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Data visualization by Anudip\DAY-8 (EXCEL)\"/>
    </mc:Choice>
  </mc:AlternateContent>
  <xr:revisionPtr revIDLastSave="0" documentId="13_ncr:1_{BCD178C7-B8B1-4F3D-8DAF-441177DB9517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3" sheetId="3" r:id="rId2"/>
    <sheet name="Sheet4" sheetId="4" r:id="rId3"/>
    <sheet name="pivot table" sheetId="8" r:id="rId4"/>
    <sheet name="Sheet6" sheetId="6" r:id="rId5"/>
    <sheet name="Bar Chart" sheetId="7" r:id="rId6"/>
  </sheets>
  <definedNames>
    <definedName name="_xlnm._FilterDatabase" localSheetId="0" hidden="1">Sheet1!$E$1:$E$501</definedName>
    <definedName name="Sumif">Sheet1!$P$1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B2" i="3" l="1"/>
  <c r="K2" i="1"/>
  <c r="M12" i="1"/>
  <c r="B14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2" i="1"/>
  <c r="B11" i="3"/>
  <c r="B8" i="3"/>
  <c r="B5" i="3"/>
  <c r="B20" i="3"/>
  <c r="N2" i="1"/>
  <c r="B17" i="3"/>
  <c r="B26" i="3"/>
  <c r="B23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M2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</calcChain>
</file>

<file path=xl/sharedStrings.xml><?xml version="1.0" encoding="utf-8"?>
<sst xmlns="http://schemas.openxmlformats.org/spreadsheetml/2006/main" count="3565" uniqueCount="538">
  <si>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</si>
  <si>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</si>
  <si>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</si>
  <si>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</si>
  <si>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</si>
  <si>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</si>
  <si>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</si>
  <si>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</si>
  <si>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</si>
  <si>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</si>
  <si>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Matthew Boyd</t>
  </si>
  <si>
    <t>M</t>
  </si>
  <si>
    <t>IT</t>
  </si>
  <si>
    <t>West</t>
  </si>
  <si>
    <t>Paige Watson</t>
  </si>
  <si>
    <t>F</t>
  </si>
  <si>
    <t>HR</t>
  </si>
  <si>
    <t>East</t>
  </si>
  <si>
    <t>Shawn Gonzalez</t>
  </si>
  <si>
    <t>Marketing</t>
  </si>
  <si>
    <t>North</t>
  </si>
  <si>
    <t>Meghan Walker</t>
  </si>
  <si>
    <t>Rachel Cook</t>
  </si>
  <si>
    <t>Marissa Cruz</t>
  </si>
  <si>
    <t>Finance</t>
  </si>
  <si>
    <t>South</t>
  </si>
  <si>
    <t>Billy Moore</t>
  </si>
  <si>
    <t>Courtney Jacobs</t>
  </si>
  <si>
    <t>Kelly Lewis</t>
  </si>
  <si>
    <t>Robert Weaver</t>
  </si>
  <si>
    <t>Michael Meza</t>
  </si>
  <si>
    <t>Dr. Stephen Cox</t>
  </si>
  <si>
    <t>Valerie Nelson</t>
  </si>
  <si>
    <t>Mrs. Alexa Salazar</t>
  </si>
  <si>
    <t>James Nelson</t>
  </si>
  <si>
    <t>Karen Davis</t>
  </si>
  <si>
    <t>Steve Parker</t>
  </si>
  <si>
    <t>Barbara Sherman</t>
  </si>
  <si>
    <t>Francisco Johnson</t>
  </si>
  <si>
    <t>Roy Fletcher</t>
  </si>
  <si>
    <t>Ryan Romero</t>
  </si>
  <si>
    <t>Bruce Patton</t>
  </si>
  <si>
    <t>Anita Peterson</t>
  </si>
  <si>
    <t>Stephanie Alexander</t>
  </si>
  <si>
    <t>Kenneth Patrick</t>
  </si>
  <si>
    <t>Christopher Pearson</t>
  </si>
  <si>
    <t>Francisco Marshall</t>
  </si>
  <si>
    <t>Beth Allison</t>
  </si>
  <si>
    <t>Eileen Howard</t>
  </si>
  <si>
    <t>Curtis Allen</t>
  </si>
  <si>
    <t>Steven Dickson</t>
  </si>
  <si>
    <t>Christopher Haney</t>
  </si>
  <si>
    <t>Andrea Brown</t>
  </si>
  <si>
    <t>James Huff</t>
  </si>
  <si>
    <t>Elizabeth Williams</t>
  </si>
  <si>
    <t>Sarah Hood</t>
  </si>
  <si>
    <t>Miss Mary Hayes DDS</t>
  </si>
  <si>
    <t>Ashley Escobar</t>
  </si>
  <si>
    <t>Katherine Sandoval</t>
  </si>
  <si>
    <t>Shelby Rivas</t>
  </si>
  <si>
    <t>Jennifer Martin</t>
  </si>
  <si>
    <t>Mark Jackson</t>
  </si>
  <si>
    <t>Sandra Bullock</t>
  </si>
  <si>
    <t>William Grimes</t>
  </si>
  <si>
    <t>Sarah Kelley</t>
  </si>
  <si>
    <t>Haley Stewart</t>
  </si>
  <si>
    <t>Cheryl Reed</t>
  </si>
  <si>
    <t>Drew Deleon</t>
  </si>
  <si>
    <t>Eric Jackson</t>
  </si>
  <si>
    <t>Joe West</t>
  </si>
  <si>
    <t>Justin Wright</t>
  </si>
  <si>
    <t>Felicia Barnes</t>
  </si>
  <si>
    <t>Nicole Alvarez</t>
  </si>
  <si>
    <t>Ernest Jones</t>
  </si>
  <si>
    <t>Timothy Brown</t>
  </si>
  <si>
    <t>Larry Nguyen</t>
  </si>
  <si>
    <t>Katherine Johnson</t>
  </si>
  <si>
    <t>Traci Tran</t>
  </si>
  <si>
    <t>Krista Lopez</t>
  </si>
  <si>
    <t>Darlene Sherman</t>
  </si>
  <si>
    <t>Robert Oconnor</t>
  </si>
  <si>
    <t>Paul Bray</t>
  </si>
  <si>
    <t>April Moore</t>
  </si>
  <si>
    <t>Tricia Cameron</t>
  </si>
  <si>
    <t>David Palmer</t>
  </si>
  <si>
    <t>William Castaneda</t>
  </si>
  <si>
    <t>James Carter</t>
  </si>
  <si>
    <t>Regina Miller</t>
  </si>
  <si>
    <t>Barry Johnson</t>
  </si>
  <si>
    <t>Roger Cowan</t>
  </si>
  <si>
    <t>Maureen Graham</t>
  </si>
  <si>
    <t>Megan Pacheco</t>
  </si>
  <si>
    <t>Elizabeth Cox</t>
  </si>
  <si>
    <t>Walter Walker</t>
  </si>
  <si>
    <t>Elizabeth Robinson</t>
  </si>
  <si>
    <t>Kevin Carter</t>
  </si>
  <si>
    <t>Nancy Davidson</t>
  </si>
  <si>
    <t>Scott Smith</t>
  </si>
  <si>
    <t>Tonya Schneider</t>
  </si>
  <si>
    <t>Dennis Edwards</t>
  </si>
  <si>
    <t>Terry Velasquez</t>
  </si>
  <si>
    <t>Brandon Henderson</t>
  </si>
  <si>
    <t>Elizabeth Young</t>
  </si>
  <si>
    <t>Gabriela Palmer</t>
  </si>
  <si>
    <t>Terry Faulkner</t>
  </si>
  <si>
    <t>Daniel Rodriguez</t>
  </si>
  <si>
    <t>Mark Gray</t>
  </si>
  <si>
    <t>Edward Jones</t>
  </si>
  <si>
    <t>Luis Christensen</t>
  </si>
  <si>
    <t>Kaitlyn Bell</t>
  </si>
  <si>
    <t>Megan Davis</t>
  </si>
  <si>
    <t>Michael Oconnor</t>
  </si>
  <si>
    <t>Jerry Suarez</t>
  </si>
  <si>
    <t>Chad Warner MD</t>
  </si>
  <si>
    <t>Tonya Anderson</t>
  </si>
  <si>
    <t>Michael Clark</t>
  </si>
  <si>
    <t>David Bryant</t>
  </si>
  <si>
    <t>Sandra Sandoval</t>
  </si>
  <si>
    <t>Angela Clayton</t>
  </si>
  <si>
    <t>Melanie Miles</t>
  </si>
  <si>
    <t>Brendan Kirk</t>
  </si>
  <si>
    <t>Jerry Maldonado</t>
  </si>
  <si>
    <t>Antonio Mckinney</t>
  </si>
  <si>
    <t>Cody Page</t>
  </si>
  <si>
    <t>Jerry Jones III</t>
  </si>
  <si>
    <t>Michelle Smith</t>
  </si>
  <si>
    <t>Kendra Smith</t>
  </si>
  <si>
    <t>Bailey Mitchell</t>
  </si>
  <si>
    <t>Devin Ross</t>
  </si>
  <si>
    <t>Haley Wheeler</t>
  </si>
  <si>
    <t>Tyler Moore</t>
  </si>
  <si>
    <t>Kimberly Mccormick</t>
  </si>
  <si>
    <t>Andrea Copeland</t>
  </si>
  <si>
    <t>John Ray</t>
  </si>
  <si>
    <t>Brandi Mitchell</t>
  </si>
  <si>
    <t>Jerry Price</t>
  </si>
  <si>
    <t>Christopher Johnson</t>
  </si>
  <si>
    <t>Laurie Church</t>
  </si>
  <si>
    <t>Luke Brown II</t>
  </si>
  <si>
    <t>Victoria Moore</t>
  </si>
  <si>
    <t>Caleb Stewart</t>
  </si>
  <si>
    <t>Daisy Jordan</t>
  </si>
  <si>
    <t>Jocelyn Harrell</t>
  </si>
  <si>
    <t>Tammy Dennis</t>
  </si>
  <si>
    <t>Jeffrey Moreno</t>
  </si>
  <si>
    <t>Nancy Mccarthy</t>
  </si>
  <si>
    <t>Jeffrey Martinez</t>
  </si>
  <si>
    <t>Brent Boone</t>
  </si>
  <si>
    <t>Kenneth Carroll</t>
  </si>
  <si>
    <t>Whitney Thompson</t>
  </si>
  <si>
    <t>Lori Smith</t>
  </si>
  <si>
    <t>Kristy Thompson</t>
  </si>
  <si>
    <t>William Mcbride</t>
  </si>
  <si>
    <t>Scott Clay</t>
  </si>
  <si>
    <t>Elizabeth Ortega</t>
  </si>
  <si>
    <t>Sonya Wilson</t>
  </si>
  <si>
    <t>Dr. Jeremy Ballard</t>
  </si>
  <si>
    <t>Tony Davies</t>
  </si>
  <si>
    <t>Sean Butler</t>
  </si>
  <si>
    <t>Thomas Navarro</t>
  </si>
  <si>
    <t>Sara Tran</t>
  </si>
  <si>
    <t>Vanessa Arellano</t>
  </si>
  <si>
    <t>Jasmine Olson</t>
  </si>
  <si>
    <t>Michael Bush</t>
  </si>
  <si>
    <t>Daniel Adkins</t>
  </si>
  <si>
    <t>Pamela Brown</t>
  </si>
  <si>
    <t>Rachel Chavez</t>
  </si>
  <si>
    <t>Tammy Krueger</t>
  </si>
  <si>
    <t>Krista Cooper</t>
  </si>
  <si>
    <t>Angela Whitney</t>
  </si>
  <si>
    <t>Rebecca Lucas</t>
  </si>
  <si>
    <t>Alejandro Robinson</t>
  </si>
  <si>
    <t>Kelly Austin</t>
  </si>
  <si>
    <t>Lauren Green</t>
  </si>
  <si>
    <t>Robert Price</t>
  </si>
  <si>
    <t>Melissa Mclaughlin</t>
  </si>
  <si>
    <t>David Mcbride</t>
  </si>
  <si>
    <t>James Simpson</t>
  </si>
  <si>
    <t>Rebecca Wood</t>
  </si>
  <si>
    <t>Jessica Wall</t>
  </si>
  <si>
    <t>Jaime Kaiser</t>
  </si>
  <si>
    <t>Cynthia Gill</t>
  </si>
  <si>
    <t>Heather Mason</t>
  </si>
  <si>
    <t>Roger Villarreal</t>
  </si>
  <si>
    <t>Mrs. Teresa Luna</t>
  </si>
  <si>
    <t>Maria Sutton</t>
  </si>
  <si>
    <t>Kathleen Taylor</t>
  </si>
  <si>
    <t>Jennifer Thompson</t>
  </si>
  <si>
    <t>Eric Gomez</t>
  </si>
  <si>
    <t>Javier Mcgrath MD</t>
  </si>
  <si>
    <t>Lauren Riley</t>
  </si>
  <si>
    <t>Mary Avila</t>
  </si>
  <si>
    <t>Angela Weeks</t>
  </si>
  <si>
    <t>Lisa Lopez</t>
  </si>
  <si>
    <t>Shane Stevens</t>
  </si>
  <si>
    <t>Scott Sandoval</t>
  </si>
  <si>
    <t>Tonya Douglas</t>
  </si>
  <si>
    <t>Gregory Flores</t>
  </si>
  <si>
    <t>Alan Nguyen</t>
  </si>
  <si>
    <t>Alan Spencer</t>
  </si>
  <si>
    <t>Caitlin Bell</t>
  </si>
  <si>
    <t>Ivan Myers</t>
  </si>
  <si>
    <t>Matthew Hayes</t>
  </si>
  <si>
    <t>Richard Osborn</t>
  </si>
  <si>
    <t>Lisa Pham</t>
  </si>
  <si>
    <t>Grace Flynn</t>
  </si>
  <si>
    <t>Christopher Jones</t>
  </si>
  <si>
    <t>Monica Davis</t>
  </si>
  <si>
    <t>Mr. Trevor Mendez MD</t>
  </si>
  <si>
    <t>Emily Brown</t>
  </si>
  <si>
    <t>Benjamin Boyer</t>
  </si>
  <si>
    <t>Mark Gibbs</t>
  </si>
  <si>
    <t>Cindy Delgado</t>
  </si>
  <si>
    <t>Harold Terry</t>
  </si>
  <si>
    <t>Valerie Davenport</t>
  </si>
  <si>
    <t>Gregory Blackburn</t>
  </si>
  <si>
    <t>Deborah Martin</t>
  </si>
  <si>
    <t>Jeffrey Armstrong</t>
  </si>
  <si>
    <t>Daniel Melendez</t>
  </si>
  <si>
    <t>Michael Adams</t>
  </si>
  <si>
    <t>Clarence Torres</t>
  </si>
  <si>
    <t>Patrick Phillips</t>
  </si>
  <si>
    <t>Julia Kelly</t>
  </si>
  <si>
    <t>Mary Mills</t>
  </si>
  <si>
    <t>Kelly Campbell</t>
  </si>
  <si>
    <t>James Garcia</t>
  </si>
  <si>
    <t>James Cooper</t>
  </si>
  <si>
    <t>Karen Campbell</t>
  </si>
  <si>
    <t>Michael Cook</t>
  </si>
  <si>
    <t>Miranda Hawkins</t>
  </si>
  <si>
    <t>Matthew Carrillo</t>
  </si>
  <si>
    <t>Hailey Oliver</t>
  </si>
  <si>
    <t>Patricia Gray</t>
  </si>
  <si>
    <t>Holly Bailey</t>
  </si>
  <si>
    <t>Jesus Herrera</t>
  </si>
  <si>
    <t>Jennifer Watson</t>
  </si>
  <si>
    <t>Dana Turner</t>
  </si>
  <si>
    <t>Jeffrey Chandler</t>
  </si>
  <si>
    <t>Jessica Weiss</t>
  </si>
  <si>
    <t>Victoria Fitzgerald</t>
  </si>
  <si>
    <t>Eric Hayes</t>
  </si>
  <si>
    <t>Gary Kelley</t>
  </si>
  <si>
    <t>Deborah Oneal</t>
  </si>
  <si>
    <t>Dustin Burke</t>
  </si>
  <si>
    <t>Allison Vaughan</t>
  </si>
  <si>
    <t>Mallory Chen</t>
  </si>
  <si>
    <t>Robert Burns</t>
  </si>
  <si>
    <t>Nicholas Sanders</t>
  </si>
  <si>
    <t>John Stanley</t>
  </si>
  <si>
    <t>Gwendolyn Martinez</t>
  </si>
  <si>
    <t>David Conner</t>
  </si>
  <si>
    <t>Robin Burnett</t>
  </si>
  <si>
    <t>Michael Bauer</t>
  </si>
  <si>
    <t>Leah Holder</t>
  </si>
  <si>
    <t>Stephanie Barnes</t>
  </si>
  <si>
    <t>Vincent Ibarra</t>
  </si>
  <si>
    <t>David Garrett</t>
  </si>
  <si>
    <t>Emily Morales</t>
  </si>
  <si>
    <t>Shannon Dean</t>
  </si>
  <si>
    <t>Daniel Peters</t>
  </si>
  <si>
    <t>Daniel Terry</t>
  </si>
  <si>
    <t>John Rodriguez</t>
  </si>
  <si>
    <t>Dr. Michelle Wiggins</t>
  </si>
  <si>
    <t>Terri Powers</t>
  </si>
  <si>
    <t>Pamela Hunter</t>
  </si>
  <si>
    <t>Glenda Walls</t>
  </si>
  <si>
    <t>Thomas Bishop</t>
  </si>
  <si>
    <t>Peter Joseph</t>
  </si>
  <si>
    <t>Ashley Gonzales</t>
  </si>
  <si>
    <t>Ms. Jessica Smith</t>
  </si>
  <si>
    <t>Kenneth Wilkinson</t>
  </si>
  <si>
    <t>Jonathan Lee</t>
  </si>
  <si>
    <t>Alyssa Donovan</t>
  </si>
  <si>
    <t>Joshua Moore</t>
  </si>
  <si>
    <t>Lindsey Smith</t>
  </si>
  <si>
    <t>Maria Chandler</t>
  </si>
  <si>
    <t>Gerald Reyes</t>
  </si>
  <si>
    <t>Olivia Blankenship</t>
  </si>
  <si>
    <t>Kyle Oliver</t>
  </si>
  <si>
    <t>Taylor Mcconnell</t>
  </si>
  <si>
    <t>Taylor Berry</t>
  </si>
  <si>
    <t>Jane Zamora</t>
  </si>
  <si>
    <t>Tony Holmes</t>
  </si>
  <si>
    <t>Patrick Gonzalez</t>
  </si>
  <si>
    <t>Evelyn George</t>
  </si>
  <si>
    <t>Lori Whitney</t>
  </si>
  <si>
    <t>Charles Evans</t>
  </si>
  <si>
    <t>Victoria Welch</t>
  </si>
  <si>
    <t>Joseph Davis</t>
  </si>
  <si>
    <t>Cynthia Giles</t>
  </si>
  <si>
    <t>Kenneth Murray</t>
  </si>
  <si>
    <t>Ronald Goodwin</t>
  </si>
  <si>
    <t>Holly Austin</t>
  </si>
  <si>
    <t>Audrey Guzman</t>
  </si>
  <si>
    <t>Samantha Doyle</t>
  </si>
  <si>
    <t>Cheryl Carter</t>
  </si>
  <si>
    <t>Michael White</t>
  </si>
  <si>
    <t>Paula Johnson</t>
  </si>
  <si>
    <t>Shirley Wheeler</t>
  </si>
  <si>
    <t>Autumn Rogers</t>
  </si>
  <si>
    <t>Andrea Smith</t>
  </si>
  <si>
    <t>Marcia Walker</t>
  </si>
  <si>
    <t>Todd Pierce</t>
  </si>
  <si>
    <t>Amy Perkins</t>
  </si>
  <si>
    <t>Joshua Edwards</t>
  </si>
  <si>
    <t>Matthew Torres</t>
  </si>
  <si>
    <t>John Holt</t>
  </si>
  <si>
    <t>Emily Johnson</t>
  </si>
  <si>
    <t>Peter Huerta</t>
  </si>
  <si>
    <t>Tonya Porter</t>
  </si>
  <si>
    <t>Richard Rocha</t>
  </si>
  <si>
    <t>Kathy Gray</t>
  </si>
  <si>
    <t>Carlos Levine</t>
  </si>
  <si>
    <t>Alison Smith</t>
  </si>
  <si>
    <t>Robert Schmitt</t>
  </si>
  <si>
    <t>Douglas Holland</t>
  </si>
  <si>
    <t>Gregory Jackson</t>
  </si>
  <si>
    <t>Megan Brown</t>
  </si>
  <si>
    <t>Stephen Owens</t>
  </si>
  <si>
    <t>Jennifer Newman</t>
  </si>
  <si>
    <t>Kyle Mckenzie</t>
  </si>
  <si>
    <t>Scott Russell</t>
  </si>
  <si>
    <t>Tina Zhang</t>
  </si>
  <si>
    <t>Alicia Moreno</t>
  </si>
  <si>
    <t>Robin Sandoval</t>
  </si>
  <si>
    <t>Kimberly Jones</t>
  </si>
  <si>
    <t>Robert Hobbs</t>
  </si>
  <si>
    <t>Dr. Luis Cervantes</t>
  </si>
  <si>
    <t>Anna Smith</t>
  </si>
  <si>
    <t>Frances Perkins</t>
  </si>
  <si>
    <t>Tamara Patel MD</t>
  </si>
  <si>
    <t>Sandra Klein</t>
  </si>
  <si>
    <t>Jeffrey Thomas</t>
  </si>
  <si>
    <t>Brenda Martin</t>
  </si>
  <si>
    <t>April Martinez</t>
  </si>
  <si>
    <t>Nancy Ferguson</t>
  </si>
  <si>
    <t>Patricia Campbell</t>
  </si>
  <si>
    <t>Sarah Clark</t>
  </si>
  <si>
    <t>Ryan Delacruz</t>
  </si>
  <si>
    <t>Michelle Thompson</t>
  </si>
  <si>
    <t>Craig Gaines</t>
  </si>
  <si>
    <t>Christine Grimes</t>
  </si>
  <si>
    <t>Natasha Wilson</t>
  </si>
  <si>
    <t>Dr. Amy Golden</t>
  </si>
  <si>
    <t>Andrew Harrington</t>
  </si>
  <si>
    <t>Jeremiah Mccormick</t>
  </si>
  <si>
    <t>Nicole Smith</t>
  </si>
  <si>
    <t>Grant Davis</t>
  </si>
  <si>
    <t>Michael Simpson</t>
  </si>
  <si>
    <t>Joanne Gibson</t>
  </si>
  <si>
    <t>Matthew Walker</t>
  </si>
  <si>
    <t>Elizabeth Anderson</t>
  </si>
  <si>
    <t>Bradley Martin</t>
  </si>
  <si>
    <t>Rebecca Hernandez MD</t>
  </si>
  <si>
    <t>Emma Stevens</t>
  </si>
  <si>
    <t>Thomas Weeks</t>
  </si>
  <si>
    <t>Adam Le</t>
  </si>
  <si>
    <t>Daniel Ewing</t>
  </si>
  <si>
    <t>Michael Jones</t>
  </si>
  <si>
    <t>Maria Cook</t>
  </si>
  <si>
    <t>Brandi Chase</t>
  </si>
  <si>
    <t>Christopher Larsen</t>
  </si>
  <si>
    <t>Lynn Best</t>
  </si>
  <si>
    <t>Christopher Murray</t>
  </si>
  <si>
    <t>Angel Williams</t>
  </si>
  <si>
    <t>Jodi Anderson</t>
  </si>
  <si>
    <t>John White</t>
  </si>
  <si>
    <t>Michael Rogers</t>
  </si>
  <si>
    <t>Danielle Peterson</t>
  </si>
  <si>
    <t>Kathleen Mercer</t>
  </si>
  <si>
    <t>Jill Weiss</t>
  </si>
  <si>
    <t>David Hill</t>
  </si>
  <si>
    <t>Lynn Gonzales</t>
  </si>
  <si>
    <t>Joel Coleman</t>
  </si>
  <si>
    <t>Jessica Pennington</t>
  </si>
  <si>
    <t>Phillip Griffin</t>
  </si>
  <si>
    <t>Dan Bishop</t>
  </si>
  <si>
    <t>Brett Bailey</t>
  </si>
  <si>
    <t>Patricia Thomas</t>
  </si>
  <si>
    <t>Rachel Rhodes</t>
  </si>
  <si>
    <t>Paul Phillips</t>
  </si>
  <si>
    <t>Robert Smith</t>
  </si>
  <si>
    <t>Carl Walters</t>
  </si>
  <si>
    <t>Christopher Diaz</t>
  </si>
  <si>
    <t>Ernest Duke</t>
  </si>
  <si>
    <t>Jessica Lambert</t>
  </si>
  <si>
    <t>Linda Turner</t>
  </si>
  <si>
    <t>Natalie Barton</t>
  </si>
  <si>
    <t>Claudia Bonilla</t>
  </si>
  <si>
    <t>Jeanne Flynn</t>
  </si>
  <si>
    <t>Elizabeth Floyd</t>
  </si>
  <si>
    <t>Patricia Smith</t>
  </si>
  <si>
    <t>Tiffany Soto</t>
  </si>
  <si>
    <t>Matthew Costa</t>
  </si>
  <si>
    <t>Mallory Brown</t>
  </si>
  <si>
    <t>Stephen Hicks</t>
  </si>
  <si>
    <t>Nichole Woods</t>
  </si>
  <si>
    <t>Cody Macdonald</t>
  </si>
  <si>
    <t>Christopher Beard</t>
  </si>
  <si>
    <t>Kenneth Moran</t>
  </si>
  <si>
    <t>Kelsey Schmidt</t>
  </si>
  <si>
    <t>Madeline Morgan</t>
  </si>
  <si>
    <t>Joseph Bauer</t>
  </si>
  <si>
    <t>Benjamin Stewart</t>
  </si>
  <si>
    <t>Marcus Coleman</t>
  </si>
  <si>
    <t>Melissa Lewis</t>
  </si>
  <si>
    <t>Jason Freeman</t>
  </si>
  <si>
    <t>Diana Phillips</t>
  </si>
  <si>
    <t>Roger Shepard</t>
  </si>
  <si>
    <t>Mark Phillips</t>
  </si>
  <si>
    <t>Anthony Wood</t>
  </si>
  <si>
    <t>Eric Mccarthy</t>
  </si>
  <si>
    <t>Kristin Richards</t>
  </si>
  <si>
    <t>Linda Vaughan</t>
  </si>
  <si>
    <t>Laura Miles</t>
  </si>
  <si>
    <t>Scott Barrett</t>
  </si>
  <si>
    <t>Alexis Williams</t>
  </si>
  <si>
    <t>Scott Garcia</t>
  </si>
  <si>
    <t>James Diaz</t>
  </si>
  <si>
    <t>Hannah Johnson</t>
  </si>
  <si>
    <t>Megan Griffin</t>
  </si>
  <si>
    <t>Robert Chandler</t>
  </si>
  <si>
    <t>Jeff Thomas</t>
  </si>
  <si>
    <t>Molly Stanley</t>
  </si>
  <si>
    <t>Keith Romero</t>
  </si>
  <si>
    <t>Stephanie Myers</t>
  </si>
  <si>
    <t>Brian Abbott</t>
  </si>
  <si>
    <t>George Day</t>
  </si>
  <si>
    <t>Michael Collins</t>
  </si>
  <si>
    <t>Courtney Holder</t>
  </si>
  <si>
    <t>Hunter Hatfield</t>
  </si>
  <si>
    <t>Daniel Miller</t>
  </si>
  <si>
    <t>Michael Mcguire</t>
  </si>
  <si>
    <t>Gregory Brown</t>
  </si>
  <si>
    <t>Joshua Russell</t>
  </si>
  <si>
    <t>Paula Fuller</t>
  </si>
  <si>
    <t>Daniel Obrien</t>
  </si>
  <si>
    <t>Cassidy Edwards</t>
  </si>
  <si>
    <t>Matthew Ward</t>
  </si>
  <si>
    <t>Dr. Lori Mills</t>
  </si>
  <si>
    <t>Adam Dunn</t>
  </si>
  <si>
    <t>Clayton Thomas</t>
  </si>
  <si>
    <t>Mary Cruz</t>
  </si>
  <si>
    <t>Lindsey Lara</t>
  </si>
  <si>
    <t>Russell Collins</t>
  </si>
  <si>
    <t>Angela Williams</t>
  </si>
  <si>
    <t>Maria Davis</t>
  </si>
  <si>
    <t>Eric Saunders</t>
  </si>
  <si>
    <t>Brandon Fletcher</t>
  </si>
  <si>
    <t>Heather Jones</t>
  </si>
  <si>
    <t>Ariel Smith</t>
  </si>
  <si>
    <t>Michael Flores</t>
  </si>
  <si>
    <t>Ronald Johnson</t>
  </si>
  <si>
    <t>Brandy Brewer</t>
  </si>
  <si>
    <t>Jason Heath</t>
  </si>
  <si>
    <t>Daniel Marshall</t>
  </si>
  <si>
    <t>Richard Branch</t>
  </si>
  <si>
    <t>Danielle Price</t>
  </si>
  <si>
    <t>Susan Chapman</t>
  </si>
  <si>
    <t>Richard Hubbard</t>
  </si>
  <si>
    <t>Erica Lee</t>
  </si>
  <si>
    <t>Curtis Decker</t>
  </si>
  <si>
    <t>Mark Smith</t>
  </si>
  <si>
    <t>Thomas Thompson</t>
  </si>
  <si>
    <t>Ashley Murray</t>
  </si>
  <si>
    <t>Christopher Burke</t>
  </si>
  <si>
    <t>Christina Clark</t>
  </si>
  <si>
    <t>Mrs. Elizabeth Graham</t>
  </si>
  <si>
    <t>Tonya Merritt</t>
  </si>
  <si>
    <t>Sharon Hopkins DVM</t>
  </si>
  <si>
    <t>Sarah Elliott</t>
  </si>
  <si>
    <t>Albert Gray</t>
  </si>
  <si>
    <t>Roy Martin</t>
  </si>
  <si>
    <t>Melissa Kline</t>
  </si>
  <si>
    <t>Courtney Gonzales</t>
  </si>
  <si>
    <t>Craig Miller</t>
  </si>
  <si>
    <t>Patrick Hawkins</t>
  </si>
  <si>
    <t>Steven Johnson</t>
  </si>
  <si>
    <t>Christina Nelson</t>
  </si>
  <si>
    <t>Laura Boyer</t>
  </si>
  <si>
    <t>Darrell Garcia</t>
  </si>
  <si>
    <t>Meghan Boone</t>
  </si>
  <si>
    <t>Lacey Bennett</t>
  </si>
  <si>
    <t>Taylor Brown</t>
  </si>
  <si>
    <t>Tammy Franklin</t>
  </si>
  <si>
    <t>Mr. Jason Mendoza</t>
  </si>
  <si>
    <t>Andrew Phillips</t>
  </si>
  <si>
    <t>Reginald Scott</t>
  </si>
  <si>
    <t>Michelle Fisher</t>
  </si>
  <si>
    <t>Michelle Murray</t>
  </si>
  <si>
    <t>Corey Brown</t>
  </si>
  <si>
    <t>Kathryn Duran</t>
  </si>
  <si>
    <t>Joanna Howard</t>
  </si>
  <si>
    <t>Jacob Sexton</t>
  </si>
  <si>
    <t>Joshua Oliver</t>
  </si>
  <si>
    <t>Joshua Anderson</t>
  </si>
  <si>
    <t>Linda Watkins</t>
  </si>
  <si>
    <t>Ryan Valdez</t>
  </si>
  <si>
    <t>David Miller</t>
  </si>
  <si>
    <t>Oscar Smith</t>
  </si>
  <si>
    <t>Janice Frederick</t>
  </si>
  <si>
    <t>Harold Gilbert</t>
  </si>
  <si>
    <t>Ronnie Miller</t>
  </si>
  <si>
    <t>Janet Scott</t>
  </si>
  <si>
    <t>Amy Anderson</t>
  </si>
  <si>
    <t>James Jones</t>
  </si>
  <si>
    <t>Anthony Hurst</t>
  </si>
  <si>
    <t>Kelly Mendez</t>
  </si>
  <si>
    <t>Martin Snow</t>
  </si>
  <si>
    <t>Matthew Barton</t>
  </si>
  <si>
    <t>Heather Richardson</t>
  </si>
  <si>
    <t>Samuel Simon</t>
  </si>
  <si>
    <t>Justin Anderson</t>
  </si>
  <si>
    <t>Ronald Walker</t>
  </si>
  <si>
    <t>Robyn Miller</t>
  </si>
  <si>
    <t>Allison Graves</t>
  </si>
  <si>
    <t>Johnny Joseph</t>
  </si>
  <si>
    <t>Kenneth Scott</t>
  </si>
  <si>
    <t>Brandon Taylor</t>
  </si>
  <si>
    <t>Salary category</t>
  </si>
  <si>
    <t>Total Salary of Emp. From IT with &lt;=35hr</t>
  </si>
  <si>
    <t>Average salary of employees in Marketing dept.</t>
  </si>
  <si>
    <t>Average sales for employees in the North region with project hours above 40</t>
  </si>
  <si>
    <t>Determine the maximum salary among employees in the South region.</t>
  </si>
  <si>
    <t>minimum number of project hours for employees in the Finance department</t>
  </si>
  <si>
    <t xml:space="preserve"> sales amount for a specific employee id 1</t>
  </si>
  <si>
    <t>Sum of Sales</t>
  </si>
  <si>
    <t>Row Labels</t>
  </si>
  <si>
    <t>Grand Total</t>
  </si>
  <si>
    <t>Number  of Employees In HR department</t>
  </si>
  <si>
    <t>Total Salary of Sales Department Employee</t>
  </si>
  <si>
    <t>Number of female employees  In Finance department</t>
  </si>
  <si>
    <t>Employee Performance</t>
  </si>
  <si>
    <t>Emp. from HR dept &amp; North Region</t>
  </si>
  <si>
    <t>Emp. From IT  dept. or  having high Salary</t>
  </si>
  <si>
    <t>Not from Marketing dept.</t>
  </si>
  <si>
    <t xml:space="preserve">    Salary based on Vlookup</t>
  </si>
  <si>
    <t>Salary  above 60,000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</si>
</sst>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5">
    <xf numFmtId="0" fontId="0" fillId="0" borderId="0" xfId="0"/>
    <xf numFmtId="16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0" fontId="2" fillId="2" borderId="2" xfId="1"/>
    <xf numFmtId="0" fontId="5" fillId="3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3" xfId="0" applyFont="1" applyFill="1" applyBorder="1" applyAlignment="1">
      <alignment horizontal="center" vertical="top"/>
    </xf>
    <xf numFmtId="0" fontId="0" fillId="0" borderId="5" xfId="0" applyBorder="1"/>
    <xf numFmtId="0" fontId="3" fillId="4" borderId="4" xfId="0" applyFont="1" applyFill="1" applyBorder="1"/>
    <xf numFmtId="0" fontId="5" fillId="4" borderId="4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/>
    </xf>
    <xf numFmtId="0" fontId="0" fillId="0" borderId="0" xfId="0" applyNumberFormat="1"/>
  </cellXfs>
  <cellStyles count="2">
    <cellStyle name="Check Cell" xfId="1" builtinId="23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[Employee-dataset.xlsx]pivot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table'!$A$4:$A$28</c:f>
              <c:multiLvlStrCache>
                <c:ptCount val="20"/>
                <c:lvl>
                  <c:pt idx="0">
                    <c:v>Finance</c:v>
                  </c:pt>
                  <c:pt idx="1">
                    <c:v>HR</c:v>
                  </c:pt>
                  <c:pt idx="2">
                    <c:v>IT</c:v>
                  </c:pt>
                  <c:pt idx="3">
                    <c:v>Marketing</c:v>
                  </c:pt>
                  <c:pt idx="4">
                    <c:v>Sales</c:v>
                  </c:pt>
                  <c:pt idx="5">
                    <c:v>Finance</c:v>
                  </c:pt>
                  <c:pt idx="6">
                    <c:v>HR</c:v>
                  </c:pt>
                  <c:pt idx="7">
                    <c:v>IT</c:v>
                  </c:pt>
                  <c:pt idx="8">
                    <c:v>Marketing</c:v>
                  </c:pt>
                  <c:pt idx="9">
                    <c:v>Sales</c:v>
                  </c:pt>
                  <c:pt idx="10">
                    <c:v>Finance</c:v>
                  </c:pt>
                  <c:pt idx="11">
                    <c:v>HR</c:v>
                  </c:pt>
                  <c:pt idx="12">
                    <c:v>IT</c:v>
                  </c:pt>
                  <c:pt idx="13">
                    <c:v>Marketing</c:v>
                  </c:pt>
                  <c:pt idx="14">
                    <c:v>Sales</c:v>
                  </c:pt>
                  <c:pt idx="15">
                    <c:v>Finance</c:v>
                  </c:pt>
                  <c:pt idx="16">
                    <c:v>HR</c:v>
                  </c:pt>
                  <c:pt idx="17">
                    <c:v>IT</c:v>
                  </c:pt>
                  <c:pt idx="18">
                    <c:v>Marketing</c:v>
                  </c:pt>
                  <c:pt idx="19">
                    <c:v>Sales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'pivot table'!$B$4:$B$28</c:f>
              <c:numCache>
                <c:formatCode>General</c:formatCode>
                <c:ptCount val="20"/>
                <c:pt idx="0">
                  <c:v>360541</c:v>
                </c:pt>
                <c:pt idx="1">
                  <c:v>684960</c:v>
                </c:pt>
                <c:pt idx="2">
                  <c:v>502000</c:v>
                </c:pt>
                <c:pt idx="3">
                  <c:v>814045</c:v>
                </c:pt>
                <c:pt idx="4">
                  <c:v>763524</c:v>
                </c:pt>
                <c:pt idx="5">
                  <c:v>756971</c:v>
                </c:pt>
                <c:pt idx="6">
                  <c:v>547491</c:v>
                </c:pt>
                <c:pt idx="7">
                  <c:v>758687</c:v>
                </c:pt>
                <c:pt idx="8">
                  <c:v>667788</c:v>
                </c:pt>
                <c:pt idx="9">
                  <c:v>745254</c:v>
                </c:pt>
                <c:pt idx="10">
                  <c:v>827633</c:v>
                </c:pt>
                <c:pt idx="11">
                  <c:v>511728</c:v>
                </c:pt>
                <c:pt idx="12">
                  <c:v>433101</c:v>
                </c:pt>
                <c:pt idx="13">
                  <c:v>857454</c:v>
                </c:pt>
                <c:pt idx="14">
                  <c:v>793145</c:v>
                </c:pt>
                <c:pt idx="15">
                  <c:v>612420</c:v>
                </c:pt>
                <c:pt idx="16">
                  <c:v>525779</c:v>
                </c:pt>
                <c:pt idx="17">
                  <c:v>540884</c:v>
                </c:pt>
                <c:pt idx="18">
                  <c:v>425523</c:v>
                </c:pt>
                <c:pt idx="19">
                  <c:v>524975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AD7-8389-8D902B43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436336"/>
        <c:axId val="1336430096"/>
      </c:barChart>
      <c:catAx>
        <c:axId val="13364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30096"/>
        <c:crosses val="autoZero"/>
        <c:auto val="1"/>
        <c:lblAlgn val="ctr"/>
        <c:lblOffset val="100"/>
        <c:noMultiLvlLbl val="0"/>
      </c:catAx>
      <c:valAx>
        <c:axId val="13364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3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[Employee-dataset.xlsx]Bar Chart!PivotTable8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33736594184004"/>
          <c:y val="0.2191503952179388"/>
          <c:w val="0.78892753472041155"/>
          <c:h val="0.59596407385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2557565</c:v>
                </c:pt>
                <c:pt idx="1">
                  <c:v>2269958</c:v>
                </c:pt>
                <c:pt idx="2">
                  <c:v>2234672</c:v>
                </c:pt>
                <c:pt idx="3">
                  <c:v>2764810</c:v>
                </c:pt>
                <c:pt idx="4">
                  <c:v>2826898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A-4585-B17F-008D5E27E0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7065791"/>
        <c:axId val="227074431"/>
      </c:barChart>
      <c:catAx>
        <c:axId val="22706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74431"/>
        <c:crosses val="autoZero"/>
        <c:auto val="1"/>
        <c:lblAlgn val="ctr"/>
        <c:lblOffset val="100"/>
        <c:noMultiLvlLbl val="0"/>
      </c:catAx>
      <c:valAx>
        <c:axId val="227074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706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0</xdr:rowOff>
    </xdr:from>
    <xdr:to>
      <xdr:col>16</xdr:col>
      <xdr:colOff>600075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E6E49-EBD7-FDBC-3840-C818EC5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123825</xdr:rowOff>
    </xdr:from>
    <xdr:to>
      <xdr:col>13</xdr:col>
      <xdr:colOff>57150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B4851-FE92-27E5-6D97-B776F4D4B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0.927448495371" createdVersion="8" refreshedVersion="8" minRefreshableVersion="3" recordCount="500" xr:uid="{F4AA31DC-E7F2-4D6A-A7A7-B6940C993E82}">
  <cacheSource type="worksheet">
    <worksheetSource ref="A1:B501" sheet="Sheet6"/>
  </cacheSource>
  <cacheFields count="2">
    <cacheField name="Department" numFmtId="0">
      <sharedItems count="5">
        <s v="IT"/>
        <s v="HR"/>
        <s v="Marketing"/>
        <s v="Finance"/>
        <s v="Sales"/>
      </sharedItems>
    </cacheField>
    <cacheField name="Sales" numFmtId="0">
      <sharedItems containsSemiMixedTypes="0" containsString="0" containsNumber="1" containsInteger="1" minValue="10160" maxValue="39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USHAL" refreshedDate="45491.455573263891" createdVersion="8" refreshedVersion="8" minRefreshableVersion="3" recordCount="500" xr:uid="{A6B26CE8-2610-4175-A28C-AA1D8E6A360E}">
  <cacheSource type="worksheet">
    <worksheetSource ref="A1:C501" sheet="Sheet4"/>
  </cacheSource>
  <cacheFields count="3">
    <cacheField name="Sales" numFmtId="0">
      <sharedItems containsSemiMixedTypes="0" containsString="0" containsNumber="1" containsInteger="1" minValue="10160" maxValue="39980"/>
    </cacheField>
    <cacheField name="Region" numFmtId="0">
      <sharedItems count="4">
        <s v="West"/>
        <s v="East"/>
        <s v="North"/>
        <s v="South"/>
      </sharedItems>
    </cacheField>
    <cacheField name="Department" numFmtId="0">
      <sharedItems count="5">
        <s v="IT"/>
        <s v="HR"/>
        <s v="Marketing"/>
        <s v="Finance"/>
        <s v="Sa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34377"/>
  </r>
  <r>
    <x v="1"/>
    <n v="31114"/>
  </r>
  <r>
    <x v="2"/>
    <n v="19733"/>
  </r>
  <r>
    <x v="1"/>
    <n v="34214"/>
  </r>
  <r>
    <x v="2"/>
    <n v="21417"/>
  </r>
  <r>
    <x v="3"/>
    <n v="11739"/>
  </r>
  <r>
    <x v="3"/>
    <n v="36255"/>
  </r>
  <r>
    <x v="1"/>
    <n v="34387"/>
  </r>
  <r>
    <x v="4"/>
    <n v="30468"/>
  </r>
  <r>
    <x v="0"/>
    <n v="28904"/>
  </r>
  <r>
    <x v="4"/>
    <n v="34912"/>
  </r>
  <r>
    <x v="0"/>
    <n v="19689"/>
  </r>
  <r>
    <x v="2"/>
    <n v="16558"/>
  </r>
  <r>
    <x v="3"/>
    <n v="10538"/>
  </r>
  <r>
    <x v="1"/>
    <n v="14891"/>
  </r>
  <r>
    <x v="3"/>
    <n v="30059"/>
  </r>
  <r>
    <x v="4"/>
    <n v="23891"/>
  </r>
  <r>
    <x v="3"/>
    <n v="39864"/>
  </r>
  <r>
    <x v="0"/>
    <n v="29485"/>
  </r>
  <r>
    <x v="2"/>
    <n v="39732"/>
  </r>
  <r>
    <x v="0"/>
    <n v="10734"/>
  </r>
  <r>
    <x v="3"/>
    <n v="28374"/>
  </r>
  <r>
    <x v="4"/>
    <n v="24394"/>
  </r>
  <r>
    <x v="1"/>
    <n v="28963"/>
  </r>
  <r>
    <x v="3"/>
    <n v="31324"/>
  </r>
  <r>
    <x v="1"/>
    <n v="15117"/>
  </r>
  <r>
    <x v="2"/>
    <n v="13106"/>
  </r>
  <r>
    <x v="0"/>
    <n v="12624"/>
  </r>
  <r>
    <x v="2"/>
    <n v="30626"/>
  </r>
  <r>
    <x v="4"/>
    <n v="14455"/>
  </r>
  <r>
    <x v="3"/>
    <n v="24134"/>
  </r>
  <r>
    <x v="4"/>
    <n v="32150"/>
  </r>
  <r>
    <x v="2"/>
    <n v="38669"/>
  </r>
  <r>
    <x v="2"/>
    <n v="22592"/>
  </r>
  <r>
    <x v="2"/>
    <n v="39154"/>
  </r>
  <r>
    <x v="4"/>
    <n v="33353"/>
  </r>
  <r>
    <x v="1"/>
    <n v="27311"/>
  </r>
  <r>
    <x v="2"/>
    <n v="18274"/>
  </r>
  <r>
    <x v="4"/>
    <n v="39837"/>
  </r>
  <r>
    <x v="1"/>
    <n v="25352"/>
  </r>
  <r>
    <x v="4"/>
    <n v="26451"/>
  </r>
  <r>
    <x v="3"/>
    <n v="23294"/>
  </r>
  <r>
    <x v="4"/>
    <n v="25160"/>
  </r>
  <r>
    <x v="0"/>
    <n v="24715"/>
  </r>
  <r>
    <x v="4"/>
    <n v="17402"/>
  </r>
  <r>
    <x v="1"/>
    <n v="30939"/>
  </r>
  <r>
    <x v="4"/>
    <n v="39370"/>
  </r>
  <r>
    <x v="0"/>
    <n v="32813"/>
  </r>
  <r>
    <x v="2"/>
    <n v="10783"/>
  </r>
  <r>
    <x v="1"/>
    <n v="30018"/>
  </r>
  <r>
    <x v="3"/>
    <n v="30187"/>
  </r>
  <r>
    <x v="1"/>
    <n v="37360"/>
  </r>
  <r>
    <x v="2"/>
    <n v="35140"/>
  </r>
  <r>
    <x v="0"/>
    <n v="16850"/>
  </r>
  <r>
    <x v="3"/>
    <n v="39980"/>
  </r>
  <r>
    <x v="3"/>
    <n v="37716"/>
  </r>
  <r>
    <x v="4"/>
    <n v="28493"/>
  </r>
  <r>
    <x v="3"/>
    <n v="33913"/>
  </r>
  <r>
    <x v="3"/>
    <n v="25471"/>
  </r>
  <r>
    <x v="2"/>
    <n v="23608"/>
  </r>
  <r>
    <x v="1"/>
    <n v="25553"/>
  </r>
  <r>
    <x v="2"/>
    <n v="34207"/>
  </r>
  <r>
    <x v="2"/>
    <n v="12842"/>
  </r>
  <r>
    <x v="2"/>
    <n v="17580"/>
  </r>
  <r>
    <x v="4"/>
    <n v="22980"/>
  </r>
  <r>
    <x v="4"/>
    <n v="22395"/>
  </r>
  <r>
    <x v="2"/>
    <n v="15213"/>
  </r>
  <r>
    <x v="0"/>
    <n v="38699"/>
  </r>
  <r>
    <x v="4"/>
    <n v="17943"/>
  </r>
  <r>
    <x v="2"/>
    <n v="22505"/>
  </r>
  <r>
    <x v="2"/>
    <n v="30214"/>
  </r>
  <r>
    <x v="3"/>
    <n v="27912"/>
  </r>
  <r>
    <x v="1"/>
    <n v="28669"/>
  </r>
  <r>
    <x v="0"/>
    <n v="19988"/>
  </r>
  <r>
    <x v="4"/>
    <n v="34553"/>
  </r>
  <r>
    <x v="2"/>
    <n v="19486"/>
  </r>
  <r>
    <x v="4"/>
    <n v="11843"/>
  </r>
  <r>
    <x v="2"/>
    <n v="26739"/>
  </r>
  <r>
    <x v="3"/>
    <n v="11123"/>
  </r>
  <r>
    <x v="3"/>
    <n v="35154"/>
  </r>
  <r>
    <x v="0"/>
    <n v="29360"/>
  </r>
  <r>
    <x v="3"/>
    <n v="36269"/>
  </r>
  <r>
    <x v="3"/>
    <n v="11792"/>
  </r>
  <r>
    <x v="2"/>
    <n v="33903"/>
  </r>
  <r>
    <x v="4"/>
    <n v="31333"/>
  </r>
  <r>
    <x v="0"/>
    <n v="12141"/>
  </r>
  <r>
    <x v="3"/>
    <n v="14863"/>
  </r>
  <r>
    <x v="4"/>
    <n v="35544"/>
  </r>
  <r>
    <x v="4"/>
    <n v="35936"/>
  </r>
  <r>
    <x v="4"/>
    <n v="37778"/>
  </r>
  <r>
    <x v="3"/>
    <n v="35985"/>
  </r>
  <r>
    <x v="2"/>
    <n v="13715"/>
  </r>
  <r>
    <x v="3"/>
    <n v="34763"/>
  </r>
  <r>
    <x v="2"/>
    <n v="33287"/>
  </r>
  <r>
    <x v="2"/>
    <n v="19965"/>
  </r>
  <r>
    <x v="0"/>
    <n v="27945"/>
  </r>
  <r>
    <x v="4"/>
    <n v="19883"/>
  </r>
  <r>
    <x v="2"/>
    <n v="14083"/>
  </r>
  <r>
    <x v="0"/>
    <n v="30731"/>
  </r>
  <r>
    <x v="2"/>
    <n v="35938"/>
  </r>
  <r>
    <x v="4"/>
    <n v="20958"/>
  </r>
  <r>
    <x v="2"/>
    <n v="23192"/>
  </r>
  <r>
    <x v="2"/>
    <n v="13986"/>
  </r>
  <r>
    <x v="4"/>
    <n v="17529"/>
  </r>
  <r>
    <x v="4"/>
    <n v="33138"/>
  </r>
  <r>
    <x v="0"/>
    <n v="38495"/>
  </r>
  <r>
    <x v="2"/>
    <n v="18474"/>
  </r>
  <r>
    <x v="2"/>
    <n v="26032"/>
  </r>
  <r>
    <x v="3"/>
    <n v="18388"/>
  </r>
  <r>
    <x v="2"/>
    <n v="30950"/>
  </r>
  <r>
    <x v="4"/>
    <n v="27823"/>
  </r>
  <r>
    <x v="0"/>
    <n v="13775"/>
  </r>
  <r>
    <x v="4"/>
    <n v="13996"/>
  </r>
  <r>
    <x v="4"/>
    <n v="21893"/>
  </r>
  <r>
    <x v="3"/>
    <n v="37728"/>
  </r>
  <r>
    <x v="0"/>
    <n v="30270"/>
  </r>
  <r>
    <x v="1"/>
    <n v="29583"/>
  </r>
  <r>
    <x v="0"/>
    <n v="33486"/>
  </r>
  <r>
    <x v="2"/>
    <n v="16746"/>
  </r>
  <r>
    <x v="2"/>
    <n v="21299"/>
  </r>
  <r>
    <x v="4"/>
    <n v="17665"/>
  </r>
  <r>
    <x v="2"/>
    <n v="25049"/>
  </r>
  <r>
    <x v="4"/>
    <n v="24141"/>
  </r>
  <r>
    <x v="2"/>
    <n v="35194"/>
  </r>
  <r>
    <x v="3"/>
    <n v="28651"/>
  </r>
  <r>
    <x v="2"/>
    <n v="12222"/>
  </r>
  <r>
    <x v="4"/>
    <n v="34728"/>
  </r>
  <r>
    <x v="4"/>
    <n v="19985"/>
  </r>
  <r>
    <x v="2"/>
    <n v="25489"/>
  </r>
  <r>
    <x v="0"/>
    <n v="39407"/>
  </r>
  <r>
    <x v="4"/>
    <n v="19946"/>
  </r>
  <r>
    <x v="1"/>
    <n v="23370"/>
  </r>
  <r>
    <x v="0"/>
    <n v="13362"/>
  </r>
  <r>
    <x v="1"/>
    <n v="22670"/>
  </r>
  <r>
    <x v="0"/>
    <n v="20878"/>
  </r>
  <r>
    <x v="3"/>
    <n v="34431"/>
  </r>
  <r>
    <x v="4"/>
    <n v="18260"/>
  </r>
  <r>
    <x v="1"/>
    <n v="14265"/>
  </r>
  <r>
    <x v="4"/>
    <n v="36112"/>
  </r>
  <r>
    <x v="2"/>
    <n v="22800"/>
  </r>
  <r>
    <x v="2"/>
    <n v="17708"/>
  </r>
  <r>
    <x v="4"/>
    <n v="13724"/>
  </r>
  <r>
    <x v="1"/>
    <n v="14142"/>
  </r>
  <r>
    <x v="1"/>
    <n v="13880"/>
  </r>
  <r>
    <x v="0"/>
    <n v="19153"/>
  </r>
  <r>
    <x v="0"/>
    <n v="30961"/>
  </r>
  <r>
    <x v="0"/>
    <n v="36485"/>
  </r>
  <r>
    <x v="3"/>
    <n v="35056"/>
  </r>
  <r>
    <x v="2"/>
    <n v="19824"/>
  </r>
  <r>
    <x v="4"/>
    <n v="33385"/>
  </r>
  <r>
    <x v="1"/>
    <n v="29472"/>
  </r>
  <r>
    <x v="0"/>
    <n v="13780"/>
  </r>
  <r>
    <x v="2"/>
    <n v="10329"/>
  </r>
  <r>
    <x v="2"/>
    <n v="20101"/>
  </r>
  <r>
    <x v="3"/>
    <n v="21010"/>
  </r>
  <r>
    <x v="0"/>
    <n v="31866"/>
  </r>
  <r>
    <x v="3"/>
    <n v="25930"/>
  </r>
  <r>
    <x v="4"/>
    <n v="38595"/>
  </r>
  <r>
    <x v="4"/>
    <n v="11109"/>
  </r>
  <r>
    <x v="1"/>
    <n v="34349"/>
  </r>
  <r>
    <x v="1"/>
    <n v="25088"/>
  </r>
  <r>
    <x v="3"/>
    <n v="13089"/>
  </r>
  <r>
    <x v="4"/>
    <n v="24277"/>
  </r>
  <r>
    <x v="1"/>
    <n v="21465"/>
  </r>
  <r>
    <x v="3"/>
    <n v="34701"/>
  </r>
  <r>
    <x v="4"/>
    <n v="30735"/>
  </r>
  <r>
    <x v="0"/>
    <n v="31821"/>
  </r>
  <r>
    <x v="0"/>
    <n v="30122"/>
  </r>
  <r>
    <x v="3"/>
    <n v="34468"/>
  </r>
  <r>
    <x v="1"/>
    <n v="20180"/>
  </r>
  <r>
    <x v="4"/>
    <n v="31397"/>
  </r>
  <r>
    <x v="2"/>
    <n v="36574"/>
  </r>
  <r>
    <x v="2"/>
    <n v="36841"/>
  </r>
  <r>
    <x v="0"/>
    <n v="23263"/>
  </r>
  <r>
    <x v="0"/>
    <n v="17156"/>
  </r>
  <r>
    <x v="0"/>
    <n v="12663"/>
  </r>
  <r>
    <x v="4"/>
    <n v="39060"/>
  </r>
  <r>
    <x v="2"/>
    <n v="26698"/>
  </r>
  <r>
    <x v="1"/>
    <n v="26375"/>
  </r>
  <r>
    <x v="3"/>
    <n v="10859"/>
  </r>
  <r>
    <x v="4"/>
    <n v="35345"/>
  </r>
  <r>
    <x v="4"/>
    <n v="10250"/>
  </r>
  <r>
    <x v="0"/>
    <n v="34889"/>
  </r>
  <r>
    <x v="1"/>
    <n v="17634"/>
  </r>
  <r>
    <x v="2"/>
    <n v="30935"/>
  </r>
  <r>
    <x v="4"/>
    <n v="34191"/>
  </r>
  <r>
    <x v="4"/>
    <n v="39080"/>
  </r>
  <r>
    <x v="0"/>
    <n v="37416"/>
  </r>
  <r>
    <x v="2"/>
    <n v="10467"/>
  </r>
  <r>
    <x v="2"/>
    <n v="29206"/>
  </r>
  <r>
    <x v="3"/>
    <n v="30410"/>
  </r>
  <r>
    <x v="1"/>
    <n v="35257"/>
  </r>
  <r>
    <x v="3"/>
    <n v="38324"/>
  </r>
  <r>
    <x v="0"/>
    <n v="19354"/>
  </r>
  <r>
    <x v="3"/>
    <n v="22791"/>
  </r>
  <r>
    <x v="2"/>
    <n v="19183"/>
  </r>
  <r>
    <x v="0"/>
    <n v="20077"/>
  </r>
  <r>
    <x v="0"/>
    <n v="24936"/>
  </r>
  <r>
    <x v="4"/>
    <n v="27148"/>
  </r>
  <r>
    <x v="2"/>
    <n v="39119"/>
  </r>
  <r>
    <x v="1"/>
    <n v="11649"/>
  </r>
  <r>
    <x v="1"/>
    <n v="14237"/>
  </r>
  <r>
    <x v="3"/>
    <n v="15557"/>
  </r>
  <r>
    <x v="2"/>
    <n v="10981"/>
  </r>
  <r>
    <x v="4"/>
    <n v="23847"/>
  </r>
  <r>
    <x v="4"/>
    <n v="31826"/>
  </r>
  <r>
    <x v="3"/>
    <n v="15778"/>
  </r>
  <r>
    <x v="4"/>
    <n v="37706"/>
  </r>
  <r>
    <x v="3"/>
    <n v="16719"/>
  </r>
  <r>
    <x v="3"/>
    <n v="36814"/>
  </r>
  <r>
    <x v="2"/>
    <n v="30474"/>
  </r>
  <r>
    <x v="4"/>
    <n v="20543"/>
  </r>
  <r>
    <x v="3"/>
    <n v="28527"/>
  </r>
  <r>
    <x v="1"/>
    <n v="14896"/>
  </r>
  <r>
    <x v="0"/>
    <n v="29166"/>
  </r>
  <r>
    <x v="1"/>
    <n v="13332"/>
  </r>
  <r>
    <x v="3"/>
    <n v="29403"/>
  </r>
  <r>
    <x v="2"/>
    <n v="11374"/>
  </r>
  <r>
    <x v="3"/>
    <n v="31748"/>
  </r>
  <r>
    <x v="2"/>
    <n v="17778"/>
  </r>
  <r>
    <x v="4"/>
    <n v="39961"/>
  </r>
  <r>
    <x v="0"/>
    <n v="13483"/>
  </r>
  <r>
    <x v="0"/>
    <n v="35858"/>
  </r>
  <r>
    <x v="2"/>
    <n v="23940"/>
  </r>
  <r>
    <x v="2"/>
    <n v="36719"/>
  </r>
  <r>
    <x v="1"/>
    <n v="28313"/>
  </r>
  <r>
    <x v="1"/>
    <n v="21384"/>
  </r>
  <r>
    <x v="4"/>
    <n v="24715"/>
  </r>
  <r>
    <x v="0"/>
    <n v="26760"/>
  </r>
  <r>
    <x v="0"/>
    <n v="13298"/>
  </r>
  <r>
    <x v="2"/>
    <n v="11156"/>
  </r>
  <r>
    <x v="4"/>
    <n v="14113"/>
  </r>
  <r>
    <x v="2"/>
    <n v="26899"/>
  </r>
  <r>
    <x v="2"/>
    <n v="23370"/>
  </r>
  <r>
    <x v="0"/>
    <n v="35489"/>
  </r>
  <r>
    <x v="1"/>
    <n v="18262"/>
  </r>
  <r>
    <x v="3"/>
    <n v="17756"/>
  </r>
  <r>
    <x v="0"/>
    <n v="22739"/>
  </r>
  <r>
    <x v="0"/>
    <n v="18803"/>
  </r>
  <r>
    <x v="4"/>
    <n v="13159"/>
  </r>
  <r>
    <x v="2"/>
    <n v="21249"/>
  </r>
  <r>
    <x v="0"/>
    <n v="37303"/>
  </r>
  <r>
    <x v="1"/>
    <n v="11309"/>
  </r>
  <r>
    <x v="3"/>
    <n v="29103"/>
  </r>
  <r>
    <x v="1"/>
    <n v="24714"/>
  </r>
  <r>
    <x v="4"/>
    <n v="22389"/>
  </r>
  <r>
    <x v="4"/>
    <n v="15951"/>
  </r>
  <r>
    <x v="3"/>
    <n v="23973"/>
  </r>
  <r>
    <x v="0"/>
    <n v="37739"/>
  </r>
  <r>
    <x v="4"/>
    <n v="25777"/>
  </r>
  <r>
    <x v="2"/>
    <n v="13552"/>
  </r>
  <r>
    <x v="1"/>
    <n v="13841"/>
  </r>
  <r>
    <x v="1"/>
    <n v="19043"/>
  </r>
  <r>
    <x v="3"/>
    <n v="13799"/>
  </r>
  <r>
    <x v="2"/>
    <n v="37371"/>
  </r>
  <r>
    <x v="0"/>
    <n v="30197"/>
  </r>
  <r>
    <x v="1"/>
    <n v="18127"/>
  </r>
  <r>
    <x v="4"/>
    <n v="26239"/>
  </r>
  <r>
    <x v="3"/>
    <n v="35798"/>
  </r>
  <r>
    <x v="1"/>
    <n v="14121"/>
  </r>
  <r>
    <x v="4"/>
    <n v="33975"/>
  </r>
  <r>
    <x v="4"/>
    <n v="38950"/>
  </r>
  <r>
    <x v="4"/>
    <n v="25308"/>
  </r>
  <r>
    <x v="2"/>
    <n v="12715"/>
  </r>
  <r>
    <x v="4"/>
    <n v="28912"/>
  </r>
  <r>
    <x v="0"/>
    <n v="22330"/>
  </r>
  <r>
    <x v="1"/>
    <n v="15955"/>
  </r>
  <r>
    <x v="1"/>
    <n v="15742"/>
  </r>
  <r>
    <x v="0"/>
    <n v="15782"/>
  </r>
  <r>
    <x v="3"/>
    <n v="30888"/>
  </r>
  <r>
    <x v="4"/>
    <n v="22180"/>
  </r>
  <r>
    <x v="4"/>
    <n v="34879"/>
  </r>
  <r>
    <x v="3"/>
    <n v="11188"/>
  </r>
  <r>
    <x v="1"/>
    <n v="13193"/>
  </r>
  <r>
    <x v="2"/>
    <n v="36974"/>
  </r>
  <r>
    <x v="1"/>
    <n v="20054"/>
  </r>
  <r>
    <x v="4"/>
    <n v="32125"/>
  </r>
  <r>
    <x v="0"/>
    <n v="34739"/>
  </r>
  <r>
    <x v="1"/>
    <n v="28730"/>
  </r>
  <r>
    <x v="4"/>
    <n v="29192"/>
  </r>
  <r>
    <x v="3"/>
    <n v="38845"/>
  </r>
  <r>
    <x v="4"/>
    <n v="22267"/>
  </r>
  <r>
    <x v="2"/>
    <n v="11737"/>
  </r>
  <r>
    <x v="3"/>
    <n v="33679"/>
  </r>
  <r>
    <x v="4"/>
    <n v="28364"/>
  </r>
  <r>
    <x v="3"/>
    <n v="34981"/>
  </r>
  <r>
    <x v="4"/>
    <n v="11075"/>
  </r>
  <r>
    <x v="3"/>
    <n v="31849"/>
  </r>
  <r>
    <x v="3"/>
    <n v="37370"/>
  </r>
  <r>
    <x v="4"/>
    <n v="34622"/>
  </r>
  <r>
    <x v="3"/>
    <n v="28597"/>
  </r>
  <r>
    <x v="3"/>
    <n v="39758"/>
  </r>
  <r>
    <x v="2"/>
    <n v="25720"/>
  </r>
  <r>
    <x v="1"/>
    <n v="18875"/>
  </r>
  <r>
    <x v="1"/>
    <n v="32816"/>
  </r>
  <r>
    <x v="3"/>
    <n v="37010"/>
  </r>
  <r>
    <x v="4"/>
    <n v="10432"/>
  </r>
  <r>
    <x v="3"/>
    <n v="30736"/>
  </r>
  <r>
    <x v="4"/>
    <n v="26615"/>
  </r>
  <r>
    <x v="0"/>
    <n v="21366"/>
  </r>
  <r>
    <x v="0"/>
    <n v="37142"/>
  </r>
  <r>
    <x v="4"/>
    <n v="33533"/>
  </r>
  <r>
    <x v="3"/>
    <n v="26070"/>
  </r>
  <r>
    <x v="1"/>
    <n v="17911"/>
  </r>
  <r>
    <x v="1"/>
    <n v="11753"/>
  </r>
  <r>
    <x v="1"/>
    <n v="37154"/>
  </r>
  <r>
    <x v="0"/>
    <n v="23577"/>
  </r>
  <r>
    <x v="4"/>
    <n v="38702"/>
  </r>
  <r>
    <x v="0"/>
    <n v="36882"/>
  </r>
  <r>
    <x v="2"/>
    <n v="27934"/>
  </r>
  <r>
    <x v="3"/>
    <n v="24984"/>
  </r>
  <r>
    <x v="2"/>
    <n v="22360"/>
  </r>
  <r>
    <x v="4"/>
    <n v="27320"/>
  </r>
  <r>
    <x v="0"/>
    <n v="14244"/>
  </r>
  <r>
    <x v="0"/>
    <n v="34453"/>
  </r>
  <r>
    <x v="1"/>
    <n v="11336"/>
  </r>
  <r>
    <x v="3"/>
    <n v="15684"/>
  </r>
  <r>
    <x v="2"/>
    <n v="33850"/>
  </r>
  <r>
    <x v="4"/>
    <n v="28786"/>
  </r>
  <r>
    <x v="3"/>
    <n v="28816"/>
  </r>
  <r>
    <x v="1"/>
    <n v="35060"/>
  </r>
  <r>
    <x v="1"/>
    <n v="37526"/>
  </r>
  <r>
    <x v="4"/>
    <n v="19153"/>
  </r>
  <r>
    <x v="2"/>
    <n v="21804"/>
  </r>
  <r>
    <x v="3"/>
    <n v="17903"/>
  </r>
  <r>
    <x v="2"/>
    <n v="34327"/>
  </r>
  <r>
    <x v="2"/>
    <n v="14140"/>
  </r>
  <r>
    <x v="3"/>
    <n v="27848"/>
  </r>
  <r>
    <x v="0"/>
    <n v="32631"/>
  </r>
  <r>
    <x v="2"/>
    <n v="37529"/>
  </r>
  <r>
    <x v="3"/>
    <n v="29545"/>
  </r>
  <r>
    <x v="0"/>
    <n v="31465"/>
  </r>
  <r>
    <x v="1"/>
    <n v="33923"/>
  </r>
  <r>
    <x v="3"/>
    <n v="18574"/>
  </r>
  <r>
    <x v="2"/>
    <n v="11620"/>
  </r>
  <r>
    <x v="1"/>
    <n v="15924"/>
  </r>
  <r>
    <x v="4"/>
    <n v="11480"/>
  </r>
  <r>
    <x v="3"/>
    <n v="16385"/>
  </r>
  <r>
    <x v="4"/>
    <n v="23881"/>
  </r>
  <r>
    <x v="4"/>
    <n v="22809"/>
  </r>
  <r>
    <x v="2"/>
    <n v="36275"/>
  </r>
  <r>
    <x v="0"/>
    <n v="30068"/>
  </r>
  <r>
    <x v="3"/>
    <n v="39248"/>
  </r>
  <r>
    <x v="4"/>
    <n v="32910"/>
  </r>
  <r>
    <x v="2"/>
    <n v="17803"/>
  </r>
  <r>
    <x v="0"/>
    <n v="35952"/>
  </r>
  <r>
    <x v="1"/>
    <n v="26511"/>
  </r>
  <r>
    <x v="4"/>
    <n v="35393"/>
  </r>
  <r>
    <x v="4"/>
    <n v="35900"/>
  </r>
  <r>
    <x v="1"/>
    <n v="24775"/>
  </r>
  <r>
    <x v="1"/>
    <n v="22785"/>
  </r>
  <r>
    <x v="1"/>
    <n v="22309"/>
  </r>
  <r>
    <x v="2"/>
    <n v="22194"/>
  </r>
  <r>
    <x v="2"/>
    <n v="22100"/>
  </r>
  <r>
    <x v="0"/>
    <n v="29500"/>
  </r>
  <r>
    <x v="3"/>
    <n v="12939"/>
  </r>
  <r>
    <x v="2"/>
    <n v="14303"/>
  </r>
  <r>
    <x v="3"/>
    <n v="32638"/>
  </r>
  <r>
    <x v="4"/>
    <n v="16500"/>
  </r>
  <r>
    <x v="2"/>
    <n v="39418"/>
  </r>
  <r>
    <x v="0"/>
    <n v="35894"/>
  </r>
  <r>
    <x v="1"/>
    <n v="10878"/>
  </r>
  <r>
    <x v="4"/>
    <n v="11614"/>
  </r>
  <r>
    <x v="2"/>
    <n v="27560"/>
  </r>
  <r>
    <x v="3"/>
    <n v="12288"/>
  </r>
  <r>
    <x v="1"/>
    <n v="26004"/>
  </r>
  <r>
    <x v="2"/>
    <n v="25934"/>
  </r>
  <r>
    <x v="3"/>
    <n v="35237"/>
  </r>
  <r>
    <x v="2"/>
    <n v="39313"/>
  </r>
  <r>
    <x v="0"/>
    <n v="30918"/>
  </r>
  <r>
    <x v="1"/>
    <n v="19234"/>
  </r>
  <r>
    <x v="3"/>
    <n v="11107"/>
  </r>
  <r>
    <x v="4"/>
    <n v="35083"/>
  </r>
  <r>
    <x v="2"/>
    <n v="30931"/>
  </r>
  <r>
    <x v="1"/>
    <n v="36940"/>
  </r>
  <r>
    <x v="1"/>
    <n v="17113"/>
  </r>
  <r>
    <x v="3"/>
    <n v="34876"/>
  </r>
  <r>
    <x v="4"/>
    <n v="30255"/>
  </r>
  <r>
    <x v="1"/>
    <n v="38961"/>
  </r>
  <r>
    <x v="4"/>
    <n v="23394"/>
  </r>
  <r>
    <x v="3"/>
    <n v="14045"/>
  </r>
  <r>
    <x v="4"/>
    <n v="30672"/>
  </r>
  <r>
    <x v="0"/>
    <n v="17036"/>
  </r>
  <r>
    <x v="4"/>
    <n v="21971"/>
  </r>
  <r>
    <x v="3"/>
    <n v="31811"/>
  </r>
  <r>
    <x v="1"/>
    <n v="32413"/>
  </r>
  <r>
    <x v="1"/>
    <n v="20572"/>
  </r>
  <r>
    <x v="4"/>
    <n v="35534"/>
  </r>
  <r>
    <x v="3"/>
    <n v="24713"/>
  </r>
  <r>
    <x v="2"/>
    <n v="20000"/>
  </r>
  <r>
    <x v="1"/>
    <n v="20145"/>
  </r>
  <r>
    <x v="0"/>
    <n v="35505"/>
  </r>
  <r>
    <x v="2"/>
    <n v="19651"/>
  </r>
  <r>
    <x v="3"/>
    <n v="17473"/>
  </r>
  <r>
    <x v="1"/>
    <n v="13360"/>
  </r>
  <r>
    <x v="4"/>
    <n v="12029"/>
  </r>
  <r>
    <x v="1"/>
    <n v="32303"/>
  </r>
  <r>
    <x v="0"/>
    <n v="23694"/>
  </r>
  <r>
    <x v="0"/>
    <n v="18073"/>
  </r>
  <r>
    <x v="2"/>
    <n v="31221"/>
  </r>
  <r>
    <x v="1"/>
    <n v="33448"/>
  </r>
  <r>
    <x v="4"/>
    <n v="24883"/>
  </r>
  <r>
    <x v="1"/>
    <n v="29315"/>
  </r>
  <r>
    <x v="2"/>
    <n v="26456"/>
  </r>
  <r>
    <x v="1"/>
    <n v="30602"/>
  </r>
  <r>
    <x v="1"/>
    <n v="19801"/>
  </r>
  <r>
    <x v="3"/>
    <n v="33497"/>
  </r>
  <r>
    <x v="0"/>
    <n v="26168"/>
  </r>
  <r>
    <x v="1"/>
    <n v="32446"/>
  </r>
  <r>
    <x v="4"/>
    <n v="29763"/>
  </r>
  <r>
    <x v="0"/>
    <n v="32807"/>
  </r>
  <r>
    <x v="4"/>
    <n v="35181"/>
  </r>
  <r>
    <x v="0"/>
    <n v="21002"/>
  </r>
  <r>
    <x v="0"/>
    <n v="29478"/>
  </r>
  <r>
    <x v="2"/>
    <n v="29659"/>
  </r>
  <r>
    <x v="1"/>
    <n v="15614"/>
  </r>
  <r>
    <x v="3"/>
    <n v="11525"/>
  </r>
  <r>
    <x v="2"/>
    <n v="13177"/>
  </r>
  <r>
    <x v="3"/>
    <n v="18122"/>
  </r>
  <r>
    <x v="2"/>
    <n v="11900"/>
  </r>
  <r>
    <x v="2"/>
    <n v="29327"/>
  </r>
  <r>
    <x v="3"/>
    <n v="29144"/>
  </r>
  <r>
    <x v="1"/>
    <n v="27450"/>
  </r>
  <r>
    <x v="0"/>
    <n v="32404"/>
  </r>
  <r>
    <x v="1"/>
    <n v="38374"/>
  </r>
  <r>
    <x v="4"/>
    <n v="15964"/>
  </r>
  <r>
    <x v="0"/>
    <n v="12632"/>
  </r>
  <r>
    <x v="2"/>
    <n v="10730"/>
  </r>
  <r>
    <x v="1"/>
    <n v="19803"/>
  </r>
  <r>
    <x v="1"/>
    <n v="38243"/>
  </r>
  <r>
    <x v="0"/>
    <n v="32704"/>
  </r>
  <r>
    <x v="2"/>
    <n v="36131"/>
  </r>
  <r>
    <x v="3"/>
    <n v="36930"/>
  </r>
  <r>
    <x v="3"/>
    <n v="30670"/>
  </r>
  <r>
    <x v="4"/>
    <n v="10160"/>
  </r>
  <r>
    <x v="1"/>
    <n v="33424"/>
  </r>
  <r>
    <x v="2"/>
    <n v="39304"/>
  </r>
  <r>
    <x v="2"/>
    <n v="35792"/>
  </r>
  <r>
    <x v="2"/>
    <n v="37104"/>
  </r>
  <r>
    <x v="2"/>
    <n v="29816"/>
  </r>
  <r>
    <x v="1"/>
    <n v="23787"/>
  </r>
  <r>
    <x v="4"/>
    <n v="18251"/>
  </r>
  <r>
    <x v="0"/>
    <n v="14131"/>
  </r>
  <r>
    <x v="3"/>
    <n v="28667"/>
  </r>
  <r>
    <x v="2"/>
    <n v="29340"/>
  </r>
  <r>
    <x v="1"/>
    <n v="31242"/>
  </r>
  <r>
    <x v="0"/>
    <n v="15372"/>
  </r>
  <r>
    <x v="3"/>
    <n v="16368"/>
  </r>
  <r>
    <x v="1"/>
    <n v="12757"/>
  </r>
  <r>
    <x v="4"/>
    <n v="14156"/>
  </r>
  <r>
    <x v="3"/>
    <n v="26345"/>
  </r>
  <r>
    <x v="1"/>
    <n v="12477"/>
  </r>
  <r>
    <x v="4"/>
    <n v="34017"/>
  </r>
  <r>
    <x v="2"/>
    <n v="14716"/>
  </r>
  <r>
    <x v="1"/>
    <n v="17324"/>
  </r>
  <r>
    <x v="4"/>
    <n v="11805"/>
  </r>
  <r>
    <x v="3"/>
    <n v="25202"/>
  </r>
  <r>
    <x v="2"/>
    <n v="13745"/>
  </r>
  <r>
    <x v="3"/>
    <n v="23415"/>
  </r>
  <r>
    <x v="2"/>
    <n v="10821"/>
  </r>
  <r>
    <x v="1"/>
    <n v="22531"/>
  </r>
  <r>
    <x v="2"/>
    <n v="30023"/>
  </r>
  <r>
    <x v="2"/>
    <n v="13035"/>
  </r>
  <r>
    <x v="3"/>
    <n v="34262"/>
  </r>
  <r>
    <x v="2"/>
    <n v="22478"/>
  </r>
  <r>
    <x v="4"/>
    <n v="19089"/>
  </r>
  <r>
    <x v="0"/>
    <n v="31019"/>
  </r>
  <r>
    <x v="2"/>
    <n v="36416"/>
  </r>
  <r>
    <x v="0"/>
    <n v="34195"/>
  </r>
  <r>
    <x v="1"/>
    <n v="19054"/>
  </r>
  <r>
    <x v="2"/>
    <n v="35741"/>
  </r>
  <r>
    <x v="4"/>
    <n v="26735"/>
  </r>
  <r>
    <x v="1"/>
    <n v="22582"/>
  </r>
  <r>
    <x v="4"/>
    <n v="11211"/>
  </r>
  <r>
    <x v="1"/>
    <n v="24168"/>
  </r>
  <r>
    <x v="3"/>
    <n v="27898"/>
  </r>
  <r>
    <x v="2"/>
    <n v="36687"/>
  </r>
  <r>
    <x v="0"/>
    <n v="30801"/>
  </r>
  <r>
    <x v="0"/>
    <n v="15915"/>
  </r>
  <r>
    <x v="4"/>
    <n v="23895"/>
  </r>
  <r>
    <x v="3"/>
    <n v="24489"/>
  </r>
  <r>
    <x v="0"/>
    <n v="26091"/>
  </r>
  <r>
    <x v="1"/>
    <n v="17449"/>
  </r>
  <r>
    <x v="1"/>
    <n v="31861"/>
  </r>
  <r>
    <x v="0"/>
    <n v="18878"/>
  </r>
  <r>
    <x v="1"/>
    <n v="34927"/>
  </r>
  <r>
    <x v="4"/>
    <n v="19325"/>
  </r>
  <r>
    <x v="2"/>
    <n v="30510"/>
  </r>
  <r>
    <x v="3"/>
    <n v="24600"/>
  </r>
  <r>
    <x v="1"/>
    <n v="32875"/>
  </r>
  <r>
    <x v="2"/>
    <n v="37074"/>
  </r>
  <r>
    <x v="0"/>
    <n v="11139"/>
  </r>
  <r>
    <x v="2"/>
    <n v="12644"/>
  </r>
  <r>
    <x v="2"/>
    <n v="12421"/>
  </r>
  <r>
    <x v="0"/>
    <n v="15653"/>
  </r>
  <r>
    <x v="4"/>
    <n v="15428"/>
  </r>
  <r>
    <x v="3"/>
    <n v="31350"/>
  </r>
  <r>
    <x v="3"/>
    <n v="16476"/>
  </r>
  <r>
    <x v="0"/>
    <n v="29527"/>
  </r>
  <r>
    <x v="1"/>
    <n v="233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34377"/>
    <x v="0"/>
    <x v="0"/>
  </r>
  <r>
    <n v="31114"/>
    <x v="1"/>
    <x v="1"/>
  </r>
  <r>
    <n v="19733"/>
    <x v="2"/>
    <x v="2"/>
  </r>
  <r>
    <n v="34214"/>
    <x v="1"/>
    <x v="1"/>
  </r>
  <r>
    <n v="21417"/>
    <x v="2"/>
    <x v="2"/>
  </r>
  <r>
    <n v="11739"/>
    <x v="3"/>
    <x v="3"/>
  </r>
  <r>
    <n v="36255"/>
    <x v="3"/>
    <x v="3"/>
  </r>
  <r>
    <n v="34387"/>
    <x v="0"/>
    <x v="1"/>
  </r>
  <r>
    <n v="30468"/>
    <x v="0"/>
    <x v="4"/>
  </r>
  <r>
    <n v="28904"/>
    <x v="1"/>
    <x v="0"/>
  </r>
  <r>
    <n v="34912"/>
    <x v="2"/>
    <x v="4"/>
  </r>
  <r>
    <n v="19689"/>
    <x v="1"/>
    <x v="0"/>
  </r>
  <r>
    <n v="16558"/>
    <x v="0"/>
    <x v="2"/>
  </r>
  <r>
    <n v="10538"/>
    <x v="0"/>
    <x v="3"/>
  </r>
  <r>
    <n v="14891"/>
    <x v="1"/>
    <x v="1"/>
  </r>
  <r>
    <n v="30059"/>
    <x v="0"/>
    <x v="3"/>
  </r>
  <r>
    <n v="23891"/>
    <x v="3"/>
    <x v="4"/>
  </r>
  <r>
    <n v="39864"/>
    <x v="2"/>
    <x v="3"/>
  </r>
  <r>
    <n v="29485"/>
    <x v="0"/>
    <x v="0"/>
  </r>
  <r>
    <n v="39732"/>
    <x v="1"/>
    <x v="2"/>
  </r>
  <r>
    <n v="10734"/>
    <x v="2"/>
    <x v="0"/>
  </r>
  <r>
    <n v="28374"/>
    <x v="1"/>
    <x v="3"/>
  </r>
  <r>
    <n v="24394"/>
    <x v="3"/>
    <x v="4"/>
  </r>
  <r>
    <n v="28963"/>
    <x v="2"/>
    <x v="1"/>
  </r>
  <r>
    <n v="31324"/>
    <x v="3"/>
    <x v="3"/>
  </r>
  <r>
    <n v="15117"/>
    <x v="0"/>
    <x v="1"/>
  </r>
  <r>
    <n v="13106"/>
    <x v="1"/>
    <x v="2"/>
  </r>
  <r>
    <n v="12624"/>
    <x v="0"/>
    <x v="0"/>
  </r>
  <r>
    <n v="30626"/>
    <x v="1"/>
    <x v="2"/>
  </r>
  <r>
    <n v="14455"/>
    <x v="0"/>
    <x v="4"/>
  </r>
  <r>
    <n v="24134"/>
    <x v="2"/>
    <x v="3"/>
  </r>
  <r>
    <n v="32150"/>
    <x v="1"/>
    <x v="4"/>
  </r>
  <r>
    <n v="38669"/>
    <x v="1"/>
    <x v="2"/>
  </r>
  <r>
    <n v="22592"/>
    <x v="2"/>
    <x v="2"/>
  </r>
  <r>
    <n v="39154"/>
    <x v="1"/>
    <x v="2"/>
  </r>
  <r>
    <n v="33353"/>
    <x v="2"/>
    <x v="4"/>
  </r>
  <r>
    <n v="27311"/>
    <x v="0"/>
    <x v="1"/>
  </r>
  <r>
    <n v="18274"/>
    <x v="1"/>
    <x v="2"/>
  </r>
  <r>
    <n v="39837"/>
    <x v="1"/>
    <x v="4"/>
  </r>
  <r>
    <n v="25352"/>
    <x v="3"/>
    <x v="1"/>
  </r>
  <r>
    <n v="26451"/>
    <x v="0"/>
    <x v="4"/>
  </r>
  <r>
    <n v="23294"/>
    <x v="3"/>
    <x v="3"/>
  </r>
  <r>
    <n v="25160"/>
    <x v="1"/>
    <x v="4"/>
  </r>
  <r>
    <n v="24715"/>
    <x v="3"/>
    <x v="0"/>
  </r>
  <r>
    <n v="17402"/>
    <x v="1"/>
    <x v="4"/>
  </r>
  <r>
    <n v="30939"/>
    <x v="1"/>
    <x v="1"/>
  </r>
  <r>
    <n v="39370"/>
    <x v="1"/>
    <x v="4"/>
  </r>
  <r>
    <n v="32813"/>
    <x v="1"/>
    <x v="0"/>
  </r>
  <r>
    <n v="10783"/>
    <x v="2"/>
    <x v="2"/>
  </r>
  <r>
    <n v="30018"/>
    <x v="2"/>
    <x v="1"/>
  </r>
  <r>
    <n v="30187"/>
    <x v="2"/>
    <x v="3"/>
  </r>
  <r>
    <n v="37360"/>
    <x v="2"/>
    <x v="1"/>
  </r>
  <r>
    <n v="35140"/>
    <x v="0"/>
    <x v="2"/>
  </r>
  <r>
    <n v="16850"/>
    <x v="1"/>
    <x v="0"/>
  </r>
  <r>
    <n v="39980"/>
    <x v="0"/>
    <x v="3"/>
  </r>
  <r>
    <n v="37716"/>
    <x v="3"/>
    <x v="3"/>
  </r>
  <r>
    <n v="28493"/>
    <x v="2"/>
    <x v="4"/>
  </r>
  <r>
    <n v="33913"/>
    <x v="3"/>
    <x v="3"/>
  </r>
  <r>
    <n v="25471"/>
    <x v="0"/>
    <x v="3"/>
  </r>
  <r>
    <n v="23608"/>
    <x v="2"/>
    <x v="2"/>
  </r>
  <r>
    <n v="25553"/>
    <x v="1"/>
    <x v="1"/>
  </r>
  <r>
    <n v="34207"/>
    <x v="1"/>
    <x v="2"/>
  </r>
  <r>
    <n v="12842"/>
    <x v="1"/>
    <x v="2"/>
  </r>
  <r>
    <n v="17580"/>
    <x v="1"/>
    <x v="2"/>
  </r>
  <r>
    <n v="22980"/>
    <x v="1"/>
    <x v="4"/>
  </r>
  <r>
    <n v="22395"/>
    <x v="0"/>
    <x v="4"/>
  </r>
  <r>
    <n v="15213"/>
    <x v="3"/>
    <x v="2"/>
  </r>
  <r>
    <n v="38699"/>
    <x v="1"/>
    <x v="0"/>
  </r>
  <r>
    <n v="17943"/>
    <x v="0"/>
    <x v="4"/>
  </r>
  <r>
    <n v="22505"/>
    <x v="1"/>
    <x v="2"/>
  </r>
  <r>
    <n v="30214"/>
    <x v="3"/>
    <x v="2"/>
  </r>
  <r>
    <n v="27912"/>
    <x v="0"/>
    <x v="3"/>
  </r>
  <r>
    <n v="28669"/>
    <x v="2"/>
    <x v="1"/>
  </r>
  <r>
    <n v="19988"/>
    <x v="3"/>
    <x v="0"/>
  </r>
  <r>
    <n v="34553"/>
    <x v="1"/>
    <x v="4"/>
  </r>
  <r>
    <n v="19486"/>
    <x v="2"/>
    <x v="2"/>
  </r>
  <r>
    <n v="11843"/>
    <x v="0"/>
    <x v="4"/>
  </r>
  <r>
    <n v="26739"/>
    <x v="3"/>
    <x v="2"/>
  </r>
  <r>
    <n v="11123"/>
    <x v="3"/>
    <x v="3"/>
  </r>
  <r>
    <n v="35154"/>
    <x v="3"/>
    <x v="3"/>
  </r>
  <r>
    <n v="29360"/>
    <x v="0"/>
    <x v="0"/>
  </r>
  <r>
    <n v="36269"/>
    <x v="1"/>
    <x v="3"/>
  </r>
  <r>
    <n v="11792"/>
    <x v="1"/>
    <x v="3"/>
  </r>
  <r>
    <n v="33903"/>
    <x v="1"/>
    <x v="2"/>
  </r>
  <r>
    <n v="31333"/>
    <x v="3"/>
    <x v="4"/>
  </r>
  <r>
    <n v="12141"/>
    <x v="1"/>
    <x v="0"/>
  </r>
  <r>
    <n v="14863"/>
    <x v="3"/>
    <x v="3"/>
  </r>
  <r>
    <n v="35544"/>
    <x v="2"/>
    <x v="4"/>
  </r>
  <r>
    <n v="35936"/>
    <x v="2"/>
    <x v="4"/>
  </r>
  <r>
    <n v="37778"/>
    <x v="2"/>
    <x v="4"/>
  </r>
  <r>
    <n v="35985"/>
    <x v="0"/>
    <x v="3"/>
  </r>
  <r>
    <n v="13715"/>
    <x v="3"/>
    <x v="2"/>
  </r>
  <r>
    <n v="34763"/>
    <x v="3"/>
    <x v="3"/>
  </r>
  <r>
    <n v="33287"/>
    <x v="0"/>
    <x v="2"/>
  </r>
  <r>
    <n v="19965"/>
    <x v="1"/>
    <x v="2"/>
  </r>
  <r>
    <n v="27945"/>
    <x v="3"/>
    <x v="0"/>
  </r>
  <r>
    <n v="19883"/>
    <x v="3"/>
    <x v="4"/>
  </r>
  <r>
    <n v="14083"/>
    <x v="1"/>
    <x v="2"/>
  </r>
  <r>
    <n v="30731"/>
    <x v="0"/>
    <x v="0"/>
  </r>
  <r>
    <n v="35938"/>
    <x v="2"/>
    <x v="2"/>
  </r>
  <r>
    <n v="20958"/>
    <x v="3"/>
    <x v="4"/>
  </r>
  <r>
    <n v="23192"/>
    <x v="2"/>
    <x v="2"/>
  </r>
  <r>
    <n v="13986"/>
    <x v="2"/>
    <x v="2"/>
  </r>
  <r>
    <n v="17529"/>
    <x v="2"/>
    <x v="4"/>
  </r>
  <r>
    <n v="33138"/>
    <x v="3"/>
    <x v="4"/>
  </r>
  <r>
    <n v="38495"/>
    <x v="2"/>
    <x v="0"/>
  </r>
  <r>
    <n v="18474"/>
    <x v="3"/>
    <x v="2"/>
  </r>
  <r>
    <n v="26032"/>
    <x v="3"/>
    <x v="2"/>
  </r>
  <r>
    <n v="18388"/>
    <x v="3"/>
    <x v="3"/>
  </r>
  <r>
    <n v="30950"/>
    <x v="3"/>
    <x v="2"/>
  </r>
  <r>
    <n v="27823"/>
    <x v="2"/>
    <x v="4"/>
  </r>
  <r>
    <n v="13775"/>
    <x v="3"/>
    <x v="0"/>
  </r>
  <r>
    <n v="13996"/>
    <x v="2"/>
    <x v="4"/>
  </r>
  <r>
    <n v="21893"/>
    <x v="0"/>
    <x v="4"/>
  </r>
  <r>
    <n v="37728"/>
    <x v="0"/>
    <x v="3"/>
  </r>
  <r>
    <n v="30270"/>
    <x v="2"/>
    <x v="0"/>
  </r>
  <r>
    <n v="29583"/>
    <x v="1"/>
    <x v="1"/>
  </r>
  <r>
    <n v="33486"/>
    <x v="1"/>
    <x v="0"/>
  </r>
  <r>
    <n v="16746"/>
    <x v="2"/>
    <x v="2"/>
  </r>
  <r>
    <n v="21299"/>
    <x v="3"/>
    <x v="2"/>
  </r>
  <r>
    <n v="17665"/>
    <x v="0"/>
    <x v="4"/>
  </r>
  <r>
    <n v="25049"/>
    <x v="1"/>
    <x v="2"/>
  </r>
  <r>
    <n v="24141"/>
    <x v="3"/>
    <x v="4"/>
  </r>
  <r>
    <n v="35194"/>
    <x v="3"/>
    <x v="2"/>
  </r>
  <r>
    <n v="28651"/>
    <x v="1"/>
    <x v="3"/>
  </r>
  <r>
    <n v="12222"/>
    <x v="0"/>
    <x v="2"/>
  </r>
  <r>
    <n v="34728"/>
    <x v="1"/>
    <x v="4"/>
  </r>
  <r>
    <n v="19985"/>
    <x v="1"/>
    <x v="4"/>
  </r>
  <r>
    <n v="25489"/>
    <x v="2"/>
    <x v="2"/>
  </r>
  <r>
    <n v="39407"/>
    <x v="2"/>
    <x v="0"/>
  </r>
  <r>
    <n v="19946"/>
    <x v="2"/>
    <x v="4"/>
  </r>
  <r>
    <n v="23370"/>
    <x v="0"/>
    <x v="1"/>
  </r>
  <r>
    <n v="13362"/>
    <x v="2"/>
    <x v="0"/>
  </r>
  <r>
    <n v="22670"/>
    <x v="1"/>
    <x v="1"/>
  </r>
  <r>
    <n v="20878"/>
    <x v="2"/>
    <x v="0"/>
  </r>
  <r>
    <n v="34431"/>
    <x v="3"/>
    <x v="3"/>
  </r>
  <r>
    <n v="18260"/>
    <x v="3"/>
    <x v="4"/>
  </r>
  <r>
    <n v="14265"/>
    <x v="3"/>
    <x v="1"/>
  </r>
  <r>
    <n v="36112"/>
    <x v="0"/>
    <x v="4"/>
  </r>
  <r>
    <n v="22800"/>
    <x v="2"/>
    <x v="2"/>
  </r>
  <r>
    <n v="17708"/>
    <x v="3"/>
    <x v="2"/>
  </r>
  <r>
    <n v="13724"/>
    <x v="3"/>
    <x v="4"/>
  </r>
  <r>
    <n v="14142"/>
    <x v="2"/>
    <x v="1"/>
  </r>
  <r>
    <n v="13880"/>
    <x v="3"/>
    <x v="1"/>
  </r>
  <r>
    <n v="19153"/>
    <x v="1"/>
    <x v="0"/>
  </r>
  <r>
    <n v="30961"/>
    <x v="2"/>
    <x v="0"/>
  </r>
  <r>
    <n v="36485"/>
    <x v="2"/>
    <x v="0"/>
  </r>
  <r>
    <n v="35056"/>
    <x v="0"/>
    <x v="3"/>
  </r>
  <r>
    <n v="19824"/>
    <x v="1"/>
    <x v="2"/>
  </r>
  <r>
    <n v="33385"/>
    <x v="3"/>
    <x v="4"/>
  </r>
  <r>
    <n v="29472"/>
    <x v="1"/>
    <x v="1"/>
  </r>
  <r>
    <n v="13780"/>
    <x v="2"/>
    <x v="0"/>
  </r>
  <r>
    <n v="10329"/>
    <x v="3"/>
    <x v="2"/>
  </r>
  <r>
    <n v="20101"/>
    <x v="1"/>
    <x v="2"/>
  </r>
  <r>
    <n v="21010"/>
    <x v="3"/>
    <x v="3"/>
  </r>
  <r>
    <n v="31866"/>
    <x v="3"/>
    <x v="0"/>
  </r>
  <r>
    <n v="25930"/>
    <x v="1"/>
    <x v="3"/>
  </r>
  <r>
    <n v="38595"/>
    <x v="2"/>
    <x v="4"/>
  </r>
  <r>
    <n v="11109"/>
    <x v="1"/>
    <x v="4"/>
  </r>
  <r>
    <n v="34349"/>
    <x v="2"/>
    <x v="1"/>
  </r>
  <r>
    <n v="25088"/>
    <x v="1"/>
    <x v="1"/>
  </r>
  <r>
    <n v="13089"/>
    <x v="1"/>
    <x v="3"/>
  </r>
  <r>
    <n v="24277"/>
    <x v="1"/>
    <x v="4"/>
  </r>
  <r>
    <n v="21465"/>
    <x v="2"/>
    <x v="1"/>
  </r>
  <r>
    <n v="34701"/>
    <x v="3"/>
    <x v="3"/>
  </r>
  <r>
    <n v="30735"/>
    <x v="1"/>
    <x v="4"/>
  </r>
  <r>
    <n v="31821"/>
    <x v="2"/>
    <x v="0"/>
  </r>
  <r>
    <n v="30122"/>
    <x v="2"/>
    <x v="0"/>
  </r>
  <r>
    <n v="34468"/>
    <x v="2"/>
    <x v="3"/>
  </r>
  <r>
    <n v="20180"/>
    <x v="0"/>
    <x v="1"/>
  </r>
  <r>
    <n v="31397"/>
    <x v="2"/>
    <x v="4"/>
  </r>
  <r>
    <n v="36574"/>
    <x v="2"/>
    <x v="2"/>
  </r>
  <r>
    <n v="36841"/>
    <x v="3"/>
    <x v="2"/>
  </r>
  <r>
    <n v="23263"/>
    <x v="0"/>
    <x v="0"/>
  </r>
  <r>
    <n v="17156"/>
    <x v="2"/>
    <x v="0"/>
  </r>
  <r>
    <n v="12663"/>
    <x v="2"/>
    <x v="0"/>
  </r>
  <r>
    <n v="39060"/>
    <x v="3"/>
    <x v="4"/>
  </r>
  <r>
    <n v="26698"/>
    <x v="0"/>
    <x v="2"/>
  </r>
  <r>
    <n v="26375"/>
    <x v="0"/>
    <x v="1"/>
  </r>
  <r>
    <n v="10859"/>
    <x v="2"/>
    <x v="3"/>
  </r>
  <r>
    <n v="35345"/>
    <x v="0"/>
    <x v="4"/>
  </r>
  <r>
    <n v="10250"/>
    <x v="2"/>
    <x v="4"/>
  </r>
  <r>
    <n v="34889"/>
    <x v="3"/>
    <x v="0"/>
  </r>
  <r>
    <n v="17634"/>
    <x v="2"/>
    <x v="1"/>
  </r>
  <r>
    <n v="30935"/>
    <x v="3"/>
    <x v="2"/>
  </r>
  <r>
    <n v="34191"/>
    <x v="2"/>
    <x v="4"/>
  </r>
  <r>
    <n v="39080"/>
    <x v="3"/>
    <x v="4"/>
  </r>
  <r>
    <n v="37416"/>
    <x v="0"/>
    <x v="0"/>
  </r>
  <r>
    <n v="10467"/>
    <x v="0"/>
    <x v="2"/>
  </r>
  <r>
    <n v="29206"/>
    <x v="3"/>
    <x v="2"/>
  </r>
  <r>
    <n v="30410"/>
    <x v="3"/>
    <x v="3"/>
  </r>
  <r>
    <n v="35257"/>
    <x v="1"/>
    <x v="1"/>
  </r>
  <r>
    <n v="38324"/>
    <x v="2"/>
    <x v="3"/>
  </r>
  <r>
    <n v="19354"/>
    <x v="3"/>
    <x v="0"/>
  </r>
  <r>
    <n v="22791"/>
    <x v="2"/>
    <x v="3"/>
  </r>
  <r>
    <n v="19183"/>
    <x v="2"/>
    <x v="2"/>
  </r>
  <r>
    <n v="20077"/>
    <x v="0"/>
    <x v="0"/>
  </r>
  <r>
    <n v="24936"/>
    <x v="0"/>
    <x v="0"/>
  </r>
  <r>
    <n v="27148"/>
    <x v="0"/>
    <x v="4"/>
  </r>
  <r>
    <n v="39119"/>
    <x v="3"/>
    <x v="2"/>
  </r>
  <r>
    <n v="11649"/>
    <x v="1"/>
    <x v="1"/>
  </r>
  <r>
    <n v="14237"/>
    <x v="0"/>
    <x v="1"/>
  </r>
  <r>
    <n v="15557"/>
    <x v="0"/>
    <x v="3"/>
  </r>
  <r>
    <n v="10981"/>
    <x v="3"/>
    <x v="2"/>
  </r>
  <r>
    <n v="23847"/>
    <x v="1"/>
    <x v="4"/>
  </r>
  <r>
    <n v="31826"/>
    <x v="2"/>
    <x v="4"/>
  </r>
  <r>
    <n v="15778"/>
    <x v="3"/>
    <x v="3"/>
  </r>
  <r>
    <n v="37706"/>
    <x v="1"/>
    <x v="4"/>
  </r>
  <r>
    <n v="16719"/>
    <x v="3"/>
    <x v="3"/>
  </r>
  <r>
    <n v="36814"/>
    <x v="1"/>
    <x v="3"/>
  </r>
  <r>
    <n v="30474"/>
    <x v="1"/>
    <x v="2"/>
  </r>
  <r>
    <n v="20543"/>
    <x v="0"/>
    <x v="4"/>
  </r>
  <r>
    <n v="28527"/>
    <x v="3"/>
    <x v="3"/>
  </r>
  <r>
    <n v="14896"/>
    <x v="1"/>
    <x v="1"/>
  </r>
  <r>
    <n v="29166"/>
    <x v="0"/>
    <x v="0"/>
  </r>
  <r>
    <n v="13332"/>
    <x v="2"/>
    <x v="1"/>
  </r>
  <r>
    <n v="29403"/>
    <x v="0"/>
    <x v="3"/>
  </r>
  <r>
    <n v="11374"/>
    <x v="1"/>
    <x v="2"/>
  </r>
  <r>
    <n v="31748"/>
    <x v="0"/>
    <x v="3"/>
  </r>
  <r>
    <n v="17778"/>
    <x v="3"/>
    <x v="2"/>
  </r>
  <r>
    <n v="39961"/>
    <x v="1"/>
    <x v="4"/>
  </r>
  <r>
    <n v="13483"/>
    <x v="3"/>
    <x v="0"/>
  </r>
  <r>
    <n v="35858"/>
    <x v="2"/>
    <x v="0"/>
  </r>
  <r>
    <n v="23940"/>
    <x v="1"/>
    <x v="2"/>
  </r>
  <r>
    <n v="36719"/>
    <x v="3"/>
    <x v="2"/>
  </r>
  <r>
    <n v="28313"/>
    <x v="0"/>
    <x v="1"/>
  </r>
  <r>
    <n v="21384"/>
    <x v="0"/>
    <x v="1"/>
  </r>
  <r>
    <n v="24715"/>
    <x v="1"/>
    <x v="4"/>
  </r>
  <r>
    <n v="26760"/>
    <x v="1"/>
    <x v="0"/>
  </r>
  <r>
    <n v="13298"/>
    <x v="1"/>
    <x v="0"/>
  </r>
  <r>
    <n v="11156"/>
    <x v="1"/>
    <x v="2"/>
  </r>
  <r>
    <n v="14113"/>
    <x v="0"/>
    <x v="4"/>
  </r>
  <r>
    <n v="26899"/>
    <x v="1"/>
    <x v="2"/>
  </r>
  <r>
    <n v="23370"/>
    <x v="3"/>
    <x v="2"/>
  </r>
  <r>
    <n v="35489"/>
    <x v="0"/>
    <x v="0"/>
  </r>
  <r>
    <n v="18262"/>
    <x v="3"/>
    <x v="1"/>
  </r>
  <r>
    <n v="17756"/>
    <x v="3"/>
    <x v="3"/>
  </r>
  <r>
    <n v="22739"/>
    <x v="1"/>
    <x v="0"/>
  </r>
  <r>
    <n v="18803"/>
    <x v="3"/>
    <x v="0"/>
  </r>
  <r>
    <n v="13159"/>
    <x v="1"/>
    <x v="4"/>
  </r>
  <r>
    <n v="21249"/>
    <x v="1"/>
    <x v="2"/>
  </r>
  <r>
    <n v="37303"/>
    <x v="2"/>
    <x v="0"/>
  </r>
  <r>
    <n v="11309"/>
    <x v="2"/>
    <x v="1"/>
  </r>
  <r>
    <n v="29103"/>
    <x v="3"/>
    <x v="3"/>
  </r>
  <r>
    <n v="24714"/>
    <x v="0"/>
    <x v="1"/>
  </r>
  <r>
    <n v="22389"/>
    <x v="3"/>
    <x v="4"/>
  </r>
  <r>
    <n v="15951"/>
    <x v="1"/>
    <x v="4"/>
  </r>
  <r>
    <n v="23973"/>
    <x v="2"/>
    <x v="3"/>
  </r>
  <r>
    <n v="37739"/>
    <x v="0"/>
    <x v="0"/>
  </r>
  <r>
    <n v="25777"/>
    <x v="1"/>
    <x v="4"/>
  </r>
  <r>
    <n v="13552"/>
    <x v="2"/>
    <x v="2"/>
  </r>
  <r>
    <n v="13841"/>
    <x v="2"/>
    <x v="1"/>
  </r>
  <r>
    <n v="19043"/>
    <x v="2"/>
    <x v="1"/>
  </r>
  <r>
    <n v="13799"/>
    <x v="3"/>
    <x v="3"/>
  </r>
  <r>
    <n v="37371"/>
    <x v="3"/>
    <x v="2"/>
  </r>
  <r>
    <n v="30197"/>
    <x v="0"/>
    <x v="0"/>
  </r>
  <r>
    <n v="18127"/>
    <x v="3"/>
    <x v="1"/>
  </r>
  <r>
    <n v="26239"/>
    <x v="3"/>
    <x v="4"/>
  </r>
  <r>
    <n v="35798"/>
    <x v="2"/>
    <x v="3"/>
  </r>
  <r>
    <n v="14121"/>
    <x v="3"/>
    <x v="1"/>
  </r>
  <r>
    <n v="33975"/>
    <x v="1"/>
    <x v="4"/>
  </r>
  <r>
    <n v="38950"/>
    <x v="1"/>
    <x v="4"/>
  </r>
  <r>
    <n v="25308"/>
    <x v="2"/>
    <x v="4"/>
  </r>
  <r>
    <n v="12715"/>
    <x v="0"/>
    <x v="2"/>
  </r>
  <r>
    <n v="28912"/>
    <x v="2"/>
    <x v="4"/>
  </r>
  <r>
    <n v="22330"/>
    <x v="0"/>
    <x v="0"/>
  </r>
  <r>
    <n v="15955"/>
    <x v="1"/>
    <x v="1"/>
  </r>
  <r>
    <n v="15742"/>
    <x v="1"/>
    <x v="1"/>
  </r>
  <r>
    <n v="15782"/>
    <x v="2"/>
    <x v="0"/>
  </r>
  <r>
    <n v="30888"/>
    <x v="1"/>
    <x v="3"/>
  </r>
  <r>
    <n v="22180"/>
    <x v="3"/>
    <x v="4"/>
  </r>
  <r>
    <n v="34879"/>
    <x v="2"/>
    <x v="4"/>
  </r>
  <r>
    <n v="11188"/>
    <x v="3"/>
    <x v="3"/>
  </r>
  <r>
    <n v="13193"/>
    <x v="1"/>
    <x v="1"/>
  </r>
  <r>
    <n v="36974"/>
    <x v="3"/>
    <x v="2"/>
  </r>
  <r>
    <n v="20054"/>
    <x v="3"/>
    <x v="1"/>
  </r>
  <r>
    <n v="32125"/>
    <x v="0"/>
    <x v="4"/>
  </r>
  <r>
    <n v="34739"/>
    <x v="0"/>
    <x v="0"/>
  </r>
  <r>
    <n v="28730"/>
    <x v="1"/>
    <x v="1"/>
  </r>
  <r>
    <n v="29192"/>
    <x v="0"/>
    <x v="4"/>
  </r>
  <r>
    <n v="38845"/>
    <x v="2"/>
    <x v="3"/>
  </r>
  <r>
    <n v="22267"/>
    <x v="0"/>
    <x v="4"/>
  </r>
  <r>
    <n v="11737"/>
    <x v="1"/>
    <x v="2"/>
  </r>
  <r>
    <n v="33679"/>
    <x v="3"/>
    <x v="3"/>
  </r>
  <r>
    <n v="28364"/>
    <x v="2"/>
    <x v="4"/>
  </r>
  <r>
    <n v="34981"/>
    <x v="2"/>
    <x v="3"/>
  </r>
  <r>
    <n v="11075"/>
    <x v="0"/>
    <x v="4"/>
  </r>
  <r>
    <n v="31849"/>
    <x v="2"/>
    <x v="3"/>
  </r>
  <r>
    <n v="37370"/>
    <x v="2"/>
    <x v="3"/>
  </r>
  <r>
    <n v="34622"/>
    <x v="1"/>
    <x v="4"/>
  </r>
  <r>
    <n v="28597"/>
    <x v="2"/>
    <x v="3"/>
  </r>
  <r>
    <n v="39758"/>
    <x v="2"/>
    <x v="3"/>
  </r>
  <r>
    <n v="25720"/>
    <x v="2"/>
    <x v="2"/>
  </r>
  <r>
    <n v="18875"/>
    <x v="2"/>
    <x v="1"/>
  </r>
  <r>
    <n v="32816"/>
    <x v="3"/>
    <x v="1"/>
  </r>
  <r>
    <n v="37010"/>
    <x v="2"/>
    <x v="3"/>
  </r>
  <r>
    <n v="10432"/>
    <x v="3"/>
    <x v="4"/>
  </r>
  <r>
    <n v="30736"/>
    <x v="2"/>
    <x v="3"/>
  </r>
  <r>
    <n v="26615"/>
    <x v="2"/>
    <x v="4"/>
  </r>
  <r>
    <n v="21366"/>
    <x v="2"/>
    <x v="0"/>
  </r>
  <r>
    <n v="37142"/>
    <x v="3"/>
    <x v="0"/>
  </r>
  <r>
    <n v="33533"/>
    <x v="3"/>
    <x v="4"/>
  </r>
  <r>
    <n v="26070"/>
    <x v="2"/>
    <x v="3"/>
  </r>
  <r>
    <n v="17911"/>
    <x v="1"/>
    <x v="1"/>
  </r>
  <r>
    <n v="11753"/>
    <x v="2"/>
    <x v="1"/>
  </r>
  <r>
    <n v="37154"/>
    <x v="0"/>
    <x v="1"/>
  </r>
  <r>
    <n v="23577"/>
    <x v="2"/>
    <x v="0"/>
  </r>
  <r>
    <n v="38702"/>
    <x v="3"/>
    <x v="4"/>
  </r>
  <r>
    <n v="36882"/>
    <x v="2"/>
    <x v="0"/>
  </r>
  <r>
    <n v="27934"/>
    <x v="0"/>
    <x v="2"/>
  </r>
  <r>
    <n v="24984"/>
    <x v="0"/>
    <x v="3"/>
  </r>
  <r>
    <n v="22360"/>
    <x v="1"/>
    <x v="2"/>
  </r>
  <r>
    <n v="27320"/>
    <x v="0"/>
    <x v="4"/>
  </r>
  <r>
    <n v="14244"/>
    <x v="0"/>
    <x v="0"/>
  </r>
  <r>
    <n v="34453"/>
    <x v="2"/>
    <x v="0"/>
  </r>
  <r>
    <n v="11336"/>
    <x v="2"/>
    <x v="1"/>
  </r>
  <r>
    <n v="15684"/>
    <x v="2"/>
    <x v="3"/>
  </r>
  <r>
    <n v="33850"/>
    <x v="0"/>
    <x v="2"/>
  </r>
  <r>
    <n v="28786"/>
    <x v="0"/>
    <x v="4"/>
  </r>
  <r>
    <n v="28816"/>
    <x v="2"/>
    <x v="3"/>
  </r>
  <r>
    <n v="35060"/>
    <x v="1"/>
    <x v="1"/>
  </r>
  <r>
    <n v="37526"/>
    <x v="2"/>
    <x v="1"/>
  </r>
  <r>
    <n v="19153"/>
    <x v="0"/>
    <x v="4"/>
  </r>
  <r>
    <n v="21804"/>
    <x v="0"/>
    <x v="2"/>
  </r>
  <r>
    <n v="17903"/>
    <x v="1"/>
    <x v="3"/>
  </r>
  <r>
    <n v="34327"/>
    <x v="1"/>
    <x v="2"/>
  </r>
  <r>
    <n v="14140"/>
    <x v="2"/>
    <x v="2"/>
  </r>
  <r>
    <n v="27848"/>
    <x v="1"/>
    <x v="3"/>
  </r>
  <r>
    <n v="32631"/>
    <x v="1"/>
    <x v="0"/>
  </r>
  <r>
    <n v="37529"/>
    <x v="3"/>
    <x v="2"/>
  </r>
  <r>
    <n v="29545"/>
    <x v="3"/>
    <x v="3"/>
  </r>
  <r>
    <n v="31465"/>
    <x v="3"/>
    <x v="0"/>
  </r>
  <r>
    <n v="33923"/>
    <x v="3"/>
    <x v="1"/>
  </r>
  <r>
    <n v="18574"/>
    <x v="3"/>
    <x v="3"/>
  </r>
  <r>
    <n v="11620"/>
    <x v="3"/>
    <x v="2"/>
  </r>
  <r>
    <n v="15924"/>
    <x v="1"/>
    <x v="1"/>
  </r>
  <r>
    <n v="11480"/>
    <x v="2"/>
    <x v="4"/>
  </r>
  <r>
    <n v="16385"/>
    <x v="3"/>
    <x v="3"/>
  </r>
  <r>
    <n v="23881"/>
    <x v="3"/>
    <x v="4"/>
  </r>
  <r>
    <n v="22809"/>
    <x v="3"/>
    <x v="4"/>
  </r>
  <r>
    <n v="36275"/>
    <x v="1"/>
    <x v="2"/>
  </r>
  <r>
    <n v="30068"/>
    <x v="1"/>
    <x v="0"/>
  </r>
  <r>
    <n v="39248"/>
    <x v="0"/>
    <x v="3"/>
  </r>
  <r>
    <n v="32910"/>
    <x v="3"/>
    <x v="4"/>
  </r>
  <r>
    <n v="17803"/>
    <x v="0"/>
    <x v="2"/>
  </r>
  <r>
    <n v="35952"/>
    <x v="2"/>
    <x v="0"/>
  </r>
  <r>
    <n v="26511"/>
    <x v="3"/>
    <x v="1"/>
  </r>
  <r>
    <n v="35393"/>
    <x v="3"/>
    <x v="4"/>
  </r>
  <r>
    <n v="35900"/>
    <x v="3"/>
    <x v="4"/>
  </r>
  <r>
    <n v="24775"/>
    <x v="0"/>
    <x v="1"/>
  </r>
  <r>
    <n v="22785"/>
    <x v="3"/>
    <x v="1"/>
  </r>
  <r>
    <n v="22309"/>
    <x v="1"/>
    <x v="1"/>
  </r>
  <r>
    <n v="22194"/>
    <x v="2"/>
    <x v="2"/>
  </r>
  <r>
    <n v="22100"/>
    <x v="0"/>
    <x v="2"/>
  </r>
  <r>
    <n v="29500"/>
    <x v="0"/>
    <x v="0"/>
  </r>
  <r>
    <n v="12939"/>
    <x v="2"/>
    <x v="3"/>
  </r>
  <r>
    <n v="14303"/>
    <x v="2"/>
    <x v="2"/>
  </r>
  <r>
    <n v="32638"/>
    <x v="1"/>
    <x v="3"/>
  </r>
  <r>
    <n v="16500"/>
    <x v="2"/>
    <x v="4"/>
  </r>
  <r>
    <n v="39418"/>
    <x v="3"/>
    <x v="2"/>
  </r>
  <r>
    <n v="35894"/>
    <x v="3"/>
    <x v="0"/>
  </r>
  <r>
    <n v="10878"/>
    <x v="0"/>
    <x v="1"/>
  </r>
  <r>
    <n v="11614"/>
    <x v="1"/>
    <x v="4"/>
  </r>
  <r>
    <n v="27560"/>
    <x v="1"/>
    <x v="2"/>
  </r>
  <r>
    <n v="12288"/>
    <x v="0"/>
    <x v="3"/>
  </r>
  <r>
    <n v="26004"/>
    <x v="0"/>
    <x v="1"/>
  </r>
  <r>
    <n v="25934"/>
    <x v="0"/>
    <x v="2"/>
  </r>
  <r>
    <n v="35237"/>
    <x v="3"/>
    <x v="3"/>
  </r>
  <r>
    <n v="39313"/>
    <x v="3"/>
    <x v="2"/>
  </r>
  <r>
    <n v="30918"/>
    <x v="1"/>
    <x v="0"/>
  </r>
  <r>
    <n v="19234"/>
    <x v="0"/>
    <x v="1"/>
  </r>
  <r>
    <n v="11107"/>
    <x v="2"/>
    <x v="3"/>
  </r>
  <r>
    <n v="35083"/>
    <x v="3"/>
    <x v="4"/>
  </r>
  <r>
    <n v="30931"/>
    <x v="3"/>
    <x v="2"/>
  </r>
  <r>
    <n v="36940"/>
    <x v="3"/>
    <x v="1"/>
  </r>
  <r>
    <n v="17113"/>
    <x v="2"/>
    <x v="1"/>
  </r>
  <r>
    <n v="34876"/>
    <x v="3"/>
    <x v="3"/>
  </r>
  <r>
    <n v="30255"/>
    <x v="3"/>
    <x v="4"/>
  </r>
  <r>
    <n v="38961"/>
    <x v="3"/>
    <x v="1"/>
  </r>
  <r>
    <n v="23394"/>
    <x v="0"/>
    <x v="4"/>
  </r>
  <r>
    <n v="14045"/>
    <x v="1"/>
    <x v="3"/>
  </r>
  <r>
    <n v="30672"/>
    <x v="1"/>
    <x v="4"/>
  </r>
  <r>
    <n v="17036"/>
    <x v="3"/>
    <x v="0"/>
  </r>
  <r>
    <n v="21971"/>
    <x v="2"/>
    <x v="4"/>
  </r>
  <r>
    <n v="31811"/>
    <x v="1"/>
    <x v="3"/>
  </r>
  <r>
    <n v="32413"/>
    <x v="2"/>
    <x v="1"/>
  </r>
  <r>
    <n v="20572"/>
    <x v="3"/>
    <x v="1"/>
  </r>
  <r>
    <n v="35534"/>
    <x v="3"/>
    <x v="4"/>
  </r>
  <r>
    <n v="24713"/>
    <x v="0"/>
    <x v="3"/>
  </r>
  <r>
    <n v="20000"/>
    <x v="1"/>
    <x v="2"/>
  </r>
  <r>
    <n v="20145"/>
    <x v="0"/>
    <x v="1"/>
  </r>
  <r>
    <n v="35505"/>
    <x v="3"/>
    <x v="0"/>
  </r>
  <r>
    <n v="19651"/>
    <x v="3"/>
    <x v="2"/>
  </r>
  <r>
    <n v="17473"/>
    <x v="0"/>
    <x v="3"/>
  </r>
  <r>
    <n v="13360"/>
    <x v="2"/>
    <x v="1"/>
  </r>
  <r>
    <n v="12029"/>
    <x v="2"/>
    <x v="4"/>
  </r>
  <r>
    <n v="32303"/>
    <x v="1"/>
    <x v="1"/>
  </r>
  <r>
    <n v="23694"/>
    <x v="2"/>
    <x v="0"/>
  </r>
  <r>
    <n v="18073"/>
    <x v="2"/>
    <x v="0"/>
  </r>
  <r>
    <n v="31221"/>
    <x v="2"/>
    <x v="2"/>
  </r>
  <r>
    <n v="33448"/>
    <x v="0"/>
    <x v="1"/>
  </r>
  <r>
    <n v="24883"/>
    <x v="1"/>
    <x v="4"/>
  </r>
  <r>
    <n v="29315"/>
    <x v="0"/>
    <x v="1"/>
  </r>
  <r>
    <n v="26456"/>
    <x v="0"/>
    <x v="2"/>
  </r>
  <r>
    <n v="30602"/>
    <x v="0"/>
    <x v="1"/>
  </r>
  <r>
    <n v="19801"/>
    <x v="3"/>
    <x v="1"/>
  </r>
  <r>
    <n v="33497"/>
    <x v="2"/>
    <x v="3"/>
  </r>
  <r>
    <n v="26168"/>
    <x v="2"/>
    <x v="0"/>
  </r>
  <r>
    <n v="32446"/>
    <x v="3"/>
    <x v="1"/>
  </r>
  <r>
    <n v="29763"/>
    <x v="3"/>
    <x v="4"/>
  </r>
  <r>
    <n v="32807"/>
    <x v="0"/>
    <x v="0"/>
  </r>
  <r>
    <n v="35181"/>
    <x v="2"/>
    <x v="4"/>
  </r>
  <r>
    <n v="21002"/>
    <x v="2"/>
    <x v="0"/>
  </r>
  <r>
    <n v="29478"/>
    <x v="2"/>
    <x v="0"/>
  </r>
  <r>
    <n v="29659"/>
    <x v="0"/>
    <x v="2"/>
  </r>
  <r>
    <n v="15614"/>
    <x v="0"/>
    <x v="1"/>
  </r>
  <r>
    <n v="11525"/>
    <x v="0"/>
    <x v="3"/>
  </r>
  <r>
    <n v="13177"/>
    <x v="1"/>
    <x v="2"/>
  </r>
  <r>
    <n v="18122"/>
    <x v="2"/>
    <x v="3"/>
  </r>
  <r>
    <n v="11900"/>
    <x v="1"/>
    <x v="2"/>
  </r>
  <r>
    <n v="29327"/>
    <x v="3"/>
    <x v="2"/>
  </r>
  <r>
    <n v="29144"/>
    <x v="0"/>
    <x v="3"/>
  </r>
  <r>
    <n v="27450"/>
    <x v="2"/>
    <x v="1"/>
  </r>
  <r>
    <n v="32404"/>
    <x v="0"/>
    <x v="0"/>
  </r>
  <r>
    <n v="38374"/>
    <x v="1"/>
    <x v="1"/>
  </r>
  <r>
    <n v="15964"/>
    <x v="0"/>
    <x v="4"/>
  </r>
  <r>
    <n v="12632"/>
    <x v="1"/>
    <x v="0"/>
  </r>
  <r>
    <n v="10730"/>
    <x v="3"/>
    <x v="2"/>
  </r>
  <r>
    <n v="19803"/>
    <x v="1"/>
    <x v="1"/>
  </r>
  <r>
    <n v="38243"/>
    <x v="1"/>
    <x v="1"/>
  </r>
  <r>
    <n v="32704"/>
    <x v="1"/>
    <x v="0"/>
  </r>
  <r>
    <n v="36131"/>
    <x v="2"/>
    <x v="2"/>
  </r>
  <r>
    <n v="36930"/>
    <x v="2"/>
    <x v="3"/>
  </r>
  <r>
    <n v="30670"/>
    <x v="3"/>
    <x v="3"/>
  </r>
  <r>
    <n v="10160"/>
    <x v="3"/>
    <x v="4"/>
  </r>
  <r>
    <n v="33424"/>
    <x v="1"/>
    <x v="1"/>
  </r>
  <r>
    <n v="39304"/>
    <x v="1"/>
    <x v="2"/>
  </r>
  <r>
    <n v="35792"/>
    <x v="0"/>
    <x v="2"/>
  </r>
  <r>
    <n v="37104"/>
    <x v="0"/>
    <x v="2"/>
  </r>
  <r>
    <n v="29816"/>
    <x v="2"/>
    <x v="2"/>
  </r>
  <r>
    <n v="23787"/>
    <x v="3"/>
    <x v="1"/>
  </r>
  <r>
    <n v="18251"/>
    <x v="2"/>
    <x v="4"/>
  </r>
  <r>
    <n v="14131"/>
    <x v="3"/>
    <x v="0"/>
  </r>
  <r>
    <n v="28667"/>
    <x v="3"/>
    <x v="3"/>
  </r>
  <r>
    <n v="29340"/>
    <x v="3"/>
    <x v="2"/>
  </r>
  <r>
    <n v="31242"/>
    <x v="3"/>
    <x v="1"/>
  </r>
  <r>
    <n v="15372"/>
    <x v="2"/>
    <x v="0"/>
  </r>
  <r>
    <n v="16368"/>
    <x v="3"/>
    <x v="3"/>
  </r>
  <r>
    <n v="12757"/>
    <x v="1"/>
    <x v="1"/>
  </r>
  <r>
    <n v="14156"/>
    <x v="1"/>
    <x v="4"/>
  </r>
  <r>
    <n v="26345"/>
    <x v="0"/>
    <x v="3"/>
  </r>
  <r>
    <n v="12477"/>
    <x v="3"/>
    <x v="1"/>
  </r>
  <r>
    <n v="34017"/>
    <x v="1"/>
    <x v="4"/>
  </r>
  <r>
    <n v="14716"/>
    <x v="3"/>
    <x v="2"/>
  </r>
  <r>
    <n v="17324"/>
    <x v="1"/>
    <x v="1"/>
  </r>
  <r>
    <n v="11805"/>
    <x v="1"/>
    <x v="4"/>
  </r>
  <r>
    <n v="25202"/>
    <x v="3"/>
    <x v="3"/>
  </r>
  <r>
    <n v="13745"/>
    <x v="2"/>
    <x v="2"/>
  </r>
  <r>
    <n v="23415"/>
    <x v="0"/>
    <x v="3"/>
  </r>
  <r>
    <n v="10821"/>
    <x v="1"/>
    <x v="2"/>
  </r>
  <r>
    <n v="22531"/>
    <x v="3"/>
    <x v="1"/>
  </r>
  <r>
    <n v="30023"/>
    <x v="2"/>
    <x v="2"/>
  </r>
  <r>
    <n v="13035"/>
    <x v="1"/>
    <x v="2"/>
  </r>
  <r>
    <n v="34262"/>
    <x v="2"/>
    <x v="3"/>
  </r>
  <r>
    <n v="22478"/>
    <x v="2"/>
    <x v="2"/>
  </r>
  <r>
    <n v="19089"/>
    <x v="2"/>
    <x v="4"/>
  </r>
  <r>
    <n v="31019"/>
    <x v="3"/>
    <x v="0"/>
  </r>
  <r>
    <n v="36416"/>
    <x v="1"/>
    <x v="2"/>
  </r>
  <r>
    <n v="34195"/>
    <x v="1"/>
    <x v="0"/>
  </r>
  <r>
    <n v="19054"/>
    <x v="0"/>
    <x v="1"/>
  </r>
  <r>
    <n v="35741"/>
    <x v="2"/>
    <x v="2"/>
  </r>
  <r>
    <n v="26735"/>
    <x v="3"/>
    <x v="4"/>
  </r>
  <r>
    <n v="22582"/>
    <x v="1"/>
    <x v="1"/>
  </r>
  <r>
    <n v="11211"/>
    <x v="2"/>
    <x v="4"/>
  </r>
  <r>
    <n v="24168"/>
    <x v="0"/>
    <x v="1"/>
  </r>
  <r>
    <n v="27898"/>
    <x v="0"/>
    <x v="3"/>
  </r>
  <r>
    <n v="36687"/>
    <x v="2"/>
    <x v="2"/>
  </r>
  <r>
    <n v="30801"/>
    <x v="2"/>
    <x v="0"/>
  </r>
  <r>
    <n v="15915"/>
    <x v="1"/>
    <x v="0"/>
  </r>
  <r>
    <n v="23895"/>
    <x v="2"/>
    <x v="4"/>
  </r>
  <r>
    <n v="24489"/>
    <x v="1"/>
    <x v="3"/>
  </r>
  <r>
    <n v="26091"/>
    <x v="3"/>
    <x v="0"/>
  </r>
  <r>
    <n v="17449"/>
    <x v="2"/>
    <x v="1"/>
  </r>
  <r>
    <n v="31861"/>
    <x v="2"/>
    <x v="1"/>
  </r>
  <r>
    <n v="18878"/>
    <x v="1"/>
    <x v="0"/>
  </r>
  <r>
    <n v="34927"/>
    <x v="2"/>
    <x v="1"/>
  </r>
  <r>
    <n v="19325"/>
    <x v="0"/>
    <x v="4"/>
  </r>
  <r>
    <n v="30510"/>
    <x v="2"/>
    <x v="2"/>
  </r>
  <r>
    <n v="24600"/>
    <x v="0"/>
    <x v="3"/>
  </r>
  <r>
    <n v="32875"/>
    <x v="3"/>
    <x v="1"/>
  </r>
  <r>
    <n v="37074"/>
    <x v="3"/>
    <x v="2"/>
  </r>
  <r>
    <n v="11139"/>
    <x v="2"/>
    <x v="0"/>
  </r>
  <r>
    <n v="12644"/>
    <x v="3"/>
    <x v="2"/>
  </r>
  <r>
    <n v="12421"/>
    <x v="1"/>
    <x v="2"/>
  </r>
  <r>
    <n v="15653"/>
    <x v="2"/>
    <x v="0"/>
  </r>
  <r>
    <n v="15428"/>
    <x v="1"/>
    <x v="4"/>
  </r>
  <r>
    <n v="31350"/>
    <x v="0"/>
    <x v="3"/>
  </r>
  <r>
    <n v="16476"/>
    <x v="3"/>
    <x v="3"/>
  </r>
  <r>
    <n v="29527"/>
    <x v="1"/>
    <x v="0"/>
  </r>
  <r>
    <n v="2330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4AB9D-6867-4894-A861-55AFC0E7A99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3">
    <pivotField dataField="1" showAll="0"/>
    <pivotField axis="axisRow" showAll="0">
      <items count="5">
        <item x="1"/>
        <item x="2"/>
        <item x="3"/>
        <item x="0"/>
        <item t="default" sd="0"/>
      </items>
    </pivotField>
    <pivotField axis="axisRow" showAll="0">
      <items count="6">
        <item x="3"/>
        <item x="1"/>
        <item x="0"/>
        <item x="2"/>
        <item x="4"/>
        <item t="default"/>
      </items>
    </pivotField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5FE9B-7568-44A5-BA2F-CBDDB3C387E3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2">
    <pivotField axis="axisRow" compact="0" outline="0" showAll="0" defaultSubtotal="0">
      <items count="5">
        <item x="3"/>
        <item x="1"/>
        <item x="0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  <wetp:taskpane dockstate="right" visibility="0" width="350" row="7">
    <wetp:webextensionref xmlns:r="http://schemas.openxmlformats.org/officeDocument/2006/relationships" r:id="rId2"/>
  </wetp:taskpane>
  <wetp:taskpane dockstate="right" visibility="0" width="350" row="8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A6A7A335-F513-4E07-B5B4-91A37C6F1FE6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ABA6119-7A98-48FE-A47D-4F487EDE131A}">
  <we:reference id="wa200005502" version="1.0.0.11" store="en-US" storeType="OMEX"/>
  <we:alternateReferences>
    <we:reference id="wa200005502" version="1.0.0.11" store="wa20000550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F310E3BA-AB9E-461D-B42F-8343DD51A638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zoomScaleNormal="100" workbookViewId="0">
      <selection activeCell="T11" sqref="T11"/>
    </sheetView>
  </sheetViews>
  <sheetFormatPr defaultRowHeight="15" x14ac:dyDescent="0.25"/>
  <cols>
    <col min="2" max="2" width="17.85546875" customWidth="1"/>
    <col min="4" max="4" width="10.28515625" customWidth="1"/>
    <col min="5" max="5" width="14.140625" customWidth="1"/>
    <col min="7" max="7" width="15.85546875" customWidth="1"/>
    <col min="10" max="10" width="18" customWidth="1"/>
    <col min="11" max="11" width="21.7109375" style="9" customWidth="1"/>
    <col min="12" max="12" width="23.85546875" style="9" customWidth="1"/>
    <col min="13" max="13" width="33" style="9" customWidth="1"/>
    <col min="14" max="14" width="37.28515625" style="9" customWidth="1"/>
    <col min="15" max="15" width="32.7109375" style="9" customWidth="1"/>
    <col min="16" max="16" width="31.7109375" style="9" customWidth="1"/>
    <col min="17" max="17" width="31.140625" customWidth="1"/>
    <col min="18" max="18" width="18.1406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8" t="s">
        <v>9</v>
      </c>
      <c r="K1" s="11" t="s">
        <v>519</v>
      </c>
      <c r="L1" s="11" t="s">
        <v>532</v>
      </c>
      <c r="M1" s="11" t="s">
        <v>533</v>
      </c>
      <c r="N1" s="11" t="s">
        <v>534</v>
      </c>
      <c r="O1" s="11" t="s">
        <v>535</v>
      </c>
      <c r="P1" s="10" t="s">
        <v>536</v>
      </c>
      <c r="Q1" s="12" t="s">
        <v>537</v>
      </c>
      <c r="R1" s="13"/>
    </row>
    <row r="2" spans="1:18" x14ac:dyDescent="0.25">
      <c r="A2">
        <v>1</v>
      </c>
      <c r="B2" t="s">
        <v>10</v>
      </c>
      <c r="C2">
        <v>21</v>
      </c>
      <c r="D2" t="s">
        <v>11</v>
      </c>
      <c r="E2" t="s">
        <v>12</v>
      </c>
      <c r="F2">
        <v>73823</v>
      </c>
      <c r="G2" s="1">
        <v>44838</v>
      </c>
      <c r="H2">
        <v>34377</v>
      </c>
      <c r="I2" t="s">
        <v>13</v>
      </c>
      <c r="J2">
        <v>54</v>
      </c>
      <c r="K2" s="9" t="str">
        <f>IF(F:F&gt;50000,"Above","below")</f>
        <v>Above</v>
      </c>
      <c r="L2" s="9" t="str">
        <f>_xlfn.IFS(J:J&gt;=50,"Excellent",J:J&gt;=40,"Good",J:J&gt;=30,"Average",J:J&lt;30,"Poor")</f>
        <v>Excellent</v>
      </c>
      <c r="M2" s="9" t="b">
        <f>IF(AND(E:E="HR",I:I="North"),H:H&gt;15000)</f>
        <v>0</v>
      </c>
      <c r="N2" s="9" t="b">
        <f>OR(E:E="IT",F:F&gt;60000)</f>
        <v>1</v>
      </c>
      <c r="O2" s="9" t="b">
        <f>NOT(E:E="Marketing")</f>
        <v>1</v>
      </c>
      <c r="P2" s="9">
        <f>VLOOKUP(A2,A1:$J$501,6,FALSE)</f>
        <v>73823</v>
      </c>
      <c r="Q2">
        <v>73823</v>
      </c>
    </row>
    <row r="3" spans="1:18" x14ac:dyDescent="0.25">
      <c r="A3">
        <v>2</v>
      </c>
      <c r="B3" t="s">
        <v>14</v>
      </c>
      <c r="C3">
        <v>20</v>
      </c>
      <c r="D3" t="s">
        <v>15</v>
      </c>
      <c r="E3" t="s">
        <v>16</v>
      </c>
      <c r="F3">
        <v>37133</v>
      </c>
      <c r="G3" s="1">
        <v>45310</v>
      </c>
      <c r="H3">
        <v>31114</v>
      </c>
      <c r="I3" t="s">
        <v>17</v>
      </c>
      <c r="J3">
        <v>46</v>
      </c>
      <c r="K3" s="9" t="str">
        <f t="shared" ref="K3:K66" si="0">IF(F:F&gt;50000,"Above","below")</f>
        <v>below</v>
      </c>
      <c r="L3" s="9" t="str">
        <f t="shared" ref="L3:L66" si="1">_xlfn.IFS(J:J&gt;=50,"Excellent",J:J&gt;=40,"Good",J:J&gt;=30,"Average",J:J&lt;30,"Poor")</f>
        <v>Good</v>
      </c>
      <c r="M3" s="9" t="b">
        <f t="shared" ref="M3:M66" si="2">IF(AND(E:E="HR",I:I="North"),H:H&gt;15000)</f>
        <v>0</v>
      </c>
      <c r="N3" s="9" t="b">
        <f t="shared" ref="N3:N66" si="3">OR(E:E="IT",F:F&gt;60000)</f>
        <v>0</v>
      </c>
      <c r="O3" s="9" t="b">
        <f t="shared" ref="O3:O66" si="4">NOT(E:E="Marketing")</f>
        <v>1</v>
      </c>
      <c r="P3" s="9">
        <f>VLOOKUP(A3,A2:$J$501,6,FALSE)</f>
        <v>37133</v>
      </c>
      <c r="Q3">
        <v>37133</v>
      </c>
    </row>
    <row r="4" spans="1:18" x14ac:dyDescent="0.25">
      <c r="A4">
        <v>3</v>
      </c>
      <c r="B4" t="s">
        <v>18</v>
      </c>
      <c r="C4">
        <v>49</v>
      </c>
      <c r="D4" t="s">
        <v>15</v>
      </c>
      <c r="E4" t="s">
        <v>19</v>
      </c>
      <c r="F4">
        <v>66941</v>
      </c>
      <c r="G4" s="1">
        <v>44271</v>
      </c>
      <c r="H4">
        <v>19733</v>
      </c>
      <c r="I4" t="s">
        <v>20</v>
      </c>
      <c r="J4">
        <v>40</v>
      </c>
      <c r="K4" s="9" t="str">
        <f t="shared" si="0"/>
        <v>Above</v>
      </c>
      <c r="L4" s="9" t="str">
        <f t="shared" si="1"/>
        <v>Good</v>
      </c>
      <c r="M4" s="9" t="b">
        <f t="shared" si="2"/>
        <v>0</v>
      </c>
      <c r="N4" s="9" t="b">
        <f t="shared" si="3"/>
        <v>1</v>
      </c>
      <c r="O4" s="9" t="b">
        <f t="shared" si="4"/>
        <v>0</v>
      </c>
      <c r="P4" s="9">
        <f>VLOOKUP(A4,A3:$J$501,6,FALSE)</f>
        <v>66941</v>
      </c>
      <c r="Q4">
        <v>66941</v>
      </c>
    </row>
    <row r="5" spans="1:18" x14ac:dyDescent="0.25">
      <c r="A5">
        <v>4</v>
      </c>
      <c r="B5" t="s">
        <v>21</v>
      </c>
      <c r="C5">
        <v>48</v>
      </c>
      <c r="D5" t="s">
        <v>11</v>
      </c>
      <c r="E5" t="s">
        <v>16</v>
      </c>
      <c r="F5">
        <v>73431</v>
      </c>
      <c r="G5" s="1">
        <v>45029</v>
      </c>
      <c r="H5">
        <v>34214</v>
      </c>
      <c r="I5" t="s">
        <v>17</v>
      </c>
      <c r="J5">
        <v>57</v>
      </c>
      <c r="K5" s="9" t="str">
        <f t="shared" si="0"/>
        <v>Above</v>
      </c>
      <c r="L5" s="9" t="str">
        <f t="shared" si="1"/>
        <v>Excellent</v>
      </c>
      <c r="M5" s="9" t="b">
        <f t="shared" si="2"/>
        <v>0</v>
      </c>
      <c r="N5" s="9" t="b">
        <f t="shared" si="3"/>
        <v>1</v>
      </c>
      <c r="O5" s="9" t="b">
        <f t="shared" si="4"/>
        <v>1</v>
      </c>
      <c r="P5" s="9">
        <f>VLOOKUP(A5,A4:$J$501,6,FALSE)</f>
        <v>73431</v>
      </c>
      <c r="Q5">
        <v>73431</v>
      </c>
    </row>
    <row r="6" spans="1:18" x14ac:dyDescent="0.25">
      <c r="A6">
        <v>5</v>
      </c>
      <c r="B6" t="s">
        <v>22</v>
      </c>
      <c r="C6">
        <v>21</v>
      </c>
      <c r="D6" t="s">
        <v>11</v>
      </c>
      <c r="E6" t="s">
        <v>19</v>
      </c>
      <c r="F6">
        <v>57930</v>
      </c>
      <c r="G6" s="1">
        <v>42081</v>
      </c>
      <c r="H6">
        <v>21417</v>
      </c>
      <c r="I6" t="s">
        <v>20</v>
      </c>
      <c r="J6">
        <v>47</v>
      </c>
      <c r="K6" s="9" t="str">
        <f t="shared" si="0"/>
        <v>Above</v>
      </c>
      <c r="L6" s="9" t="str">
        <f t="shared" si="1"/>
        <v>Good</v>
      </c>
      <c r="M6" s="9" t="b">
        <f t="shared" si="2"/>
        <v>0</v>
      </c>
      <c r="N6" s="9" t="b">
        <f t="shared" si="3"/>
        <v>0</v>
      </c>
      <c r="O6" s="9" t="b">
        <f t="shared" si="4"/>
        <v>0</v>
      </c>
      <c r="P6" s="9">
        <f>VLOOKUP(A6,A5:$J$501,6,FALSE)</f>
        <v>57930</v>
      </c>
      <c r="Q6">
        <v>57930</v>
      </c>
    </row>
    <row r="7" spans="1:18" x14ac:dyDescent="0.25">
      <c r="A7">
        <v>6</v>
      </c>
      <c r="B7" t="s">
        <v>23</v>
      </c>
      <c r="C7">
        <v>58</v>
      </c>
      <c r="D7" t="s">
        <v>15</v>
      </c>
      <c r="E7" t="s">
        <v>24</v>
      </c>
      <c r="F7">
        <v>58026</v>
      </c>
      <c r="G7" s="1">
        <v>42675</v>
      </c>
      <c r="H7">
        <v>11739</v>
      </c>
      <c r="I7" t="s">
        <v>25</v>
      </c>
      <c r="J7">
        <v>20</v>
      </c>
      <c r="K7" s="9" t="str">
        <f t="shared" si="0"/>
        <v>Above</v>
      </c>
      <c r="L7" s="9" t="str">
        <f t="shared" si="1"/>
        <v>Poor</v>
      </c>
      <c r="M7" s="9" t="b">
        <f t="shared" si="2"/>
        <v>0</v>
      </c>
      <c r="N7" s="9" t="b">
        <f t="shared" si="3"/>
        <v>0</v>
      </c>
      <c r="O7" s="9" t="b">
        <f t="shared" si="4"/>
        <v>1</v>
      </c>
      <c r="P7" s="9">
        <f>VLOOKUP(A7,A6:$J$501,6,FALSE)</f>
        <v>58026</v>
      </c>
      <c r="Q7">
        <v>58026</v>
      </c>
    </row>
    <row r="8" spans="1:18" x14ac:dyDescent="0.25">
      <c r="A8">
        <v>7</v>
      </c>
      <c r="B8" t="s">
        <v>26</v>
      </c>
      <c r="C8">
        <v>58</v>
      </c>
      <c r="D8" t="s">
        <v>11</v>
      </c>
      <c r="E8" t="s">
        <v>24</v>
      </c>
      <c r="F8">
        <v>47519</v>
      </c>
      <c r="G8" s="1">
        <v>44590</v>
      </c>
      <c r="H8">
        <v>36255</v>
      </c>
      <c r="I8" t="s">
        <v>25</v>
      </c>
      <c r="J8">
        <v>52</v>
      </c>
      <c r="K8" s="9" t="str">
        <f t="shared" si="0"/>
        <v>below</v>
      </c>
      <c r="L8" s="9" t="str">
        <f t="shared" si="1"/>
        <v>Excellent</v>
      </c>
      <c r="M8" s="9" t="b">
        <f t="shared" si="2"/>
        <v>0</v>
      </c>
      <c r="N8" s="9" t="b">
        <f t="shared" si="3"/>
        <v>0</v>
      </c>
      <c r="O8" s="9" t="b">
        <f t="shared" si="4"/>
        <v>1</v>
      </c>
      <c r="P8" s="9">
        <f>VLOOKUP(A8,A7:$J$501,6,FALSE)</f>
        <v>47519</v>
      </c>
      <c r="Q8">
        <v>47519</v>
      </c>
    </row>
    <row r="9" spans="1:18" x14ac:dyDescent="0.25">
      <c r="A9">
        <v>8</v>
      </c>
      <c r="B9" t="s">
        <v>27</v>
      </c>
      <c r="C9">
        <v>55</v>
      </c>
      <c r="D9" t="s">
        <v>11</v>
      </c>
      <c r="E9" t="s">
        <v>16</v>
      </c>
      <c r="F9">
        <v>74892</v>
      </c>
      <c r="G9" s="1">
        <v>42261</v>
      </c>
      <c r="H9">
        <v>34387</v>
      </c>
      <c r="I9" t="s">
        <v>13</v>
      </c>
      <c r="J9">
        <v>37</v>
      </c>
      <c r="K9" s="9" t="str">
        <f t="shared" si="0"/>
        <v>Above</v>
      </c>
      <c r="L9" s="9" t="str">
        <f t="shared" si="1"/>
        <v>Average</v>
      </c>
      <c r="M9" s="9" t="b">
        <f t="shared" si="2"/>
        <v>0</v>
      </c>
      <c r="N9" s="9" t="b">
        <f t="shared" si="3"/>
        <v>1</v>
      </c>
      <c r="O9" s="9" t="b">
        <f t="shared" si="4"/>
        <v>1</v>
      </c>
      <c r="P9" s="9">
        <f>VLOOKUP(A9,A8:$J$501,6,FALSE)</f>
        <v>74892</v>
      </c>
      <c r="Q9">
        <v>74892</v>
      </c>
    </row>
    <row r="10" spans="1:18" x14ac:dyDescent="0.25">
      <c r="A10">
        <v>9</v>
      </c>
      <c r="B10" t="s">
        <v>28</v>
      </c>
      <c r="C10">
        <v>57</v>
      </c>
      <c r="D10" t="s">
        <v>11</v>
      </c>
      <c r="E10" t="s">
        <v>7</v>
      </c>
      <c r="F10">
        <v>45094</v>
      </c>
      <c r="G10" s="1">
        <v>44934</v>
      </c>
      <c r="H10">
        <v>30468</v>
      </c>
      <c r="I10" t="s">
        <v>13</v>
      </c>
      <c r="J10">
        <v>55</v>
      </c>
      <c r="K10" s="9" t="str">
        <f t="shared" si="0"/>
        <v>below</v>
      </c>
      <c r="L10" s="9" t="str">
        <f t="shared" si="1"/>
        <v>Excellent</v>
      </c>
      <c r="M10" s="9" t="b">
        <f t="shared" si="2"/>
        <v>0</v>
      </c>
      <c r="N10" s="9" t="b">
        <f t="shared" si="3"/>
        <v>0</v>
      </c>
      <c r="O10" s="9" t="b">
        <f t="shared" si="4"/>
        <v>1</v>
      </c>
      <c r="P10" s="9">
        <f>VLOOKUP(A10,A9:$J$501,6,FALSE)</f>
        <v>45094</v>
      </c>
      <c r="Q10">
        <v>45094</v>
      </c>
    </row>
    <row r="11" spans="1:18" x14ac:dyDescent="0.25">
      <c r="A11">
        <v>10</v>
      </c>
      <c r="B11" t="s">
        <v>29</v>
      </c>
      <c r="C11">
        <v>32</v>
      </c>
      <c r="D11" t="s">
        <v>11</v>
      </c>
      <c r="E11" t="s">
        <v>12</v>
      </c>
      <c r="F11">
        <v>34667</v>
      </c>
      <c r="G11" s="1">
        <v>43784</v>
      </c>
      <c r="H11">
        <v>28904</v>
      </c>
      <c r="I11" t="s">
        <v>17</v>
      </c>
      <c r="J11">
        <v>34</v>
      </c>
      <c r="K11" s="9" t="str">
        <f t="shared" si="0"/>
        <v>below</v>
      </c>
      <c r="L11" s="9" t="str">
        <f t="shared" si="1"/>
        <v>Average</v>
      </c>
      <c r="M11" s="9" t="b">
        <f t="shared" si="2"/>
        <v>0</v>
      </c>
      <c r="N11" s="9" t="b">
        <f t="shared" si="3"/>
        <v>1</v>
      </c>
      <c r="O11" s="9" t="b">
        <f t="shared" si="4"/>
        <v>1</v>
      </c>
      <c r="P11" s="9">
        <f>VLOOKUP(A11,A10:$J$501,6,FALSE)</f>
        <v>34667</v>
      </c>
      <c r="Q11">
        <v>34667</v>
      </c>
    </row>
    <row r="12" spans="1:18" x14ac:dyDescent="0.25">
      <c r="A12">
        <v>11</v>
      </c>
      <c r="B12" t="s">
        <v>30</v>
      </c>
      <c r="C12">
        <v>53</v>
      </c>
      <c r="D12" t="s">
        <v>11</v>
      </c>
      <c r="E12" t="s">
        <v>7</v>
      </c>
      <c r="F12">
        <v>37275</v>
      </c>
      <c r="G12" s="1">
        <v>44308</v>
      </c>
      <c r="H12">
        <v>34912</v>
      </c>
      <c r="I12" t="s">
        <v>20</v>
      </c>
      <c r="J12">
        <v>44</v>
      </c>
      <c r="K12" s="9" t="str">
        <f t="shared" si="0"/>
        <v>below</v>
      </c>
      <c r="L12" s="9" t="str">
        <f t="shared" si="1"/>
        <v>Good</v>
      </c>
      <c r="M12" s="9" t="b">
        <f>IF(AND(E:E="HR",I:I="North"),H:H&gt;15000)</f>
        <v>0</v>
      </c>
      <c r="N12" s="9" t="b">
        <f t="shared" si="3"/>
        <v>0</v>
      </c>
      <c r="O12" s="9" t="b">
        <f t="shared" si="4"/>
        <v>1</v>
      </c>
      <c r="P12" s="9">
        <f>VLOOKUP(A12,A11:$J$501,6,FALSE)</f>
        <v>37275</v>
      </c>
      <c r="Q12">
        <v>37275</v>
      </c>
    </row>
    <row r="13" spans="1:18" x14ac:dyDescent="0.25">
      <c r="A13">
        <v>12</v>
      </c>
      <c r="B13" t="s">
        <v>31</v>
      </c>
      <c r="C13">
        <v>21</v>
      </c>
      <c r="D13" t="s">
        <v>15</v>
      </c>
      <c r="E13" t="s">
        <v>12</v>
      </c>
      <c r="F13">
        <v>40369</v>
      </c>
      <c r="G13" s="1">
        <v>42758</v>
      </c>
      <c r="H13">
        <v>19689</v>
      </c>
      <c r="I13" t="s">
        <v>17</v>
      </c>
      <c r="J13">
        <v>25</v>
      </c>
      <c r="K13" s="9" t="str">
        <f t="shared" si="0"/>
        <v>below</v>
      </c>
      <c r="L13" s="9" t="str">
        <f t="shared" si="1"/>
        <v>Poor</v>
      </c>
      <c r="M13" s="9" t="b">
        <f t="shared" si="2"/>
        <v>0</v>
      </c>
      <c r="N13" s="9" t="b">
        <f t="shared" si="3"/>
        <v>1</v>
      </c>
      <c r="O13" s="9" t="b">
        <f t="shared" si="4"/>
        <v>1</v>
      </c>
      <c r="P13" s="9">
        <f>VLOOKUP(A13,A12:$J$501,6,FALSE)</f>
        <v>40369</v>
      </c>
      <c r="Q13">
        <v>40369</v>
      </c>
    </row>
    <row r="14" spans="1:18" x14ac:dyDescent="0.25">
      <c r="A14">
        <v>13</v>
      </c>
      <c r="B14" t="s">
        <v>32</v>
      </c>
      <c r="C14">
        <v>33</v>
      </c>
      <c r="D14" t="s">
        <v>11</v>
      </c>
      <c r="E14" t="s">
        <v>19</v>
      </c>
      <c r="F14">
        <v>46794</v>
      </c>
      <c r="G14" s="1">
        <v>45402</v>
      </c>
      <c r="H14">
        <v>16558</v>
      </c>
      <c r="I14" t="s">
        <v>13</v>
      </c>
      <c r="J14">
        <v>42</v>
      </c>
      <c r="K14" s="9" t="str">
        <f t="shared" si="0"/>
        <v>below</v>
      </c>
      <c r="L14" s="9" t="str">
        <f t="shared" si="1"/>
        <v>Good</v>
      </c>
      <c r="M14" s="9" t="b">
        <f t="shared" si="2"/>
        <v>0</v>
      </c>
      <c r="N14" s="9" t="b">
        <f t="shared" si="3"/>
        <v>0</v>
      </c>
      <c r="O14" s="9" t="b">
        <f t="shared" si="4"/>
        <v>0</v>
      </c>
      <c r="P14" s="9">
        <f>VLOOKUP(A14,A13:$J$501,6,FALSE)</f>
        <v>46794</v>
      </c>
      <c r="Q14">
        <v>46794</v>
      </c>
    </row>
    <row r="15" spans="1:18" x14ac:dyDescent="0.25">
      <c r="A15">
        <v>14</v>
      </c>
      <c r="B15" t="s">
        <v>33</v>
      </c>
      <c r="C15">
        <v>37</v>
      </c>
      <c r="D15" t="s">
        <v>15</v>
      </c>
      <c r="E15" t="s">
        <v>24</v>
      </c>
      <c r="F15">
        <v>53907</v>
      </c>
      <c r="G15" s="1">
        <v>44096</v>
      </c>
      <c r="H15">
        <v>10538</v>
      </c>
      <c r="I15" t="s">
        <v>13</v>
      </c>
      <c r="J15">
        <v>29</v>
      </c>
      <c r="K15" s="9" t="str">
        <f t="shared" si="0"/>
        <v>Above</v>
      </c>
      <c r="L15" s="9" t="str">
        <f t="shared" si="1"/>
        <v>Poor</v>
      </c>
      <c r="M15" s="9" t="b">
        <f t="shared" si="2"/>
        <v>0</v>
      </c>
      <c r="N15" s="9" t="b">
        <f t="shared" si="3"/>
        <v>0</v>
      </c>
      <c r="O15" s="9" t="b">
        <f t="shared" si="4"/>
        <v>1</v>
      </c>
      <c r="P15" s="9">
        <f>VLOOKUP(A15,A14:$J$501,6,FALSE)</f>
        <v>53907</v>
      </c>
      <c r="Q15">
        <v>53907</v>
      </c>
    </row>
    <row r="16" spans="1:18" x14ac:dyDescent="0.25">
      <c r="A16">
        <v>15</v>
      </c>
      <c r="B16" t="s">
        <v>34</v>
      </c>
      <c r="C16">
        <v>33</v>
      </c>
      <c r="D16" t="s">
        <v>11</v>
      </c>
      <c r="E16" t="s">
        <v>16</v>
      </c>
      <c r="F16">
        <v>47114</v>
      </c>
      <c r="G16" s="1">
        <v>43156</v>
      </c>
      <c r="H16">
        <v>14891</v>
      </c>
      <c r="I16" t="s">
        <v>17</v>
      </c>
      <c r="J16">
        <v>55</v>
      </c>
      <c r="K16" s="9" t="str">
        <f t="shared" si="0"/>
        <v>below</v>
      </c>
      <c r="L16" s="9" t="str">
        <f t="shared" si="1"/>
        <v>Excellent</v>
      </c>
      <c r="M16" s="9" t="b">
        <f t="shared" si="2"/>
        <v>0</v>
      </c>
      <c r="N16" s="9" t="b">
        <f t="shared" si="3"/>
        <v>0</v>
      </c>
      <c r="O16" s="9" t="b">
        <f t="shared" si="4"/>
        <v>1</v>
      </c>
      <c r="P16" s="9">
        <f>VLOOKUP(A16,A15:$J$501,6,FALSE)</f>
        <v>47114</v>
      </c>
      <c r="Q16">
        <v>47114</v>
      </c>
    </row>
    <row r="17" spans="1:17" x14ac:dyDescent="0.25">
      <c r="A17">
        <v>16</v>
      </c>
      <c r="B17" t="s">
        <v>35</v>
      </c>
      <c r="C17">
        <v>43</v>
      </c>
      <c r="D17" t="s">
        <v>11</v>
      </c>
      <c r="E17" t="s">
        <v>24</v>
      </c>
      <c r="F17">
        <v>73106</v>
      </c>
      <c r="G17" s="1">
        <v>42438</v>
      </c>
      <c r="H17">
        <v>30059</v>
      </c>
      <c r="I17" t="s">
        <v>13</v>
      </c>
      <c r="J17">
        <v>40</v>
      </c>
      <c r="K17" s="9" t="str">
        <f t="shared" si="0"/>
        <v>Above</v>
      </c>
      <c r="L17" s="9" t="str">
        <f t="shared" si="1"/>
        <v>Good</v>
      </c>
      <c r="M17" s="9" t="b">
        <f t="shared" si="2"/>
        <v>0</v>
      </c>
      <c r="N17" s="9" t="b">
        <f t="shared" si="3"/>
        <v>1</v>
      </c>
      <c r="O17" s="9" t="b">
        <f t="shared" si="4"/>
        <v>1</v>
      </c>
      <c r="P17" s="9">
        <f>VLOOKUP(A17,A16:$J$501,6,FALSE)</f>
        <v>73106</v>
      </c>
      <c r="Q17">
        <v>73106</v>
      </c>
    </row>
    <row r="18" spans="1:17" x14ac:dyDescent="0.25">
      <c r="A18">
        <v>17</v>
      </c>
      <c r="B18" t="s">
        <v>36</v>
      </c>
      <c r="C18">
        <v>38</v>
      </c>
      <c r="D18" t="s">
        <v>15</v>
      </c>
      <c r="E18" t="s">
        <v>7</v>
      </c>
      <c r="F18">
        <v>45474</v>
      </c>
      <c r="G18" s="1">
        <v>42095</v>
      </c>
      <c r="H18">
        <v>23891</v>
      </c>
      <c r="I18" t="s">
        <v>25</v>
      </c>
      <c r="J18">
        <v>58</v>
      </c>
      <c r="K18" s="9" t="str">
        <f t="shared" si="0"/>
        <v>below</v>
      </c>
      <c r="L18" s="9" t="str">
        <f t="shared" si="1"/>
        <v>Excellent</v>
      </c>
      <c r="M18" s="9" t="b">
        <f t="shared" si="2"/>
        <v>0</v>
      </c>
      <c r="N18" s="9" t="b">
        <f t="shared" si="3"/>
        <v>0</v>
      </c>
      <c r="O18" s="9" t="b">
        <f t="shared" si="4"/>
        <v>1</v>
      </c>
      <c r="P18" s="9">
        <f>VLOOKUP(A18,A17:$J$501,6,FALSE)</f>
        <v>45474</v>
      </c>
      <c r="Q18">
        <v>45474</v>
      </c>
    </row>
    <row r="19" spans="1:17" x14ac:dyDescent="0.25">
      <c r="A19">
        <v>18</v>
      </c>
      <c r="B19" t="s">
        <v>37</v>
      </c>
      <c r="C19">
        <v>59</v>
      </c>
      <c r="D19" t="s">
        <v>11</v>
      </c>
      <c r="E19" t="s">
        <v>24</v>
      </c>
      <c r="F19">
        <v>61104</v>
      </c>
      <c r="G19" s="1">
        <v>43576</v>
      </c>
      <c r="H19">
        <v>39864</v>
      </c>
      <c r="I19" t="s">
        <v>20</v>
      </c>
      <c r="J19">
        <v>22</v>
      </c>
      <c r="K19" s="9" t="str">
        <f t="shared" si="0"/>
        <v>Above</v>
      </c>
      <c r="L19" s="9" t="str">
        <f t="shared" si="1"/>
        <v>Poor</v>
      </c>
      <c r="M19" s="9" t="b">
        <f t="shared" si="2"/>
        <v>0</v>
      </c>
      <c r="N19" s="9" t="b">
        <f t="shared" si="3"/>
        <v>1</v>
      </c>
      <c r="O19" s="9" t="b">
        <f t="shared" si="4"/>
        <v>1</v>
      </c>
      <c r="P19" s="9">
        <f>VLOOKUP(A19,A18:$J$501,6,FALSE)</f>
        <v>61104</v>
      </c>
      <c r="Q19">
        <v>61104</v>
      </c>
    </row>
    <row r="20" spans="1:17" x14ac:dyDescent="0.25">
      <c r="A20">
        <v>19</v>
      </c>
      <c r="B20" t="s">
        <v>38</v>
      </c>
      <c r="C20">
        <v>52</v>
      </c>
      <c r="D20" t="s">
        <v>11</v>
      </c>
      <c r="E20" t="s">
        <v>12</v>
      </c>
      <c r="F20">
        <v>38484</v>
      </c>
      <c r="G20" s="1">
        <v>43178</v>
      </c>
      <c r="H20">
        <v>29485</v>
      </c>
      <c r="I20" t="s">
        <v>13</v>
      </c>
      <c r="J20">
        <v>25</v>
      </c>
      <c r="K20" s="9" t="str">
        <f t="shared" si="0"/>
        <v>below</v>
      </c>
      <c r="L20" s="9" t="str">
        <f t="shared" si="1"/>
        <v>Poor</v>
      </c>
      <c r="M20" s="9" t="b">
        <f t="shared" si="2"/>
        <v>0</v>
      </c>
      <c r="N20" s="9" t="b">
        <f t="shared" si="3"/>
        <v>1</v>
      </c>
      <c r="O20" s="9" t="b">
        <f t="shared" si="4"/>
        <v>1</v>
      </c>
      <c r="P20" s="9">
        <f>VLOOKUP(A20,A19:$J$501,6,FALSE)</f>
        <v>38484</v>
      </c>
      <c r="Q20">
        <v>38484</v>
      </c>
    </row>
    <row r="21" spans="1:17" x14ac:dyDescent="0.25">
      <c r="A21">
        <v>20</v>
      </c>
      <c r="B21" t="s">
        <v>39</v>
      </c>
      <c r="C21">
        <v>30</v>
      </c>
      <c r="D21" t="s">
        <v>15</v>
      </c>
      <c r="E21" t="s">
        <v>19</v>
      </c>
      <c r="F21">
        <v>42979</v>
      </c>
      <c r="G21" s="1">
        <v>43119</v>
      </c>
      <c r="H21">
        <v>39732</v>
      </c>
      <c r="I21" t="s">
        <v>17</v>
      </c>
      <c r="J21">
        <v>54</v>
      </c>
      <c r="K21" s="9" t="str">
        <f t="shared" si="0"/>
        <v>below</v>
      </c>
      <c r="L21" s="9" t="str">
        <f t="shared" si="1"/>
        <v>Excellent</v>
      </c>
      <c r="M21" s="9" t="b">
        <f t="shared" si="2"/>
        <v>0</v>
      </c>
      <c r="N21" s="9" t="b">
        <f t="shared" si="3"/>
        <v>0</v>
      </c>
      <c r="O21" s="9" t="b">
        <f t="shared" si="4"/>
        <v>0</v>
      </c>
      <c r="P21" s="9">
        <f>VLOOKUP(A21,A20:$J$501,6,FALSE)</f>
        <v>42979</v>
      </c>
      <c r="Q21">
        <v>42979</v>
      </c>
    </row>
    <row r="22" spans="1:17" x14ac:dyDescent="0.25">
      <c r="A22">
        <v>21</v>
      </c>
      <c r="B22" t="s">
        <v>40</v>
      </c>
      <c r="C22">
        <v>38</v>
      </c>
      <c r="D22" t="s">
        <v>15</v>
      </c>
      <c r="E22" t="s">
        <v>12</v>
      </c>
      <c r="F22">
        <v>64660</v>
      </c>
      <c r="G22" s="1">
        <v>43181</v>
      </c>
      <c r="H22">
        <v>10734</v>
      </c>
      <c r="I22" t="s">
        <v>20</v>
      </c>
      <c r="J22">
        <v>56</v>
      </c>
      <c r="K22" s="9" t="str">
        <f t="shared" si="0"/>
        <v>Above</v>
      </c>
      <c r="L22" s="9" t="str">
        <f t="shared" si="1"/>
        <v>Excellent</v>
      </c>
      <c r="M22" s="9" t="b">
        <f t="shared" si="2"/>
        <v>0</v>
      </c>
      <c r="N22" s="9" t="b">
        <f t="shared" si="3"/>
        <v>1</v>
      </c>
      <c r="O22" s="9" t="b">
        <f t="shared" si="4"/>
        <v>1</v>
      </c>
      <c r="P22" s="9">
        <f>VLOOKUP(A22,A21:$J$501,6,FALSE)</f>
        <v>64660</v>
      </c>
      <c r="Q22">
        <v>64660</v>
      </c>
    </row>
    <row r="23" spans="1:17" x14ac:dyDescent="0.25">
      <c r="A23">
        <v>22</v>
      </c>
      <c r="B23" t="s">
        <v>41</v>
      </c>
      <c r="C23">
        <v>26</v>
      </c>
      <c r="D23" t="s">
        <v>15</v>
      </c>
      <c r="E23" t="s">
        <v>24</v>
      </c>
      <c r="F23">
        <v>52226</v>
      </c>
      <c r="G23" s="1">
        <v>43874</v>
      </c>
      <c r="H23">
        <v>28374</v>
      </c>
      <c r="I23" t="s">
        <v>17</v>
      </c>
      <c r="J23">
        <v>30</v>
      </c>
      <c r="K23" s="9" t="str">
        <f t="shared" si="0"/>
        <v>Above</v>
      </c>
      <c r="L23" s="9" t="str">
        <f t="shared" si="1"/>
        <v>Average</v>
      </c>
      <c r="M23" s="9" t="b">
        <f t="shared" si="2"/>
        <v>0</v>
      </c>
      <c r="N23" s="9" t="b">
        <f t="shared" si="3"/>
        <v>0</v>
      </c>
      <c r="O23" s="9" t="b">
        <f t="shared" si="4"/>
        <v>1</v>
      </c>
      <c r="P23" s="9">
        <f>VLOOKUP(A23,A22:$J$501,6,FALSE)</f>
        <v>52226</v>
      </c>
      <c r="Q23">
        <v>52226</v>
      </c>
    </row>
    <row r="24" spans="1:17" x14ac:dyDescent="0.25">
      <c r="A24">
        <v>23</v>
      </c>
      <c r="B24" t="s">
        <v>42</v>
      </c>
      <c r="C24">
        <v>45</v>
      </c>
      <c r="D24" t="s">
        <v>15</v>
      </c>
      <c r="E24" t="s">
        <v>7</v>
      </c>
      <c r="F24">
        <v>48501</v>
      </c>
      <c r="G24" s="1">
        <v>42396</v>
      </c>
      <c r="H24">
        <v>24394</v>
      </c>
      <c r="I24" t="s">
        <v>25</v>
      </c>
      <c r="J24">
        <v>23</v>
      </c>
      <c r="K24" s="9" t="str">
        <f t="shared" si="0"/>
        <v>below</v>
      </c>
      <c r="L24" s="9" t="str">
        <f t="shared" si="1"/>
        <v>Poor</v>
      </c>
      <c r="M24" s="9" t="b">
        <f t="shared" si="2"/>
        <v>0</v>
      </c>
      <c r="N24" s="9" t="b">
        <f t="shared" si="3"/>
        <v>0</v>
      </c>
      <c r="O24" s="9" t="b">
        <f t="shared" si="4"/>
        <v>1</v>
      </c>
      <c r="P24" s="9">
        <f>VLOOKUP(A24,A23:$J$501,6,FALSE)</f>
        <v>48501</v>
      </c>
      <c r="Q24">
        <v>48501</v>
      </c>
    </row>
    <row r="25" spans="1:17" x14ac:dyDescent="0.25">
      <c r="A25">
        <v>24</v>
      </c>
      <c r="B25" t="s">
        <v>43</v>
      </c>
      <c r="C25">
        <v>51</v>
      </c>
      <c r="D25" t="s">
        <v>15</v>
      </c>
      <c r="E25" t="s">
        <v>16</v>
      </c>
      <c r="F25">
        <v>64537</v>
      </c>
      <c r="G25" s="1">
        <v>43519</v>
      </c>
      <c r="H25">
        <v>28963</v>
      </c>
      <c r="I25" t="s">
        <v>20</v>
      </c>
      <c r="J25">
        <v>29</v>
      </c>
      <c r="K25" s="9" t="str">
        <f t="shared" si="0"/>
        <v>Above</v>
      </c>
      <c r="L25" s="9" t="str">
        <f t="shared" si="1"/>
        <v>Poor</v>
      </c>
      <c r="M25" s="9" t="b">
        <f t="shared" si="2"/>
        <v>1</v>
      </c>
      <c r="N25" s="9" t="b">
        <f t="shared" si="3"/>
        <v>1</v>
      </c>
      <c r="O25" s="9" t="b">
        <f t="shared" si="4"/>
        <v>1</v>
      </c>
      <c r="P25" s="9">
        <f>VLOOKUP(A25,A24:$J$501,6,FALSE)</f>
        <v>64537</v>
      </c>
      <c r="Q25">
        <v>64537</v>
      </c>
    </row>
    <row r="26" spans="1:17" x14ac:dyDescent="0.25">
      <c r="A26">
        <v>25</v>
      </c>
      <c r="B26" t="s">
        <v>44</v>
      </c>
      <c r="C26">
        <v>27</v>
      </c>
      <c r="D26" t="s">
        <v>11</v>
      </c>
      <c r="E26" t="s">
        <v>24</v>
      </c>
      <c r="F26">
        <v>39078</v>
      </c>
      <c r="G26" s="1">
        <v>44259</v>
      </c>
      <c r="H26">
        <v>31324</v>
      </c>
      <c r="I26" t="s">
        <v>25</v>
      </c>
      <c r="J26">
        <v>48</v>
      </c>
      <c r="K26" s="9" t="str">
        <f t="shared" si="0"/>
        <v>below</v>
      </c>
      <c r="L26" s="9" t="str">
        <f t="shared" si="1"/>
        <v>Good</v>
      </c>
      <c r="M26" s="9" t="b">
        <f t="shared" si="2"/>
        <v>0</v>
      </c>
      <c r="N26" s="9" t="b">
        <f t="shared" si="3"/>
        <v>0</v>
      </c>
      <c r="O26" s="9" t="b">
        <f t="shared" si="4"/>
        <v>1</v>
      </c>
      <c r="P26" s="9">
        <f>VLOOKUP(A26,A25:$J$501,6,FALSE)</f>
        <v>39078</v>
      </c>
      <c r="Q26">
        <v>39078</v>
      </c>
    </row>
    <row r="27" spans="1:17" x14ac:dyDescent="0.25">
      <c r="A27">
        <v>26</v>
      </c>
      <c r="B27" t="s">
        <v>45</v>
      </c>
      <c r="C27">
        <v>56</v>
      </c>
      <c r="D27" t="s">
        <v>15</v>
      </c>
      <c r="E27" t="s">
        <v>16</v>
      </c>
      <c r="F27">
        <v>34534</v>
      </c>
      <c r="G27" s="1">
        <v>44565</v>
      </c>
      <c r="H27">
        <v>15117</v>
      </c>
      <c r="I27" t="s">
        <v>13</v>
      </c>
      <c r="J27">
        <v>33</v>
      </c>
      <c r="K27" s="9" t="str">
        <f t="shared" si="0"/>
        <v>below</v>
      </c>
      <c r="L27" s="9" t="str">
        <f t="shared" si="1"/>
        <v>Average</v>
      </c>
      <c r="M27" s="9" t="b">
        <f t="shared" si="2"/>
        <v>0</v>
      </c>
      <c r="N27" s="9" t="b">
        <f t="shared" si="3"/>
        <v>0</v>
      </c>
      <c r="O27" s="9" t="b">
        <f t="shared" si="4"/>
        <v>1</v>
      </c>
      <c r="P27" s="9">
        <f>VLOOKUP(A27,A26:$J$501,6,FALSE)</f>
        <v>34534</v>
      </c>
      <c r="Q27">
        <v>34534</v>
      </c>
    </row>
    <row r="28" spans="1:17" x14ac:dyDescent="0.25">
      <c r="A28">
        <v>27</v>
      </c>
      <c r="B28" t="s">
        <v>46</v>
      </c>
      <c r="C28">
        <v>33</v>
      </c>
      <c r="D28" t="s">
        <v>11</v>
      </c>
      <c r="E28" t="s">
        <v>19</v>
      </c>
      <c r="F28">
        <v>44679</v>
      </c>
      <c r="G28" s="1">
        <v>41941</v>
      </c>
      <c r="H28">
        <v>13106</v>
      </c>
      <c r="I28" t="s">
        <v>17</v>
      </c>
      <c r="J28">
        <v>48</v>
      </c>
      <c r="K28" s="9" t="str">
        <f t="shared" si="0"/>
        <v>below</v>
      </c>
      <c r="L28" s="9" t="str">
        <f t="shared" si="1"/>
        <v>Good</v>
      </c>
      <c r="M28" s="9" t="b">
        <f t="shared" si="2"/>
        <v>0</v>
      </c>
      <c r="N28" s="9" t="b">
        <f t="shared" si="3"/>
        <v>0</v>
      </c>
      <c r="O28" s="9" t="b">
        <f t="shared" si="4"/>
        <v>0</v>
      </c>
      <c r="P28" s="9">
        <f>VLOOKUP(A28,A27:$J$501,6,FALSE)</f>
        <v>44679</v>
      </c>
      <c r="Q28">
        <v>44679</v>
      </c>
    </row>
    <row r="29" spans="1:17" x14ac:dyDescent="0.25">
      <c r="A29">
        <v>28</v>
      </c>
      <c r="B29" t="s">
        <v>47</v>
      </c>
      <c r="C29">
        <v>37</v>
      </c>
      <c r="D29" t="s">
        <v>15</v>
      </c>
      <c r="E29" t="s">
        <v>12</v>
      </c>
      <c r="F29">
        <v>31235</v>
      </c>
      <c r="G29" s="1">
        <v>42814</v>
      </c>
      <c r="H29">
        <v>12624</v>
      </c>
      <c r="I29" t="s">
        <v>13</v>
      </c>
      <c r="J29">
        <v>30</v>
      </c>
      <c r="K29" s="9" t="str">
        <f t="shared" si="0"/>
        <v>below</v>
      </c>
      <c r="L29" s="9" t="str">
        <f t="shared" si="1"/>
        <v>Average</v>
      </c>
      <c r="M29" s="9" t="b">
        <f t="shared" si="2"/>
        <v>0</v>
      </c>
      <c r="N29" s="9" t="b">
        <f t="shared" si="3"/>
        <v>1</v>
      </c>
      <c r="O29" s="9" t="b">
        <f t="shared" si="4"/>
        <v>1</v>
      </c>
      <c r="P29" s="9">
        <f>VLOOKUP(A29,A28:$J$501,6,FALSE)</f>
        <v>31235</v>
      </c>
      <c r="Q29">
        <v>31235</v>
      </c>
    </row>
    <row r="30" spans="1:17" x14ac:dyDescent="0.25">
      <c r="A30">
        <v>29</v>
      </c>
      <c r="B30" t="s">
        <v>48</v>
      </c>
      <c r="C30">
        <v>26</v>
      </c>
      <c r="D30" t="s">
        <v>15</v>
      </c>
      <c r="E30" t="s">
        <v>19</v>
      </c>
      <c r="F30">
        <v>72796</v>
      </c>
      <c r="G30" s="1">
        <v>43957</v>
      </c>
      <c r="H30">
        <v>30626</v>
      </c>
      <c r="I30" t="s">
        <v>17</v>
      </c>
      <c r="J30">
        <v>45</v>
      </c>
      <c r="K30" s="9" t="str">
        <f t="shared" si="0"/>
        <v>Above</v>
      </c>
      <c r="L30" s="9" t="str">
        <f t="shared" si="1"/>
        <v>Good</v>
      </c>
      <c r="M30" s="9" t="b">
        <f t="shared" si="2"/>
        <v>0</v>
      </c>
      <c r="N30" s="9" t="b">
        <f t="shared" si="3"/>
        <v>1</v>
      </c>
      <c r="O30" s="9" t="b">
        <f t="shared" si="4"/>
        <v>0</v>
      </c>
      <c r="P30" s="9">
        <f>VLOOKUP(A30,A29:$J$501,6,FALSE)</f>
        <v>72796</v>
      </c>
      <c r="Q30">
        <v>72796</v>
      </c>
    </row>
    <row r="31" spans="1:17" x14ac:dyDescent="0.25">
      <c r="A31">
        <v>30</v>
      </c>
      <c r="B31" t="s">
        <v>49</v>
      </c>
      <c r="C31">
        <v>50</v>
      </c>
      <c r="D31" t="s">
        <v>11</v>
      </c>
      <c r="E31" t="s">
        <v>7</v>
      </c>
      <c r="F31">
        <v>70196</v>
      </c>
      <c r="G31" s="1">
        <v>43070</v>
      </c>
      <c r="H31">
        <v>14455</v>
      </c>
      <c r="I31" t="s">
        <v>13</v>
      </c>
      <c r="J31">
        <v>25</v>
      </c>
      <c r="K31" s="9" t="str">
        <f t="shared" si="0"/>
        <v>Above</v>
      </c>
      <c r="L31" s="9" t="str">
        <f t="shared" si="1"/>
        <v>Poor</v>
      </c>
      <c r="M31" s="9" t="b">
        <f t="shared" si="2"/>
        <v>0</v>
      </c>
      <c r="N31" s="9" t="b">
        <f t="shared" si="3"/>
        <v>1</v>
      </c>
      <c r="O31" s="9" t="b">
        <f t="shared" si="4"/>
        <v>1</v>
      </c>
      <c r="P31" s="9">
        <f>VLOOKUP(A31,A30:$J$501,6,FALSE)</f>
        <v>70196</v>
      </c>
      <c r="Q31">
        <v>70196</v>
      </c>
    </row>
    <row r="32" spans="1:17" x14ac:dyDescent="0.25">
      <c r="A32">
        <v>31</v>
      </c>
      <c r="B32" t="s">
        <v>50</v>
      </c>
      <c r="C32">
        <v>46</v>
      </c>
      <c r="D32" t="s">
        <v>11</v>
      </c>
      <c r="E32" t="s">
        <v>24</v>
      </c>
      <c r="F32">
        <v>75679</v>
      </c>
      <c r="G32" s="1">
        <v>42046</v>
      </c>
      <c r="H32">
        <v>24134</v>
      </c>
      <c r="I32" t="s">
        <v>20</v>
      </c>
      <c r="J32">
        <v>34</v>
      </c>
      <c r="K32" s="9" t="str">
        <f t="shared" si="0"/>
        <v>Above</v>
      </c>
      <c r="L32" s="9" t="str">
        <f t="shared" si="1"/>
        <v>Average</v>
      </c>
      <c r="M32" s="9" t="b">
        <f t="shared" si="2"/>
        <v>0</v>
      </c>
      <c r="N32" s="9" t="b">
        <f t="shared" si="3"/>
        <v>1</v>
      </c>
      <c r="O32" s="9" t="b">
        <f t="shared" si="4"/>
        <v>1</v>
      </c>
      <c r="P32" s="9">
        <f>VLOOKUP(A32,A31:$J$501,6,FALSE)</f>
        <v>75679</v>
      </c>
      <c r="Q32">
        <v>75679</v>
      </c>
    </row>
    <row r="33" spans="1:17" x14ac:dyDescent="0.25">
      <c r="A33">
        <v>32</v>
      </c>
      <c r="B33" t="s">
        <v>51</v>
      </c>
      <c r="C33">
        <v>27</v>
      </c>
      <c r="D33" t="s">
        <v>15</v>
      </c>
      <c r="E33" t="s">
        <v>7</v>
      </c>
      <c r="F33">
        <v>78289</v>
      </c>
      <c r="G33" s="1">
        <v>43955</v>
      </c>
      <c r="H33">
        <v>32150</v>
      </c>
      <c r="I33" t="s">
        <v>17</v>
      </c>
      <c r="J33">
        <v>29</v>
      </c>
      <c r="K33" s="9" t="str">
        <f t="shared" si="0"/>
        <v>Above</v>
      </c>
      <c r="L33" s="9" t="str">
        <f t="shared" si="1"/>
        <v>Poor</v>
      </c>
      <c r="M33" s="9" t="b">
        <f t="shared" si="2"/>
        <v>0</v>
      </c>
      <c r="N33" s="9" t="b">
        <f t="shared" si="3"/>
        <v>1</v>
      </c>
      <c r="O33" s="9" t="b">
        <f t="shared" si="4"/>
        <v>1</v>
      </c>
      <c r="P33" s="9">
        <f>VLOOKUP(A33,A32:$J$501,6,FALSE)</f>
        <v>78289</v>
      </c>
      <c r="Q33">
        <v>78289</v>
      </c>
    </row>
    <row r="34" spans="1:17" x14ac:dyDescent="0.25">
      <c r="A34">
        <v>33</v>
      </c>
      <c r="B34" t="s">
        <v>52</v>
      </c>
      <c r="C34">
        <v>38</v>
      </c>
      <c r="D34" t="s">
        <v>15</v>
      </c>
      <c r="E34" t="s">
        <v>19</v>
      </c>
      <c r="F34">
        <v>52008</v>
      </c>
      <c r="G34" s="1">
        <v>43136</v>
      </c>
      <c r="H34">
        <v>38669</v>
      </c>
      <c r="I34" t="s">
        <v>17</v>
      </c>
      <c r="J34">
        <v>31</v>
      </c>
      <c r="K34" s="9" t="str">
        <f t="shared" si="0"/>
        <v>Above</v>
      </c>
      <c r="L34" s="9" t="str">
        <f t="shared" si="1"/>
        <v>Average</v>
      </c>
      <c r="M34" s="9" t="b">
        <f t="shared" si="2"/>
        <v>0</v>
      </c>
      <c r="N34" s="9" t="b">
        <f t="shared" si="3"/>
        <v>0</v>
      </c>
      <c r="O34" s="9" t="b">
        <f t="shared" si="4"/>
        <v>0</v>
      </c>
      <c r="P34" s="9">
        <f>VLOOKUP(A34,A33:$J$501,6,FALSE)</f>
        <v>52008</v>
      </c>
      <c r="Q34">
        <v>52008</v>
      </c>
    </row>
    <row r="35" spans="1:17" x14ac:dyDescent="0.25">
      <c r="A35">
        <v>34</v>
      </c>
      <c r="B35" t="s">
        <v>53</v>
      </c>
      <c r="C35">
        <v>33</v>
      </c>
      <c r="D35" t="s">
        <v>11</v>
      </c>
      <c r="E35" t="s">
        <v>19</v>
      </c>
      <c r="F35">
        <v>76505</v>
      </c>
      <c r="G35" s="1">
        <v>43155</v>
      </c>
      <c r="H35">
        <v>22592</v>
      </c>
      <c r="I35" t="s">
        <v>20</v>
      </c>
      <c r="J35">
        <v>27</v>
      </c>
      <c r="K35" s="9" t="str">
        <f t="shared" si="0"/>
        <v>Above</v>
      </c>
      <c r="L35" s="9" t="str">
        <f t="shared" si="1"/>
        <v>Poor</v>
      </c>
      <c r="M35" s="9" t="b">
        <f t="shared" si="2"/>
        <v>0</v>
      </c>
      <c r="N35" s="9" t="b">
        <f t="shared" si="3"/>
        <v>1</v>
      </c>
      <c r="O35" s="9" t="b">
        <f t="shared" si="4"/>
        <v>0</v>
      </c>
      <c r="P35" s="9">
        <f>VLOOKUP(A35,A34:$J$501,6,FALSE)</f>
        <v>76505</v>
      </c>
      <c r="Q35">
        <v>76505</v>
      </c>
    </row>
    <row r="36" spans="1:17" x14ac:dyDescent="0.25">
      <c r="A36">
        <v>35</v>
      </c>
      <c r="B36" t="s">
        <v>54</v>
      </c>
      <c r="C36">
        <v>30</v>
      </c>
      <c r="D36" t="s">
        <v>15</v>
      </c>
      <c r="E36" t="s">
        <v>19</v>
      </c>
      <c r="F36">
        <v>36465</v>
      </c>
      <c r="G36" s="1">
        <v>44726</v>
      </c>
      <c r="H36">
        <v>39154</v>
      </c>
      <c r="I36" t="s">
        <v>17</v>
      </c>
      <c r="J36">
        <v>51</v>
      </c>
      <c r="K36" s="9" t="str">
        <f t="shared" si="0"/>
        <v>below</v>
      </c>
      <c r="L36" s="9" t="str">
        <f t="shared" si="1"/>
        <v>Excellent</v>
      </c>
      <c r="M36" s="9" t="b">
        <f t="shared" si="2"/>
        <v>0</v>
      </c>
      <c r="N36" s="9" t="b">
        <f t="shared" si="3"/>
        <v>0</v>
      </c>
      <c r="O36" s="9" t="b">
        <f t="shared" si="4"/>
        <v>0</v>
      </c>
      <c r="P36" s="9">
        <f>VLOOKUP(A36,A35:$J$501,6,FALSE)</f>
        <v>36465</v>
      </c>
      <c r="Q36">
        <v>36465</v>
      </c>
    </row>
    <row r="37" spans="1:17" x14ac:dyDescent="0.25">
      <c r="A37">
        <v>36</v>
      </c>
      <c r="B37" t="s">
        <v>55</v>
      </c>
      <c r="C37">
        <v>52</v>
      </c>
      <c r="D37" t="s">
        <v>11</v>
      </c>
      <c r="E37" t="s">
        <v>7</v>
      </c>
      <c r="F37">
        <v>67331</v>
      </c>
      <c r="G37" s="1">
        <v>44575</v>
      </c>
      <c r="H37">
        <v>33353</v>
      </c>
      <c r="I37" t="s">
        <v>20</v>
      </c>
      <c r="J37">
        <v>43</v>
      </c>
      <c r="K37" s="9" t="str">
        <f t="shared" si="0"/>
        <v>Above</v>
      </c>
      <c r="L37" s="9" t="str">
        <f t="shared" si="1"/>
        <v>Good</v>
      </c>
      <c r="M37" s="9" t="b">
        <f t="shared" si="2"/>
        <v>0</v>
      </c>
      <c r="N37" s="9" t="b">
        <f t="shared" si="3"/>
        <v>1</v>
      </c>
      <c r="O37" s="9" t="b">
        <f t="shared" si="4"/>
        <v>1</v>
      </c>
      <c r="P37" s="9">
        <f>VLOOKUP(A37,A36:$J$501,6,FALSE)</f>
        <v>67331</v>
      </c>
      <c r="Q37">
        <v>67331</v>
      </c>
    </row>
    <row r="38" spans="1:17" x14ac:dyDescent="0.25">
      <c r="A38">
        <v>37</v>
      </c>
      <c r="B38" t="s">
        <v>56</v>
      </c>
      <c r="C38">
        <v>52</v>
      </c>
      <c r="D38" t="s">
        <v>15</v>
      </c>
      <c r="E38" t="s">
        <v>16</v>
      </c>
      <c r="F38">
        <v>56566</v>
      </c>
      <c r="G38" s="1">
        <v>45187</v>
      </c>
      <c r="H38">
        <v>27311</v>
      </c>
      <c r="I38" t="s">
        <v>13</v>
      </c>
      <c r="J38">
        <v>45</v>
      </c>
      <c r="K38" s="9" t="str">
        <f t="shared" si="0"/>
        <v>Above</v>
      </c>
      <c r="L38" s="9" t="str">
        <f t="shared" si="1"/>
        <v>Good</v>
      </c>
      <c r="M38" s="9" t="b">
        <f t="shared" si="2"/>
        <v>0</v>
      </c>
      <c r="N38" s="9" t="b">
        <f t="shared" si="3"/>
        <v>0</v>
      </c>
      <c r="O38" s="9" t="b">
        <f t="shared" si="4"/>
        <v>1</v>
      </c>
      <c r="P38" s="9">
        <f>VLOOKUP(A38,A37:$J$501,6,FALSE)</f>
        <v>56566</v>
      </c>
      <c r="Q38">
        <v>56566</v>
      </c>
    </row>
    <row r="39" spans="1:17" x14ac:dyDescent="0.25">
      <c r="A39">
        <v>38</v>
      </c>
      <c r="B39" t="s">
        <v>57</v>
      </c>
      <c r="C39">
        <v>45</v>
      </c>
      <c r="D39" t="s">
        <v>15</v>
      </c>
      <c r="E39" t="s">
        <v>19</v>
      </c>
      <c r="F39">
        <v>48401</v>
      </c>
      <c r="G39" s="1">
        <v>44686</v>
      </c>
      <c r="H39">
        <v>18274</v>
      </c>
      <c r="I39" t="s">
        <v>17</v>
      </c>
      <c r="J39">
        <v>28</v>
      </c>
      <c r="K39" s="9" t="str">
        <f t="shared" si="0"/>
        <v>below</v>
      </c>
      <c r="L39" s="9" t="str">
        <f t="shared" si="1"/>
        <v>Poor</v>
      </c>
      <c r="M39" s="9" t="b">
        <f t="shared" si="2"/>
        <v>0</v>
      </c>
      <c r="N39" s="9" t="b">
        <f t="shared" si="3"/>
        <v>0</v>
      </c>
      <c r="O39" s="9" t="b">
        <f t="shared" si="4"/>
        <v>0</v>
      </c>
      <c r="P39" s="9">
        <f>VLOOKUP(A39,A38:$J$501,6,FALSE)</f>
        <v>48401</v>
      </c>
      <c r="Q39">
        <v>48401</v>
      </c>
    </row>
    <row r="40" spans="1:17" x14ac:dyDescent="0.25">
      <c r="A40">
        <v>39</v>
      </c>
      <c r="B40" t="s">
        <v>58</v>
      </c>
      <c r="C40">
        <v>38</v>
      </c>
      <c r="D40" t="s">
        <v>11</v>
      </c>
      <c r="E40" t="s">
        <v>7</v>
      </c>
      <c r="F40">
        <v>43637</v>
      </c>
      <c r="G40" s="1">
        <v>43922</v>
      </c>
      <c r="H40">
        <v>39837</v>
      </c>
      <c r="I40" t="s">
        <v>17</v>
      </c>
      <c r="J40">
        <v>22</v>
      </c>
      <c r="K40" s="9" t="str">
        <f t="shared" si="0"/>
        <v>below</v>
      </c>
      <c r="L40" s="9" t="str">
        <f t="shared" si="1"/>
        <v>Poor</v>
      </c>
      <c r="M40" s="9" t="b">
        <f t="shared" si="2"/>
        <v>0</v>
      </c>
      <c r="N40" s="9" t="b">
        <f t="shared" si="3"/>
        <v>0</v>
      </c>
      <c r="O40" s="9" t="b">
        <f t="shared" si="4"/>
        <v>1</v>
      </c>
      <c r="P40" s="9">
        <f>VLOOKUP(A40,A39:$J$501,6,FALSE)</f>
        <v>43637</v>
      </c>
      <c r="Q40">
        <v>43637</v>
      </c>
    </row>
    <row r="41" spans="1:17" x14ac:dyDescent="0.25">
      <c r="A41">
        <v>40</v>
      </c>
      <c r="B41" t="s">
        <v>59</v>
      </c>
      <c r="C41">
        <v>59</v>
      </c>
      <c r="D41" t="s">
        <v>11</v>
      </c>
      <c r="E41" t="s">
        <v>16</v>
      </c>
      <c r="F41">
        <v>69770</v>
      </c>
      <c r="G41" s="1">
        <v>43201</v>
      </c>
      <c r="H41">
        <v>25352</v>
      </c>
      <c r="I41" t="s">
        <v>25</v>
      </c>
      <c r="J41">
        <v>56</v>
      </c>
      <c r="K41" s="9" t="str">
        <f t="shared" si="0"/>
        <v>Above</v>
      </c>
      <c r="L41" s="9" t="str">
        <f t="shared" si="1"/>
        <v>Excellent</v>
      </c>
      <c r="M41" s="9" t="b">
        <f t="shared" si="2"/>
        <v>0</v>
      </c>
      <c r="N41" s="9" t="b">
        <f t="shared" si="3"/>
        <v>1</v>
      </c>
      <c r="O41" s="9" t="b">
        <f t="shared" si="4"/>
        <v>1</v>
      </c>
      <c r="P41" s="9">
        <f>VLOOKUP(A41,A40:$J$501,6,FALSE)</f>
        <v>69770</v>
      </c>
      <c r="Q41">
        <v>69770</v>
      </c>
    </row>
    <row r="42" spans="1:17" x14ac:dyDescent="0.25">
      <c r="A42">
        <v>41</v>
      </c>
      <c r="B42" t="s">
        <v>60</v>
      </c>
      <c r="C42">
        <v>24</v>
      </c>
      <c r="D42" t="s">
        <v>11</v>
      </c>
      <c r="E42" t="s">
        <v>7</v>
      </c>
      <c r="F42">
        <v>55043</v>
      </c>
      <c r="G42" s="1">
        <v>42822</v>
      </c>
      <c r="H42">
        <v>26451</v>
      </c>
      <c r="I42" t="s">
        <v>13</v>
      </c>
      <c r="J42">
        <v>42</v>
      </c>
      <c r="K42" s="9" t="str">
        <f t="shared" si="0"/>
        <v>Above</v>
      </c>
      <c r="L42" s="9" t="str">
        <f t="shared" si="1"/>
        <v>Good</v>
      </c>
      <c r="M42" s="9" t="b">
        <f t="shared" si="2"/>
        <v>0</v>
      </c>
      <c r="N42" s="9" t="b">
        <f t="shared" si="3"/>
        <v>0</v>
      </c>
      <c r="O42" s="9" t="b">
        <f t="shared" si="4"/>
        <v>1</v>
      </c>
      <c r="P42" s="9">
        <f>VLOOKUP(A42,A41:$J$501,6,FALSE)</f>
        <v>55043</v>
      </c>
      <c r="Q42">
        <v>55043</v>
      </c>
    </row>
    <row r="43" spans="1:17" x14ac:dyDescent="0.25">
      <c r="A43">
        <v>42</v>
      </c>
      <c r="B43" t="s">
        <v>61</v>
      </c>
      <c r="C43">
        <v>22</v>
      </c>
      <c r="D43" t="s">
        <v>15</v>
      </c>
      <c r="E43" t="s">
        <v>24</v>
      </c>
      <c r="F43">
        <v>44490</v>
      </c>
      <c r="G43" s="1">
        <v>45308</v>
      </c>
      <c r="H43">
        <v>23294</v>
      </c>
      <c r="I43" t="s">
        <v>25</v>
      </c>
      <c r="J43">
        <v>24</v>
      </c>
      <c r="K43" s="9" t="str">
        <f t="shared" si="0"/>
        <v>below</v>
      </c>
      <c r="L43" s="9" t="str">
        <f t="shared" si="1"/>
        <v>Poor</v>
      </c>
      <c r="M43" s="9" t="b">
        <f t="shared" si="2"/>
        <v>0</v>
      </c>
      <c r="N43" s="9" t="b">
        <f t="shared" si="3"/>
        <v>0</v>
      </c>
      <c r="O43" s="9" t="b">
        <f t="shared" si="4"/>
        <v>1</v>
      </c>
      <c r="P43" s="9">
        <f>VLOOKUP(A43,A42:$J$501,6,FALSE)</f>
        <v>44490</v>
      </c>
      <c r="Q43">
        <v>44490</v>
      </c>
    </row>
    <row r="44" spans="1:17" x14ac:dyDescent="0.25">
      <c r="A44">
        <v>43</v>
      </c>
      <c r="B44" t="s">
        <v>62</v>
      </c>
      <c r="C44">
        <v>51</v>
      </c>
      <c r="D44" t="s">
        <v>11</v>
      </c>
      <c r="E44" t="s">
        <v>7</v>
      </c>
      <c r="F44">
        <v>48319</v>
      </c>
      <c r="G44" s="1">
        <v>43943</v>
      </c>
      <c r="H44">
        <v>25160</v>
      </c>
      <c r="I44" t="s">
        <v>17</v>
      </c>
      <c r="J44">
        <v>31</v>
      </c>
      <c r="K44" s="9" t="str">
        <f t="shared" si="0"/>
        <v>below</v>
      </c>
      <c r="L44" s="9" t="str">
        <f t="shared" si="1"/>
        <v>Average</v>
      </c>
      <c r="M44" s="9" t="b">
        <f t="shared" si="2"/>
        <v>0</v>
      </c>
      <c r="N44" s="9" t="b">
        <f t="shared" si="3"/>
        <v>0</v>
      </c>
      <c r="O44" s="9" t="b">
        <f t="shared" si="4"/>
        <v>1</v>
      </c>
      <c r="P44" s="9">
        <f>VLOOKUP(A44,A43:$J$501,6,FALSE)</f>
        <v>48319</v>
      </c>
      <c r="Q44">
        <v>48319</v>
      </c>
    </row>
    <row r="45" spans="1:17" x14ac:dyDescent="0.25">
      <c r="A45">
        <v>44</v>
      </c>
      <c r="B45" t="s">
        <v>63</v>
      </c>
      <c r="C45">
        <v>55</v>
      </c>
      <c r="D45" t="s">
        <v>15</v>
      </c>
      <c r="E45" t="s">
        <v>12</v>
      </c>
      <c r="F45">
        <v>63410</v>
      </c>
      <c r="G45" s="1">
        <v>42887</v>
      </c>
      <c r="H45">
        <v>24715</v>
      </c>
      <c r="I45" t="s">
        <v>25</v>
      </c>
      <c r="J45">
        <v>47</v>
      </c>
      <c r="K45" s="9" t="str">
        <f t="shared" si="0"/>
        <v>Above</v>
      </c>
      <c r="L45" s="9" t="str">
        <f t="shared" si="1"/>
        <v>Good</v>
      </c>
      <c r="M45" s="9" t="b">
        <f t="shared" si="2"/>
        <v>0</v>
      </c>
      <c r="N45" s="9" t="b">
        <f t="shared" si="3"/>
        <v>1</v>
      </c>
      <c r="O45" s="9" t="b">
        <f t="shared" si="4"/>
        <v>1</v>
      </c>
      <c r="P45" s="9">
        <f>VLOOKUP(A45,A44:$J$501,6,FALSE)</f>
        <v>63410</v>
      </c>
      <c r="Q45">
        <v>63410</v>
      </c>
    </row>
    <row r="46" spans="1:17" x14ac:dyDescent="0.25">
      <c r="A46">
        <v>45</v>
      </c>
      <c r="B46" t="s">
        <v>64</v>
      </c>
      <c r="C46">
        <v>44</v>
      </c>
      <c r="D46" t="s">
        <v>11</v>
      </c>
      <c r="E46" t="s">
        <v>7</v>
      </c>
      <c r="F46">
        <v>43986</v>
      </c>
      <c r="G46" s="1">
        <v>44690</v>
      </c>
      <c r="H46">
        <v>17402</v>
      </c>
      <c r="I46" t="s">
        <v>17</v>
      </c>
      <c r="J46">
        <v>53</v>
      </c>
      <c r="K46" s="9" t="str">
        <f t="shared" si="0"/>
        <v>below</v>
      </c>
      <c r="L46" s="9" t="str">
        <f t="shared" si="1"/>
        <v>Excellent</v>
      </c>
      <c r="M46" s="9" t="b">
        <f t="shared" si="2"/>
        <v>0</v>
      </c>
      <c r="N46" s="9" t="b">
        <f t="shared" si="3"/>
        <v>0</v>
      </c>
      <c r="O46" s="9" t="b">
        <f t="shared" si="4"/>
        <v>1</v>
      </c>
      <c r="P46" s="9">
        <f>VLOOKUP(A46,A45:$J$501,6,FALSE)</f>
        <v>43986</v>
      </c>
      <c r="Q46">
        <v>43986</v>
      </c>
    </row>
    <row r="47" spans="1:17" x14ac:dyDescent="0.25">
      <c r="A47">
        <v>46</v>
      </c>
      <c r="B47" t="s">
        <v>65</v>
      </c>
      <c r="C47">
        <v>36</v>
      </c>
      <c r="D47" t="s">
        <v>15</v>
      </c>
      <c r="E47" t="s">
        <v>16</v>
      </c>
      <c r="F47">
        <v>57858</v>
      </c>
      <c r="G47" s="1">
        <v>44666</v>
      </c>
      <c r="H47">
        <v>30939</v>
      </c>
      <c r="I47" t="s">
        <v>17</v>
      </c>
      <c r="J47">
        <v>49</v>
      </c>
      <c r="K47" s="9" t="str">
        <f t="shared" si="0"/>
        <v>Above</v>
      </c>
      <c r="L47" s="9" t="str">
        <f t="shared" si="1"/>
        <v>Good</v>
      </c>
      <c r="M47" s="9" t="b">
        <f t="shared" si="2"/>
        <v>0</v>
      </c>
      <c r="N47" s="9" t="b">
        <f t="shared" si="3"/>
        <v>0</v>
      </c>
      <c r="O47" s="9" t="b">
        <f t="shared" si="4"/>
        <v>1</v>
      </c>
      <c r="P47" s="9">
        <f>VLOOKUP(A47,A46:$J$501,6,FALSE)</f>
        <v>57858</v>
      </c>
      <c r="Q47">
        <v>57858</v>
      </c>
    </row>
    <row r="48" spans="1:17" x14ac:dyDescent="0.25">
      <c r="A48">
        <v>47</v>
      </c>
      <c r="B48" t="s">
        <v>66</v>
      </c>
      <c r="C48">
        <v>58</v>
      </c>
      <c r="D48" t="s">
        <v>15</v>
      </c>
      <c r="E48" t="s">
        <v>7</v>
      </c>
      <c r="F48">
        <v>57983</v>
      </c>
      <c r="G48" s="1">
        <v>44697</v>
      </c>
      <c r="H48">
        <v>39370</v>
      </c>
      <c r="I48" t="s">
        <v>17</v>
      </c>
      <c r="J48">
        <v>29</v>
      </c>
      <c r="K48" s="9" t="str">
        <f t="shared" si="0"/>
        <v>Above</v>
      </c>
      <c r="L48" s="9" t="str">
        <f t="shared" si="1"/>
        <v>Poor</v>
      </c>
      <c r="M48" s="9" t="b">
        <f t="shared" si="2"/>
        <v>0</v>
      </c>
      <c r="N48" s="9" t="b">
        <f t="shared" si="3"/>
        <v>0</v>
      </c>
      <c r="O48" s="9" t="b">
        <f t="shared" si="4"/>
        <v>1</v>
      </c>
      <c r="P48" s="9">
        <f>VLOOKUP(A48,A47:$J$501,6,FALSE)</f>
        <v>57983</v>
      </c>
      <c r="Q48">
        <v>57983</v>
      </c>
    </row>
    <row r="49" spans="1:17" x14ac:dyDescent="0.25">
      <c r="A49">
        <v>48</v>
      </c>
      <c r="B49" t="s">
        <v>67</v>
      </c>
      <c r="C49">
        <v>46</v>
      </c>
      <c r="D49" t="s">
        <v>11</v>
      </c>
      <c r="E49" t="s">
        <v>12</v>
      </c>
      <c r="F49">
        <v>66193</v>
      </c>
      <c r="G49" s="1">
        <v>43764</v>
      </c>
      <c r="H49">
        <v>32813</v>
      </c>
      <c r="I49" t="s">
        <v>17</v>
      </c>
      <c r="J49">
        <v>38</v>
      </c>
      <c r="K49" s="9" t="str">
        <f t="shared" si="0"/>
        <v>Above</v>
      </c>
      <c r="L49" s="9" t="str">
        <f t="shared" si="1"/>
        <v>Average</v>
      </c>
      <c r="M49" s="9" t="b">
        <f t="shared" si="2"/>
        <v>0</v>
      </c>
      <c r="N49" s="9" t="b">
        <f t="shared" si="3"/>
        <v>1</v>
      </c>
      <c r="O49" s="9" t="b">
        <f t="shared" si="4"/>
        <v>1</v>
      </c>
      <c r="P49" s="9">
        <f>VLOOKUP(A49,A48:$J$501,6,FALSE)</f>
        <v>66193</v>
      </c>
      <c r="Q49">
        <v>66193</v>
      </c>
    </row>
    <row r="50" spans="1:17" x14ac:dyDescent="0.25">
      <c r="A50">
        <v>49</v>
      </c>
      <c r="B50" t="s">
        <v>68</v>
      </c>
      <c r="C50">
        <v>38</v>
      </c>
      <c r="D50" t="s">
        <v>11</v>
      </c>
      <c r="E50" t="s">
        <v>19</v>
      </c>
      <c r="F50">
        <v>64415</v>
      </c>
      <c r="G50" s="1">
        <v>42848</v>
      </c>
      <c r="H50">
        <v>10783</v>
      </c>
      <c r="I50" t="s">
        <v>20</v>
      </c>
      <c r="J50">
        <v>38</v>
      </c>
      <c r="K50" s="9" t="str">
        <f t="shared" si="0"/>
        <v>Above</v>
      </c>
      <c r="L50" s="9" t="str">
        <f t="shared" si="1"/>
        <v>Average</v>
      </c>
      <c r="M50" s="9" t="b">
        <f t="shared" si="2"/>
        <v>0</v>
      </c>
      <c r="N50" s="9" t="b">
        <f t="shared" si="3"/>
        <v>1</v>
      </c>
      <c r="O50" s="9" t="b">
        <f t="shared" si="4"/>
        <v>0</v>
      </c>
      <c r="P50" s="9">
        <f>VLOOKUP(A50,A49:$J$501,6,FALSE)</f>
        <v>64415</v>
      </c>
      <c r="Q50">
        <v>64415</v>
      </c>
    </row>
    <row r="51" spans="1:17" x14ac:dyDescent="0.25">
      <c r="A51">
        <v>50</v>
      </c>
      <c r="B51" t="s">
        <v>69</v>
      </c>
      <c r="C51">
        <v>56</v>
      </c>
      <c r="D51" t="s">
        <v>15</v>
      </c>
      <c r="E51" t="s">
        <v>16</v>
      </c>
      <c r="F51">
        <v>48490</v>
      </c>
      <c r="G51" s="1">
        <v>44954</v>
      </c>
      <c r="H51">
        <v>30018</v>
      </c>
      <c r="I51" t="s">
        <v>20</v>
      </c>
      <c r="J51">
        <v>23</v>
      </c>
      <c r="K51" s="9" t="str">
        <f t="shared" si="0"/>
        <v>below</v>
      </c>
      <c r="L51" s="9" t="str">
        <f t="shared" si="1"/>
        <v>Poor</v>
      </c>
      <c r="M51" s="9" t="b">
        <f t="shared" si="2"/>
        <v>1</v>
      </c>
      <c r="N51" s="9" t="b">
        <f t="shared" si="3"/>
        <v>0</v>
      </c>
      <c r="O51" s="9" t="b">
        <f t="shared" si="4"/>
        <v>1</v>
      </c>
      <c r="P51" s="9">
        <f>VLOOKUP(A51,A50:$J$501,6,FALSE)</f>
        <v>48490</v>
      </c>
      <c r="Q51">
        <v>48490</v>
      </c>
    </row>
    <row r="52" spans="1:17" x14ac:dyDescent="0.25">
      <c r="A52">
        <v>51</v>
      </c>
      <c r="B52" t="s">
        <v>70</v>
      </c>
      <c r="C52">
        <v>35</v>
      </c>
      <c r="D52" t="s">
        <v>11</v>
      </c>
      <c r="E52" t="s">
        <v>24</v>
      </c>
      <c r="F52">
        <v>30351</v>
      </c>
      <c r="G52" s="1">
        <v>43974</v>
      </c>
      <c r="H52">
        <v>30187</v>
      </c>
      <c r="I52" t="s">
        <v>20</v>
      </c>
      <c r="J52">
        <v>29</v>
      </c>
      <c r="K52" s="9" t="str">
        <f t="shared" si="0"/>
        <v>below</v>
      </c>
      <c r="L52" s="9" t="str">
        <f t="shared" si="1"/>
        <v>Poor</v>
      </c>
      <c r="M52" s="9" t="b">
        <f t="shared" si="2"/>
        <v>0</v>
      </c>
      <c r="N52" s="9" t="b">
        <f t="shared" si="3"/>
        <v>0</v>
      </c>
      <c r="O52" s="9" t="b">
        <f t="shared" si="4"/>
        <v>1</v>
      </c>
      <c r="P52" s="9">
        <f>VLOOKUP(A52,A51:$J$501,6,FALSE)</f>
        <v>30351</v>
      </c>
      <c r="Q52">
        <v>30351</v>
      </c>
    </row>
    <row r="53" spans="1:17" x14ac:dyDescent="0.25">
      <c r="A53">
        <v>52</v>
      </c>
      <c r="B53" t="s">
        <v>71</v>
      </c>
      <c r="C53">
        <v>21</v>
      </c>
      <c r="D53" t="s">
        <v>11</v>
      </c>
      <c r="E53" t="s">
        <v>16</v>
      </c>
      <c r="F53">
        <v>35157</v>
      </c>
      <c r="G53" s="1">
        <v>44125</v>
      </c>
      <c r="H53">
        <v>37360</v>
      </c>
      <c r="I53" t="s">
        <v>20</v>
      </c>
      <c r="J53">
        <v>31</v>
      </c>
      <c r="K53" s="9" t="str">
        <f t="shared" si="0"/>
        <v>below</v>
      </c>
      <c r="L53" s="9" t="str">
        <f t="shared" si="1"/>
        <v>Average</v>
      </c>
      <c r="M53" s="9" t="b">
        <f t="shared" si="2"/>
        <v>1</v>
      </c>
      <c r="N53" s="9" t="b">
        <f t="shared" si="3"/>
        <v>0</v>
      </c>
      <c r="O53" s="9" t="b">
        <f t="shared" si="4"/>
        <v>1</v>
      </c>
      <c r="P53" s="9">
        <f>VLOOKUP(A53,A52:$J$501,6,FALSE)</f>
        <v>35157</v>
      </c>
      <c r="Q53">
        <v>35157</v>
      </c>
    </row>
    <row r="54" spans="1:17" x14ac:dyDescent="0.25">
      <c r="A54">
        <v>53</v>
      </c>
      <c r="B54" t="s">
        <v>72</v>
      </c>
      <c r="C54">
        <v>37</v>
      </c>
      <c r="D54" t="s">
        <v>11</v>
      </c>
      <c r="E54" t="s">
        <v>19</v>
      </c>
      <c r="F54">
        <v>46440</v>
      </c>
      <c r="G54" s="1">
        <v>43734</v>
      </c>
      <c r="H54">
        <v>35140</v>
      </c>
      <c r="I54" t="s">
        <v>13</v>
      </c>
      <c r="J54">
        <v>21</v>
      </c>
      <c r="K54" s="9" t="str">
        <f t="shared" si="0"/>
        <v>below</v>
      </c>
      <c r="L54" s="9" t="str">
        <f t="shared" si="1"/>
        <v>Poor</v>
      </c>
      <c r="M54" s="9" t="b">
        <f t="shared" si="2"/>
        <v>0</v>
      </c>
      <c r="N54" s="9" t="b">
        <f t="shared" si="3"/>
        <v>0</v>
      </c>
      <c r="O54" s="9" t="b">
        <f t="shared" si="4"/>
        <v>0</v>
      </c>
      <c r="P54" s="9">
        <f>VLOOKUP(A54,A53:$J$501,6,FALSE)</f>
        <v>46440</v>
      </c>
      <c r="Q54">
        <v>46440</v>
      </c>
    </row>
    <row r="55" spans="1:17" x14ac:dyDescent="0.25">
      <c r="A55">
        <v>54</v>
      </c>
      <c r="B55" t="s">
        <v>73</v>
      </c>
      <c r="C55">
        <v>47</v>
      </c>
      <c r="D55" t="s">
        <v>15</v>
      </c>
      <c r="E55" t="s">
        <v>12</v>
      </c>
      <c r="F55">
        <v>46672</v>
      </c>
      <c r="G55" s="1">
        <v>45056</v>
      </c>
      <c r="H55">
        <v>16850</v>
      </c>
      <c r="I55" t="s">
        <v>17</v>
      </c>
      <c r="J55">
        <v>45</v>
      </c>
      <c r="K55" s="9" t="str">
        <f t="shared" si="0"/>
        <v>below</v>
      </c>
      <c r="L55" s="9" t="str">
        <f t="shared" si="1"/>
        <v>Good</v>
      </c>
      <c r="M55" s="9" t="b">
        <f t="shared" si="2"/>
        <v>0</v>
      </c>
      <c r="N55" s="9" t="b">
        <f t="shared" si="3"/>
        <v>1</v>
      </c>
      <c r="O55" s="9" t="b">
        <f t="shared" si="4"/>
        <v>1</v>
      </c>
      <c r="P55" s="9">
        <f>VLOOKUP(A55,A54:$J$501,6,FALSE)</f>
        <v>46672</v>
      </c>
      <c r="Q55">
        <v>46672</v>
      </c>
    </row>
    <row r="56" spans="1:17" x14ac:dyDescent="0.25">
      <c r="A56">
        <v>55</v>
      </c>
      <c r="B56" t="s">
        <v>74</v>
      </c>
      <c r="C56">
        <v>21</v>
      </c>
      <c r="D56" t="s">
        <v>15</v>
      </c>
      <c r="E56" t="s">
        <v>24</v>
      </c>
      <c r="F56">
        <v>53152</v>
      </c>
      <c r="G56" s="1">
        <v>44385</v>
      </c>
      <c r="H56">
        <v>39980</v>
      </c>
      <c r="I56" t="s">
        <v>13</v>
      </c>
      <c r="J56">
        <v>33</v>
      </c>
      <c r="K56" s="9" t="str">
        <f t="shared" si="0"/>
        <v>Above</v>
      </c>
      <c r="L56" s="9" t="str">
        <f t="shared" si="1"/>
        <v>Average</v>
      </c>
      <c r="M56" s="9" t="b">
        <f t="shared" si="2"/>
        <v>0</v>
      </c>
      <c r="N56" s="9" t="b">
        <f t="shared" si="3"/>
        <v>0</v>
      </c>
      <c r="O56" s="9" t="b">
        <f t="shared" si="4"/>
        <v>1</v>
      </c>
      <c r="P56" s="9">
        <f>VLOOKUP(A56,A55:$J$501,6,FALSE)</f>
        <v>53152</v>
      </c>
      <c r="Q56">
        <v>53152</v>
      </c>
    </row>
    <row r="57" spans="1:17" x14ac:dyDescent="0.25">
      <c r="A57">
        <v>56</v>
      </c>
      <c r="B57" t="s">
        <v>75</v>
      </c>
      <c r="C57">
        <v>36</v>
      </c>
      <c r="D57" t="s">
        <v>15</v>
      </c>
      <c r="E57" t="s">
        <v>24</v>
      </c>
      <c r="F57">
        <v>54060</v>
      </c>
      <c r="G57" s="1">
        <v>44020</v>
      </c>
      <c r="H57">
        <v>37716</v>
      </c>
      <c r="I57" t="s">
        <v>25</v>
      </c>
      <c r="J57">
        <v>57</v>
      </c>
      <c r="K57" s="9" t="str">
        <f t="shared" si="0"/>
        <v>Above</v>
      </c>
      <c r="L57" s="9" t="str">
        <f t="shared" si="1"/>
        <v>Excellent</v>
      </c>
      <c r="M57" s="9" t="b">
        <f t="shared" si="2"/>
        <v>0</v>
      </c>
      <c r="N57" s="9" t="b">
        <f t="shared" si="3"/>
        <v>0</v>
      </c>
      <c r="O57" s="9" t="b">
        <f t="shared" si="4"/>
        <v>1</v>
      </c>
      <c r="P57" s="9">
        <f>VLOOKUP(A57,A56:$J$501,6,FALSE)</f>
        <v>54060</v>
      </c>
      <c r="Q57">
        <v>54060</v>
      </c>
    </row>
    <row r="58" spans="1:17" x14ac:dyDescent="0.25">
      <c r="A58">
        <v>57</v>
      </c>
      <c r="B58" t="s">
        <v>76</v>
      </c>
      <c r="C58">
        <v>56</v>
      </c>
      <c r="D58" t="s">
        <v>11</v>
      </c>
      <c r="E58" t="s">
        <v>7</v>
      </c>
      <c r="F58">
        <v>58022</v>
      </c>
      <c r="G58" s="1">
        <v>45119</v>
      </c>
      <c r="H58">
        <v>28493</v>
      </c>
      <c r="I58" t="s">
        <v>20</v>
      </c>
      <c r="J58">
        <v>49</v>
      </c>
      <c r="K58" s="9" t="str">
        <f t="shared" si="0"/>
        <v>Above</v>
      </c>
      <c r="L58" s="9" t="str">
        <f t="shared" si="1"/>
        <v>Good</v>
      </c>
      <c r="M58" s="9" t="b">
        <f t="shared" si="2"/>
        <v>0</v>
      </c>
      <c r="N58" s="9" t="b">
        <f t="shared" si="3"/>
        <v>0</v>
      </c>
      <c r="O58" s="9" t="b">
        <f t="shared" si="4"/>
        <v>1</v>
      </c>
      <c r="P58" s="9">
        <f>VLOOKUP(A58,A57:$J$501,6,FALSE)</f>
        <v>58022</v>
      </c>
      <c r="Q58">
        <v>58022</v>
      </c>
    </row>
    <row r="59" spans="1:17" x14ac:dyDescent="0.25">
      <c r="A59">
        <v>58</v>
      </c>
      <c r="B59" t="s">
        <v>77</v>
      </c>
      <c r="C59">
        <v>32</v>
      </c>
      <c r="D59" t="s">
        <v>11</v>
      </c>
      <c r="E59" t="s">
        <v>24</v>
      </c>
      <c r="F59">
        <v>54638</v>
      </c>
      <c r="G59" s="1">
        <v>44386</v>
      </c>
      <c r="H59">
        <v>33913</v>
      </c>
      <c r="I59" t="s">
        <v>25</v>
      </c>
      <c r="J59">
        <v>40</v>
      </c>
      <c r="K59" s="9" t="str">
        <f t="shared" si="0"/>
        <v>Above</v>
      </c>
      <c r="L59" s="9" t="str">
        <f t="shared" si="1"/>
        <v>Good</v>
      </c>
      <c r="M59" s="9" t="b">
        <f t="shared" si="2"/>
        <v>0</v>
      </c>
      <c r="N59" s="9" t="b">
        <f t="shared" si="3"/>
        <v>0</v>
      </c>
      <c r="O59" s="9" t="b">
        <f t="shared" si="4"/>
        <v>1</v>
      </c>
      <c r="P59" s="9">
        <f>VLOOKUP(A59,A58:$J$501,6,FALSE)</f>
        <v>54638</v>
      </c>
      <c r="Q59">
        <v>54638</v>
      </c>
    </row>
    <row r="60" spans="1:17" x14ac:dyDescent="0.25">
      <c r="A60">
        <v>59</v>
      </c>
      <c r="B60" t="s">
        <v>78</v>
      </c>
      <c r="C60">
        <v>36</v>
      </c>
      <c r="D60" t="s">
        <v>11</v>
      </c>
      <c r="E60" t="s">
        <v>24</v>
      </c>
      <c r="F60">
        <v>59188</v>
      </c>
      <c r="G60" s="1">
        <v>42614</v>
      </c>
      <c r="H60">
        <v>25471</v>
      </c>
      <c r="I60" t="s">
        <v>13</v>
      </c>
      <c r="J60">
        <v>22</v>
      </c>
      <c r="K60" s="9" t="str">
        <f t="shared" si="0"/>
        <v>Above</v>
      </c>
      <c r="L60" s="9" t="str">
        <f t="shared" si="1"/>
        <v>Poor</v>
      </c>
      <c r="M60" s="9" t="b">
        <f t="shared" si="2"/>
        <v>0</v>
      </c>
      <c r="N60" s="9" t="b">
        <f t="shared" si="3"/>
        <v>0</v>
      </c>
      <c r="O60" s="9" t="b">
        <f t="shared" si="4"/>
        <v>1</v>
      </c>
      <c r="P60" s="9">
        <f>VLOOKUP(A60,A59:$J$501,6,FALSE)</f>
        <v>59188</v>
      </c>
      <c r="Q60">
        <v>59188</v>
      </c>
    </row>
    <row r="61" spans="1:17" x14ac:dyDescent="0.25">
      <c r="A61">
        <v>60</v>
      </c>
      <c r="B61" t="s">
        <v>79</v>
      </c>
      <c r="C61">
        <v>36</v>
      </c>
      <c r="D61" t="s">
        <v>15</v>
      </c>
      <c r="E61" t="s">
        <v>19</v>
      </c>
      <c r="F61">
        <v>58126</v>
      </c>
      <c r="G61" s="1">
        <v>43332</v>
      </c>
      <c r="H61">
        <v>23608</v>
      </c>
      <c r="I61" t="s">
        <v>20</v>
      </c>
      <c r="J61">
        <v>47</v>
      </c>
      <c r="K61" s="9" t="str">
        <f t="shared" si="0"/>
        <v>Above</v>
      </c>
      <c r="L61" s="9" t="str">
        <f t="shared" si="1"/>
        <v>Good</v>
      </c>
      <c r="M61" s="9" t="b">
        <f t="shared" si="2"/>
        <v>0</v>
      </c>
      <c r="N61" s="9" t="b">
        <f t="shared" si="3"/>
        <v>0</v>
      </c>
      <c r="O61" s="9" t="b">
        <f t="shared" si="4"/>
        <v>0</v>
      </c>
      <c r="P61" s="9">
        <f>VLOOKUP(A61,A60:$J$501,6,FALSE)</f>
        <v>58126</v>
      </c>
      <c r="Q61">
        <v>58126</v>
      </c>
    </row>
    <row r="62" spans="1:17" x14ac:dyDescent="0.25">
      <c r="A62">
        <v>61</v>
      </c>
      <c r="B62" t="s">
        <v>80</v>
      </c>
      <c r="C62">
        <v>55</v>
      </c>
      <c r="D62" t="s">
        <v>15</v>
      </c>
      <c r="E62" t="s">
        <v>16</v>
      </c>
      <c r="F62">
        <v>59580</v>
      </c>
      <c r="G62" s="1">
        <v>42106</v>
      </c>
      <c r="H62">
        <v>25553</v>
      </c>
      <c r="I62" t="s">
        <v>17</v>
      </c>
      <c r="J62">
        <v>48</v>
      </c>
      <c r="K62" s="9" t="str">
        <f t="shared" si="0"/>
        <v>Above</v>
      </c>
      <c r="L62" s="9" t="str">
        <f t="shared" si="1"/>
        <v>Good</v>
      </c>
      <c r="M62" s="9" t="b">
        <f t="shared" si="2"/>
        <v>0</v>
      </c>
      <c r="N62" s="9" t="b">
        <f t="shared" si="3"/>
        <v>0</v>
      </c>
      <c r="O62" s="9" t="b">
        <f t="shared" si="4"/>
        <v>1</v>
      </c>
      <c r="P62" s="9">
        <f>VLOOKUP(A62,A61:$J$501,6,FALSE)</f>
        <v>59580</v>
      </c>
      <c r="Q62">
        <v>59580</v>
      </c>
    </row>
    <row r="63" spans="1:17" x14ac:dyDescent="0.25">
      <c r="A63">
        <v>62</v>
      </c>
      <c r="B63" t="s">
        <v>81</v>
      </c>
      <c r="C63">
        <v>42</v>
      </c>
      <c r="D63" t="s">
        <v>11</v>
      </c>
      <c r="E63" t="s">
        <v>19</v>
      </c>
      <c r="F63">
        <v>51476</v>
      </c>
      <c r="G63" s="1">
        <v>42929</v>
      </c>
      <c r="H63">
        <v>34207</v>
      </c>
      <c r="I63" t="s">
        <v>17</v>
      </c>
      <c r="J63">
        <v>20</v>
      </c>
      <c r="K63" s="9" t="str">
        <f t="shared" si="0"/>
        <v>Above</v>
      </c>
      <c r="L63" s="9" t="str">
        <f t="shared" si="1"/>
        <v>Poor</v>
      </c>
      <c r="M63" s="9" t="b">
        <f t="shared" si="2"/>
        <v>0</v>
      </c>
      <c r="N63" s="9" t="b">
        <f t="shared" si="3"/>
        <v>0</v>
      </c>
      <c r="O63" s="9" t="b">
        <f t="shared" si="4"/>
        <v>0</v>
      </c>
      <c r="P63" s="9">
        <f>VLOOKUP(A63,A62:$J$501,6,FALSE)</f>
        <v>51476</v>
      </c>
      <c r="Q63">
        <v>51476</v>
      </c>
    </row>
    <row r="64" spans="1:17" x14ac:dyDescent="0.25">
      <c r="A64">
        <v>63</v>
      </c>
      <c r="B64" t="s">
        <v>82</v>
      </c>
      <c r="C64">
        <v>60</v>
      </c>
      <c r="D64" t="s">
        <v>15</v>
      </c>
      <c r="E64" t="s">
        <v>19</v>
      </c>
      <c r="F64">
        <v>30002</v>
      </c>
      <c r="G64" s="1">
        <v>43848</v>
      </c>
      <c r="H64">
        <v>12842</v>
      </c>
      <c r="I64" t="s">
        <v>17</v>
      </c>
      <c r="J64">
        <v>51</v>
      </c>
      <c r="K64" s="9" t="str">
        <f t="shared" si="0"/>
        <v>below</v>
      </c>
      <c r="L64" s="9" t="str">
        <f t="shared" si="1"/>
        <v>Excellent</v>
      </c>
      <c r="M64" s="9" t="b">
        <f t="shared" si="2"/>
        <v>0</v>
      </c>
      <c r="N64" s="9" t="b">
        <f t="shared" si="3"/>
        <v>0</v>
      </c>
      <c r="O64" s="9" t="b">
        <f t="shared" si="4"/>
        <v>0</v>
      </c>
      <c r="P64" s="9">
        <f>VLOOKUP(A64,A63:$J$501,6,FALSE)</f>
        <v>30002</v>
      </c>
      <c r="Q64">
        <v>30002</v>
      </c>
    </row>
    <row r="65" spans="1:17" x14ac:dyDescent="0.25">
      <c r="A65">
        <v>64</v>
      </c>
      <c r="B65" t="s">
        <v>83</v>
      </c>
      <c r="C65">
        <v>60</v>
      </c>
      <c r="D65" t="s">
        <v>11</v>
      </c>
      <c r="E65" t="s">
        <v>19</v>
      </c>
      <c r="F65">
        <v>36393</v>
      </c>
      <c r="G65" s="1">
        <v>42068</v>
      </c>
      <c r="H65">
        <v>17580</v>
      </c>
      <c r="I65" t="s">
        <v>17</v>
      </c>
      <c r="J65">
        <v>33</v>
      </c>
      <c r="K65" s="9" t="str">
        <f t="shared" si="0"/>
        <v>below</v>
      </c>
      <c r="L65" s="9" t="str">
        <f t="shared" si="1"/>
        <v>Average</v>
      </c>
      <c r="M65" s="9" t="b">
        <f t="shared" si="2"/>
        <v>0</v>
      </c>
      <c r="N65" s="9" t="b">
        <f t="shared" si="3"/>
        <v>0</v>
      </c>
      <c r="O65" s="9" t="b">
        <f t="shared" si="4"/>
        <v>0</v>
      </c>
      <c r="P65" s="9">
        <f>VLOOKUP(A65,A64:$J$501,6,FALSE)</f>
        <v>36393</v>
      </c>
      <c r="Q65">
        <v>36393</v>
      </c>
    </row>
    <row r="66" spans="1:17" x14ac:dyDescent="0.25">
      <c r="A66">
        <v>65</v>
      </c>
      <c r="B66" t="s">
        <v>84</v>
      </c>
      <c r="C66">
        <v>45</v>
      </c>
      <c r="D66" t="s">
        <v>15</v>
      </c>
      <c r="E66" t="s">
        <v>7</v>
      </c>
      <c r="F66">
        <v>58017</v>
      </c>
      <c r="G66" s="1">
        <v>44207</v>
      </c>
      <c r="H66">
        <v>22980</v>
      </c>
      <c r="I66" t="s">
        <v>17</v>
      </c>
      <c r="J66">
        <v>41</v>
      </c>
      <c r="K66" s="9" t="str">
        <f t="shared" si="0"/>
        <v>Above</v>
      </c>
      <c r="L66" s="9" t="str">
        <f t="shared" si="1"/>
        <v>Good</v>
      </c>
      <c r="M66" s="9" t="b">
        <f t="shared" si="2"/>
        <v>0</v>
      </c>
      <c r="N66" s="9" t="b">
        <f t="shared" si="3"/>
        <v>0</v>
      </c>
      <c r="O66" s="9" t="b">
        <f t="shared" si="4"/>
        <v>1</v>
      </c>
      <c r="P66" s="9">
        <f>VLOOKUP(A66,A65:$J$501,6,FALSE)</f>
        <v>58017</v>
      </c>
      <c r="Q66">
        <v>58017</v>
      </c>
    </row>
    <row r="67" spans="1:17" x14ac:dyDescent="0.25">
      <c r="A67">
        <v>66</v>
      </c>
      <c r="B67" t="s">
        <v>85</v>
      </c>
      <c r="C67">
        <v>59</v>
      </c>
      <c r="D67" t="s">
        <v>11</v>
      </c>
      <c r="E67" t="s">
        <v>7</v>
      </c>
      <c r="F67">
        <v>36740</v>
      </c>
      <c r="G67" s="1">
        <v>42036</v>
      </c>
      <c r="H67">
        <v>22395</v>
      </c>
      <c r="I67" t="s">
        <v>13</v>
      </c>
      <c r="J67">
        <v>46</v>
      </c>
      <c r="K67" s="9" t="str">
        <f t="shared" ref="K67:K130" si="5">IF(F:F&gt;50000,"Above","below")</f>
        <v>below</v>
      </c>
      <c r="L67" s="9" t="str">
        <f t="shared" ref="L67:L130" si="6">_xlfn.IFS(J:J&gt;=50,"Excellent",J:J&gt;=40,"Good",J:J&gt;=30,"Average",J:J&lt;30,"Poor")</f>
        <v>Good</v>
      </c>
      <c r="M67" s="9" t="b">
        <f t="shared" ref="M67:M130" si="7">IF(AND(E:E="HR",I:I="North"),H:H&gt;15000)</f>
        <v>0</v>
      </c>
      <c r="N67" s="9" t="b">
        <f t="shared" ref="N67:N130" si="8">OR(E:E="IT",F:F&gt;60000)</f>
        <v>0</v>
      </c>
      <c r="O67" s="9" t="b">
        <f t="shared" ref="O67:O130" si="9">NOT(E:E="Marketing")</f>
        <v>1</v>
      </c>
      <c r="P67" s="9">
        <f>VLOOKUP(A67,A66:$J$501,6,FALSE)</f>
        <v>36740</v>
      </c>
      <c r="Q67">
        <v>36740</v>
      </c>
    </row>
    <row r="68" spans="1:17" x14ac:dyDescent="0.25">
      <c r="A68">
        <v>67</v>
      </c>
      <c r="B68" t="s">
        <v>86</v>
      </c>
      <c r="C68">
        <v>20</v>
      </c>
      <c r="D68" t="s">
        <v>11</v>
      </c>
      <c r="E68" t="s">
        <v>19</v>
      </c>
      <c r="F68">
        <v>36370</v>
      </c>
      <c r="G68" s="1">
        <v>45210</v>
      </c>
      <c r="H68">
        <v>15213</v>
      </c>
      <c r="I68" t="s">
        <v>25</v>
      </c>
      <c r="J68">
        <v>27</v>
      </c>
      <c r="K68" s="9" t="str">
        <f t="shared" si="5"/>
        <v>below</v>
      </c>
      <c r="L68" s="9" t="str">
        <f t="shared" si="6"/>
        <v>Poor</v>
      </c>
      <c r="M68" s="9" t="b">
        <f t="shared" si="7"/>
        <v>0</v>
      </c>
      <c r="N68" s="9" t="b">
        <f t="shared" si="8"/>
        <v>0</v>
      </c>
      <c r="O68" s="9" t="b">
        <f t="shared" si="9"/>
        <v>0</v>
      </c>
      <c r="P68" s="9">
        <f>VLOOKUP(A68,A67:$J$501,6,FALSE)</f>
        <v>36370</v>
      </c>
      <c r="Q68">
        <v>36370</v>
      </c>
    </row>
    <row r="69" spans="1:17" x14ac:dyDescent="0.25">
      <c r="A69">
        <v>68</v>
      </c>
      <c r="B69" t="s">
        <v>87</v>
      </c>
      <c r="C69">
        <v>36</v>
      </c>
      <c r="D69" t="s">
        <v>15</v>
      </c>
      <c r="E69" t="s">
        <v>12</v>
      </c>
      <c r="F69">
        <v>46025</v>
      </c>
      <c r="G69" s="1">
        <v>43696</v>
      </c>
      <c r="H69">
        <v>38699</v>
      </c>
      <c r="I69" t="s">
        <v>17</v>
      </c>
      <c r="J69">
        <v>46</v>
      </c>
      <c r="K69" s="9" t="str">
        <f t="shared" si="5"/>
        <v>below</v>
      </c>
      <c r="L69" s="9" t="str">
        <f t="shared" si="6"/>
        <v>Good</v>
      </c>
      <c r="M69" s="9" t="b">
        <f t="shared" si="7"/>
        <v>0</v>
      </c>
      <c r="N69" s="9" t="b">
        <f t="shared" si="8"/>
        <v>1</v>
      </c>
      <c r="O69" s="9" t="b">
        <f t="shared" si="9"/>
        <v>1</v>
      </c>
      <c r="P69" s="9">
        <f>VLOOKUP(A69,A68:$J$501,6,FALSE)</f>
        <v>46025</v>
      </c>
      <c r="Q69">
        <v>46025</v>
      </c>
    </row>
    <row r="70" spans="1:17" x14ac:dyDescent="0.25">
      <c r="A70">
        <v>69</v>
      </c>
      <c r="B70" t="s">
        <v>88</v>
      </c>
      <c r="C70">
        <v>27</v>
      </c>
      <c r="D70" t="s">
        <v>11</v>
      </c>
      <c r="E70" t="s">
        <v>7</v>
      </c>
      <c r="F70">
        <v>67621</v>
      </c>
      <c r="G70" s="1">
        <v>44139</v>
      </c>
      <c r="H70">
        <v>17943</v>
      </c>
      <c r="I70" t="s">
        <v>13</v>
      </c>
      <c r="J70">
        <v>41</v>
      </c>
      <c r="K70" s="9" t="str">
        <f t="shared" si="5"/>
        <v>Above</v>
      </c>
      <c r="L70" s="9" t="str">
        <f t="shared" si="6"/>
        <v>Good</v>
      </c>
      <c r="M70" s="9" t="b">
        <f t="shared" si="7"/>
        <v>0</v>
      </c>
      <c r="N70" s="9" t="b">
        <f t="shared" si="8"/>
        <v>1</v>
      </c>
      <c r="O70" s="9" t="b">
        <f t="shared" si="9"/>
        <v>1</v>
      </c>
      <c r="P70" s="9">
        <f>VLOOKUP(A70,A69:$J$501,6,FALSE)</f>
        <v>67621</v>
      </c>
      <c r="Q70">
        <v>67621</v>
      </c>
    </row>
    <row r="71" spans="1:17" x14ac:dyDescent="0.25">
      <c r="A71">
        <v>70</v>
      </c>
      <c r="B71" t="s">
        <v>89</v>
      </c>
      <c r="C71">
        <v>21</v>
      </c>
      <c r="D71" t="s">
        <v>11</v>
      </c>
      <c r="E71" t="s">
        <v>19</v>
      </c>
      <c r="F71">
        <v>44867</v>
      </c>
      <c r="G71" s="1">
        <v>44781</v>
      </c>
      <c r="H71">
        <v>22505</v>
      </c>
      <c r="I71" t="s">
        <v>17</v>
      </c>
      <c r="J71">
        <v>35</v>
      </c>
      <c r="K71" s="9" t="str">
        <f t="shared" si="5"/>
        <v>below</v>
      </c>
      <c r="L71" s="9" t="str">
        <f t="shared" si="6"/>
        <v>Average</v>
      </c>
      <c r="M71" s="9" t="b">
        <f t="shared" si="7"/>
        <v>0</v>
      </c>
      <c r="N71" s="9" t="b">
        <f t="shared" si="8"/>
        <v>0</v>
      </c>
      <c r="O71" s="9" t="b">
        <f t="shared" si="9"/>
        <v>0</v>
      </c>
      <c r="P71" s="9">
        <f>VLOOKUP(A71,A70:$J$501,6,FALSE)</f>
        <v>44867</v>
      </c>
      <c r="Q71">
        <v>44867</v>
      </c>
    </row>
    <row r="72" spans="1:17" x14ac:dyDescent="0.25">
      <c r="A72">
        <v>71</v>
      </c>
      <c r="B72" t="s">
        <v>90</v>
      </c>
      <c r="C72">
        <v>48</v>
      </c>
      <c r="D72" t="s">
        <v>11</v>
      </c>
      <c r="E72" t="s">
        <v>19</v>
      </c>
      <c r="F72">
        <v>43323</v>
      </c>
      <c r="G72" s="1">
        <v>42534</v>
      </c>
      <c r="H72">
        <v>30214</v>
      </c>
      <c r="I72" t="s">
        <v>25</v>
      </c>
      <c r="J72">
        <v>33</v>
      </c>
      <c r="K72" s="9" t="str">
        <f t="shared" si="5"/>
        <v>below</v>
      </c>
      <c r="L72" s="9" t="str">
        <f t="shared" si="6"/>
        <v>Average</v>
      </c>
      <c r="M72" s="9" t="b">
        <f t="shared" si="7"/>
        <v>0</v>
      </c>
      <c r="N72" s="9" t="b">
        <f t="shared" si="8"/>
        <v>0</v>
      </c>
      <c r="O72" s="9" t="b">
        <f t="shared" si="9"/>
        <v>0</v>
      </c>
      <c r="P72" s="9">
        <f>VLOOKUP(A72,A71:$J$501,6,FALSE)</f>
        <v>43323</v>
      </c>
      <c r="Q72">
        <v>43323</v>
      </c>
    </row>
    <row r="73" spans="1:17" x14ac:dyDescent="0.25">
      <c r="A73">
        <v>72</v>
      </c>
      <c r="B73" t="s">
        <v>91</v>
      </c>
      <c r="C73">
        <v>22</v>
      </c>
      <c r="D73" t="s">
        <v>11</v>
      </c>
      <c r="E73" t="s">
        <v>24</v>
      </c>
      <c r="F73">
        <v>66070</v>
      </c>
      <c r="G73" s="1">
        <v>42662</v>
      </c>
      <c r="H73">
        <v>27912</v>
      </c>
      <c r="I73" t="s">
        <v>13</v>
      </c>
      <c r="J73">
        <v>32</v>
      </c>
      <c r="K73" s="9" t="str">
        <f t="shared" si="5"/>
        <v>Above</v>
      </c>
      <c r="L73" s="9" t="str">
        <f t="shared" si="6"/>
        <v>Average</v>
      </c>
      <c r="M73" s="9" t="b">
        <f t="shared" si="7"/>
        <v>0</v>
      </c>
      <c r="N73" s="9" t="b">
        <f t="shared" si="8"/>
        <v>1</v>
      </c>
      <c r="O73" s="9" t="b">
        <f t="shared" si="9"/>
        <v>1</v>
      </c>
      <c r="P73" s="9">
        <f>VLOOKUP(A73,A72:$J$501,6,FALSE)</f>
        <v>66070</v>
      </c>
      <c r="Q73">
        <v>66070</v>
      </c>
    </row>
    <row r="74" spans="1:17" x14ac:dyDescent="0.25">
      <c r="A74">
        <v>73</v>
      </c>
      <c r="B74" t="s">
        <v>92</v>
      </c>
      <c r="C74">
        <v>53</v>
      </c>
      <c r="D74" t="s">
        <v>15</v>
      </c>
      <c r="E74" t="s">
        <v>16</v>
      </c>
      <c r="F74">
        <v>69555</v>
      </c>
      <c r="G74" s="1">
        <v>43830</v>
      </c>
      <c r="H74">
        <v>28669</v>
      </c>
      <c r="I74" t="s">
        <v>20</v>
      </c>
      <c r="J74">
        <v>24</v>
      </c>
      <c r="K74" s="9" t="str">
        <f t="shared" si="5"/>
        <v>Above</v>
      </c>
      <c r="L74" s="9" t="str">
        <f t="shared" si="6"/>
        <v>Poor</v>
      </c>
      <c r="M74" s="9" t="b">
        <f t="shared" si="7"/>
        <v>1</v>
      </c>
      <c r="N74" s="9" t="b">
        <f t="shared" si="8"/>
        <v>1</v>
      </c>
      <c r="O74" s="9" t="b">
        <f t="shared" si="9"/>
        <v>1</v>
      </c>
      <c r="P74" s="9">
        <f>VLOOKUP(A74,A73:$J$501,6,FALSE)</f>
        <v>69555</v>
      </c>
      <c r="Q74">
        <v>69555</v>
      </c>
    </row>
    <row r="75" spans="1:17" x14ac:dyDescent="0.25">
      <c r="A75">
        <v>74</v>
      </c>
      <c r="B75" t="s">
        <v>93</v>
      </c>
      <c r="C75">
        <v>35</v>
      </c>
      <c r="D75" t="s">
        <v>11</v>
      </c>
      <c r="E75" t="s">
        <v>12</v>
      </c>
      <c r="F75">
        <v>35460</v>
      </c>
      <c r="G75" s="1">
        <v>42299</v>
      </c>
      <c r="H75">
        <v>19988</v>
      </c>
      <c r="I75" t="s">
        <v>25</v>
      </c>
      <c r="J75">
        <v>45</v>
      </c>
      <c r="K75" s="9" t="str">
        <f t="shared" si="5"/>
        <v>below</v>
      </c>
      <c r="L75" s="9" t="str">
        <f t="shared" si="6"/>
        <v>Good</v>
      </c>
      <c r="M75" s="9" t="b">
        <f t="shared" si="7"/>
        <v>0</v>
      </c>
      <c r="N75" s="9" t="b">
        <f t="shared" si="8"/>
        <v>1</v>
      </c>
      <c r="O75" s="9" t="b">
        <f t="shared" si="9"/>
        <v>1</v>
      </c>
      <c r="P75" s="9">
        <f>VLOOKUP(A75,A74:$J$501,6,FALSE)</f>
        <v>35460</v>
      </c>
      <c r="Q75">
        <v>35460</v>
      </c>
    </row>
    <row r="76" spans="1:17" x14ac:dyDescent="0.25">
      <c r="A76">
        <v>75</v>
      </c>
      <c r="B76" t="s">
        <v>94</v>
      </c>
      <c r="C76">
        <v>24</v>
      </c>
      <c r="D76" t="s">
        <v>15</v>
      </c>
      <c r="E76" t="s">
        <v>7</v>
      </c>
      <c r="F76">
        <v>60356</v>
      </c>
      <c r="G76" s="1">
        <v>43508</v>
      </c>
      <c r="H76">
        <v>34553</v>
      </c>
      <c r="I76" t="s">
        <v>17</v>
      </c>
      <c r="J76">
        <v>35</v>
      </c>
      <c r="K76" s="9" t="str">
        <f t="shared" si="5"/>
        <v>Above</v>
      </c>
      <c r="L76" s="9" t="str">
        <f t="shared" si="6"/>
        <v>Average</v>
      </c>
      <c r="M76" s="9" t="b">
        <f t="shared" si="7"/>
        <v>0</v>
      </c>
      <c r="N76" s="9" t="b">
        <f t="shared" si="8"/>
        <v>1</v>
      </c>
      <c r="O76" s="9" t="b">
        <f t="shared" si="9"/>
        <v>1</v>
      </c>
      <c r="P76" s="9">
        <f>VLOOKUP(A76,A75:$J$501,6,FALSE)</f>
        <v>60356</v>
      </c>
      <c r="Q76">
        <v>60356</v>
      </c>
    </row>
    <row r="77" spans="1:17" x14ac:dyDescent="0.25">
      <c r="A77">
        <v>76</v>
      </c>
      <c r="B77" t="s">
        <v>95</v>
      </c>
      <c r="C77">
        <v>49</v>
      </c>
      <c r="D77" t="s">
        <v>15</v>
      </c>
      <c r="E77" t="s">
        <v>19</v>
      </c>
      <c r="F77">
        <v>44502</v>
      </c>
      <c r="G77" s="1">
        <v>44935</v>
      </c>
      <c r="H77">
        <v>19486</v>
      </c>
      <c r="I77" t="s">
        <v>20</v>
      </c>
      <c r="J77">
        <v>56</v>
      </c>
      <c r="K77" s="9" t="str">
        <f t="shared" si="5"/>
        <v>below</v>
      </c>
      <c r="L77" s="9" t="str">
        <f t="shared" si="6"/>
        <v>Excellent</v>
      </c>
      <c r="M77" s="9" t="b">
        <f t="shared" si="7"/>
        <v>0</v>
      </c>
      <c r="N77" s="9" t="b">
        <f t="shared" si="8"/>
        <v>0</v>
      </c>
      <c r="O77" s="9" t="b">
        <f t="shared" si="9"/>
        <v>0</v>
      </c>
      <c r="P77" s="9">
        <f>VLOOKUP(A77,A76:$J$501,6,FALSE)</f>
        <v>44502</v>
      </c>
      <c r="Q77">
        <v>44502</v>
      </c>
    </row>
    <row r="78" spans="1:17" x14ac:dyDescent="0.25">
      <c r="A78">
        <v>77</v>
      </c>
      <c r="B78" t="s">
        <v>96</v>
      </c>
      <c r="C78">
        <v>34</v>
      </c>
      <c r="D78" t="s">
        <v>15</v>
      </c>
      <c r="E78" t="s">
        <v>7</v>
      </c>
      <c r="F78">
        <v>60162</v>
      </c>
      <c r="G78" s="1">
        <v>43782</v>
      </c>
      <c r="H78">
        <v>11843</v>
      </c>
      <c r="I78" t="s">
        <v>13</v>
      </c>
      <c r="J78">
        <v>41</v>
      </c>
      <c r="K78" s="9" t="str">
        <f t="shared" si="5"/>
        <v>Above</v>
      </c>
      <c r="L78" s="9" t="str">
        <f t="shared" si="6"/>
        <v>Good</v>
      </c>
      <c r="M78" s="9" t="b">
        <f t="shared" si="7"/>
        <v>0</v>
      </c>
      <c r="N78" s="9" t="b">
        <f t="shared" si="8"/>
        <v>1</v>
      </c>
      <c r="O78" s="9" t="b">
        <f t="shared" si="9"/>
        <v>1</v>
      </c>
      <c r="P78" s="9">
        <f>VLOOKUP(A78,A77:$J$501,6,FALSE)</f>
        <v>60162</v>
      </c>
      <c r="Q78">
        <v>60162</v>
      </c>
    </row>
    <row r="79" spans="1:17" x14ac:dyDescent="0.25">
      <c r="A79">
        <v>78</v>
      </c>
      <c r="B79" t="s">
        <v>97</v>
      </c>
      <c r="C79">
        <v>58</v>
      </c>
      <c r="D79" t="s">
        <v>11</v>
      </c>
      <c r="E79" t="s">
        <v>19</v>
      </c>
      <c r="F79">
        <v>35678</v>
      </c>
      <c r="G79" s="1">
        <v>43180</v>
      </c>
      <c r="H79">
        <v>26739</v>
      </c>
      <c r="I79" t="s">
        <v>25</v>
      </c>
      <c r="J79">
        <v>28</v>
      </c>
      <c r="K79" s="9" t="str">
        <f t="shared" si="5"/>
        <v>below</v>
      </c>
      <c r="L79" s="9" t="str">
        <f t="shared" si="6"/>
        <v>Poor</v>
      </c>
      <c r="M79" s="9" t="b">
        <f t="shared" si="7"/>
        <v>0</v>
      </c>
      <c r="N79" s="9" t="b">
        <f t="shared" si="8"/>
        <v>0</v>
      </c>
      <c r="O79" s="9" t="b">
        <f t="shared" si="9"/>
        <v>0</v>
      </c>
      <c r="P79" s="9">
        <f>VLOOKUP(A79,A78:$J$501,6,FALSE)</f>
        <v>35678</v>
      </c>
      <c r="Q79">
        <v>35678</v>
      </c>
    </row>
    <row r="80" spans="1:17" x14ac:dyDescent="0.25">
      <c r="A80">
        <v>79</v>
      </c>
      <c r="B80" t="s">
        <v>98</v>
      </c>
      <c r="C80">
        <v>53</v>
      </c>
      <c r="D80" t="s">
        <v>15</v>
      </c>
      <c r="E80" t="s">
        <v>24</v>
      </c>
      <c r="F80">
        <v>62613</v>
      </c>
      <c r="G80" s="1">
        <v>42846</v>
      </c>
      <c r="H80">
        <v>11123</v>
      </c>
      <c r="I80" t="s">
        <v>25</v>
      </c>
      <c r="J80">
        <v>44</v>
      </c>
      <c r="K80" s="9" t="str">
        <f t="shared" si="5"/>
        <v>Above</v>
      </c>
      <c r="L80" s="9" t="str">
        <f t="shared" si="6"/>
        <v>Good</v>
      </c>
      <c r="M80" s="9" t="b">
        <f t="shared" si="7"/>
        <v>0</v>
      </c>
      <c r="N80" s="9" t="b">
        <f t="shared" si="8"/>
        <v>1</v>
      </c>
      <c r="O80" s="9" t="b">
        <f t="shared" si="9"/>
        <v>1</v>
      </c>
      <c r="P80" s="9">
        <f>VLOOKUP(A80,A79:$J$501,6,FALSE)</f>
        <v>62613</v>
      </c>
      <c r="Q80">
        <v>62613</v>
      </c>
    </row>
    <row r="81" spans="1:17" x14ac:dyDescent="0.25">
      <c r="A81">
        <v>80</v>
      </c>
      <c r="B81" t="s">
        <v>99</v>
      </c>
      <c r="C81">
        <v>57</v>
      </c>
      <c r="D81" t="s">
        <v>15</v>
      </c>
      <c r="E81" t="s">
        <v>24</v>
      </c>
      <c r="F81">
        <v>76745</v>
      </c>
      <c r="G81" s="1">
        <v>44158</v>
      </c>
      <c r="H81">
        <v>35154</v>
      </c>
      <c r="I81" t="s">
        <v>25</v>
      </c>
      <c r="J81">
        <v>45</v>
      </c>
      <c r="K81" s="9" t="str">
        <f t="shared" si="5"/>
        <v>Above</v>
      </c>
      <c r="L81" s="9" t="str">
        <f t="shared" si="6"/>
        <v>Good</v>
      </c>
      <c r="M81" s="9" t="b">
        <f t="shared" si="7"/>
        <v>0</v>
      </c>
      <c r="N81" s="9" t="b">
        <f t="shared" si="8"/>
        <v>1</v>
      </c>
      <c r="O81" s="9" t="b">
        <f t="shared" si="9"/>
        <v>1</v>
      </c>
      <c r="P81" s="9">
        <f>VLOOKUP(A81,A80:$J$501,6,FALSE)</f>
        <v>76745</v>
      </c>
      <c r="Q81">
        <v>76745</v>
      </c>
    </row>
    <row r="82" spans="1:17" x14ac:dyDescent="0.25">
      <c r="A82">
        <v>81</v>
      </c>
      <c r="B82" t="s">
        <v>100</v>
      </c>
      <c r="C82">
        <v>20</v>
      </c>
      <c r="D82" t="s">
        <v>15</v>
      </c>
      <c r="E82" t="s">
        <v>12</v>
      </c>
      <c r="F82">
        <v>64741</v>
      </c>
      <c r="G82" s="1">
        <v>41955</v>
      </c>
      <c r="H82">
        <v>29360</v>
      </c>
      <c r="I82" t="s">
        <v>13</v>
      </c>
      <c r="J82">
        <v>29</v>
      </c>
      <c r="K82" s="9" t="str">
        <f t="shared" si="5"/>
        <v>Above</v>
      </c>
      <c r="L82" s="9" t="str">
        <f t="shared" si="6"/>
        <v>Poor</v>
      </c>
      <c r="M82" s="9" t="b">
        <f t="shared" si="7"/>
        <v>0</v>
      </c>
      <c r="N82" s="9" t="b">
        <f t="shared" si="8"/>
        <v>1</v>
      </c>
      <c r="O82" s="9" t="b">
        <f t="shared" si="9"/>
        <v>1</v>
      </c>
      <c r="P82" s="9">
        <f>VLOOKUP(A82,A81:$J$501,6,FALSE)</f>
        <v>64741</v>
      </c>
      <c r="Q82">
        <v>64741</v>
      </c>
    </row>
    <row r="83" spans="1:17" x14ac:dyDescent="0.25">
      <c r="A83">
        <v>82</v>
      </c>
      <c r="B83" t="s">
        <v>101</v>
      </c>
      <c r="C83">
        <v>59</v>
      </c>
      <c r="D83" t="s">
        <v>15</v>
      </c>
      <c r="E83" t="s">
        <v>24</v>
      </c>
      <c r="F83">
        <v>62984</v>
      </c>
      <c r="G83" s="1">
        <v>43138</v>
      </c>
      <c r="H83">
        <v>36269</v>
      </c>
      <c r="I83" t="s">
        <v>17</v>
      </c>
      <c r="J83">
        <v>40</v>
      </c>
      <c r="K83" s="9" t="str">
        <f t="shared" si="5"/>
        <v>Above</v>
      </c>
      <c r="L83" s="9" t="str">
        <f t="shared" si="6"/>
        <v>Good</v>
      </c>
      <c r="M83" s="9" t="b">
        <f t="shared" si="7"/>
        <v>0</v>
      </c>
      <c r="N83" s="9" t="b">
        <f t="shared" si="8"/>
        <v>1</v>
      </c>
      <c r="O83" s="9" t="b">
        <f t="shared" si="9"/>
        <v>1</v>
      </c>
      <c r="P83" s="9">
        <f>VLOOKUP(A83,A82:$J$501,6,FALSE)</f>
        <v>62984</v>
      </c>
      <c r="Q83">
        <v>62984</v>
      </c>
    </row>
    <row r="84" spans="1:17" x14ac:dyDescent="0.25">
      <c r="A84">
        <v>83</v>
      </c>
      <c r="B84" t="s">
        <v>102</v>
      </c>
      <c r="C84">
        <v>43</v>
      </c>
      <c r="D84" t="s">
        <v>11</v>
      </c>
      <c r="E84" t="s">
        <v>24</v>
      </c>
      <c r="F84">
        <v>45104</v>
      </c>
      <c r="G84" s="1">
        <v>43317</v>
      </c>
      <c r="H84">
        <v>11792</v>
      </c>
      <c r="I84" t="s">
        <v>17</v>
      </c>
      <c r="J84">
        <v>57</v>
      </c>
      <c r="K84" s="9" t="str">
        <f t="shared" si="5"/>
        <v>below</v>
      </c>
      <c r="L84" s="9" t="str">
        <f t="shared" si="6"/>
        <v>Excellent</v>
      </c>
      <c r="M84" s="9" t="b">
        <f t="shared" si="7"/>
        <v>0</v>
      </c>
      <c r="N84" s="9" t="b">
        <f t="shared" si="8"/>
        <v>0</v>
      </c>
      <c r="O84" s="9" t="b">
        <f t="shared" si="9"/>
        <v>1</v>
      </c>
      <c r="P84" s="9">
        <f>VLOOKUP(A84,A83:$J$501,6,FALSE)</f>
        <v>45104</v>
      </c>
      <c r="Q84">
        <v>45104</v>
      </c>
    </row>
    <row r="85" spans="1:17" x14ac:dyDescent="0.25">
      <c r="A85">
        <v>84</v>
      </c>
      <c r="B85" t="s">
        <v>103</v>
      </c>
      <c r="C85">
        <v>49</v>
      </c>
      <c r="D85" t="s">
        <v>15</v>
      </c>
      <c r="E85" t="s">
        <v>19</v>
      </c>
      <c r="F85">
        <v>30942</v>
      </c>
      <c r="G85" s="1">
        <v>44226</v>
      </c>
      <c r="H85">
        <v>33903</v>
      </c>
      <c r="I85" t="s">
        <v>17</v>
      </c>
      <c r="J85">
        <v>28</v>
      </c>
      <c r="K85" s="9" t="str">
        <f t="shared" si="5"/>
        <v>below</v>
      </c>
      <c r="L85" s="9" t="str">
        <f t="shared" si="6"/>
        <v>Poor</v>
      </c>
      <c r="M85" s="9" t="b">
        <f t="shared" si="7"/>
        <v>0</v>
      </c>
      <c r="N85" s="9" t="b">
        <f t="shared" si="8"/>
        <v>0</v>
      </c>
      <c r="O85" s="9" t="b">
        <f t="shared" si="9"/>
        <v>0</v>
      </c>
      <c r="P85" s="9">
        <f>VLOOKUP(A85,A84:$J$501,6,FALSE)</f>
        <v>30942</v>
      </c>
      <c r="Q85">
        <v>30942</v>
      </c>
    </row>
    <row r="86" spans="1:17" x14ac:dyDescent="0.25">
      <c r="A86">
        <v>85</v>
      </c>
      <c r="B86" t="s">
        <v>104</v>
      </c>
      <c r="C86">
        <v>25</v>
      </c>
      <c r="D86" t="s">
        <v>15</v>
      </c>
      <c r="E86" t="s">
        <v>7</v>
      </c>
      <c r="F86">
        <v>62738</v>
      </c>
      <c r="G86" s="1">
        <v>42082</v>
      </c>
      <c r="H86">
        <v>31333</v>
      </c>
      <c r="I86" t="s">
        <v>25</v>
      </c>
      <c r="J86">
        <v>56</v>
      </c>
      <c r="K86" s="9" t="str">
        <f t="shared" si="5"/>
        <v>Above</v>
      </c>
      <c r="L86" s="9" t="str">
        <f t="shared" si="6"/>
        <v>Excellent</v>
      </c>
      <c r="M86" s="9" t="b">
        <f t="shared" si="7"/>
        <v>0</v>
      </c>
      <c r="N86" s="9" t="b">
        <f t="shared" si="8"/>
        <v>1</v>
      </c>
      <c r="O86" s="9" t="b">
        <f t="shared" si="9"/>
        <v>1</v>
      </c>
      <c r="P86" s="9">
        <f>VLOOKUP(A86,A85:$J$501,6,FALSE)</f>
        <v>62738</v>
      </c>
      <c r="Q86">
        <v>62738</v>
      </c>
    </row>
    <row r="87" spans="1:17" x14ac:dyDescent="0.25">
      <c r="A87">
        <v>86</v>
      </c>
      <c r="B87" t="s">
        <v>105</v>
      </c>
      <c r="C87">
        <v>25</v>
      </c>
      <c r="D87" t="s">
        <v>15</v>
      </c>
      <c r="E87" t="s">
        <v>12</v>
      </c>
      <c r="F87">
        <v>48087</v>
      </c>
      <c r="G87" s="1">
        <v>42772</v>
      </c>
      <c r="H87">
        <v>12141</v>
      </c>
      <c r="I87" t="s">
        <v>17</v>
      </c>
      <c r="J87">
        <v>21</v>
      </c>
      <c r="K87" s="9" t="str">
        <f t="shared" si="5"/>
        <v>below</v>
      </c>
      <c r="L87" s="9" t="str">
        <f t="shared" si="6"/>
        <v>Poor</v>
      </c>
      <c r="M87" s="9" t="b">
        <f t="shared" si="7"/>
        <v>0</v>
      </c>
      <c r="N87" s="9" t="b">
        <f t="shared" si="8"/>
        <v>1</v>
      </c>
      <c r="O87" s="9" t="b">
        <f t="shared" si="9"/>
        <v>1</v>
      </c>
      <c r="P87" s="9">
        <f>VLOOKUP(A87,A86:$J$501,6,FALSE)</f>
        <v>48087</v>
      </c>
      <c r="Q87">
        <v>48087</v>
      </c>
    </row>
    <row r="88" spans="1:17" x14ac:dyDescent="0.25">
      <c r="A88">
        <v>87</v>
      </c>
      <c r="B88" t="s">
        <v>106</v>
      </c>
      <c r="C88">
        <v>38</v>
      </c>
      <c r="D88" t="s">
        <v>15</v>
      </c>
      <c r="E88" t="s">
        <v>24</v>
      </c>
      <c r="F88">
        <v>42245</v>
      </c>
      <c r="G88" s="1">
        <v>43941</v>
      </c>
      <c r="H88">
        <v>14863</v>
      </c>
      <c r="I88" t="s">
        <v>25</v>
      </c>
      <c r="J88">
        <v>41</v>
      </c>
      <c r="K88" s="9" t="str">
        <f t="shared" si="5"/>
        <v>below</v>
      </c>
      <c r="L88" s="9" t="str">
        <f t="shared" si="6"/>
        <v>Good</v>
      </c>
      <c r="M88" s="9" t="b">
        <f t="shared" si="7"/>
        <v>0</v>
      </c>
      <c r="N88" s="9" t="b">
        <f t="shared" si="8"/>
        <v>0</v>
      </c>
      <c r="O88" s="9" t="b">
        <f t="shared" si="9"/>
        <v>1</v>
      </c>
      <c r="P88" s="9">
        <f>VLOOKUP(A88,A87:$J$501,6,FALSE)</f>
        <v>42245</v>
      </c>
      <c r="Q88">
        <v>42245</v>
      </c>
    </row>
    <row r="89" spans="1:17" x14ac:dyDescent="0.25">
      <c r="A89">
        <v>88</v>
      </c>
      <c r="B89" t="s">
        <v>107</v>
      </c>
      <c r="C89">
        <v>31</v>
      </c>
      <c r="D89" t="s">
        <v>15</v>
      </c>
      <c r="E89" t="s">
        <v>7</v>
      </c>
      <c r="F89">
        <v>39585</v>
      </c>
      <c r="G89" s="1">
        <v>43686</v>
      </c>
      <c r="H89">
        <v>35544</v>
      </c>
      <c r="I89" t="s">
        <v>20</v>
      </c>
      <c r="J89">
        <v>40</v>
      </c>
      <c r="K89" s="9" t="str">
        <f t="shared" si="5"/>
        <v>below</v>
      </c>
      <c r="L89" s="9" t="str">
        <f t="shared" si="6"/>
        <v>Good</v>
      </c>
      <c r="M89" s="9" t="b">
        <f t="shared" si="7"/>
        <v>0</v>
      </c>
      <c r="N89" s="9" t="b">
        <f t="shared" si="8"/>
        <v>0</v>
      </c>
      <c r="O89" s="9" t="b">
        <f t="shared" si="9"/>
        <v>1</v>
      </c>
      <c r="P89" s="9">
        <f>VLOOKUP(A89,A88:$J$501,6,FALSE)</f>
        <v>39585</v>
      </c>
      <c r="Q89">
        <v>39585</v>
      </c>
    </row>
    <row r="90" spans="1:17" x14ac:dyDescent="0.25">
      <c r="A90">
        <v>89</v>
      </c>
      <c r="B90" t="s">
        <v>108</v>
      </c>
      <c r="C90">
        <v>48</v>
      </c>
      <c r="D90" t="s">
        <v>11</v>
      </c>
      <c r="E90" t="s">
        <v>7</v>
      </c>
      <c r="F90">
        <v>30785</v>
      </c>
      <c r="G90" s="1">
        <v>42535</v>
      </c>
      <c r="H90">
        <v>35936</v>
      </c>
      <c r="I90" t="s">
        <v>20</v>
      </c>
      <c r="J90">
        <v>56</v>
      </c>
      <c r="K90" s="9" t="str">
        <f t="shared" si="5"/>
        <v>below</v>
      </c>
      <c r="L90" s="9" t="str">
        <f t="shared" si="6"/>
        <v>Excellent</v>
      </c>
      <c r="M90" s="9" t="b">
        <f t="shared" si="7"/>
        <v>0</v>
      </c>
      <c r="N90" s="9" t="b">
        <f t="shared" si="8"/>
        <v>0</v>
      </c>
      <c r="O90" s="9" t="b">
        <f t="shared" si="9"/>
        <v>1</v>
      </c>
      <c r="P90" s="9">
        <f>VLOOKUP(A90,A89:$J$501,6,FALSE)</f>
        <v>30785</v>
      </c>
      <c r="Q90">
        <v>30785</v>
      </c>
    </row>
    <row r="91" spans="1:17" x14ac:dyDescent="0.25">
      <c r="A91">
        <v>90</v>
      </c>
      <c r="B91" t="s">
        <v>109</v>
      </c>
      <c r="C91">
        <v>60</v>
      </c>
      <c r="D91" t="s">
        <v>11</v>
      </c>
      <c r="E91" t="s">
        <v>7</v>
      </c>
      <c r="F91">
        <v>60285</v>
      </c>
      <c r="G91" s="1">
        <v>43250</v>
      </c>
      <c r="H91">
        <v>37778</v>
      </c>
      <c r="I91" t="s">
        <v>20</v>
      </c>
      <c r="J91">
        <v>30</v>
      </c>
      <c r="K91" s="9" t="str">
        <f t="shared" si="5"/>
        <v>Above</v>
      </c>
      <c r="L91" s="9" t="str">
        <f t="shared" si="6"/>
        <v>Average</v>
      </c>
      <c r="M91" s="9" t="b">
        <f t="shared" si="7"/>
        <v>0</v>
      </c>
      <c r="N91" s="9" t="b">
        <f t="shared" si="8"/>
        <v>1</v>
      </c>
      <c r="O91" s="9" t="b">
        <f t="shared" si="9"/>
        <v>1</v>
      </c>
      <c r="P91" s="9">
        <f>VLOOKUP(A91,A90:$J$501,6,FALSE)</f>
        <v>60285</v>
      </c>
      <c r="Q91">
        <v>60285</v>
      </c>
    </row>
    <row r="92" spans="1:17" x14ac:dyDescent="0.25">
      <c r="A92">
        <v>91</v>
      </c>
      <c r="B92" t="s">
        <v>110</v>
      </c>
      <c r="C92">
        <v>31</v>
      </c>
      <c r="D92" t="s">
        <v>15</v>
      </c>
      <c r="E92" t="s">
        <v>24</v>
      </c>
      <c r="F92">
        <v>57253</v>
      </c>
      <c r="G92" s="1">
        <v>43716</v>
      </c>
      <c r="H92">
        <v>35985</v>
      </c>
      <c r="I92" t="s">
        <v>13</v>
      </c>
      <c r="J92">
        <v>51</v>
      </c>
      <c r="K92" s="9" t="str">
        <f t="shared" si="5"/>
        <v>Above</v>
      </c>
      <c r="L92" s="9" t="str">
        <f t="shared" si="6"/>
        <v>Excellent</v>
      </c>
      <c r="M92" s="9" t="b">
        <f t="shared" si="7"/>
        <v>0</v>
      </c>
      <c r="N92" s="9" t="b">
        <f t="shared" si="8"/>
        <v>0</v>
      </c>
      <c r="O92" s="9" t="b">
        <f t="shared" si="9"/>
        <v>1</v>
      </c>
      <c r="P92" s="9">
        <f>VLOOKUP(A92,A91:$J$501,6,FALSE)</f>
        <v>57253</v>
      </c>
      <c r="Q92">
        <v>57253</v>
      </c>
    </row>
    <row r="93" spans="1:17" x14ac:dyDescent="0.25">
      <c r="A93">
        <v>92</v>
      </c>
      <c r="B93" t="s">
        <v>111</v>
      </c>
      <c r="C93">
        <v>28</v>
      </c>
      <c r="D93" t="s">
        <v>15</v>
      </c>
      <c r="E93" t="s">
        <v>19</v>
      </c>
      <c r="F93">
        <v>54025</v>
      </c>
      <c r="G93" s="1">
        <v>45296</v>
      </c>
      <c r="H93">
        <v>13715</v>
      </c>
      <c r="I93" t="s">
        <v>25</v>
      </c>
      <c r="J93">
        <v>49</v>
      </c>
      <c r="K93" s="9" t="str">
        <f t="shared" si="5"/>
        <v>Above</v>
      </c>
      <c r="L93" s="9" t="str">
        <f t="shared" si="6"/>
        <v>Good</v>
      </c>
      <c r="M93" s="9" t="b">
        <f t="shared" si="7"/>
        <v>0</v>
      </c>
      <c r="N93" s="9" t="b">
        <f t="shared" si="8"/>
        <v>0</v>
      </c>
      <c r="O93" s="9" t="b">
        <f t="shared" si="9"/>
        <v>0</v>
      </c>
      <c r="P93" s="9">
        <f>VLOOKUP(A93,A92:$J$501,6,FALSE)</f>
        <v>54025</v>
      </c>
      <c r="Q93">
        <v>54025</v>
      </c>
    </row>
    <row r="94" spans="1:17" x14ac:dyDescent="0.25">
      <c r="A94">
        <v>93</v>
      </c>
      <c r="B94" t="s">
        <v>112</v>
      </c>
      <c r="C94">
        <v>44</v>
      </c>
      <c r="D94" t="s">
        <v>15</v>
      </c>
      <c r="E94" t="s">
        <v>24</v>
      </c>
      <c r="F94">
        <v>52708</v>
      </c>
      <c r="G94" s="1">
        <v>44323</v>
      </c>
      <c r="H94">
        <v>34763</v>
      </c>
      <c r="I94" t="s">
        <v>25</v>
      </c>
      <c r="J94">
        <v>24</v>
      </c>
      <c r="K94" s="9" t="str">
        <f t="shared" si="5"/>
        <v>Above</v>
      </c>
      <c r="L94" s="9" t="str">
        <f t="shared" si="6"/>
        <v>Poor</v>
      </c>
      <c r="M94" s="9" t="b">
        <f t="shared" si="7"/>
        <v>0</v>
      </c>
      <c r="N94" s="9" t="b">
        <f t="shared" si="8"/>
        <v>0</v>
      </c>
      <c r="O94" s="9" t="b">
        <f t="shared" si="9"/>
        <v>1</v>
      </c>
      <c r="P94" s="9">
        <f>VLOOKUP(A94,A93:$J$501,6,FALSE)</f>
        <v>52708</v>
      </c>
      <c r="Q94">
        <v>52708</v>
      </c>
    </row>
    <row r="95" spans="1:17" x14ac:dyDescent="0.25">
      <c r="A95">
        <v>94</v>
      </c>
      <c r="B95" t="s">
        <v>113</v>
      </c>
      <c r="C95">
        <v>55</v>
      </c>
      <c r="D95" t="s">
        <v>11</v>
      </c>
      <c r="E95" t="s">
        <v>19</v>
      </c>
      <c r="F95">
        <v>47552</v>
      </c>
      <c r="G95" s="1">
        <v>44964</v>
      </c>
      <c r="H95">
        <v>33287</v>
      </c>
      <c r="I95" t="s">
        <v>13</v>
      </c>
      <c r="J95">
        <v>41</v>
      </c>
      <c r="K95" s="9" t="str">
        <f t="shared" si="5"/>
        <v>below</v>
      </c>
      <c r="L95" s="9" t="str">
        <f t="shared" si="6"/>
        <v>Good</v>
      </c>
      <c r="M95" s="9" t="b">
        <f t="shared" si="7"/>
        <v>0</v>
      </c>
      <c r="N95" s="9" t="b">
        <f t="shared" si="8"/>
        <v>0</v>
      </c>
      <c r="O95" s="9" t="b">
        <f t="shared" si="9"/>
        <v>0</v>
      </c>
      <c r="P95" s="9">
        <f>VLOOKUP(A95,A94:$J$501,6,FALSE)</f>
        <v>47552</v>
      </c>
      <c r="Q95">
        <v>47552</v>
      </c>
    </row>
    <row r="96" spans="1:17" x14ac:dyDescent="0.25">
      <c r="A96">
        <v>95</v>
      </c>
      <c r="B96" t="s">
        <v>114</v>
      </c>
      <c r="C96">
        <v>41</v>
      </c>
      <c r="D96" t="s">
        <v>15</v>
      </c>
      <c r="E96" t="s">
        <v>19</v>
      </c>
      <c r="F96">
        <v>41251</v>
      </c>
      <c r="G96" s="1">
        <v>43577</v>
      </c>
      <c r="H96">
        <v>19965</v>
      </c>
      <c r="I96" t="s">
        <v>17</v>
      </c>
      <c r="J96">
        <v>59</v>
      </c>
      <c r="K96" s="9" t="str">
        <f t="shared" si="5"/>
        <v>below</v>
      </c>
      <c r="L96" s="9" t="str">
        <f t="shared" si="6"/>
        <v>Excellent</v>
      </c>
      <c r="M96" s="9" t="b">
        <f t="shared" si="7"/>
        <v>0</v>
      </c>
      <c r="N96" s="9" t="b">
        <f t="shared" si="8"/>
        <v>0</v>
      </c>
      <c r="O96" s="9" t="b">
        <f t="shared" si="9"/>
        <v>0</v>
      </c>
      <c r="P96" s="9">
        <f>VLOOKUP(A96,A95:$J$501,6,FALSE)</f>
        <v>41251</v>
      </c>
      <c r="Q96">
        <v>41251</v>
      </c>
    </row>
    <row r="97" spans="1:17" x14ac:dyDescent="0.25">
      <c r="A97">
        <v>96</v>
      </c>
      <c r="B97" t="s">
        <v>115</v>
      </c>
      <c r="C97">
        <v>38</v>
      </c>
      <c r="D97" t="s">
        <v>11</v>
      </c>
      <c r="E97" t="s">
        <v>12</v>
      </c>
      <c r="F97">
        <v>53607</v>
      </c>
      <c r="G97" s="1">
        <v>42940</v>
      </c>
      <c r="H97">
        <v>27945</v>
      </c>
      <c r="I97" t="s">
        <v>25</v>
      </c>
      <c r="J97">
        <v>22</v>
      </c>
      <c r="K97" s="9" t="str">
        <f t="shared" si="5"/>
        <v>Above</v>
      </c>
      <c r="L97" s="9" t="str">
        <f t="shared" si="6"/>
        <v>Poor</v>
      </c>
      <c r="M97" s="9" t="b">
        <f t="shared" si="7"/>
        <v>0</v>
      </c>
      <c r="N97" s="9" t="b">
        <f t="shared" si="8"/>
        <v>1</v>
      </c>
      <c r="O97" s="9" t="b">
        <f t="shared" si="9"/>
        <v>1</v>
      </c>
      <c r="P97" s="9">
        <f>VLOOKUP(A97,A96:$J$501,6,FALSE)</f>
        <v>53607</v>
      </c>
      <c r="Q97">
        <v>53607</v>
      </c>
    </row>
    <row r="98" spans="1:17" x14ac:dyDescent="0.25">
      <c r="A98">
        <v>97</v>
      </c>
      <c r="B98" t="s">
        <v>116</v>
      </c>
      <c r="C98">
        <v>35</v>
      </c>
      <c r="D98" t="s">
        <v>15</v>
      </c>
      <c r="E98" t="s">
        <v>7</v>
      </c>
      <c r="F98">
        <v>46943</v>
      </c>
      <c r="G98" s="1">
        <v>44499</v>
      </c>
      <c r="H98">
        <v>19883</v>
      </c>
      <c r="I98" t="s">
        <v>25</v>
      </c>
      <c r="J98">
        <v>21</v>
      </c>
      <c r="K98" s="9" t="str">
        <f t="shared" si="5"/>
        <v>below</v>
      </c>
      <c r="L98" s="9" t="str">
        <f t="shared" si="6"/>
        <v>Poor</v>
      </c>
      <c r="M98" s="9" t="b">
        <f t="shared" si="7"/>
        <v>0</v>
      </c>
      <c r="N98" s="9" t="b">
        <f t="shared" si="8"/>
        <v>0</v>
      </c>
      <c r="O98" s="9" t="b">
        <f t="shared" si="9"/>
        <v>1</v>
      </c>
      <c r="P98" s="9">
        <f>VLOOKUP(A98,A97:$J$501,6,FALSE)</f>
        <v>46943</v>
      </c>
      <c r="Q98">
        <v>46943</v>
      </c>
    </row>
    <row r="99" spans="1:17" x14ac:dyDescent="0.25">
      <c r="A99">
        <v>98</v>
      </c>
      <c r="B99" t="s">
        <v>117</v>
      </c>
      <c r="C99">
        <v>46</v>
      </c>
      <c r="D99" t="s">
        <v>11</v>
      </c>
      <c r="E99" t="s">
        <v>19</v>
      </c>
      <c r="F99">
        <v>36989</v>
      </c>
      <c r="G99" s="1">
        <v>45424</v>
      </c>
      <c r="H99">
        <v>14083</v>
      </c>
      <c r="I99" t="s">
        <v>17</v>
      </c>
      <c r="J99">
        <v>23</v>
      </c>
      <c r="K99" s="9" t="str">
        <f t="shared" si="5"/>
        <v>below</v>
      </c>
      <c r="L99" s="9" t="str">
        <f t="shared" si="6"/>
        <v>Poor</v>
      </c>
      <c r="M99" s="9" t="b">
        <f t="shared" si="7"/>
        <v>0</v>
      </c>
      <c r="N99" s="9" t="b">
        <f t="shared" si="8"/>
        <v>0</v>
      </c>
      <c r="O99" s="9" t="b">
        <f t="shared" si="9"/>
        <v>0</v>
      </c>
      <c r="P99" s="9">
        <f>VLOOKUP(A99,A98:$J$501,6,FALSE)</f>
        <v>36989</v>
      </c>
      <c r="Q99">
        <v>36989</v>
      </c>
    </row>
    <row r="100" spans="1:17" x14ac:dyDescent="0.25">
      <c r="A100">
        <v>99</v>
      </c>
      <c r="B100" t="s">
        <v>118</v>
      </c>
      <c r="C100">
        <v>50</v>
      </c>
      <c r="D100" t="s">
        <v>11</v>
      </c>
      <c r="E100" t="s">
        <v>12</v>
      </c>
      <c r="F100">
        <v>79096</v>
      </c>
      <c r="G100" s="1">
        <v>43166</v>
      </c>
      <c r="H100">
        <v>30731</v>
      </c>
      <c r="I100" t="s">
        <v>13</v>
      </c>
      <c r="J100">
        <v>27</v>
      </c>
      <c r="K100" s="9" t="str">
        <f t="shared" si="5"/>
        <v>Above</v>
      </c>
      <c r="L100" s="9" t="str">
        <f t="shared" si="6"/>
        <v>Poor</v>
      </c>
      <c r="M100" s="9" t="b">
        <f t="shared" si="7"/>
        <v>0</v>
      </c>
      <c r="N100" s="9" t="b">
        <f t="shared" si="8"/>
        <v>1</v>
      </c>
      <c r="O100" s="9" t="b">
        <f t="shared" si="9"/>
        <v>1</v>
      </c>
      <c r="P100" s="9">
        <f>VLOOKUP(A100,A99:$J$501,6,FALSE)</f>
        <v>79096</v>
      </c>
      <c r="Q100">
        <v>79096</v>
      </c>
    </row>
    <row r="101" spans="1:17" x14ac:dyDescent="0.25">
      <c r="A101">
        <v>100</v>
      </c>
      <c r="B101" t="s">
        <v>119</v>
      </c>
      <c r="C101">
        <v>26</v>
      </c>
      <c r="D101" t="s">
        <v>15</v>
      </c>
      <c r="E101" t="s">
        <v>19</v>
      </c>
      <c r="F101">
        <v>73738</v>
      </c>
      <c r="G101" s="1">
        <v>42582</v>
      </c>
      <c r="H101">
        <v>35938</v>
      </c>
      <c r="I101" t="s">
        <v>20</v>
      </c>
      <c r="J101">
        <v>26</v>
      </c>
      <c r="K101" s="9" t="str">
        <f t="shared" si="5"/>
        <v>Above</v>
      </c>
      <c r="L101" s="9" t="str">
        <f t="shared" si="6"/>
        <v>Poor</v>
      </c>
      <c r="M101" s="9" t="b">
        <f t="shared" si="7"/>
        <v>0</v>
      </c>
      <c r="N101" s="9" t="b">
        <f t="shared" si="8"/>
        <v>1</v>
      </c>
      <c r="O101" s="9" t="b">
        <f t="shared" si="9"/>
        <v>0</v>
      </c>
      <c r="P101" s="9">
        <f>VLOOKUP(A101,A100:$J$501,6,FALSE)</f>
        <v>73738</v>
      </c>
      <c r="Q101">
        <v>73738</v>
      </c>
    </row>
    <row r="102" spans="1:17" x14ac:dyDescent="0.25">
      <c r="A102">
        <v>101</v>
      </c>
      <c r="B102" t="s">
        <v>120</v>
      </c>
      <c r="C102">
        <v>56</v>
      </c>
      <c r="D102" t="s">
        <v>15</v>
      </c>
      <c r="E102" t="s">
        <v>7</v>
      </c>
      <c r="F102">
        <v>46722</v>
      </c>
      <c r="G102" s="1">
        <v>42531</v>
      </c>
      <c r="H102">
        <v>20958</v>
      </c>
      <c r="I102" t="s">
        <v>25</v>
      </c>
      <c r="J102">
        <v>42</v>
      </c>
      <c r="K102" s="9" t="str">
        <f t="shared" si="5"/>
        <v>below</v>
      </c>
      <c r="L102" s="9" t="str">
        <f t="shared" si="6"/>
        <v>Good</v>
      </c>
      <c r="M102" s="9" t="b">
        <f t="shared" si="7"/>
        <v>0</v>
      </c>
      <c r="N102" s="9" t="b">
        <f t="shared" si="8"/>
        <v>0</v>
      </c>
      <c r="O102" s="9" t="b">
        <f t="shared" si="9"/>
        <v>1</v>
      </c>
      <c r="P102" s="9">
        <f>VLOOKUP(A102,A101:$J$501,6,FALSE)</f>
        <v>46722</v>
      </c>
      <c r="Q102">
        <v>46722</v>
      </c>
    </row>
    <row r="103" spans="1:17" x14ac:dyDescent="0.25">
      <c r="A103">
        <v>102</v>
      </c>
      <c r="B103" t="s">
        <v>121</v>
      </c>
      <c r="C103">
        <v>23</v>
      </c>
      <c r="D103" t="s">
        <v>11</v>
      </c>
      <c r="E103" t="s">
        <v>19</v>
      </c>
      <c r="F103">
        <v>64517</v>
      </c>
      <c r="G103" s="1">
        <v>44678</v>
      </c>
      <c r="H103">
        <v>23192</v>
      </c>
      <c r="I103" t="s">
        <v>20</v>
      </c>
      <c r="J103">
        <v>52</v>
      </c>
      <c r="K103" s="9" t="str">
        <f t="shared" si="5"/>
        <v>Above</v>
      </c>
      <c r="L103" s="9" t="str">
        <f t="shared" si="6"/>
        <v>Excellent</v>
      </c>
      <c r="M103" s="9" t="b">
        <f t="shared" si="7"/>
        <v>0</v>
      </c>
      <c r="N103" s="9" t="b">
        <f t="shared" si="8"/>
        <v>1</v>
      </c>
      <c r="O103" s="9" t="b">
        <f t="shared" si="9"/>
        <v>0</v>
      </c>
      <c r="P103" s="9">
        <f>VLOOKUP(A103,A102:$J$501,6,FALSE)</f>
        <v>64517</v>
      </c>
      <c r="Q103">
        <v>64517</v>
      </c>
    </row>
    <row r="104" spans="1:17" x14ac:dyDescent="0.25">
      <c r="A104">
        <v>103</v>
      </c>
      <c r="B104" t="s">
        <v>122</v>
      </c>
      <c r="C104">
        <v>33</v>
      </c>
      <c r="D104" t="s">
        <v>11</v>
      </c>
      <c r="E104" t="s">
        <v>19</v>
      </c>
      <c r="F104">
        <v>49567</v>
      </c>
      <c r="G104" s="1">
        <v>45399</v>
      </c>
      <c r="H104">
        <v>13986</v>
      </c>
      <c r="I104" t="s">
        <v>20</v>
      </c>
      <c r="J104">
        <v>36</v>
      </c>
      <c r="K104" s="9" t="str">
        <f t="shared" si="5"/>
        <v>below</v>
      </c>
      <c r="L104" s="9" t="str">
        <f t="shared" si="6"/>
        <v>Average</v>
      </c>
      <c r="M104" s="9" t="b">
        <f t="shared" si="7"/>
        <v>0</v>
      </c>
      <c r="N104" s="9" t="b">
        <f t="shared" si="8"/>
        <v>0</v>
      </c>
      <c r="O104" s="9" t="b">
        <f t="shared" si="9"/>
        <v>0</v>
      </c>
      <c r="P104" s="9">
        <f>VLOOKUP(A104,A103:$J$501,6,FALSE)</f>
        <v>49567</v>
      </c>
      <c r="Q104">
        <v>49567</v>
      </c>
    </row>
    <row r="105" spans="1:17" x14ac:dyDescent="0.25">
      <c r="A105">
        <v>104</v>
      </c>
      <c r="B105" t="s">
        <v>123</v>
      </c>
      <c r="C105">
        <v>21</v>
      </c>
      <c r="D105" t="s">
        <v>11</v>
      </c>
      <c r="E105" t="s">
        <v>7</v>
      </c>
      <c r="F105">
        <v>35237</v>
      </c>
      <c r="G105" s="1">
        <v>42984</v>
      </c>
      <c r="H105">
        <v>17529</v>
      </c>
      <c r="I105" t="s">
        <v>20</v>
      </c>
      <c r="J105">
        <v>41</v>
      </c>
      <c r="K105" s="9" t="str">
        <f t="shared" si="5"/>
        <v>below</v>
      </c>
      <c r="L105" s="9" t="str">
        <f t="shared" si="6"/>
        <v>Good</v>
      </c>
      <c r="M105" s="9" t="b">
        <f t="shared" si="7"/>
        <v>0</v>
      </c>
      <c r="N105" s="9" t="b">
        <f t="shared" si="8"/>
        <v>0</v>
      </c>
      <c r="O105" s="9" t="b">
        <f t="shared" si="9"/>
        <v>1</v>
      </c>
      <c r="P105" s="9">
        <f>VLOOKUP(A105,A104:$J$501,6,FALSE)</f>
        <v>35237</v>
      </c>
      <c r="Q105">
        <v>35237</v>
      </c>
    </row>
    <row r="106" spans="1:17" x14ac:dyDescent="0.25">
      <c r="A106">
        <v>105</v>
      </c>
      <c r="B106" t="s">
        <v>124</v>
      </c>
      <c r="C106">
        <v>54</v>
      </c>
      <c r="D106" t="s">
        <v>11</v>
      </c>
      <c r="E106" t="s">
        <v>7</v>
      </c>
      <c r="F106">
        <v>70140</v>
      </c>
      <c r="G106" s="1">
        <v>42936</v>
      </c>
      <c r="H106">
        <v>33138</v>
      </c>
      <c r="I106" t="s">
        <v>25</v>
      </c>
      <c r="J106">
        <v>50</v>
      </c>
      <c r="K106" s="9" t="str">
        <f t="shared" si="5"/>
        <v>Above</v>
      </c>
      <c r="L106" s="9" t="str">
        <f t="shared" si="6"/>
        <v>Excellent</v>
      </c>
      <c r="M106" s="9" t="b">
        <f t="shared" si="7"/>
        <v>0</v>
      </c>
      <c r="N106" s="9" t="b">
        <f t="shared" si="8"/>
        <v>1</v>
      </c>
      <c r="O106" s="9" t="b">
        <f t="shared" si="9"/>
        <v>1</v>
      </c>
      <c r="P106" s="9">
        <f>VLOOKUP(A106,A105:$J$501,6,FALSE)</f>
        <v>70140</v>
      </c>
      <c r="Q106">
        <v>70140</v>
      </c>
    </row>
    <row r="107" spans="1:17" x14ac:dyDescent="0.25">
      <c r="A107">
        <v>106</v>
      </c>
      <c r="B107" t="s">
        <v>125</v>
      </c>
      <c r="C107">
        <v>25</v>
      </c>
      <c r="D107" t="s">
        <v>11</v>
      </c>
      <c r="E107" t="s">
        <v>12</v>
      </c>
      <c r="F107">
        <v>42449</v>
      </c>
      <c r="G107" s="1">
        <v>44959</v>
      </c>
      <c r="H107">
        <v>38495</v>
      </c>
      <c r="I107" t="s">
        <v>20</v>
      </c>
      <c r="J107">
        <v>23</v>
      </c>
      <c r="K107" s="9" t="str">
        <f t="shared" si="5"/>
        <v>below</v>
      </c>
      <c r="L107" s="9" t="str">
        <f t="shared" si="6"/>
        <v>Poor</v>
      </c>
      <c r="M107" s="9" t="b">
        <f t="shared" si="7"/>
        <v>0</v>
      </c>
      <c r="N107" s="9" t="b">
        <f t="shared" si="8"/>
        <v>1</v>
      </c>
      <c r="O107" s="9" t="b">
        <f t="shared" si="9"/>
        <v>1</v>
      </c>
      <c r="P107" s="9">
        <f>VLOOKUP(A107,A106:$J$501,6,FALSE)</f>
        <v>42449</v>
      </c>
      <c r="Q107">
        <v>42449</v>
      </c>
    </row>
    <row r="108" spans="1:17" x14ac:dyDescent="0.25">
      <c r="A108">
        <v>107</v>
      </c>
      <c r="B108" t="s">
        <v>126</v>
      </c>
      <c r="C108">
        <v>24</v>
      </c>
      <c r="D108" t="s">
        <v>15</v>
      </c>
      <c r="E108" t="s">
        <v>19</v>
      </c>
      <c r="F108">
        <v>68919</v>
      </c>
      <c r="G108" s="1">
        <v>45035</v>
      </c>
      <c r="H108">
        <v>18474</v>
      </c>
      <c r="I108" t="s">
        <v>25</v>
      </c>
      <c r="J108">
        <v>36</v>
      </c>
      <c r="K108" s="9" t="str">
        <f t="shared" si="5"/>
        <v>Above</v>
      </c>
      <c r="L108" s="9" t="str">
        <f t="shared" si="6"/>
        <v>Average</v>
      </c>
      <c r="M108" s="9" t="b">
        <f t="shared" si="7"/>
        <v>0</v>
      </c>
      <c r="N108" s="9" t="b">
        <f t="shared" si="8"/>
        <v>1</v>
      </c>
      <c r="O108" s="9" t="b">
        <f t="shared" si="9"/>
        <v>0</v>
      </c>
      <c r="P108" s="9">
        <f>VLOOKUP(A108,A107:$J$501,6,FALSE)</f>
        <v>68919</v>
      </c>
      <c r="Q108">
        <v>68919</v>
      </c>
    </row>
    <row r="109" spans="1:17" x14ac:dyDescent="0.25">
      <c r="A109">
        <v>108</v>
      </c>
      <c r="B109" t="s">
        <v>127</v>
      </c>
      <c r="C109">
        <v>26</v>
      </c>
      <c r="D109" t="s">
        <v>11</v>
      </c>
      <c r="E109" t="s">
        <v>19</v>
      </c>
      <c r="F109">
        <v>57045</v>
      </c>
      <c r="G109" s="1">
        <v>43932</v>
      </c>
      <c r="H109">
        <v>26032</v>
      </c>
      <c r="I109" t="s">
        <v>25</v>
      </c>
      <c r="J109">
        <v>27</v>
      </c>
      <c r="K109" s="9" t="str">
        <f t="shared" si="5"/>
        <v>Above</v>
      </c>
      <c r="L109" s="9" t="str">
        <f t="shared" si="6"/>
        <v>Poor</v>
      </c>
      <c r="M109" s="9" t="b">
        <f t="shared" si="7"/>
        <v>0</v>
      </c>
      <c r="N109" s="9" t="b">
        <f t="shared" si="8"/>
        <v>0</v>
      </c>
      <c r="O109" s="9" t="b">
        <f t="shared" si="9"/>
        <v>0</v>
      </c>
      <c r="P109" s="9">
        <f>VLOOKUP(A109,A108:$J$501,6,FALSE)</f>
        <v>57045</v>
      </c>
      <c r="Q109">
        <v>57045</v>
      </c>
    </row>
    <row r="110" spans="1:17" x14ac:dyDescent="0.25">
      <c r="A110">
        <v>109</v>
      </c>
      <c r="B110" t="s">
        <v>128</v>
      </c>
      <c r="C110">
        <v>44</v>
      </c>
      <c r="D110" t="s">
        <v>15</v>
      </c>
      <c r="E110" t="s">
        <v>24</v>
      </c>
      <c r="F110">
        <v>59519</v>
      </c>
      <c r="G110" s="1">
        <v>44243</v>
      </c>
      <c r="H110">
        <v>18388</v>
      </c>
      <c r="I110" t="s">
        <v>25</v>
      </c>
      <c r="J110">
        <v>27</v>
      </c>
      <c r="K110" s="9" t="str">
        <f t="shared" si="5"/>
        <v>Above</v>
      </c>
      <c r="L110" s="9" t="str">
        <f t="shared" si="6"/>
        <v>Poor</v>
      </c>
      <c r="M110" s="9" t="b">
        <f t="shared" si="7"/>
        <v>0</v>
      </c>
      <c r="N110" s="9" t="b">
        <f t="shared" si="8"/>
        <v>0</v>
      </c>
      <c r="O110" s="9" t="b">
        <f t="shared" si="9"/>
        <v>1</v>
      </c>
      <c r="P110" s="9">
        <f>VLOOKUP(A110,A109:$J$501,6,FALSE)</f>
        <v>59519</v>
      </c>
      <c r="Q110">
        <v>59519</v>
      </c>
    </row>
    <row r="111" spans="1:17" x14ac:dyDescent="0.25">
      <c r="A111">
        <v>110</v>
      </c>
      <c r="B111" t="s">
        <v>129</v>
      </c>
      <c r="C111">
        <v>54</v>
      </c>
      <c r="D111" t="s">
        <v>11</v>
      </c>
      <c r="E111" t="s">
        <v>19</v>
      </c>
      <c r="F111">
        <v>48843</v>
      </c>
      <c r="G111" s="1">
        <v>43670</v>
      </c>
      <c r="H111">
        <v>30950</v>
      </c>
      <c r="I111" t="s">
        <v>25</v>
      </c>
      <c r="J111">
        <v>53</v>
      </c>
      <c r="K111" s="9" t="str">
        <f t="shared" si="5"/>
        <v>below</v>
      </c>
      <c r="L111" s="9" t="str">
        <f t="shared" si="6"/>
        <v>Excellent</v>
      </c>
      <c r="M111" s="9" t="b">
        <f t="shared" si="7"/>
        <v>0</v>
      </c>
      <c r="N111" s="9" t="b">
        <f t="shared" si="8"/>
        <v>0</v>
      </c>
      <c r="O111" s="9" t="b">
        <f t="shared" si="9"/>
        <v>0</v>
      </c>
      <c r="P111" s="9">
        <f>VLOOKUP(A111,A110:$J$501,6,FALSE)</f>
        <v>48843</v>
      </c>
      <c r="Q111">
        <v>48843</v>
      </c>
    </row>
    <row r="112" spans="1:17" x14ac:dyDescent="0.25">
      <c r="A112">
        <v>111</v>
      </c>
      <c r="B112" t="s">
        <v>130</v>
      </c>
      <c r="C112">
        <v>52</v>
      </c>
      <c r="D112" t="s">
        <v>11</v>
      </c>
      <c r="E112" t="s">
        <v>7</v>
      </c>
      <c r="F112">
        <v>63284</v>
      </c>
      <c r="G112" s="1">
        <v>44537</v>
      </c>
      <c r="H112">
        <v>27823</v>
      </c>
      <c r="I112" t="s">
        <v>20</v>
      </c>
      <c r="J112">
        <v>27</v>
      </c>
      <c r="K112" s="9" t="str">
        <f t="shared" si="5"/>
        <v>Above</v>
      </c>
      <c r="L112" s="9" t="str">
        <f t="shared" si="6"/>
        <v>Poor</v>
      </c>
      <c r="M112" s="9" t="b">
        <f t="shared" si="7"/>
        <v>0</v>
      </c>
      <c r="N112" s="9" t="b">
        <f t="shared" si="8"/>
        <v>1</v>
      </c>
      <c r="O112" s="9" t="b">
        <f t="shared" si="9"/>
        <v>1</v>
      </c>
      <c r="P112" s="9">
        <f>VLOOKUP(A112,A111:$J$501,6,FALSE)</f>
        <v>63284</v>
      </c>
      <c r="Q112">
        <v>63284</v>
      </c>
    </row>
    <row r="113" spans="1:17" x14ac:dyDescent="0.25">
      <c r="A113">
        <v>112</v>
      </c>
      <c r="B113" t="s">
        <v>131</v>
      </c>
      <c r="C113">
        <v>45</v>
      </c>
      <c r="D113" t="s">
        <v>15</v>
      </c>
      <c r="E113" t="s">
        <v>12</v>
      </c>
      <c r="F113">
        <v>30523</v>
      </c>
      <c r="G113" s="1">
        <v>42801</v>
      </c>
      <c r="H113">
        <v>13775</v>
      </c>
      <c r="I113" t="s">
        <v>25</v>
      </c>
      <c r="J113">
        <v>36</v>
      </c>
      <c r="K113" s="9" t="str">
        <f t="shared" si="5"/>
        <v>below</v>
      </c>
      <c r="L113" s="9" t="str">
        <f t="shared" si="6"/>
        <v>Average</v>
      </c>
      <c r="M113" s="9" t="b">
        <f t="shared" si="7"/>
        <v>0</v>
      </c>
      <c r="N113" s="9" t="b">
        <f t="shared" si="8"/>
        <v>1</v>
      </c>
      <c r="O113" s="9" t="b">
        <f t="shared" si="9"/>
        <v>1</v>
      </c>
      <c r="P113" s="9">
        <f>VLOOKUP(A113,A112:$J$501,6,FALSE)</f>
        <v>30523</v>
      </c>
      <c r="Q113">
        <v>30523</v>
      </c>
    </row>
    <row r="114" spans="1:17" x14ac:dyDescent="0.25">
      <c r="A114">
        <v>113</v>
      </c>
      <c r="B114" t="s">
        <v>132</v>
      </c>
      <c r="C114">
        <v>38</v>
      </c>
      <c r="D114" t="s">
        <v>11</v>
      </c>
      <c r="E114" t="s">
        <v>7</v>
      </c>
      <c r="F114">
        <v>78054</v>
      </c>
      <c r="G114" s="1">
        <v>44604</v>
      </c>
      <c r="H114">
        <v>13996</v>
      </c>
      <c r="I114" t="s">
        <v>20</v>
      </c>
      <c r="J114">
        <v>54</v>
      </c>
      <c r="K114" s="9" t="str">
        <f t="shared" si="5"/>
        <v>Above</v>
      </c>
      <c r="L114" s="9" t="str">
        <f t="shared" si="6"/>
        <v>Excellent</v>
      </c>
      <c r="M114" s="9" t="b">
        <f t="shared" si="7"/>
        <v>0</v>
      </c>
      <c r="N114" s="9" t="b">
        <f t="shared" si="8"/>
        <v>1</v>
      </c>
      <c r="O114" s="9" t="b">
        <f t="shared" si="9"/>
        <v>1</v>
      </c>
      <c r="P114" s="9">
        <f>VLOOKUP(A114,A113:$J$501,6,FALSE)</f>
        <v>78054</v>
      </c>
      <c r="Q114">
        <v>78054</v>
      </c>
    </row>
    <row r="115" spans="1:17" x14ac:dyDescent="0.25">
      <c r="A115">
        <v>114</v>
      </c>
      <c r="B115" t="s">
        <v>133</v>
      </c>
      <c r="C115">
        <v>54</v>
      </c>
      <c r="D115" t="s">
        <v>15</v>
      </c>
      <c r="E115" t="s">
        <v>7</v>
      </c>
      <c r="F115">
        <v>73269</v>
      </c>
      <c r="G115" s="1">
        <v>42096</v>
      </c>
      <c r="H115">
        <v>21893</v>
      </c>
      <c r="I115" t="s">
        <v>13</v>
      </c>
      <c r="J115">
        <v>27</v>
      </c>
      <c r="K115" s="9" t="str">
        <f t="shared" si="5"/>
        <v>Above</v>
      </c>
      <c r="L115" s="9" t="str">
        <f t="shared" si="6"/>
        <v>Poor</v>
      </c>
      <c r="M115" s="9" t="b">
        <f t="shared" si="7"/>
        <v>0</v>
      </c>
      <c r="N115" s="9" t="b">
        <f t="shared" si="8"/>
        <v>1</v>
      </c>
      <c r="O115" s="9" t="b">
        <f t="shared" si="9"/>
        <v>1</v>
      </c>
      <c r="P115" s="9">
        <f>VLOOKUP(A115,A114:$J$501,6,FALSE)</f>
        <v>73269</v>
      </c>
      <c r="Q115">
        <v>73269</v>
      </c>
    </row>
    <row r="116" spans="1:17" x14ac:dyDescent="0.25">
      <c r="A116">
        <v>115</v>
      </c>
      <c r="B116" t="s">
        <v>134</v>
      </c>
      <c r="C116">
        <v>20</v>
      </c>
      <c r="D116" t="s">
        <v>11</v>
      </c>
      <c r="E116" t="s">
        <v>24</v>
      </c>
      <c r="F116">
        <v>51258</v>
      </c>
      <c r="G116" s="1">
        <v>43690</v>
      </c>
      <c r="H116">
        <v>37728</v>
      </c>
      <c r="I116" t="s">
        <v>13</v>
      </c>
      <c r="J116">
        <v>32</v>
      </c>
      <c r="K116" s="9" t="str">
        <f t="shared" si="5"/>
        <v>Above</v>
      </c>
      <c r="L116" s="9" t="str">
        <f t="shared" si="6"/>
        <v>Average</v>
      </c>
      <c r="M116" s="9" t="b">
        <f t="shared" si="7"/>
        <v>0</v>
      </c>
      <c r="N116" s="9" t="b">
        <f t="shared" si="8"/>
        <v>0</v>
      </c>
      <c r="O116" s="9" t="b">
        <f t="shared" si="9"/>
        <v>1</v>
      </c>
      <c r="P116" s="9">
        <f>VLOOKUP(A116,A115:$J$501,6,FALSE)</f>
        <v>51258</v>
      </c>
      <c r="Q116">
        <v>51258</v>
      </c>
    </row>
    <row r="117" spans="1:17" x14ac:dyDescent="0.25">
      <c r="A117">
        <v>116</v>
      </c>
      <c r="B117" t="s">
        <v>135</v>
      </c>
      <c r="C117">
        <v>45</v>
      </c>
      <c r="D117" t="s">
        <v>11</v>
      </c>
      <c r="E117" t="s">
        <v>12</v>
      </c>
      <c r="F117">
        <v>40613</v>
      </c>
      <c r="G117" s="1">
        <v>43206</v>
      </c>
      <c r="H117">
        <v>30270</v>
      </c>
      <c r="I117" t="s">
        <v>20</v>
      </c>
      <c r="J117">
        <v>46</v>
      </c>
      <c r="K117" s="9" t="str">
        <f t="shared" si="5"/>
        <v>below</v>
      </c>
      <c r="L117" s="9" t="str">
        <f t="shared" si="6"/>
        <v>Good</v>
      </c>
      <c r="M117" s="9" t="b">
        <f t="shared" si="7"/>
        <v>0</v>
      </c>
      <c r="N117" s="9" t="b">
        <f t="shared" si="8"/>
        <v>1</v>
      </c>
      <c r="O117" s="9" t="b">
        <f t="shared" si="9"/>
        <v>1</v>
      </c>
      <c r="P117" s="9">
        <f>VLOOKUP(A117,A116:$J$501,6,FALSE)</f>
        <v>40613</v>
      </c>
      <c r="Q117">
        <v>40613</v>
      </c>
    </row>
    <row r="118" spans="1:17" x14ac:dyDescent="0.25">
      <c r="A118">
        <v>117</v>
      </c>
      <c r="B118" t="s">
        <v>136</v>
      </c>
      <c r="C118">
        <v>48</v>
      </c>
      <c r="D118" t="s">
        <v>11</v>
      </c>
      <c r="E118" t="s">
        <v>16</v>
      </c>
      <c r="F118">
        <v>42959</v>
      </c>
      <c r="G118" s="1">
        <v>43045</v>
      </c>
      <c r="H118">
        <v>29583</v>
      </c>
      <c r="I118" t="s">
        <v>17</v>
      </c>
      <c r="J118">
        <v>59</v>
      </c>
      <c r="K118" s="9" t="str">
        <f t="shared" si="5"/>
        <v>below</v>
      </c>
      <c r="L118" s="9" t="str">
        <f t="shared" si="6"/>
        <v>Excellent</v>
      </c>
      <c r="M118" s="9" t="b">
        <f t="shared" si="7"/>
        <v>0</v>
      </c>
      <c r="N118" s="9" t="b">
        <f t="shared" si="8"/>
        <v>0</v>
      </c>
      <c r="O118" s="9" t="b">
        <f t="shared" si="9"/>
        <v>1</v>
      </c>
      <c r="P118" s="9">
        <f>VLOOKUP(A118,A117:$J$501,6,FALSE)</f>
        <v>42959</v>
      </c>
      <c r="Q118">
        <v>42959</v>
      </c>
    </row>
    <row r="119" spans="1:17" x14ac:dyDescent="0.25">
      <c r="A119">
        <v>118</v>
      </c>
      <c r="B119" t="s">
        <v>137</v>
      </c>
      <c r="C119">
        <v>37</v>
      </c>
      <c r="D119" t="s">
        <v>11</v>
      </c>
      <c r="E119" t="s">
        <v>12</v>
      </c>
      <c r="F119">
        <v>33844</v>
      </c>
      <c r="G119" s="1">
        <v>42777</v>
      </c>
      <c r="H119">
        <v>33486</v>
      </c>
      <c r="I119" t="s">
        <v>17</v>
      </c>
      <c r="J119">
        <v>20</v>
      </c>
      <c r="K119" s="9" t="str">
        <f t="shared" si="5"/>
        <v>below</v>
      </c>
      <c r="L119" s="9" t="str">
        <f t="shared" si="6"/>
        <v>Poor</v>
      </c>
      <c r="M119" s="9" t="b">
        <f t="shared" si="7"/>
        <v>0</v>
      </c>
      <c r="N119" s="9" t="b">
        <f t="shared" si="8"/>
        <v>1</v>
      </c>
      <c r="O119" s="9" t="b">
        <f t="shared" si="9"/>
        <v>1</v>
      </c>
      <c r="P119" s="9">
        <f>VLOOKUP(A119,A118:$J$501,6,FALSE)</f>
        <v>33844</v>
      </c>
      <c r="Q119">
        <v>33844</v>
      </c>
    </row>
    <row r="120" spans="1:17" x14ac:dyDescent="0.25">
      <c r="A120">
        <v>119</v>
      </c>
      <c r="B120" t="s">
        <v>138</v>
      </c>
      <c r="C120">
        <v>59</v>
      </c>
      <c r="D120" t="s">
        <v>11</v>
      </c>
      <c r="E120" t="s">
        <v>19</v>
      </c>
      <c r="F120">
        <v>67351</v>
      </c>
      <c r="G120" s="1">
        <v>43507</v>
      </c>
      <c r="H120">
        <v>16746</v>
      </c>
      <c r="I120" t="s">
        <v>20</v>
      </c>
      <c r="J120">
        <v>34</v>
      </c>
      <c r="K120" s="9" t="str">
        <f t="shared" si="5"/>
        <v>Above</v>
      </c>
      <c r="L120" s="9" t="str">
        <f t="shared" si="6"/>
        <v>Average</v>
      </c>
      <c r="M120" s="9" t="b">
        <f t="shared" si="7"/>
        <v>0</v>
      </c>
      <c r="N120" s="9" t="b">
        <f t="shared" si="8"/>
        <v>1</v>
      </c>
      <c r="O120" s="9" t="b">
        <f t="shared" si="9"/>
        <v>0</v>
      </c>
      <c r="P120" s="9">
        <f>VLOOKUP(A120,A119:$J$501,6,FALSE)</f>
        <v>67351</v>
      </c>
      <c r="Q120">
        <v>67351</v>
      </c>
    </row>
    <row r="121" spans="1:17" x14ac:dyDescent="0.25">
      <c r="A121">
        <v>120</v>
      </c>
      <c r="B121" t="s">
        <v>139</v>
      </c>
      <c r="C121">
        <v>59</v>
      </c>
      <c r="D121" t="s">
        <v>11</v>
      </c>
      <c r="E121" t="s">
        <v>19</v>
      </c>
      <c r="F121">
        <v>40816</v>
      </c>
      <c r="G121" s="1">
        <v>44517</v>
      </c>
      <c r="H121">
        <v>21299</v>
      </c>
      <c r="I121" t="s">
        <v>25</v>
      </c>
      <c r="J121">
        <v>35</v>
      </c>
      <c r="K121" s="9" t="str">
        <f t="shared" si="5"/>
        <v>below</v>
      </c>
      <c r="L121" s="9" t="str">
        <f t="shared" si="6"/>
        <v>Average</v>
      </c>
      <c r="M121" s="9" t="b">
        <f t="shared" si="7"/>
        <v>0</v>
      </c>
      <c r="N121" s="9" t="b">
        <f t="shared" si="8"/>
        <v>0</v>
      </c>
      <c r="O121" s="9" t="b">
        <f t="shared" si="9"/>
        <v>0</v>
      </c>
      <c r="P121" s="9">
        <f>VLOOKUP(A121,A120:$J$501,6,FALSE)</f>
        <v>40816</v>
      </c>
      <c r="Q121">
        <v>40816</v>
      </c>
    </row>
    <row r="122" spans="1:17" x14ac:dyDescent="0.25">
      <c r="A122">
        <v>121</v>
      </c>
      <c r="B122" t="s">
        <v>140</v>
      </c>
      <c r="C122">
        <v>47</v>
      </c>
      <c r="D122" t="s">
        <v>11</v>
      </c>
      <c r="E122" t="s">
        <v>7</v>
      </c>
      <c r="F122">
        <v>65973</v>
      </c>
      <c r="G122" s="1">
        <v>43605</v>
      </c>
      <c r="H122">
        <v>17665</v>
      </c>
      <c r="I122" t="s">
        <v>13</v>
      </c>
      <c r="J122">
        <v>25</v>
      </c>
      <c r="K122" s="9" t="str">
        <f t="shared" si="5"/>
        <v>Above</v>
      </c>
      <c r="L122" s="9" t="str">
        <f t="shared" si="6"/>
        <v>Poor</v>
      </c>
      <c r="M122" s="9" t="b">
        <f t="shared" si="7"/>
        <v>0</v>
      </c>
      <c r="N122" s="9" t="b">
        <f t="shared" si="8"/>
        <v>1</v>
      </c>
      <c r="O122" s="9" t="b">
        <f t="shared" si="9"/>
        <v>1</v>
      </c>
      <c r="P122" s="9">
        <f>VLOOKUP(A122,A121:$J$501,6,FALSE)</f>
        <v>65973</v>
      </c>
      <c r="Q122">
        <v>65973</v>
      </c>
    </row>
    <row r="123" spans="1:17" x14ac:dyDescent="0.25">
      <c r="A123">
        <v>122</v>
      </c>
      <c r="B123" t="s">
        <v>141</v>
      </c>
      <c r="C123">
        <v>40</v>
      </c>
      <c r="D123" t="s">
        <v>11</v>
      </c>
      <c r="E123" t="s">
        <v>19</v>
      </c>
      <c r="F123">
        <v>61079</v>
      </c>
      <c r="G123" s="1">
        <v>43203</v>
      </c>
      <c r="H123">
        <v>25049</v>
      </c>
      <c r="I123" t="s">
        <v>17</v>
      </c>
      <c r="J123">
        <v>60</v>
      </c>
      <c r="K123" s="9" t="str">
        <f t="shared" si="5"/>
        <v>Above</v>
      </c>
      <c r="L123" s="9" t="str">
        <f t="shared" si="6"/>
        <v>Excellent</v>
      </c>
      <c r="M123" s="9" t="b">
        <f t="shared" si="7"/>
        <v>0</v>
      </c>
      <c r="N123" s="9" t="b">
        <f t="shared" si="8"/>
        <v>1</v>
      </c>
      <c r="O123" s="9" t="b">
        <f t="shared" si="9"/>
        <v>0</v>
      </c>
      <c r="P123" s="9">
        <f>VLOOKUP(A123,A122:$J$501,6,FALSE)</f>
        <v>61079</v>
      </c>
      <c r="Q123">
        <v>61079</v>
      </c>
    </row>
    <row r="124" spans="1:17" x14ac:dyDescent="0.25">
      <c r="A124">
        <v>123</v>
      </c>
      <c r="B124" t="s">
        <v>142</v>
      </c>
      <c r="C124">
        <v>58</v>
      </c>
      <c r="D124" t="s">
        <v>11</v>
      </c>
      <c r="E124" t="s">
        <v>7</v>
      </c>
      <c r="F124">
        <v>65253</v>
      </c>
      <c r="G124" s="1">
        <v>43598</v>
      </c>
      <c r="H124">
        <v>24141</v>
      </c>
      <c r="I124" t="s">
        <v>25</v>
      </c>
      <c r="J124">
        <v>38</v>
      </c>
      <c r="K124" s="9" t="str">
        <f t="shared" si="5"/>
        <v>Above</v>
      </c>
      <c r="L124" s="9" t="str">
        <f t="shared" si="6"/>
        <v>Average</v>
      </c>
      <c r="M124" s="9" t="b">
        <f t="shared" si="7"/>
        <v>0</v>
      </c>
      <c r="N124" s="9" t="b">
        <f t="shared" si="8"/>
        <v>1</v>
      </c>
      <c r="O124" s="9" t="b">
        <f t="shared" si="9"/>
        <v>1</v>
      </c>
      <c r="P124" s="9">
        <f>VLOOKUP(A124,A123:$J$501,6,FALSE)</f>
        <v>65253</v>
      </c>
      <c r="Q124">
        <v>65253</v>
      </c>
    </row>
    <row r="125" spans="1:17" x14ac:dyDescent="0.25">
      <c r="A125">
        <v>124</v>
      </c>
      <c r="B125" t="s">
        <v>143</v>
      </c>
      <c r="C125">
        <v>34</v>
      </c>
      <c r="D125" t="s">
        <v>15</v>
      </c>
      <c r="E125" t="s">
        <v>19</v>
      </c>
      <c r="F125">
        <v>59264</v>
      </c>
      <c r="G125" s="1">
        <v>42212</v>
      </c>
      <c r="H125">
        <v>35194</v>
      </c>
      <c r="I125" t="s">
        <v>25</v>
      </c>
      <c r="J125">
        <v>55</v>
      </c>
      <c r="K125" s="9" t="str">
        <f t="shared" si="5"/>
        <v>Above</v>
      </c>
      <c r="L125" s="9" t="str">
        <f t="shared" si="6"/>
        <v>Excellent</v>
      </c>
      <c r="M125" s="9" t="b">
        <f t="shared" si="7"/>
        <v>0</v>
      </c>
      <c r="N125" s="9" t="b">
        <f t="shared" si="8"/>
        <v>0</v>
      </c>
      <c r="O125" s="9" t="b">
        <f t="shared" si="9"/>
        <v>0</v>
      </c>
      <c r="P125" s="9">
        <f>VLOOKUP(A125,A124:$J$501,6,FALSE)</f>
        <v>59264</v>
      </c>
      <c r="Q125">
        <v>59264</v>
      </c>
    </row>
    <row r="126" spans="1:17" x14ac:dyDescent="0.25">
      <c r="A126">
        <v>125</v>
      </c>
      <c r="B126" t="s">
        <v>144</v>
      </c>
      <c r="C126">
        <v>58</v>
      </c>
      <c r="D126" t="s">
        <v>11</v>
      </c>
      <c r="E126" t="s">
        <v>24</v>
      </c>
      <c r="F126">
        <v>75794</v>
      </c>
      <c r="G126" s="1">
        <v>44531</v>
      </c>
      <c r="H126">
        <v>28651</v>
      </c>
      <c r="I126" t="s">
        <v>17</v>
      </c>
      <c r="J126">
        <v>57</v>
      </c>
      <c r="K126" s="9" t="str">
        <f t="shared" si="5"/>
        <v>Above</v>
      </c>
      <c r="L126" s="9" t="str">
        <f t="shared" si="6"/>
        <v>Excellent</v>
      </c>
      <c r="M126" s="9" t="b">
        <f t="shared" si="7"/>
        <v>0</v>
      </c>
      <c r="N126" s="9" t="b">
        <f t="shared" si="8"/>
        <v>1</v>
      </c>
      <c r="O126" s="9" t="b">
        <f t="shared" si="9"/>
        <v>1</v>
      </c>
      <c r="P126" s="9">
        <f>VLOOKUP(A126,A125:$J$501,6,FALSE)</f>
        <v>75794</v>
      </c>
      <c r="Q126">
        <v>75794</v>
      </c>
    </row>
    <row r="127" spans="1:17" x14ac:dyDescent="0.25">
      <c r="A127">
        <v>126</v>
      </c>
      <c r="B127" t="s">
        <v>145</v>
      </c>
      <c r="C127">
        <v>41</v>
      </c>
      <c r="D127" t="s">
        <v>15</v>
      </c>
      <c r="E127" t="s">
        <v>19</v>
      </c>
      <c r="F127">
        <v>43940</v>
      </c>
      <c r="G127" s="1">
        <v>42508</v>
      </c>
      <c r="H127">
        <v>12222</v>
      </c>
      <c r="I127" t="s">
        <v>13</v>
      </c>
      <c r="J127">
        <v>60</v>
      </c>
      <c r="K127" s="9" t="str">
        <f t="shared" si="5"/>
        <v>below</v>
      </c>
      <c r="L127" s="9" t="str">
        <f t="shared" si="6"/>
        <v>Excellent</v>
      </c>
      <c r="M127" s="9" t="b">
        <f t="shared" si="7"/>
        <v>0</v>
      </c>
      <c r="N127" s="9" t="b">
        <f t="shared" si="8"/>
        <v>0</v>
      </c>
      <c r="O127" s="9" t="b">
        <f t="shared" si="9"/>
        <v>0</v>
      </c>
      <c r="P127" s="9">
        <f>VLOOKUP(A127,A126:$J$501,6,FALSE)</f>
        <v>43940</v>
      </c>
      <c r="Q127">
        <v>43940</v>
      </c>
    </row>
    <row r="128" spans="1:17" x14ac:dyDescent="0.25">
      <c r="A128">
        <v>127</v>
      </c>
      <c r="B128" t="s">
        <v>146</v>
      </c>
      <c r="C128">
        <v>41</v>
      </c>
      <c r="D128" t="s">
        <v>15</v>
      </c>
      <c r="E128" t="s">
        <v>7</v>
      </c>
      <c r="F128">
        <v>71697</v>
      </c>
      <c r="G128" s="1">
        <v>42916</v>
      </c>
      <c r="H128">
        <v>34728</v>
      </c>
      <c r="I128" t="s">
        <v>17</v>
      </c>
      <c r="J128">
        <v>35</v>
      </c>
      <c r="K128" s="9" t="str">
        <f t="shared" si="5"/>
        <v>Above</v>
      </c>
      <c r="L128" s="9" t="str">
        <f t="shared" si="6"/>
        <v>Average</v>
      </c>
      <c r="M128" s="9" t="b">
        <f t="shared" si="7"/>
        <v>0</v>
      </c>
      <c r="N128" s="9" t="b">
        <f t="shared" si="8"/>
        <v>1</v>
      </c>
      <c r="O128" s="9" t="b">
        <f t="shared" si="9"/>
        <v>1</v>
      </c>
      <c r="P128" s="9">
        <f>VLOOKUP(A128,A127:$J$501,6,FALSE)</f>
        <v>71697</v>
      </c>
      <c r="Q128">
        <v>71697</v>
      </c>
    </row>
    <row r="129" spans="1:17" x14ac:dyDescent="0.25">
      <c r="A129">
        <v>128</v>
      </c>
      <c r="B129" t="s">
        <v>147</v>
      </c>
      <c r="C129">
        <v>26</v>
      </c>
      <c r="D129" t="s">
        <v>15</v>
      </c>
      <c r="E129" t="s">
        <v>7</v>
      </c>
      <c r="F129">
        <v>76535</v>
      </c>
      <c r="G129" s="1">
        <v>42617</v>
      </c>
      <c r="H129">
        <v>19985</v>
      </c>
      <c r="I129" t="s">
        <v>17</v>
      </c>
      <c r="J129">
        <v>50</v>
      </c>
      <c r="K129" s="9" t="str">
        <f t="shared" si="5"/>
        <v>Above</v>
      </c>
      <c r="L129" s="9" t="str">
        <f t="shared" si="6"/>
        <v>Excellent</v>
      </c>
      <c r="M129" s="9" t="b">
        <f t="shared" si="7"/>
        <v>0</v>
      </c>
      <c r="N129" s="9" t="b">
        <f t="shared" si="8"/>
        <v>1</v>
      </c>
      <c r="O129" s="9" t="b">
        <f t="shared" si="9"/>
        <v>1</v>
      </c>
      <c r="P129" s="9">
        <f>VLOOKUP(A129,A128:$J$501,6,FALSE)</f>
        <v>76535</v>
      </c>
      <c r="Q129">
        <v>76535</v>
      </c>
    </row>
    <row r="130" spans="1:17" x14ac:dyDescent="0.25">
      <c r="A130">
        <v>129</v>
      </c>
      <c r="B130" t="s">
        <v>148</v>
      </c>
      <c r="C130">
        <v>45</v>
      </c>
      <c r="D130" t="s">
        <v>11</v>
      </c>
      <c r="E130" t="s">
        <v>19</v>
      </c>
      <c r="F130">
        <v>61527</v>
      </c>
      <c r="G130" s="1">
        <v>45324</v>
      </c>
      <c r="H130">
        <v>25489</v>
      </c>
      <c r="I130" t="s">
        <v>20</v>
      </c>
      <c r="J130">
        <v>59</v>
      </c>
      <c r="K130" s="9" t="str">
        <f t="shared" si="5"/>
        <v>Above</v>
      </c>
      <c r="L130" s="9" t="str">
        <f t="shared" si="6"/>
        <v>Excellent</v>
      </c>
      <c r="M130" s="9" t="b">
        <f t="shared" si="7"/>
        <v>0</v>
      </c>
      <c r="N130" s="9" t="b">
        <f t="shared" si="8"/>
        <v>1</v>
      </c>
      <c r="O130" s="9" t="b">
        <f t="shared" si="9"/>
        <v>0</v>
      </c>
      <c r="P130" s="9">
        <f>VLOOKUP(A130,A129:$J$501,6,FALSE)</f>
        <v>61527</v>
      </c>
      <c r="Q130">
        <v>61527</v>
      </c>
    </row>
    <row r="131" spans="1:17" x14ac:dyDescent="0.25">
      <c r="A131">
        <v>130</v>
      </c>
      <c r="B131" t="s">
        <v>149</v>
      </c>
      <c r="C131">
        <v>58</v>
      </c>
      <c r="D131" t="s">
        <v>15</v>
      </c>
      <c r="E131" t="s">
        <v>12</v>
      </c>
      <c r="F131">
        <v>51800</v>
      </c>
      <c r="G131" s="1">
        <v>43679</v>
      </c>
      <c r="H131">
        <v>39407</v>
      </c>
      <c r="I131" t="s">
        <v>20</v>
      </c>
      <c r="J131">
        <v>54</v>
      </c>
      <c r="K131" s="9" t="str">
        <f t="shared" ref="K131:K194" si="10">IF(F:F&gt;50000,"Above","below")</f>
        <v>Above</v>
      </c>
      <c r="L131" s="9" t="str">
        <f t="shared" ref="L131:L194" si="11">_xlfn.IFS(J:J&gt;=50,"Excellent",J:J&gt;=40,"Good",J:J&gt;=30,"Average",J:J&lt;30,"Poor")</f>
        <v>Excellent</v>
      </c>
      <c r="M131" s="9" t="b">
        <f t="shared" ref="M131:M194" si="12">IF(AND(E:E="HR",I:I="North"),H:H&gt;15000)</f>
        <v>0</v>
      </c>
      <c r="N131" s="9" t="b">
        <f t="shared" ref="N131:N194" si="13">OR(E:E="IT",F:F&gt;60000)</f>
        <v>1</v>
      </c>
      <c r="O131" s="9" t="b">
        <f t="shared" ref="O131:O194" si="14">NOT(E:E="Marketing")</f>
        <v>1</v>
      </c>
      <c r="P131" s="9">
        <f>VLOOKUP(A131,A130:$J$501,6,FALSE)</f>
        <v>51800</v>
      </c>
      <c r="Q131">
        <v>51800</v>
      </c>
    </row>
    <row r="132" spans="1:17" x14ac:dyDescent="0.25">
      <c r="A132">
        <v>131</v>
      </c>
      <c r="B132" t="s">
        <v>150</v>
      </c>
      <c r="C132">
        <v>47</v>
      </c>
      <c r="D132" t="s">
        <v>11</v>
      </c>
      <c r="E132" t="s">
        <v>7</v>
      </c>
      <c r="F132">
        <v>35875</v>
      </c>
      <c r="G132" s="1">
        <v>43332</v>
      </c>
      <c r="H132">
        <v>19946</v>
      </c>
      <c r="I132" t="s">
        <v>20</v>
      </c>
      <c r="J132">
        <v>39</v>
      </c>
      <c r="K132" s="9" t="str">
        <f t="shared" si="10"/>
        <v>below</v>
      </c>
      <c r="L132" s="9" t="str">
        <f t="shared" si="11"/>
        <v>Average</v>
      </c>
      <c r="M132" s="9" t="b">
        <f t="shared" si="12"/>
        <v>0</v>
      </c>
      <c r="N132" s="9" t="b">
        <f t="shared" si="13"/>
        <v>0</v>
      </c>
      <c r="O132" s="9" t="b">
        <f t="shared" si="14"/>
        <v>1</v>
      </c>
      <c r="P132" s="9">
        <f>VLOOKUP(A132,A131:$J$501,6,FALSE)</f>
        <v>35875</v>
      </c>
      <c r="Q132">
        <v>35875</v>
      </c>
    </row>
    <row r="133" spans="1:17" x14ac:dyDescent="0.25">
      <c r="A133">
        <v>132</v>
      </c>
      <c r="B133" t="s">
        <v>151</v>
      </c>
      <c r="C133">
        <v>49</v>
      </c>
      <c r="D133" t="s">
        <v>15</v>
      </c>
      <c r="E133" t="s">
        <v>16</v>
      </c>
      <c r="F133">
        <v>66650</v>
      </c>
      <c r="G133" s="1">
        <v>44396</v>
      </c>
      <c r="H133">
        <v>23370</v>
      </c>
      <c r="I133" t="s">
        <v>13</v>
      </c>
      <c r="J133">
        <v>26</v>
      </c>
      <c r="K133" s="9" t="str">
        <f t="shared" si="10"/>
        <v>Above</v>
      </c>
      <c r="L133" s="9" t="str">
        <f t="shared" si="11"/>
        <v>Poor</v>
      </c>
      <c r="M133" s="9" t="b">
        <f t="shared" si="12"/>
        <v>0</v>
      </c>
      <c r="N133" s="9" t="b">
        <f t="shared" si="13"/>
        <v>1</v>
      </c>
      <c r="O133" s="9" t="b">
        <f t="shared" si="14"/>
        <v>1</v>
      </c>
      <c r="P133" s="9">
        <f>VLOOKUP(A133,A132:$J$501,6,FALSE)</f>
        <v>66650</v>
      </c>
      <c r="Q133">
        <v>66650</v>
      </c>
    </row>
    <row r="134" spans="1:17" x14ac:dyDescent="0.25">
      <c r="A134">
        <v>133</v>
      </c>
      <c r="B134" t="s">
        <v>152</v>
      </c>
      <c r="C134">
        <v>51</v>
      </c>
      <c r="D134" t="s">
        <v>11</v>
      </c>
      <c r="E134" t="s">
        <v>12</v>
      </c>
      <c r="F134">
        <v>49858</v>
      </c>
      <c r="G134" s="1">
        <v>43137</v>
      </c>
      <c r="H134">
        <v>13362</v>
      </c>
      <c r="I134" t="s">
        <v>20</v>
      </c>
      <c r="J134">
        <v>22</v>
      </c>
      <c r="K134" s="9" t="str">
        <f t="shared" si="10"/>
        <v>below</v>
      </c>
      <c r="L134" s="9" t="str">
        <f t="shared" si="11"/>
        <v>Poor</v>
      </c>
      <c r="M134" s="9" t="b">
        <f t="shared" si="12"/>
        <v>0</v>
      </c>
      <c r="N134" s="9" t="b">
        <f t="shared" si="13"/>
        <v>1</v>
      </c>
      <c r="O134" s="9" t="b">
        <f t="shared" si="14"/>
        <v>1</v>
      </c>
      <c r="P134" s="9">
        <f>VLOOKUP(A134,A133:$J$501,6,FALSE)</f>
        <v>49858</v>
      </c>
      <c r="Q134">
        <v>49858</v>
      </c>
    </row>
    <row r="135" spans="1:17" x14ac:dyDescent="0.25">
      <c r="A135">
        <v>134</v>
      </c>
      <c r="B135" t="s">
        <v>153</v>
      </c>
      <c r="C135">
        <v>47</v>
      </c>
      <c r="D135" t="s">
        <v>11</v>
      </c>
      <c r="E135" t="s">
        <v>16</v>
      </c>
      <c r="F135">
        <v>66999</v>
      </c>
      <c r="G135" s="1">
        <v>44866</v>
      </c>
      <c r="H135">
        <v>22670</v>
      </c>
      <c r="I135" t="s">
        <v>17</v>
      </c>
      <c r="J135">
        <v>48</v>
      </c>
      <c r="K135" s="9" t="str">
        <f t="shared" si="10"/>
        <v>Above</v>
      </c>
      <c r="L135" s="9" t="str">
        <f t="shared" si="11"/>
        <v>Good</v>
      </c>
      <c r="M135" s="9" t="b">
        <f t="shared" si="12"/>
        <v>0</v>
      </c>
      <c r="N135" s="9" t="b">
        <f t="shared" si="13"/>
        <v>1</v>
      </c>
      <c r="O135" s="9" t="b">
        <f t="shared" si="14"/>
        <v>1</v>
      </c>
      <c r="P135" s="9">
        <f>VLOOKUP(A135,A134:$J$501,6,FALSE)</f>
        <v>66999</v>
      </c>
      <c r="Q135">
        <v>66999</v>
      </c>
    </row>
    <row r="136" spans="1:17" x14ac:dyDescent="0.25">
      <c r="A136">
        <v>135</v>
      </c>
      <c r="B136" t="s">
        <v>154</v>
      </c>
      <c r="C136">
        <v>32</v>
      </c>
      <c r="D136" t="s">
        <v>11</v>
      </c>
      <c r="E136" t="s">
        <v>12</v>
      </c>
      <c r="F136">
        <v>73695</v>
      </c>
      <c r="G136" s="1">
        <v>42759</v>
      </c>
      <c r="H136">
        <v>20878</v>
      </c>
      <c r="I136" t="s">
        <v>20</v>
      </c>
      <c r="J136">
        <v>33</v>
      </c>
      <c r="K136" s="9" t="str">
        <f t="shared" si="10"/>
        <v>Above</v>
      </c>
      <c r="L136" s="9" t="str">
        <f t="shared" si="11"/>
        <v>Average</v>
      </c>
      <c r="M136" s="9" t="b">
        <f t="shared" si="12"/>
        <v>0</v>
      </c>
      <c r="N136" s="9" t="b">
        <f t="shared" si="13"/>
        <v>1</v>
      </c>
      <c r="O136" s="9" t="b">
        <f t="shared" si="14"/>
        <v>1</v>
      </c>
      <c r="P136" s="9">
        <f>VLOOKUP(A136,A135:$J$501,6,FALSE)</f>
        <v>73695</v>
      </c>
      <c r="Q136">
        <v>73695</v>
      </c>
    </row>
    <row r="137" spans="1:17" x14ac:dyDescent="0.25">
      <c r="A137">
        <v>136</v>
      </c>
      <c r="B137" t="s">
        <v>155</v>
      </c>
      <c r="C137">
        <v>34</v>
      </c>
      <c r="D137" t="s">
        <v>11</v>
      </c>
      <c r="E137" t="s">
        <v>24</v>
      </c>
      <c r="F137">
        <v>59047</v>
      </c>
      <c r="G137" s="1">
        <v>42424</v>
      </c>
      <c r="H137">
        <v>34431</v>
      </c>
      <c r="I137" t="s">
        <v>25</v>
      </c>
      <c r="J137">
        <v>38</v>
      </c>
      <c r="K137" s="9" t="str">
        <f t="shared" si="10"/>
        <v>Above</v>
      </c>
      <c r="L137" s="9" t="str">
        <f t="shared" si="11"/>
        <v>Average</v>
      </c>
      <c r="M137" s="9" t="b">
        <f t="shared" si="12"/>
        <v>0</v>
      </c>
      <c r="N137" s="9" t="b">
        <f t="shared" si="13"/>
        <v>0</v>
      </c>
      <c r="O137" s="9" t="b">
        <f t="shared" si="14"/>
        <v>1</v>
      </c>
      <c r="P137" s="9">
        <f>VLOOKUP(A137,A136:$J$501,6,FALSE)</f>
        <v>59047</v>
      </c>
      <c r="Q137">
        <v>59047</v>
      </c>
    </row>
    <row r="138" spans="1:17" x14ac:dyDescent="0.25">
      <c r="A138">
        <v>137</v>
      </c>
      <c r="B138" t="s">
        <v>156</v>
      </c>
      <c r="C138">
        <v>57</v>
      </c>
      <c r="D138" t="s">
        <v>15</v>
      </c>
      <c r="E138" t="s">
        <v>7</v>
      </c>
      <c r="F138">
        <v>60954</v>
      </c>
      <c r="G138" s="1">
        <v>45483</v>
      </c>
      <c r="H138">
        <v>18260</v>
      </c>
      <c r="I138" t="s">
        <v>25</v>
      </c>
      <c r="J138">
        <v>60</v>
      </c>
      <c r="K138" s="9" t="str">
        <f t="shared" si="10"/>
        <v>Above</v>
      </c>
      <c r="L138" s="9" t="str">
        <f t="shared" si="11"/>
        <v>Excellent</v>
      </c>
      <c r="M138" s="9" t="b">
        <f t="shared" si="12"/>
        <v>0</v>
      </c>
      <c r="N138" s="9" t="b">
        <f t="shared" si="13"/>
        <v>1</v>
      </c>
      <c r="O138" s="9" t="b">
        <f t="shared" si="14"/>
        <v>1</v>
      </c>
      <c r="P138" s="9">
        <f>VLOOKUP(A138,A137:$J$501,6,FALSE)</f>
        <v>60954</v>
      </c>
      <c r="Q138">
        <v>60954</v>
      </c>
    </row>
    <row r="139" spans="1:17" x14ac:dyDescent="0.25">
      <c r="A139">
        <v>138</v>
      </c>
      <c r="B139" t="s">
        <v>157</v>
      </c>
      <c r="C139">
        <v>30</v>
      </c>
      <c r="D139" t="s">
        <v>11</v>
      </c>
      <c r="E139" t="s">
        <v>16</v>
      </c>
      <c r="F139">
        <v>32197</v>
      </c>
      <c r="G139" s="1">
        <v>43515</v>
      </c>
      <c r="H139">
        <v>14265</v>
      </c>
      <c r="I139" t="s">
        <v>25</v>
      </c>
      <c r="J139">
        <v>53</v>
      </c>
      <c r="K139" s="9" t="str">
        <f t="shared" si="10"/>
        <v>below</v>
      </c>
      <c r="L139" s="9" t="str">
        <f t="shared" si="11"/>
        <v>Excellent</v>
      </c>
      <c r="M139" s="9" t="b">
        <f t="shared" si="12"/>
        <v>0</v>
      </c>
      <c r="N139" s="9" t="b">
        <f t="shared" si="13"/>
        <v>0</v>
      </c>
      <c r="O139" s="9" t="b">
        <f t="shared" si="14"/>
        <v>1</v>
      </c>
      <c r="P139" s="9">
        <f>VLOOKUP(A139,A138:$J$501,6,FALSE)</f>
        <v>32197</v>
      </c>
      <c r="Q139">
        <v>32197</v>
      </c>
    </row>
    <row r="140" spans="1:17" x14ac:dyDescent="0.25">
      <c r="A140">
        <v>139</v>
      </c>
      <c r="B140" t="s">
        <v>158</v>
      </c>
      <c r="C140">
        <v>54</v>
      </c>
      <c r="D140" t="s">
        <v>11</v>
      </c>
      <c r="E140" t="s">
        <v>7</v>
      </c>
      <c r="F140">
        <v>38988</v>
      </c>
      <c r="G140" s="1">
        <v>43879</v>
      </c>
      <c r="H140">
        <v>36112</v>
      </c>
      <c r="I140" t="s">
        <v>13</v>
      </c>
      <c r="J140">
        <v>49</v>
      </c>
      <c r="K140" s="9" t="str">
        <f t="shared" si="10"/>
        <v>below</v>
      </c>
      <c r="L140" s="9" t="str">
        <f t="shared" si="11"/>
        <v>Good</v>
      </c>
      <c r="M140" s="9" t="b">
        <f t="shared" si="12"/>
        <v>0</v>
      </c>
      <c r="N140" s="9" t="b">
        <f t="shared" si="13"/>
        <v>0</v>
      </c>
      <c r="O140" s="9" t="b">
        <f t="shared" si="14"/>
        <v>1</v>
      </c>
      <c r="P140" s="9">
        <f>VLOOKUP(A140,A139:$J$501,6,FALSE)</f>
        <v>38988</v>
      </c>
      <c r="Q140">
        <v>38988</v>
      </c>
    </row>
    <row r="141" spans="1:17" x14ac:dyDescent="0.25">
      <c r="A141">
        <v>140</v>
      </c>
      <c r="B141" t="s">
        <v>159</v>
      </c>
      <c r="C141">
        <v>20</v>
      </c>
      <c r="D141" t="s">
        <v>15</v>
      </c>
      <c r="E141" t="s">
        <v>19</v>
      </c>
      <c r="F141">
        <v>53992</v>
      </c>
      <c r="G141" s="1">
        <v>43481</v>
      </c>
      <c r="H141">
        <v>22800</v>
      </c>
      <c r="I141" t="s">
        <v>20</v>
      </c>
      <c r="J141">
        <v>50</v>
      </c>
      <c r="K141" s="9" t="str">
        <f t="shared" si="10"/>
        <v>Above</v>
      </c>
      <c r="L141" s="9" t="str">
        <f t="shared" si="11"/>
        <v>Excellent</v>
      </c>
      <c r="M141" s="9" t="b">
        <f t="shared" si="12"/>
        <v>0</v>
      </c>
      <c r="N141" s="9" t="b">
        <f t="shared" si="13"/>
        <v>0</v>
      </c>
      <c r="O141" s="9" t="b">
        <f t="shared" si="14"/>
        <v>0</v>
      </c>
      <c r="P141" s="9">
        <f>VLOOKUP(A141,A140:$J$501,6,FALSE)</f>
        <v>53992</v>
      </c>
      <c r="Q141">
        <v>53992</v>
      </c>
    </row>
    <row r="142" spans="1:17" x14ac:dyDescent="0.25">
      <c r="A142">
        <v>141</v>
      </c>
      <c r="B142" t="s">
        <v>160</v>
      </c>
      <c r="C142">
        <v>23</v>
      </c>
      <c r="D142" t="s">
        <v>15</v>
      </c>
      <c r="E142" t="s">
        <v>19</v>
      </c>
      <c r="F142">
        <v>40507</v>
      </c>
      <c r="G142" s="1">
        <v>43733</v>
      </c>
      <c r="H142">
        <v>17708</v>
      </c>
      <c r="I142" t="s">
        <v>25</v>
      </c>
      <c r="J142">
        <v>58</v>
      </c>
      <c r="K142" s="9" t="str">
        <f t="shared" si="10"/>
        <v>below</v>
      </c>
      <c r="L142" s="9" t="str">
        <f t="shared" si="11"/>
        <v>Excellent</v>
      </c>
      <c r="M142" s="9" t="b">
        <f t="shared" si="12"/>
        <v>0</v>
      </c>
      <c r="N142" s="9" t="b">
        <f t="shared" si="13"/>
        <v>0</v>
      </c>
      <c r="O142" s="9" t="b">
        <f t="shared" si="14"/>
        <v>0</v>
      </c>
      <c r="P142" s="9">
        <f>VLOOKUP(A142,A141:$J$501,6,FALSE)</f>
        <v>40507</v>
      </c>
      <c r="Q142">
        <v>40507</v>
      </c>
    </row>
    <row r="143" spans="1:17" x14ac:dyDescent="0.25">
      <c r="A143">
        <v>142</v>
      </c>
      <c r="B143" t="s">
        <v>161</v>
      </c>
      <c r="C143">
        <v>21</v>
      </c>
      <c r="D143" t="s">
        <v>15</v>
      </c>
      <c r="E143" t="s">
        <v>7</v>
      </c>
      <c r="F143">
        <v>58968</v>
      </c>
      <c r="G143" s="1">
        <v>41913</v>
      </c>
      <c r="H143">
        <v>13724</v>
      </c>
      <c r="I143" t="s">
        <v>25</v>
      </c>
      <c r="J143">
        <v>59</v>
      </c>
      <c r="K143" s="9" t="str">
        <f t="shared" si="10"/>
        <v>Above</v>
      </c>
      <c r="L143" s="9" t="str">
        <f t="shared" si="11"/>
        <v>Excellent</v>
      </c>
      <c r="M143" s="9" t="b">
        <f t="shared" si="12"/>
        <v>0</v>
      </c>
      <c r="N143" s="9" t="b">
        <f t="shared" si="13"/>
        <v>0</v>
      </c>
      <c r="O143" s="9" t="b">
        <f t="shared" si="14"/>
        <v>1</v>
      </c>
      <c r="P143" s="9">
        <f>VLOOKUP(A143,A142:$J$501,6,FALSE)</f>
        <v>58968</v>
      </c>
      <c r="Q143">
        <v>58968</v>
      </c>
    </row>
    <row r="144" spans="1:17" x14ac:dyDescent="0.25">
      <c r="A144">
        <v>143</v>
      </c>
      <c r="B144" t="s">
        <v>162</v>
      </c>
      <c r="C144">
        <v>54</v>
      </c>
      <c r="D144" t="s">
        <v>15</v>
      </c>
      <c r="E144" t="s">
        <v>16</v>
      </c>
      <c r="F144">
        <v>66967</v>
      </c>
      <c r="G144" s="1">
        <v>42577</v>
      </c>
      <c r="H144">
        <v>14142</v>
      </c>
      <c r="I144" t="s">
        <v>20</v>
      </c>
      <c r="J144">
        <v>28</v>
      </c>
      <c r="K144" s="9" t="str">
        <f t="shared" si="10"/>
        <v>Above</v>
      </c>
      <c r="L144" s="9" t="str">
        <f t="shared" si="11"/>
        <v>Poor</v>
      </c>
      <c r="M144" s="9" t="b">
        <f t="shared" si="12"/>
        <v>0</v>
      </c>
      <c r="N144" s="9" t="b">
        <f t="shared" si="13"/>
        <v>1</v>
      </c>
      <c r="O144" s="9" t="b">
        <f t="shared" si="14"/>
        <v>1</v>
      </c>
      <c r="P144" s="9">
        <f>VLOOKUP(A144,A143:$J$501,6,FALSE)</f>
        <v>66967</v>
      </c>
      <c r="Q144">
        <v>66967</v>
      </c>
    </row>
    <row r="145" spans="1:17" x14ac:dyDescent="0.25">
      <c r="A145">
        <v>144</v>
      </c>
      <c r="B145" t="s">
        <v>163</v>
      </c>
      <c r="C145">
        <v>23</v>
      </c>
      <c r="D145" t="s">
        <v>11</v>
      </c>
      <c r="E145" t="s">
        <v>16</v>
      </c>
      <c r="F145">
        <v>67147</v>
      </c>
      <c r="G145" s="1">
        <v>41911</v>
      </c>
      <c r="H145">
        <v>13880</v>
      </c>
      <c r="I145" t="s">
        <v>25</v>
      </c>
      <c r="J145">
        <v>29</v>
      </c>
      <c r="K145" s="9" t="str">
        <f t="shared" si="10"/>
        <v>Above</v>
      </c>
      <c r="L145" s="9" t="str">
        <f t="shared" si="11"/>
        <v>Poor</v>
      </c>
      <c r="M145" s="9" t="b">
        <f t="shared" si="12"/>
        <v>0</v>
      </c>
      <c r="N145" s="9" t="b">
        <f t="shared" si="13"/>
        <v>1</v>
      </c>
      <c r="O145" s="9" t="b">
        <f t="shared" si="14"/>
        <v>1</v>
      </c>
      <c r="P145" s="9">
        <f>VLOOKUP(A145,A144:$J$501,6,FALSE)</f>
        <v>67147</v>
      </c>
      <c r="Q145">
        <v>67147</v>
      </c>
    </row>
    <row r="146" spans="1:17" x14ac:dyDescent="0.25">
      <c r="A146">
        <v>145</v>
      </c>
      <c r="B146" t="s">
        <v>164</v>
      </c>
      <c r="C146">
        <v>24</v>
      </c>
      <c r="D146" t="s">
        <v>11</v>
      </c>
      <c r="E146" t="s">
        <v>12</v>
      </c>
      <c r="F146">
        <v>57355</v>
      </c>
      <c r="G146" s="1">
        <v>44196</v>
      </c>
      <c r="H146">
        <v>19153</v>
      </c>
      <c r="I146" t="s">
        <v>17</v>
      </c>
      <c r="J146">
        <v>22</v>
      </c>
      <c r="K146" s="9" t="str">
        <f t="shared" si="10"/>
        <v>Above</v>
      </c>
      <c r="L146" s="9" t="str">
        <f t="shared" si="11"/>
        <v>Poor</v>
      </c>
      <c r="M146" s="9" t="b">
        <f t="shared" si="12"/>
        <v>0</v>
      </c>
      <c r="N146" s="9" t="b">
        <f t="shared" si="13"/>
        <v>1</v>
      </c>
      <c r="O146" s="9" t="b">
        <f t="shared" si="14"/>
        <v>1</v>
      </c>
      <c r="P146" s="9">
        <f>VLOOKUP(A146,A145:$J$501,6,FALSE)</f>
        <v>57355</v>
      </c>
      <c r="Q146">
        <v>57355</v>
      </c>
    </row>
    <row r="147" spans="1:17" x14ac:dyDescent="0.25">
      <c r="A147">
        <v>146</v>
      </c>
      <c r="B147" t="s">
        <v>165</v>
      </c>
      <c r="C147">
        <v>33</v>
      </c>
      <c r="D147" t="s">
        <v>11</v>
      </c>
      <c r="E147" t="s">
        <v>12</v>
      </c>
      <c r="F147">
        <v>53385</v>
      </c>
      <c r="G147" s="1">
        <v>42026</v>
      </c>
      <c r="H147">
        <v>30961</v>
      </c>
      <c r="I147" t="s">
        <v>20</v>
      </c>
      <c r="J147">
        <v>38</v>
      </c>
      <c r="K147" s="9" t="str">
        <f t="shared" si="10"/>
        <v>Above</v>
      </c>
      <c r="L147" s="9" t="str">
        <f t="shared" si="11"/>
        <v>Average</v>
      </c>
      <c r="M147" s="9" t="b">
        <f t="shared" si="12"/>
        <v>0</v>
      </c>
      <c r="N147" s="9" t="b">
        <f t="shared" si="13"/>
        <v>1</v>
      </c>
      <c r="O147" s="9" t="b">
        <f t="shared" si="14"/>
        <v>1</v>
      </c>
      <c r="P147" s="9">
        <f>VLOOKUP(A147,A146:$J$501,6,FALSE)</f>
        <v>53385</v>
      </c>
      <c r="Q147">
        <v>53385</v>
      </c>
    </row>
    <row r="148" spans="1:17" x14ac:dyDescent="0.25">
      <c r="A148">
        <v>147</v>
      </c>
      <c r="B148" t="s">
        <v>166</v>
      </c>
      <c r="C148">
        <v>38</v>
      </c>
      <c r="D148" t="s">
        <v>11</v>
      </c>
      <c r="E148" t="s">
        <v>12</v>
      </c>
      <c r="F148">
        <v>56476</v>
      </c>
      <c r="G148" s="1">
        <v>44210</v>
      </c>
      <c r="H148">
        <v>36485</v>
      </c>
      <c r="I148" t="s">
        <v>20</v>
      </c>
      <c r="J148">
        <v>30</v>
      </c>
      <c r="K148" s="9" t="str">
        <f t="shared" si="10"/>
        <v>Above</v>
      </c>
      <c r="L148" s="9" t="str">
        <f t="shared" si="11"/>
        <v>Average</v>
      </c>
      <c r="M148" s="9" t="b">
        <f t="shared" si="12"/>
        <v>0</v>
      </c>
      <c r="N148" s="9" t="b">
        <f t="shared" si="13"/>
        <v>1</v>
      </c>
      <c r="O148" s="9" t="b">
        <f t="shared" si="14"/>
        <v>1</v>
      </c>
      <c r="P148" s="9">
        <f>VLOOKUP(A148,A147:$J$501,6,FALSE)</f>
        <v>56476</v>
      </c>
      <c r="Q148">
        <v>56476</v>
      </c>
    </row>
    <row r="149" spans="1:17" x14ac:dyDescent="0.25">
      <c r="A149">
        <v>148</v>
      </c>
      <c r="B149" t="s">
        <v>167</v>
      </c>
      <c r="C149">
        <v>34</v>
      </c>
      <c r="D149" t="s">
        <v>15</v>
      </c>
      <c r="E149" t="s">
        <v>24</v>
      </c>
      <c r="F149">
        <v>45052</v>
      </c>
      <c r="G149" s="1">
        <v>44152</v>
      </c>
      <c r="H149">
        <v>35056</v>
      </c>
      <c r="I149" t="s">
        <v>13</v>
      </c>
      <c r="J149">
        <v>34</v>
      </c>
      <c r="K149" s="9" t="str">
        <f t="shared" si="10"/>
        <v>below</v>
      </c>
      <c r="L149" s="9" t="str">
        <f t="shared" si="11"/>
        <v>Average</v>
      </c>
      <c r="M149" s="9" t="b">
        <f t="shared" si="12"/>
        <v>0</v>
      </c>
      <c r="N149" s="9" t="b">
        <f t="shared" si="13"/>
        <v>0</v>
      </c>
      <c r="O149" s="9" t="b">
        <f t="shared" si="14"/>
        <v>1</v>
      </c>
      <c r="P149" s="9">
        <f>VLOOKUP(A149,A148:$J$501,6,FALSE)</f>
        <v>45052</v>
      </c>
      <c r="Q149">
        <v>45052</v>
      </c>
    </row>
    <row r="150" spans="1:17" x14ac:dyDescent="0.25">
      <c r="A150">
        <v>149</v>
      </c>
      <c r="B150" t="s">
        <v>168</v>
      </c>
      <c r="C150">
        <v>53</v>
      </c>
      <c r="D150" t="s">
        <v>11</v>
      </c>
      <c r="E150" t="s">
        <v>19</v>
      </c>
      <c r="F150">
        <v>55370</v>
      </c>
      <c r="G150" s="1">
        <v>42501</v>
      </c>
      <c r="H150">
        <v>19824</v>
      </c>
      <c r="I150" t="s">
        <v>17</v>
      </c>
      <c r="J150">
        <v>47</v>
      </c>
      <c r="K150" s="9" t="str">
        <f t="shared" si="10"/>
        <v>Above</v>
      </c>
      <c r="L150" s="9" t="str">
        <f t="shared" si="11"/>
        <v>Good</v>
      </c>
      <c r="M150" s="9" t="b">
        <f t="shared" si="12"/>
        <v>0</v>
      </c>
      <c r="N150" s="9" t="b">
        <f t="shared" si="13"/>
        <v>0</v>
      </c>
      <c r="O150" s="9" t="b">
        <f t="shared" si="14"/>
        <v>0</v>
      </c>
      <c r="P150" s="9">
        <f>VLOOKUP(A150,A149:$J$501,6,FALSE)</f>
        <v>55370</v>
      </c>
      <c r="Q150">
        <v>55370</v>
      </c>
    </row>
    <row r="151" spans="1:17" x14ac:dyDescent="0.25">
      <c r="A151">
        <v>150</v>
      </c>
      <c r="B151" t="s">
        <v>169</v>
      </c>
      <c r="C151">
        <v>38</v>
      </c>
      <c r="D151" t="s">
        <v>15</v>
      </c>
      <c r="E151" t="s">
        <v>7</v>
      </c>
      <c r="F151">
        <v>67669</v>
      </c>
      <c r="G151" s="1">
        <v>42110</v>
      </c>
      <c r="H151">
        <v>33385</v>
      </c>
      <c r="I151" t="s">
        <v>25</v>
      </c>
      <c r="J151">
        <v>37</v>
      </c>
      <c r="K151" s="9" t="str">
        <f t="shared" si="10"/>
        <v>Above</v>
      </c>
      <c r="L151" s="9" t="str">
        <f t="shared" si="11"/>
        <v>Average</v>
      </c>
      <c r="M151" s="9" t="b">
        <f t="shared" si="12"/>
        <v>0</v>
      </c>
      <c r="N151" s="9" t="b">
        <f t="shared" si="13"/>
        <v>1</v>
      </c>
      <c r="O151" s="9" t="b">
        <f t="shared" si="14"/>
        <v>1</v>
      </c>
      <c r="P151" s="9">
        <f>VLOOKUP(A151,A150:$J$501,6,FALSE)</f>
        <v>67669</v>
      </c>
      <c r="Q151">
        <v>67669</v>
      </c>
    </row>
    <row r="152" spans="1:17" x14ac:dyDescent="0.25">
      <c r="A152">
        <v>151</v>
      </c>
      <c r="B152" t="s">
        <v>170</v>
      </c>
      <c r="C152">
        <v>51</v>
      </c>
      <c r="D152" t="s">
        <v>11</v>
      </c>
      <c r="E152" t="s">
        <v>16</v>
      </c>
      <c r="F152">
        <v>65038</v>
      </c>
      <c r="G152" s="1">
        <v>42633</v>
      </c>
      <c r="H152">
        <v>29472</v>
      </c>
      <c r="I152" t="s">
        <v>17</v>
      </c>
      <c r="J152">
        <v>54</v>
      </c>
      <c r="K152" s="9" t="str">
        <f t="shared" si="10"/>
        <v>Above</v>
      </c>
      <c r="L152" s="9" t="str">
        <f t="shared" si="11"/>
        <v>Excellent</v>
      </c>
      <c r="M152" s="9" t="b">
        <f t="shared" si="12"/>
        <v>0</v>
      </c>
      <c r="N152" s="9" t="b">
        <f t="shared" si="13"/>
        <v>1</v>
      </c>
      <c r="O152" s="9" t="b">
        <f t="shared" si="14"/>
        <v>1</v>
      </c>
      <c r="P152" s="9">
        <f>VLOOKUP(A152,A151:$J$501,6,FALSE)</f>
        <v>65038</v>
      </c>
      <c r="Q152">
        <v>65038</v>
      </c>
    </row>
    <row r="153" spans="1:17" x14ac:dyDescent="0.25">
      <c r="A153">
        <v>152</v>
      </c>
      <c r="B153" t="s">
        <v>171</v>
      </c>
      <c r="C153">
        <v>35</v>
      </c>
      <c r="D153" t="s">
        <v>11</v>
      </c>
      <c r="E153" t="s">
        <v>12</v>
      </c>
      <c r="F153">
        <v>68391</v>
      </c>
      <c r="G153" s="1">
        <v>42947</v>
      </c>
      <c r="H153">
        <v>13780</v>
      </c>
      <c r="I153" t="s">
        <v>20</v>
      </c>
      <c r="J153">
        <v>23</v>
      </c>
      <c r="K153" s="9" t="str">
        <f t="shared" si="10"/>
        <v>Above</v>
      </c>
      <c r="L153" s="9" t="str">
        <f t="shared" si="11"/>
        <v>Poor</v>
      </c>
      <c r="M153" s="9" t="b">
        <f t="shared" si="12"/>
        <v>0</v>
      </c>
      <c r="N153" s="9" t="b">
        <f t="shared" si="13"/>
        <v>1</v>
      </c>
      <c r="O153" s="9" t="b">
        <f t="shared" si="14"/>
        <v>1</v>
      </c>
      <c r="P153" s="9">
        <f>VLOOKUP(A153,A152:$J$501,6,FALSE)</f>
        <v>68391</v>
      </c>
      <c r="Q153">
        <v>68391</v>
      </c>
    </row>
    <row r="154" spans="1:17" x14ac:dyDescent="0.25">
      <c r="A154">
        <v>153</v>
      </c>
      <c r="B154" t="s">
        <v>172</v>
      </c>
      <c r="C154">
        <v>42</v>
      </c>
      <c r="D154" t="s">
        <v>11</v>
      </c>
      <c r="E154" t="s">
        <v>19</v>
      </c>
      <c r="F154">
        <v>42019</v>
      </c>
      <c r="G154" s="1">
        <v>42036</v>
      </c>
      <c r="H154">
        <v>10329</v>
      </c>
      <c r="I154" t="s">
        <v>25</v>
      </c>
      <c r="J154">
        <v>50</v>
      </c>
      <c r="K154" s="9" t="str">
        <f t="shared" si="10"/>
        <v>below</v>
      </c>
      <c r="L154" s="9" t="str">
        <f t="shared" si="11"/>
        <v>Excellent</v>
      </c>
      <c r="M154" s="9" t="b">
        <f t="shared" si="12"/>
        <v>0</v>
      </c>
      <c r="N154" s="9" t="b">
        <f t="shared" si="13"/>
        <v>0</v>
      </c>
      <c r="O154" s="9" t="b">
        <f t="shared" si="14"/>
        <v>0</v>
      </c>
      <c r="P154" s="9">
        <f>VLOOKUP(A154,A153:$J$501,6,FALSE)</f>
        <v>42019</v>
      </c>
      <c r="Q154">
        <v>42019</v>
      </c>
    </row>
    <row r="155" spans="1:17" x14ac:dyDescent="0.25">
      <c r="A155">
        <v>154</v>
      </c>
      <c r="B155" t="s">
        <v>173</v>
      </c>
      <c r="C155">
        <v>33</v>
      </c>
      <c r="D155" t="s">
        <v>11</v>
      </c>
      <c r="E155" t="s">
        <v>19</v>
      </c>
      <c r="F155">
        <v>67500</v>
      </c>
      <c r="G155" s="1">
        <v>43175</v>
      </c>
      <c r="H155">
        <v>20101</v>
      </c>
      <c r="I155" t="s">
        <v>17</v>
      </c>
      <c r="J155">
        <v>28</v>
      </c>
      <c r="K155" s="9" t="str">
        <f t="shared" si="10"/>
        <v>Above</v>
      </c>
      <c r="L155" s="9" t="str">
        <f t="shared" si="11"/>
        <v>Poor</v>
      </c>
      <c r="M155" s="9" t="b">
        <f t="shared" si="12"/>
        <v>0</v>
      </c>
      <c r="N155" s="9" t="b">
        <f t="shared" si="13"/>
        <v>1</v>
      </c>
      <c r="O155" s="9" t="b">
        <f t="shared" si="14"/>
        <v>0</v>
      </c>
      <c r="P155" s="9">
        <f>VLOOKUP(A155,A154:$J$501,6,FALSE)</f>
        <v>67500</v>
      </c>
      <c r="Q155">
        <v>67500</v>
      </c>
    </row>
    <row r="156" spans="1:17" x14ac:dyDescent="0.25">
      <c r="A156">
        <v>155</v>
      </c>
      <c r="B156" t="s">
        <v>174</v>
      </c>
      <c r="C156">
        <v>22</v>
      </c>
      <c r="D156" t="s">
        <v>11</v>
      </c>
      <c r="E156" t="s">
        <v>24</v>
      </c>
      <c r="F156">
        <v>42314</v>
      </c>
      <c r="G156" s="1">
        <v>45423</v>
      </c>
      <c r="H156">
        <v>21010</v>
      </c>
      <c r="I156" t="s">
        <v>25</v>
      </c>
      <c r="J156">
        <v>54</v>
      </c>
      <c r="K156" s="9" t="str">
        <f t="shared" si="10"/>
        <v>below</v>
      </c>
      <c r="L156" s="9" t="str">
        <f t="shared" si="11"/>
        <v>Excellent</v>
      </c>
      <c r="M156" s="9" t="b">
        <f t="shared" si="12"/>
        <v>0</v>
      </c>
      <c r="N156" s="9" t="b">
        <f t="shared" si="13"/>
        <v>0</v>
      </c>
      <c r="O156" s="9" t="b">
        <f t="shared" si="14"/>
        <v>1</v>
      </c>
      <c r="P156" s="9">
        <f>VLOOKUP(A156,A155:$J$501,6,FALSE)</f>
        <v>42314</v>
      </c>
      <c r="Q156">
        <v>42314</v>
      </c>
    </row>
    <row r="157" spans="1:17" x14ac:dyDescent="0.25">
      <c r="A157">
        <v>156</v>
      </c>
      <c r="B157" t="s">
        <v>175</v>
      </c>
      <c r="C157">
        <v>32</v>
      </c>
      <c r="D157" t="s">
        <v>11</v>
      </c>
      <c r="E157" t="s">
        <v>12</v>
      </c>
      <c r="F157">
        <v>50893</v>
      </c>
      <c r="G157" s="1">
        <v>44942</v>
      </c>
      <c r="H157">
        <v>31866</v>
      </c>
      <c r="I157" t="s">
        <v>25</v>
      </c>
      <c r="J157">
        <v>39</v>
      </c>
      <c r="K157" s="9" t="str">
        <f t="shared" si="10"/>
        <v>Above</v>
      </c>
      <c r="L157" s="9" t="str">
        <f t="shared" si="11"/>
        <v>Average</v>
      </c>
      <c r="M157" s="9" t="b">
        <f t="shared" si="12"/>
        <v>0</v>
      </c>
      <c r="N157" s="9" t="b">
        <f t="shared" si="13"/>
        <v>1</v>
      </c>
      <c r="O157" s="9" t="b">
        <f t="shared" si="14"/>
        <v>1</v>
      </c>
      <c r="P157" s="9">
        <f>VLOOKUP(A157,A156:$J$501,6,FALSE)</f>
        <v>50893</v>
      </c>
      <c r="Q157">
        <v>50893</v>
      </c>
    </row>
    <row r="158" spans="1:17" x14ac:dyDescent="0.25">
      <c r="A158">
        <v>157</v>
      </c>
      <c r="B158" t="s">
        <v>176</v>
      </c>
      <c r="C158">
        <v>59</v>
      </c>
      <c r="D158" t="s">
        <v>15</v>
      </c>
      <c r="E158" t="s">
        <v>24</v>
      </c>
      <c r="F158">
        <v>35593</v>
      </c>
      <c r="G158" s="1">
        <v>42875</v>
      </c>
      <c r="H158">
        <v>25930</v>
      </c>
      <c r="I158" t="s">
        <v>17</v>
      </c>
      <c r="J158">
        <v>58</v>
      </c>
      <c r="K158" s="9" t="str">
        <f t="shared" si="10"/>
        <v>below</v>
      </c>
      <c r="L158" s="9" t="str">
        <f t="shared" si="11"/>
        <v>Excellent</v>
      </c>
      <c r="M158" s="9" t="b">
        <f t="shared" si="12"/>
        <v>0</v>
      </c>
      <c r="N158" s="9" t="b">
        <f t="shared" si="13"/>
        <v>0</v>
      </c>
      <c r="O158" s="9" t="b">
        <f t="shared" si="14"/>
        <v>1</v>
      </c>
      <c r="P158" s="9">
        <f>VLOOKUP(A158,A157:$J$501,6,FALSE)</f>
        <v>35593</v>
      </c>
      <c r="Q158">
        <v>35593</v>
      </c>
    </row>
    <row r="159" spans="1:17" x14ac:dyDescent="0.25">
      <c r="A159">
        <v>158</v>
      </c>
      <c r="B159" t="s">
        <v>177</v>
      </c>
      <c r="C159">
        <v>33</v>
      </c>
      <c r="D159" t="s">
        <v>15</v>
      </c>
      <c r="E159" t="s">
        <v>7</v>
      </c>
      <c r="F159">
        <v>59868</v>
      </c>
      <c r="G159" s="1">
        <v>44213</v>
      </c>
      <c r="H159">
        <v>38595</v>
      </c>
      <c r="I159" t="s">
        <v>20</v>
      </c>
      <c r="J159">
        <v>42</v>
      </c>
      <c r="K159" s="9" t="str">
        <f t="shared" si="10"/>
        <v>Above</v>
      </c>
      <c r="L159" s="9" t="str">
        <f t="shared" si="11"/>
        <v>Good</v>
      </c>
      <c r="M159" s="9" t="b">
        <f t="shared" si="12"/>
        <v>0</v>
      </c>
      <c r="N159" s="9" t="b">
        <f t="shared" si="13"/>
        <v>0</v>
      </c>
      <c r="O159" s="9" t="b">
        <f t="shared" si="14"/>
        <v>1</v>
      </c>
      <c r="P159" s="9">
        <f>VLOOKUP(A159,A158:$J$501,6,FALSE)</f>
        <v>59868</v>
      </c>
      <c r="Q159">
        <v>59868</v>
      </c>
    </row>
    <row r="160" spans="1:17" x14ac:dyDescent="0.25">
      <c r="A160">
        <v>159</v>
      </c>
      <c r="B160" t="s">
        <v>178</v>
      </c>
      <c r="C160">
        <v>53</v>
      </c>
      <c r="D160" t="s">
        <v>11</v>
      </c>
      <c r="E160" t="s">
        <v>7</v>
      </c>
      <c r="F160">
        <v>55145</v>
      </c>
      <c r="G160" s="1">
        <v>42780</v>
      </c>
      <c r="H160">
        <v>11109</v>
      </c>
      <c r="I160" t="s">
        <v>17</v>
      </c>
      <c r="J160">
        <v>55</v>
      </c>
      <c r="K160" s="9" t="str">
        <f t="shared" si="10"/>
        <v>Above</v>
      </c>
      <c r="L160" s="9" t="str">
        <f t="shared" si="11"/>
        <v>Excellent</v>
      </c>
      <c r="M160" s="9" t="b">
        <f t="shared" si="12"/>
        <v>0</v>
      </c>
      <c r="N160" s="9" t="b">
        <f t="shared" si="13"/>
        <v>0</v>
      </c>
      <c r="O160" s="9" t="b">
        <f t="shared" si="14"/>
        <v>1</v>
      </c>
      <c r="P160" s="9">
        <f>VLOOKUP(A160,A159:$J$501,6,FALSE)</f>
        <v>55145</v>
      </c>
      <c r="Q160">
        <v>55145</v>
      </c>
    </row>
    <row r="161" spans="1:17" x14ac:dyDescent="0.25">
      <c r="A161">
        <v>160</v>
      </c>
      <c r="B161" t="s">
        <v>179</v>
      </c>
      <c r="C161">
        <v>20</v>
      </c>
      <c r="D161" t="s">
        <v>15</v>
      </c>
      <c r="E161" t="s">
        <v>16</v>
      </c>
      <c r="F161">
        <v>42838</v>
      </c>
      <c r="G161" s="1">
        <v>42294</v>
      </c>
      <c r="H161">
        <v>34349</v>
      </c>
      <c r="I161" t="s">
        <v>20</v>
      </c>
      <c r="J161">
        <v>30</v>
      </c>
      <c r="K161" s="9" t="str">
        <f t="shared" si="10"/>
        <v>below</v>
      </c>
      <c r="L161" s="9" t="str">
        <f t="shared" si="11"/>
        <v>Average</v>
      </c>
      <c r="M161" s="9" t="b">
        <f t="shared" si="12"/>
        <v>1</v>
      </c>
      <c r="N161" s="9" t="b">
        <f t="shared" si="13"/>
        <v>0</v>
      </c>
      <c r="O161" s="9" t="b">
        <f t="shared" si="14"/>
        <v>1</v>
      </c>
      <c r="P161" s="9">
        <f>VLOOKUP(A161,A160:$J$501,6,FALSE)</f>
        <v>42838</v>
      </c>
      <c r="Q161">
        <v>42838</v>
      </c>
    </row>
    <row r="162" spans="1:17" x14ac:dyDescent="0.25">
      <c r="A162">
        <v>161</v>
      </c>
      <c r="B162" t="s">
        <v>180</v>
      </c>
      <c r="C162">
        <v>51</v>
      </c>
      <c r="D162" t="s">
        <v>11</v>
      </c>
      <c r="E162" t="s">
        <v>16</v>
      </c>
      <c r="F162">
        <v>44562</v>
      </c>
      <c r="G162" s="1">
        <v>44764</v>
      </c>
      <c r="H162">
        <v>25088</v>
      </c>
      <c r="I162" t="s">
        <v>17</v>
      </c>
      <c r="J162">
        <v>55</v>
      </c>
      <c r="K162" s="9" t="str">
        <f t="shared" si="10"/>
        <v>below</v>
      </c>
      <c r="L162" s="9" t="str">
        <f t="shared" si="11"/>
        <v>Excellent</v>
      </c>
      <c r="M162" s="9" t="b">
        <f t="shared" si="12"/>
        <v>0</v>
      </c>
      <c r="N162" s="9" t="b">
        <f t="shared" si="13"/>
        <v>0</v>
      </c>
      <c r="O162" s="9" t="b">
        <f t="shared" si="14"/>
        <v>1</v>
      </c>
      <c r="P162" s="9">
        <f>VLOOKUP(A162,A161:$J$501,6,FALSE)</f>
        <v>44562</v>
      </c>
      <c r="Q162">
        <v>44562</v>
      </c>
    </row>
    <row r="163" spans="1:17" x14ac:dyDescent="0.25">
      <c r="A163">
        <v>162</v>
      </c>
      <c r="B163" t="s">
        <v>181</v>
      </c>
      <c r="C163">
        <v>56</v>
      </c>
      <c r="D163" t="s">
        <v>15</v>
      </c>
      <c r="E163" t="s">
        <v>24</v>
      </c>
      <c r="F163">
        <v>69715</v>
      </c>
      <c r="G163" s="1">
        <v>45028</v>
      </c>
      <c r="H163">
        <v>13089</v>
      </c>
      <c r="I163" t="s">
        <v>17</v>
      </c>
      <c r="J163">
        <v>48</v>
      </c>
      <c r="K163" s="9" t="str">
        <f t="shared" si="10"/>
        <v>Above</v>
      </c>
      <c r="L163" s="9" t="str">
        <f t="shared" si="11"/>
        <v>Good</v>
      </c>
      <c r="M163" s="9" t="b">
        <f t="shared" si="12"/>
        <v>0</v>
      </c>
      <c r="N163" s="9" t="b">
        <f t="shared" si="13"/>
        <v>1</v>
      </c>
      <c r="O163" s="9" t="b">
        <f t="shared" si="14"/>
        <v>1</v>
      </c>
      <c r="P163" s="9">
        <f>VLOOKUP(A163,A162:$J$501,6,FALSE)</f>
        <v>69715</v>
      </c>
      <c r="Q163">
        <v>69715</v>
      </c>
    </row>
    <row r="164" spans="1:17" x14ac:dyDescent="0.25">
      <c r="A164">
        <v>163</v>
      </c>
      <c r="B164" t="s">
        <v>182</v>
      </c>
      <c r="C164">
        <v>44</v>
      </c>
      <c r="D164" t="s">
        <v>11</v>
      </c>
      <c r="E164" t="s">
        <v>7</v>
      </c>
      <c r="F164">
        <v>65212</v>
      </c>
      <c r="G164" s="1">
        <v>45233</v>
      </c>
      <c r="H164">
        <v>24277</v>
      </c>
      <c r="I164" t="s">
        <v>17</v>
      </c>
      <c r="J164">
        <v>20</v>
      </c>
      <c r="K164" s="9" t="str">
        <f t="shared" si="10"/>
        <v>Above</v>
      </c>
      <c r="L164" s="9" t="str">
        <f t="shared" si="11"/>
        <v>Poor</v>
      </c>
      <c r="M164" s="9" t="b">
        <f t="shared" si="12"/>
        <v>0</v>
      </c>
      <c r="N164" s="9" t="b">
        <f t="shared" si="13"/>
        <v>1</v>
      </c>
      <c r="O164" s="9" t="b">
        <f t="shared" si="14"/>
        <v>1</v>
      </c>
      <c r="P164" s="9">
        <f>VLOOKUP(A164,A163:$J$501,6,FALSE)</f>
        <v>65212</v>
      </c>
      <c r="Q164">
        <v>65212</v>
      </c>
    </row>
    <row r="165" spans="1:17" x14ac:dyDescent="0.25">
      <c r="A165">
        <v>164</v>
      </c>
      <c r="B165" t="s">
        <v>183</v>
      </c>
      <c r="C165">
        <v>35</v>
      </c>
      <c r="D165" t="s">
        <v>15</v>
      </c>
      <c r="E165" t="s">
        <v>16</v>
      </c>
      <c r="F165">
        <v>54017</v>
      </c>
      <c r="G165" s="1">
        <v>42108</v>
      </c>
      <c r="H165">
        <v>21465</v>
      </c>
      <c r="I165" t="s">
        <v>20</v>
      </c>
      <c r="J165">
        <v>60</v>
      </c>
      <c r="K165" s="9" t="str">
        <f t="shared" si="10"/>
        <v>Above</v>
      </c>
      <c r="L165" s="9" t="str">
        <f t="shared" si="11"/>
        <v>Excellent</v>
      </c>
      <c r="M165" s="9" t="b">
        <f t="shared" si="12"/>
        <v>1</v>
      </c>
      <c r="N165" s="9" t="b">
        <f t="shared" si="13"/>
        <v>0</v>
      </c>
      <c r="O165" s="9" t="b">
        <f t="shared" si="14"/>
        <v>1</v>
      </c>
      <c r="P165" s="9">
        <f>VLOOKUP(A165,A164:$J$501,6,FALSE)</f>
        <v>54017</v>
      </c>
      <c r="Q165">
        <v>54017</v>
      </c>
    </row>
    <row r="166" spans="1:17" x14ac:dyDescent="0.25">
      <c r="A166">
        <v>165</v>
      </c>
      <c r="B166" t="s">
        <v>184</v>
      </c>
      <c r="C166">
        <v>55</v>
      </c>
      <c r="D166" t="s">
        <v>15</v>
      </c>
      <c r="E166" t="s">
        <v>24</v>
      </c>
      <c r="F166">
        <v>73859</v>
      </c>
      <c r="G166" s="1">
        <v>43140</v>
      </c>
      <c r="H166">
        <v>34701</v>
      </c>
      <c r="I166" t="s">
        <v>25</v>
      </c>
      <c r="J166">
        <v>59</v>
      </c>
      <c r="K166" s="9" t="str">
        <f t="shared" si="10"/>
        <v>Above</v>
      </c>
      <c r="L166" s="9" t="str">
        <f t="shared" si="11"/>
        <v>Excellent</v>
      </c>
      <c r="M166" s="9" t="b">
        <f t="shared" si="12"/>
        <v>0</v>
      </c>
      <c r="N166" s="9" t="b">
        <f t="shared" si="13"/>
        <v>1</v>
      </c>
      <c r="O166" s="9" t="b">
        <f t="shared" si="14"/>
        <v>1</v>
      </c>
      <c r="P166" s="9">
        <f>VLOOKUP(A166,A165:$J$501,6,FALSE)</f>
        <v>73859</v>
      </c>
      <c r="Q166">
        <v>73859</v>
      </c>
    </row>
    <row r="167" spans="1:17" x14ac:dyDescent="0.25">
      <c r="A167">
        <v>166</v>
      </c>
      <c r="B167" t="s">
        <v>185</v>
      </c>
      <c r="C167">
        <v>49</v>
      </c>
      <c r="D167" t="s">
        <v>15</v>
      </c>
      <c r="E167" t="s">
        <v>7</v>
      </c>
      <c r="F167">
        <v>36010</v>
      </c>
      <c r="G167" s="1">
        <v>43788</v>
      </c>
      <c r="H167">
        <v>30735</v>
      </c>
      <c r="I167" t="s">
        <v>17</v>
      </c>
      <c r="J167">
        <v>27</v>
      </c>
      <c r="K167" s="9" t="str">
        <f t="shared" si="10"/>
        <v>below</v>
      </c>
      <c r="L167" s="9" t="str">
        <f t="shared" si="11"/>
        <v>Poor</v>
      </c>
      <c r="M167" s="9" t="b">
        <f t="shared" si="12"/>
        <v>0</v>
      </c>
      <c r="N167" s="9" t="b">
        <f t="shared" si="13"/>
        <v>0</v>
      </c>
      <c r="O167" s="9" t="b">
        <f t="shared" si="14"/>
        <v>1</v>
      </c>
      <c r="P167" s="9">
        <f>VLOOKUP(A167,A166:$J$501,6,FALSE)</f>
        <v>36010</v>
      </c>
      <c r="Q167">
        <v>36010</v>
      </c>
    </row>
    <row r="168" spans="1:17" x14ac:dyDescent="0.25">
      <c r="A168">
        <v>167</v>
      </c>
      <c r="B168" t="s">
        <v>186</v>
      </c>
      <c r="C168">
        <v>55</v>
      </c>
      <c r="D168" t="s">
        <v>11</v>
      </c>
      <c r="E168" t="s">
        <v>12</v>
      </c>
      <c r="F168">
        <v>31436</v>
      </c>
      <c r="G168" s="1">
        <v>42562</v>
      </c>
      <c r="H168">
        <v>31821</v>
      </c>
      <c r="I168" t="s">
        <v>20</v>
      </c>
      <c r="J168">
        <v>58</v>
      </c>
      <c r="K168" s="9" t="str">
        <f t="shared" si="10"/>
        <v>below</v>
      </c>
      <c r="L168" s="9" t="str">
        <f t="shared" si="11"/>
        <v>Excellent</v>
      </c>
      <c r="M168" s="9" t="b">
        <f t="shared" si="12"/>
        <v>0</v>
      </c>
      <c r="N168" s="9" t="b">
        <f t="shared" si="13"/>
        <v>1</v>
      </c>
      <c r="O168" s="9" t="b">
        <f t="shared" si="14"/>
        <v>1</v>
      </c>
      <c r="P168" s="9">
        <f>VLOOKUP(A168,A167:$J$501,6,FALSE)</f>
        <v>31436</v>
      </c>
      <c r="Q168">
        <v>31436</v>
      </c>
    </row>
    <row r="169" spans="1:17" x14ac:dyDescent="0.25">
      <c r="A169">
        <v>168</v>
      </c>
      <c r="B169" t="s">
        <v>187</v>
      </c>
      <c r="C169">
        <v>20</v>
      </c>
      <c r="D169" t="s">
        <v>11</v>
      </c>
      <c r="E169" t="s">
        <v>12</v>
      </c>
      <c r="F169">
        <v>66866</v>
      </c>
      <c r="G169" s="1">
        <v>44536</v>
      </c>
      <c r="H169">
        <v>30122</v>
      </c>
      <c r="I169" t="s">
        <v>20</v>
      </c>
      <c r="J169">
        <v>23</v>
      </c>
      <c r="K169" s="9" t="str">
        <f t="shared" si="10"/>
        <v>Above</v>
      </c>
      <c r="L169" s="9" t="str">
        <f t="shared" si="11"/>
        <v>Poor</v>
      </c>
      <c r="M169" s="9" t="b">
        <f t="shared" si="12"/>
        <v>0</v>
      </c>
      <c r="N169" s="9" t="b">
        <f t="shared" si="13"/>
        <v>1</v>
      </c>
      <c r="O169" s="9" t="b">
        <f t="shared" si="14"/>
        <v>1</v>
      </c>
      <c r="P169" s="9">
        <f>VLOOKUP(A169,A168:$J$501,6,FALSE)</f>
        <v>66866</v>
      </c>
      <c r="Q169">
        <v>66866</v>
      </c>
    </row>
    <row r="170" spans="1:17" x14ac:dyDescent="0.25">
      <c r="A170">
        <v>169</v>
      </c>
      <c r="B170" t="s">
        <v>188</v>
      </c>
      <c r="C170">
        <v>29</v>
      </c>
      <c r="D170" t="s">
        <v>11</v>
      </c>
      <c r="E170" t="s">
        <v>24</v>
      </c>
      <c r="F170">
        <v>55088</v>
      </c>
      <c r="G170" s="1">
        <v>43867</v>
      </c>
      <c r="H170">
        <v>34468</v>
      </c>
      <c r="I170" t="s">
        <v>20</v>
      </c>
      <c r="J170">
        <v>25</v>
      </c>
      <c r="K170" s="9" t="str">
        <f t="shared" si="10"/>
        <v>Above</v>
      </c>
      <c r="L170" s="9" t="str">
        <f t="shared" si="11"/>
        <v>Poor</v>
      </c>
      <c r="M170" s="9" t="b">
        <f t="shared" si="12"/>
        <v>0</v>
      </c>
      <c r="N170" s="9" t="b">
        <f t="shared" si="13"/>
        <v>0</v>
      </c>
      <c r="O170" s="9" t="b">
        <f t="shared" si="14"/>
        <v>1</v>
      </c>
      <c r="P170" s="9">
        <f>VLOOKUP(A170,A169:$J$501,6,FALSE)</f>
        <v>55088</v>
      </c>
      <c r="Q170">
        <v>55088</v>
      </c>
    </row>
    <row r="171" spans="1:17" x14ac:dyDescent="0.25">
      <c r="A171">
        <v>170</v>
      </c>
      <c r="B171" t="s">
        <v>189</v>
      </c>
      <c r="C171">
        <v>22</v>
      </c>
      <c r="D171" t="s">
        <v>11</v>
      </c>
      <c r="E171" t="s">
        <v>16</v>
      </c>
      <c r="F171">
        <v>50918</v>
      </c>
      <c r="G171" s="1">
        <v>44477</v>
      </c>
      <c r="H171">
        <v>20180</v>
      </c>
      <c r="I171" t="s">
        <v>13</v>
      </c>
      <c r="J171">
        <v>46</v>
      </c>
      <c r="K171" s="9" t="str">
        <f t="shared" si="10"/>
        <v>Above</v>
      </c>
      <c r="L171" s="9" t="str">
        <f t="shared" si="11"/>
        <v>Good</v>
      </c>
      <c r="M171" s="9" t="b">
        <f t="shared" si="12"/>
        <v>0</v>
      </c>
      <c r="N171" s="9" t="b">
        <f t="shared" si="13"/>
        <v>0</v>
      </c>
      <c r="O171" s="9" t="b">
        <f t="shared" si="14"/>
        <v>1</v>
      </c>
      <c r="P171" s="9">
        <f>VLOOKUP(A171,A170:$J$501,6,FALSE)</f>
        <v>50918</v>
      </c>
      <c r="Q171">
        <v>50918</v>
      </c>
    </row>
    <row r="172" spans="1:17" x14ac:dyDescent="0.25">
      <c r="A172">
        <v>171</v>
      </c>
      <c r="B172" t="s">
        <v>190</v>
      </c>
      <c r="C172">
        <v>31</v>
      </c>
      <c r="D172" t="s">
        <v>11</v>
      </c>
      <c r="E172" t="s">
        <v>7</v>
      </c>
      <c r="F172">
        <v>56810</v>
      </c>
      <c r="G172" s="1">
        <v>44859</v>
      </c>
      <c r="H172">
        <v>31397</v>
      </c>
      <c r="I172" t="s">
        <v>20</v>
      </c>
      <c r="J172">
        <v>49</v>
      </c>
      <c r="K172" s="9" t="str">
        <f t="shared" si="10"/>
        <v>Above</v>
      </c>
      <c r="L172" s="9" t="str">
        <f t="shared" si="11"/>
        <v>Good</v>
      </c>
      <c r="M172" s="9" t="b">
        <f t="shared" si="12"/>
        <v>0</v>
      </c>
      <c r="N172" s="9" t="b">
        <f t="shared" si="13"/>
        <v>0</v>
      </c>
      <c r="O172" s="9" t="b">
        <f t="shared" si="14"/>
        <v>1</v>
      </c>
      <c r="P172" s="9">
        <f>VLOOKUP(A172,A171:$J$501,6,FALSE)</f>
        <v>56810</v>
      </c>
      <c r="Q172">
        <v>56810</v>
      </c>
    </row>
    <row r="173" spans="1:17" x14ac:dyDescent="0.25">
      <c r="A173">
        <v>172</v>
      </c>
      <c r="B173" t="s">
        <v>191</v>
      </c>
      <c r="C173">
        <v>37</v>
      </c>
      <c r="D173" t="s">
        <v>11</v>
      </c>
      <c r="E173" t="s">
        <v>19</v>
      </c>
      <c r="F173">
        <v>47651</v>
      </c>
      <c r="G173" s="1">
        <v>42931</v>
      </c>
      <c r="H173">
        <v>36574</v>
      </c>
      <c r="I173" t="s">
        <v>20</v>
      </c>
      <c r="J173">
        <v>55</v>
      </c>
      <c r="K173" s="9" t="str">
        <f t="shared" si="10"/>
        <v>below</v>
      </c>
      <c r="L173" s="9" t="str">
        <f t="shared" si="11"/>
        <v>Excellent</v>
      </c>
      <c r="M173" s="9" t="b">
        <f t="shared" si="12"/>
        <v>0</v>
      </c>
      <c r="N173" s="9" t="b">
        <f t="shared" si="13"/>
        <v>0</v>
      </c>
      <c r="O173" s="9" t="b">
        <f t="shared" si="14"/>
        <v>0</v>
      </c>
      <c r="P173" s="9">
        <f>VLOOKUP(A173,A172:$J$501,6,FALSE)</f>
        <v>47651</v>
      </c>
      <c r="Q173">
        <v>47651</v>
      </c>
    </row>
    <row r="174" spans="1:17" x14ac:dyDescent="0.25">
      <c r="A174">
        <v>173</v>
      </c>
      <c r="B174" t="s">
        <v>192</v>
      </c>
      <c r="C174">
        <v>51</v>
      </c>
      <c r="D174" t="s">
        <v>15</v>
      </c>
      <c r="E174" t="s">
        <v>19</v>
      </c>
      <c r="F174">
        <v>78319</v>
      </c>
      <c r="G174" s="1">
        <v>42230</v>
      </c>
      <c r="H174">
        <v>36841</v>
      </c>
      <c r="I174" t="s">
        <v>25</v>
      </c>
      <c r="J174">
        <v>39</v>
      </c>
      <c r="K174" s="9" t="str">
        <f t="shared" si="10"/>
        <v>Above</v>
      </c>
      <c r="L174" s="9" t="str">
        <f t="shared" si="11"/>
        <v>Average</v>
      </c>
      <c r="M174" s="9" t="b">
        <f t="shared" si="12"/>
        <v>0</v>
      </c>
      <c r="N174" s="9" t="b">
        <f t="shared" si="13"/>
        <v>1</v>
      </c>
      <c r="O174" s="9" t="b">
        <f t="shared" si="14"/>
        <v>0</v>
      </c>
      <c r="P174" s="9">
        <f>VLOOKUP(A174,A173:$J$501,6,FALSE)</f>
        <v>78319</v>
      </c>
      <c r="Q174">
        <v>78319</v>
      </c>
    </row>
    <row r="175" spans="1:17" x14ac:dyDescent="0.25">
      <c r="A175">
        <v>174</v>
      </c>
      <c r="B175" t="s">
        <v>193</v>
      </c>
      <c r="C175">
        <v>25</v>
      </c>
      <c r="D175" t="s">
        <v>11</v>
      </c>
      <c r="E175" t="s">
        <v>12</v>
      </c>
      <c r="F175">
        <v>43964</v>
      </c>
      <c r="G175" s="1">
        <v>45396</v>
      </c>
      <c r="H175">
        <v>23263</v>
      </c>
      <c r="I175" t="s">
        <v>13</v>
      </c>
      <c r="J175">
        <v>38</v>
      </c>
      <c r="K175" s="9" t="str">
        <f t="shared" si="10"/>
        <v>below</v>
      </c>
      <c r="L175" s="9" t="str">
        <f t="shared" si="11"/>
        <v>Average</v>
      </c>
      <c r="M175" s="9" t="b">
        <f t="shared" si="12"/>
        <v>0</v>
      </c>
      <c r="N175" s="9" t="b">
        <f t="shared" si="13"/>
        <v>1</v>
      </c>
      <c r="O175" s="9" t="b">
        <f t="shared" si="14"/>
        <v>1</v>
      </c>
      <c r="P175" s="9">
        <f>VLOOKUP(A175,A174:$J$501,6,FALSE)</f>
        <v>43964</v>
      </c>
      <c r="Q175">
        <v>43964</v>
      </c>
    </row>
    <row r="176" spans="1:17" x14ac:dyDescent="0.25">
      <c r="A176">
        <v>175</v>
      </c>
      <c r="B176" t="s">
        <v>194</v>
      </c>
      <c r="C176">
        <v>20</v>
      </c>
      <c r="D176" t="s">
        <v>11</v>
      </c>
      <c r="E176" t="s">
        <v>12</v>
      </c>
      <c r="F176">
        <v>57483</v>
      </c>
      <c r="G176" s="1">
        <v>45004</v>
      </c>
      <c r="H176">
        <v>17156</v>
      </c>
      <c r="I176" t="s">
        <v>20</v>
      </c>
      <c r="J176">
        <v>35</v>
      </c>
      <c r="K176" s="9" t="str">
        <f t="shared" si="10"/>
        <v>Above</v>
      </c>
      <c r="L176" s="9" t="str">
        <f t="shared" si="11"/>
        <v>Average</v>
      </c>
      <c r="M176" s="9" t="b">
        <f t="shared" si="12"/>
        <v>0</v>
      </c>
      <c r="N176" s="9" t="b">
        <f t="shared" si="13"/>
        <v>1</v>
      </c>
      <c r="O176" s="9" t="b">
        <f t="shared" si="14"/>
        <v>1</v>
      </c>
      <c r="P176" s="9">
        <f>VLOOKUP(A176,A175:$J$501,6,FALSE)</f>
        <v>57483</v>
      </c>
      <c r="Q176">
        <v>57483</v>
      </c>
    </row>
    <row r="177" spans="1:17" x14ac:dyDescent="0.25">
      <c r="A177">
        <v>176</v>
      </c>
      <c r="B177" t="s">
        <v>195</v>
      </c>
      <c r="C177">
        <v>21</v>
      </c>
      <c r="D177" t="s">
        <v>15</v>
      </c>
      <c r="E177" t="s">
        <v>12</v>
      </c>
      <c r="F177">
        <v>57117</v>
      </c>
      <c r="G177" s="1">
        <v>43909</v>
      </c>
      <c r="H177">
        <v>12663</v>
      </c>
      <c r="I177" t="s">
        <v>20</v>
      </c>
      <c r="J177">
        <v>27</v>
      </c>
      <c r="K177" s="9" t="str">
        <f t="shared" si="10"/>
        <v>Above</v>
      </c>
      <c r="L177" s="9" t="str">
        <f t="shared" si="11"/>
        <v>Poor</v>
      </c>
      <c r="M177" s="9" t="b">
        <f t="shared" si="12"/>
        <v>0</v>
      </c>
      <c r="N177" s="9" t="b">
        <f t="shared" si="13"/>
        <v>1</v>
      </c>
      <c r="O177" s="9" t="b">
        <f t="shared" si="14"/>
        <v>1</v>
      </c>
      <c r="P177" s="9">
        <f>VLOOKUP(A177,A176:$J$501,6,FALSE)</f>
        <v>57117</v>
      </c>
      <c r="Q177">
        <v>57117</v>
      </c>
    </row>
    <row r="178" spans="1:17" x14ac:dyDescent="0.25">
      <c r="A178">
        <v>177</v>
      </c>
      <c r="B178" t="s">
        <v>196</v>
      </c>
      <c r="C178">
        <v>55</v>
      </c>
      <c r="D178" t="s">
        <v>11</v>
      </c>
      <c r="E178" t="s">
        <v>7</v>
      </c>
      <c r="F178">
        <v>37479</v>
      </c>
      <c r="G178" s="1">
        <v>43914</v>
      </c>
      <c r="H178">
        <v>39060</v>
      </c>
      <c r="I178" t="s">
        <v>25</v>
      </c>
      <c r="J178">
        <v>48</v>
      </c>
      <c r="K178" s="9" t="str">
        <f t="shared" si="10"/>
        <v>below</v>
      </c>
      <c r="L178" s="9" t="str">
        <f t="shared" si="11"/>
        <v>Good</v>
      </c>
      <c r="M178" s="9" t="b">
        <f t="shared" si="12"/>
        <v>0</v>
      </c>
      <c r="N178" s="9" t="b">
        <f t="shared" si="13"/>
        <v>0</v>
      </c>
      <c r="O178" s="9" t="b">
        <f t="shared" si="14"/>
        <v>1</v>
      </c>
      <c r="P178" s="9">
        <f>VLOOKUP(A178,A177:$J$501,6,FALSE)</f>
        <v>37479</v>
      </c>
      <c r="Q178">
        <v>37479</v>
      </c>
    </row>
    <row r="179" spans="1:17" x14ac:dyDescent="0.25">
      <c r="A179">
        <v>178</v>
      </c>
      <c r="B179" t="s">
        <v>197</v>
      </c>
      <c r="C179">
        <v>55</v>
      </c>
      <c r="D179" t="s">
        <v>15</v>
      </c>
      <c r="E179" t="s">
        <v>19</v>
      </c>
      <c r="F179">
        <v>31516</v>
      </c>
      <c r="G179" s="1">
        <v>42694</v>
      </c>
      <c r="H179">
        <v>26698</v>
      </c>
      <c r="I179" t="s">
        <v>13</v>
      </c>
      <c r="J179">
        <v>58</v>
      </c>
      <c r="K179" s="9" t="str">
        <f t="shared" si="10"/>
        <v>below</v>
      </c>
      <c r="L179" s="9" t="str">
        <f t="shared" si="11"/>
        <v>Excellent</v>
      </c>
      <c r="M179" s="9" t="b">
        <f t="shared" si="12"/>
        <v>0</v>
      </c>
      <c r="N179" s="9" t="b">
        <f t="shared" si="13"/>
        <v>0</v>
      </c>
      <c r="O179" s="9" t="b">
        <f t="shared" si="14"/>
        <v>0</v>
      </c>
      <c r="P179" s="9">
        <f>VLOOKUP(A179,A178:$J$501,6,FALSE)</f>
        <v>31516</v>
      </c>
      <c r="Q179">
        <v>31516</v>
      </c>
    </row>
    <row r="180" spans="1:17" x14ac:dyDescent="0.25">
      <c r="A180">
        <v>179</v>
      </c>
      <c r="B180" t="s">
        <v>198</v>
      </c>
      <c r="C180">
        <v>31</v>
      </c>
      <c r="D180" t="s">
        <v>15</v>
      </c>
      <c r="E180" t="s">
        <v>16</v>
      </c>
      <c r="F180">
        <v>49163</v>
      </c>
      <c r="G180" s="1">
        <v>43068</v>
      </c>
      <c r="H180">
        <v>26375</v>
      </c>
      <c r="I180" t="s">
        <v>13</v>
      </c>
      <c r="J180">
        <v>60</v>
      </c>
      <c r="K180" s="9" t="str">
        <f t="shared" si="10"/>
        <v>below</v>
      </c>
      <c r="L180" s="9" t="str">
        <f t="shared" si="11"/>
        <v>Excellent</v>
      </c>
      <c r="M180" s="9" t="b">
        <f t="shared" si="12"/>
        <v>0</v>
      </c>
      <c r="N180" s="9" t="b">
        <f t="shared" si="13"/>
        <v>0</v>
      </c>
      <c r="O180" s="9" t="b">
        <f t="shared" si="14"/>
        <v>1</v>
      </c>
      <c r="P180" s="9">
        <f>VLOOKUP(A180,A179:$J$501,6,FALSE)</f>
        <v>49163</v>
      </c>
      <c r="Q180">
        <v>49163</v>
      </c>
    </row>
    <row r="181" spans="1:17" x14ac:dyDescent="0.25">
      <c r="A181">
        <v>180</v>
      </c>
      <c r="B181" t="s">
        <v>199</v>
      </c>
      <c r="C181">
        <v>27</v>
      </c>
      <c r="D181" t="s">
        <v>11</v>
      </c>
      <c r="E181" t="s">
        <v>24</v>
      </c>
      <c r="F181">
        <v>73229</v>
      </c>
      <c r="G181" s="1">
        <v>43709</v>
      </c>
      <c r="H181">
        <v>10859</v>
      </c>
      <c r="I181" t="s">
        <v>20</v>
      </c>
      <c r="J181">
        <v>28</v>
      </c>
      <c r="K181" s="9" t="str">
        <f t="shared" si="10"/>
        <v>Above</v>
      </c>
      <c r="L181" s="9" t="str">
        <f t="shared" si="11"/>
        <v>Poor</v>
      </c>
      <c r="M181" s="9" t="b">
        <f t="shared" si="12"/>
        <v>0</v>
      </c>
      <c r="N181" s="9" t="b">
        <f t="shared" si="13"/>
        <v>1</v>
      </c>
      <c r="O181" s="9" t="b">
        <f t="shared" si="14"/>
        <v>1</v>
      </c>
      <c r="P181" s="9">
        <f>VLOOKUP(A181,A180:$J$501,6,FALSE)</f>
        <v>73229</v>
      </c>
      <c r="Q181">
        <v>73229</v>
      </c>
    </row>
    <row r="182" spans="1:17" x14ac:dyDescent="0.25">
      <c r="A182">
        <v>181</v>
      </c>
      <c r="B182" t="s">
        <v>200</v>
      </c>
      <c r="C182">
        <v>49</v>
      </c>
      <c r="D182" t="s">
        <v>15</v>
      </c>
      <c r="E182" t="s">
        <v>7</v>
      </c>
      <c r="F182">
        <v>30672</v>
      </c>
      <c r="G182" s="1">
        <v>44834</v>
      </c>
      <c r="H182">
        <v>35345</v>
      </c>
      <c r="I182" t="s">
        <v>13</v>
      </c>
      <c r="J182">
        <v>57</v>
      </c>
      <c r="K182" s="9" t="str">
        <f t="shared" si="10"/>
        <v>below</v>
      </c>
      <c r="L182" s="9" t="str">
        <f t="shared" si="11"/>
        <v>Excellent</v>
      </c>
      <c r="M182" s="9" t="b">
        <f t="shared" si="12"/>
        <v>0</v>
      </c>
      <c r="N182" s="9" t="b">
        <f t="shared" si="13"/>
        <v>0</v>
      </c>
      <c r="O182" s="9" t="b">
        <f t="shared" si="14"/>
        <v>1</v>
      </c>
      <c r="P182" s="9">
        <f>VLOOKUP(A182,A181:$J$501,6,FALSE)</f>
        <v>30672</v>
      </c>
      <c r="Q182">
        <v>30672</v>
      </c>
    </row>
    <row r="183" spans="1:17" x14ac:dyDescent="0.25">
      <c r="A183">
        <v>182</v>
      </c>
      <c r="B183" t="s">
        <v>201</v>
      </c>
      <c r="C183">
        <v>20</v>
      </c>
      <c r="D183" t="s">
        <v>15</v>
      </c>
      <c r="E183" t="s">
        <v>7</v>
      </c>
      <c r="F183">
        <v>66961</v>
      </c>
      <c r="G183" s="1">
        <v>44945</v>
      </c>
      <c r="H183">
        <v>10250</v>
      </c>
      <c r="I183" t="s">
        <v>20</v>
      </c>
      <c r="J183">
        <v>26</v>
      </c>
      <c r="K183" s="9" t="str">
        <f t="shared" si="10"/>
        <v>Above</v>
      </c>
      <c r="L183" s="9" t="str">
        <f t="shared" si="11"/>
        <v>Poor</v>
      </c>
      <c r="M183" s="9" t="b">
        <f t="shared" si="12"/>
        <v>0</v>
      </c>
      <c r="N183" s="9" t="b">
        <f t="shared" si="13"/>
        <v>1</v>
      </c>
      <c r="O183" s="9" t="b">
        <f t="shared" si="14"/>
        <v>1</v>
      </c>
      <c r="P183" s="9">
        <f>VLOOKUP(A183,A182:$J$501,6,FALSE)</f>
        <v>66961</v>
      </c>
      <c r="Q183">
        <v>66961</v>
      </c>
    </row>
    <row r="184" spans="1:17" x14ac:dyDescent="0.25">
      <c r="A184">
        <v>183</v>
      </c>
      <c r="B184" t="s">
        <v>202</v>
      </c>
      <c r="C184">
        <v>49</v>
      </c>
      <c r="D184" t="s">
        <v>15</v>
      </c>
      <c r="E184" t="s">
        <v>12</v>
      </c>
      <c r="F184">
        <v>38180</v>
      </c>
      <c r="G184" s="1">
        <v>43469</v>
      </c>
      <c r="H184">
        <v>34889</v>
      </c>
      <c r="I184" t="s">
        <v>25</v>
      </c>
      <c r="J184">
        <v>31</v>
      </c>
      <c r="K184" s="9" t="str">
        <f t="shared" si="10"/>
        <v>below</v>
      </c>
      <c r="L184" s="9" t="str">
        <f t="shared" si="11"/>
        <v>Average</v>
      </c>
      <c r="M184" s="9" t="b">
        <f t="shared" si="12"/>
        <v>0</v>
      </c>
      <c r="N184" s="9" t="b">
        <f t="shared" si="13"/>
        <v>1</v>
      </c>
      <c r="O184" s="9" t="b">
        <f t="shared" si="14"/>
        <v>1</v>
      </c>
      <c r="P184" s="9">
        <f>VLOOKUP(A184,A183:$J$501,6,FALSE)</f>
        <v>38180</v>
      </c>
      <c r="Q184">
        <v>38180</v>
      </c>
    </row>
    <row r="185" spans="1:17" x14ac:dyDescent="0.25">
      <c r="A185">
        <v>184</v>
      </c>
      <c r="B185" t="s">
        <v>203</v>
      </c>
      <c r="C185">
        <v>57</v>
      </c>
      <c r="D185" t="s">
        <v>15</v>
      </c>
      <c r="E185" t="s">
        <v>16</v>
      </c>
      <c r="F185">
        <v>71721</v>
      </c>
      <c r="G185" s="1">
        <v>43659</v>
      </c>
      <c r="H185">
        <v>17634</v>
      </c>
      <c r="I185" t="s">
        <v>20</v>
      </c>
      <c r="J185">
        <v>32</v>
      </c>
      <c r="K185" s="9" t="str">
        <f t="shared" si="10"/>
        <v>Above</v>
      </c>
      <c r="L185" s="9" t="str">
        <f t="shared" si="11"/>
        <v>Average</v>
      </c>
      <c r="M185" s="9" t="b">
        <f t="shared" si="12"/>
        <v>1</v>
      </c>
      <c r="N185" s="9" t="b">
        <f t="shared" si="13"/>
        <v>1</v>
      </c>
      <c r="O185" s="9" t="b">
        <f t="shared" si="14"/>
        <v>1</v>
      </c>
      <c r="P185" s="9">
        <f>VLOOKUP(A185,A184:$J$501,6,FALSE)</f>
        <v>71721</v>
      </c>
      <c r="Q185">
        <v>71721</v>
      </c>
    </row>
    <row r="186" spans="1:17" x14ac:dyDescent="0.25">
      <c r="A186">
        <v>185</v>
      </c>
      <c r="B186" t="s">
        <v>204</v>
      </c>
      <c r="C186">
        <v>59</v>
      </c>
      <c r="D186" t="s">
        <v>11</v>
      </c>
      <c r="E186" t="s">
        <v>19</v>
      </c>
      <c r="F186">
        <v>43382</v>
      </c>
      <c r="G186" s="1">
        <v>44092</v>
      </c>
      <c r="H186">
        <v>30935</v>
      </c>
      <c r="I186" t="s">
        <v>25</v>
      </c>
      <c r="J186">
        <v>44</v>
      </c>
      <c r="K186" s="9" t="str">
        <f t="shared" si="10"/>
        <v>below</v>
      </c>
      <c r="L186" s="9" t="str">
        <f t="shared" si="11"/>
        <v>Good</v>
      </c>
      <c r="M186" s="9" t="b">
        <f t="shared" si="12"/>
        <v>0</v>
      </c>
      <c r="N186" s="9" t="b">
        <f t="shared" si="13"/>
        <v>0</v>
      </c>
      <c r="O186" s="9" t="b">
        <f t="shared" si="14"/>
        <v>0</v>
      </c>
      <c r="P186" s="9">
        <f>VLOOKUP(A186,A185:$J$501,6,FALSE)</f>
        <v>43382</v>
      </c>
      <c r="Q186">
        <v>43382</v>
      </c>
    </row>
    <row r="187" spans="1:17" x14ac:dyDescent="0.25">
      <c r="A187">
        <v>186</v>
      </c>
      <c r="B187" t="s">
        <v>205</v>
      </c>
      <c r="C187">
        <v>27</v>
      </c>
      <c r="D187" t="s">
        <v>11</v>
      </c>
      <c r="E187" t="s">
        <v>7</v>
      </c>
      <c r="F187">
        <v>62376</v>
      </c>
      <c r="G187" s="1">
        <v>42679</v>
      </c>
      <c r="H187">
        <v>34191</v>
      </c>
      <c r="I187" t="s">
        <v>20</v>
      </c>
      <c r="J187">
        <v>35</v>
      </c>
      <c r="K187" s="9" t="str">
        <f t="shared" si="10"/>
        <v>Above</v>
      </c>
      <c r="L187" s="9" t="str">
        <f t="shared" si="11"/>
        <v>Average</v>
      </c>
      <c r="M187" s="9" t="b">
        <f t="shared" si="12"/>
        <v>0</v>
      </c>
      <c r="N187" s="9" t="b">
        <f t="shared" si="13"/>
        <v>1</v>
      </c>
      <c r="O187" s="9" t="b">
        <f t="shared" si="14"/>
        <v>1</v>
      </c>
      <c r="P187" s="9">
        <f>VLOOKUP(A187,A186:$J$501,6,FALSE)</f>
        <v>62376</v>
      </c>
      <c r="Q187">
        <v>62376</v>
      </c>
    </row>
    <row r="188" spans="1:17" x14ac:dyDescent="0.25">
      <c r="A188">
        <v>187</v>
      </c>
      <c r="B188" t="s">
        <v>206</v>
      </c>
      <c r="C188">
        <v>48</v>
      </c>
      <c r="D188" t="s">
        <v>15</v>
      </c>
      <c r="E188" t="s">
        <v>7</v>
      </c>
      <c r="F188">
        <v>64896</v>
      </c>
      <c r="G188" s="1">
        <v>42908</v>
      </c>
      <c r="H188">
        <v>39080</v>
      </c>
      <c r="I188" t="s">
        <v>25</v>
      </c>
      <c r="J188">
        <v>52</v>
      </c>
      <c r="K188" s="9" t="str">
        <f t="shared" si="10"/>
        <v>Above</v>
      </c>
      <c r="L188" s="9" t="str">
        <f t="shared" si="11"/>
        <v>Excellent</v>
      </c>
      <c r="M188" s="9" t="b">
        <f t="shared" si="12"/>
        <v>0</v>
      </c>
      <c r="N188" s="9" t="b">
        <f t="shared" si="13"/>
        <v>1</v>
      </c>
      <c r="O188" s="9" t="b">
        <f t="shared" si="14"/>
        <v>1</v>
      </c>
      <c r="P188" s="9">
        <f>VLOOKUP(A188,A187:$J$501,6,FALSE)</f>
        <v>64896</v>
      </c>
      <c r="Q188">
        <v>64896</v>
      </c>
    </row>
    <row r="189" spans="1:17" x14ac:dyDescent="0.25">
      <c r="A189">
        <v>188</v>
      </c>
      <c r="B189" t="s">
        <v>207</v>
      </c>
      <c r="C189">
        <v>22</v>
      </c>
      <c r="D189" t="s">
        <v>15</v>
      </c>
      <c r="E189" t="s">
        <v>12</v>
      </c>
      <c r="F189">
        <v>37994</v>
      </c>
      <c r="G189" s="1">
        <v>45069</v>
      </c>
      <c r="H189">
        <v>37416</v>
      </c>
      <c r="I189" t="s">
        <v>13</v>
      </c>
      <c r="J189">
        <v>42</v>
      </c>
      <c r="K189" s="9" t="str">
        <f t="shared" si="10"/>
        <v>below</v>
      </c>
      <c r="L189" s="9" t="str">
        <f t="shared" si="11"/>
        <v>Good</v>
      </c>
      <c r="M189" s="9" t="b">
        <f t="shared" si="12"/>
        <v>0</v>
      </c>
      <c r="N189" s="9" t="b">
        <f t="shared" si="13"/>
        <v>1</v>
      </c>
      <c r="O189" s="9" t="b">
        <f t="shared" si="14"/>
        <v>1</v>
      </c>
      <c r="P189" s="9">
        <f>VLOOKUP(A189,A188:$J$501,6,FALSE)</f>
        <v>37994</v>
      </c>
      <c r="Q189">
        <v>37994</v>
      </c>
    </row>
    <row r="190" spans="1:17" x14ac:dyDescent="0.25">
      <c r="A190">
        <v>189</v>
      </c>
      <c r="B190" t="s">
        <v>208</v>
      </c>
      <c r="C190">
        <v>44</v>
      </c>
      <c r="D190" t="s">
        <v>15</v>
      </c>
      <c r="E190" t="s">
        <v>19</v>
      </c>
      <c r="F190">
        <v>57372</v>
      </c>
      <c r="G190" s="1">
        <v>42719</v>
      </c>
      <c r="H190">
        <v>10467</v>
      </c>
      <c r="I190" t="s">
        <v>13</v>
      </c>
      <c r="J190">
        <v>41</v>
      </c>
      <c r="K190" s="9" t="str">
        <f t="shared" si="10"/>
        <v>Above</v>
      </c>
      <c r="L190" s="9" t="str">
        <f t="shared" si="11"/>
        <v>Good</v>
      </c>
      <c r="M190" s="9" t="b">
        <f t="shared" si="12"/>
        <v>0</v>
      </c>
      <c r="N190" s="9" t="b">
        <f t="shared" si="13"/>
        <v>0</v>
      </c>
      <c r="O190" s="9" t="b">
        <f t="shared" si="14"/>
        <v>0</v>
      </c>
      <c r="P190" s="9">
        <f>VLOOKUP(A190,A189:$J$501,6,FALSE)</f>
        <v>57372</v>
      </c>
      <c r="Q190">
        <v>57372</v>
      </c>
    </row>
    <row r="191" spans="1:17" x14ac:dyDescent="0.25">
      <c r="A191">
        <v>190</v>
      </c>
      <c r="B191" t="s">
        <v>209</v>
      </c>
      <c r="C191">
        <v>29</v>
      </c>
      <c r="D191" t="s">
        <v>15</v>
      </c>
      <c r="E191" t="s">
        <v>19</v>
      </c>
      <c r="F191">
        <v>51643</v>
      </c>
      <c r="G191" s="1">
        <v>44399</v>
      </c>
      <c r="H191">
        <v>29206</v>
      </c>
      <c r="I191" t="s">
        <v>25</v>
      </c>
      <c r="J191">
        <v>56</v>
      </c>
      <c r="K191" s="9" t="str">
        <f t="shared" si="10"/>
        <v>Above</v>
      </c>
      <c r="L191" s="9" t="str">
        <f t="shared" si="11"/>
        <v>Excellent</v>
      </c>
      <c r="M191" s="9" t="b">
        <f t="shared" si="12"/>
        <v>0</v>
      </c>
      <c r="N191" s="9" t="b">
        <f t="shared" si="13"/>
        <v>0</v>
      </c>
      <c r="O191" s="9" t="b">
        <f t="shared" si="14"/>
        <v>0</v>
      </c>
      <c r="P191" s="9">
        <f>VLOOKUP(A191,A190:$J$501,6,FALSE)</f>
        <v>51643</v>
      </c>
      <c r="Q191">
        <v>51643</v>
      </c>
    </row>
    <row r="192" spans="1:17" x14ac:dyDescent="0.25">
      <c r="A192">
        <v>191</v>
      </c>
      <c r="B192" t="s">
        <v>210</v>
      </c>
      <c r="C192">
        <v>42</v>
      </c>
      <c r="D192" t="s">
        <v>15</v>
      </c>
      <c r="E192" t="s">
        <v>24</v>
      </c>
      <c r="F192">
        <v>38428</v>
      </c>
      <c r="G192" s="1">
        <v>43999</v>
      </c>
      <c r="H192">
        <v>30410</v>
      </c>
      <c r="I192" t="s">
        <v>25</v>
      </c>
      <c r="J192">
        <v>49</v>
      </c>
      <c r="K192" s="9" t="str">
        <f t="shared" si="10"/>
        <v>below</v>
      </c>
      <c r="L192" s="9" t="str">
        <f t="shared" si="11"/>
        <v>Good</v>
      </c>
      <c r="M192" s="9" t="b">
        <f t="shared" si="12"/>
        <v>0</v>
      </c>
      <c r="N192" s="9" t="b">
        <f t="shared" si="13"/>
        <v>0</v>
      </c>
      <c r="O192" s="9" t="b">
        <f t="shared" si="14"/>
        <v>1</v>
      </c>
      <c r="P192" s="9">
        <f>VLOOKUP(A192,A191:$J$501,6,FALSE)</f>
        <v>38428</v>
      </c>
      <c r="Q192">
        <v>38428</v>
      </c>
    </row>
    <row r="193" spans="1:17" x14ac:dyDescent="0.25">
      <c r="A193">
        <v>192</v>
      </c>
      <c r="B193" t="s">
        <v>211</v>
      </c>
      <c r="C193">
        <v>57</v>
      </c>
      <c r="D193" t="s">
        <v>11</v>
      </c>
      <c r="E193" t="s">
        <v>16</v>
      </c>
      <c r="F193">
        <v>46305</v>
      </c>
      <c r="G193" s="1">
        <v>43719</v>
      </c>
      <c r="H193">
        <v>35257</v>
      </c>
      <c r="I193" t="s">
        <v>17</v>
      </c>
      <c r="J193">
        <v>36</v>
      </c>
      <c r="K193" s="9" t="str">
        <f t="shared" si="10"/>
        <v>below</v>
      </c>
      <c r="L193" s="9" t="str">
        <f t="shared" si="11"/>
        <v>Average</v>
      </c>
      <c r="M193" s="9" t="b">
        <f t="shared" si="12"/>
        <v>0</v>
      </c>
      <c r="N193" s="9" t="b">
        <f t="shared" si="13"/>
        <v>0</v>
      </c>
      <c r="O193" s="9" t="b">
        <f t="shared" si="14"/>
        <v>1</v>
      </c>
      <c r="P193" s="9">
        <f>VLOOKUP(A193,A192:$J$501,6,FALSE)</f>
        <v>46305</v>
      </c>
      <c r="Q193">
        <v>46305</v>
      </c>
    </row>
    <row r="194" spans="1:17" x14ac:dyDescent="0.25">
      <c r="A194">
        <v>193</v>
      </c>
      <c r="B194" t="s">
        <v>212</v>
      </c>
      <c r="C194">
        <v>27</v>
      </c>
      <c r="D194" t="s">
        <v>15</v>
      </c>
      <c r="E194" t="s">
        <v>24</v>
      </c>
      <c r="F194">
        <v>42895</v>
      </c>
      <c r="G194" s="1">
        <v>43818</v>
      </c>
      <c r="H194">
        <v>38324</v>
      </c>
      <c r="I194" t="s">
        <v>20</v>
      </c>
      <c r="J194">
        <v>43</v>
      </c>
      <c r="K194" s="9" t="str">
        <f t="shared" si="10"/>
        <v>below</v>
      </c>
      <c r="L194" s="9" t="str">
        <f t="shared" si="11"/>
        <v>Good</v>
      </c>
      <c r="M194" s="9" t="b">
        <f t="shared" si="12"/>
        <v>0</v>
      </c>
      <c r="N194" s="9" t="b">
        <f t="shared" si="13"/>
        <v>0</v>
      </c>
      <c r="O194" s="9" t="b">
        <f t="shared" si="14"/>
        <v>1</v>
      </c>
      <c r="P194" s="9">
        <f>VLOOKUP(A194,A193:$J$501,6,FALSE)</f>
        <v>42895</v>
      </c>
      <c r="Q194">
        <v>42895</v>
      </c>
    </row>
    <row r="195" spans="1:17" x14ac:dyDescent="0.25">
      <c r="A195">
        <v>194</v>
      </c>
      <c r="B195" t="s">
        <v>213</v>
      </c>
      <c r="C195">
        <v>35</v>
      </c>
      <c r="D195" t="s">
        <v>11</v>
      </c>
      <c r="E195" t="s">
        <v>12</v>
      </c>
      <c r="F195">
        <v>35565</v>
      </c>
      <c r="G195" s="1">
        <v>43135</v>
      </c>
      <c r="H195">
        <v>19354</v>
      </c>
      <c r="I195" t="s">
        <v>25</v>
      </c>
      <c r="J195">
        <v>40</v>
      </c>
      <c r="K195" s="9" t="str">
        <f t="shared" ref="K195:K258" si="15">IF(F:F&gt;50000,"Above","below")</f>
        <v>below</v>
      </c>
      <c r="L195" s="9" t="str">
        <f t="shared" ref="L195:L258" si="16">_xlfn.IFS(J:J&gt;=50,"Excellent",J:J&gt;=40,"Good",J:J&gt;=30,"Average",J:J&lt;30,"Poor")</f>
        <v>Good</v>
      </c>
      <c r="M195" s="9" t="b">
        <f t="shared" ref="M195:M258" si="17">IF(AND(E:E="HR",I:I="North"),H:H&gt;15000)</f>
        <v>0</v>
      </c>
      <c r="N195" s="9" t="b">
        <f t="shared" ref="N195:N258" si="18">OR(E:E="IT",F:F&gt;60000)</f>
        <v>1</v>
      </c>
      <c r="O195" s="9" t="b">
        <f t="shared" ref="O195:O258" si="19">NOT(E:E="Marketing")</f>
        <v>1</v>
      </c>
      <c r="P195" s="9">
        <f>VLOOKUP(A195,A194:$J$501,6,FALSE)</f>
        <v>35565</v>
      </c>
      <c r="Q195">
        <v>35565</v>
      </c>
    </row>
    <row r="196" spans="1:17" x14ac:dyDescent="0.25">
      <c r="A196">
        <v>195</v>
      </c>
      <c r="B196" t="s">
        <v>214</v>
      </c>
      <c r="C196">
        <v>46</v>
      </c>
      <c r="D196" t="s">
        <v>15</v>
      </c>
      <c r="E196" t="s">
        <v>24</v>
      </c>
      <c r="F196">
        <v>66554</v>
      </c>
      <c r="G196" s="1">
        <v>44741</v>
      </c>
      <c r="H196">
        <v>22791</v>
      </c>
      <c r="I196" t="s">
        <v>20</v>
      </c>
      <c r="J196">
        <v>54</v>
      </c>
      <c r="K196" s="9" t="str">
        <f t="shared" si="15"/>
        <v>Above</v>
      </c>
      <c r="L196" s="9" t="str">
        <f t="shared" si="16"/>
        <v>Excellent</v>
      </c>
      <c r="M196" s="9" t="b">
        <f t="shared" si="17"/>
        <v>0</v>
      </c>
      <c r="N196" s="9" t="b">
        <f t="shared" si="18"/>
        <v>1</v>
      </c>
      <c r="O196" s="9" t="b">
        <f t="shared" si="19"/>
        <v>1</v>
      </c>
      <c r="P196" s="9">
        <f>VLOOKUP(A196,A195:$J$501,6,FALSE)</f>
        <v>66554</v>
      </c>
      <c r="Q196">
        <v>66554</v>
      </c>
    </row>
    <row r="197" spans="1:17" x14ac:dyDescent="0.25">
      <c r="A197">
        <v>196</v>
      </c>
      <c r="B197" t="s">
        <v>215</v>
      </c>
      <c r="C197">
        <v>20</v>
      </c>
      <c r="D197" t="s">
        <v>11</v>
      </c>
      <c r="E197" t="s">
        <v>19</v>
      </c>
      <c r="F197">
        <v>34937</v>
      </c>
      <c r="G197" s="1">
        <v>44104</v>
      </c>
      <c r="H197">
        <v>19183</v>
      </c>
      <c r="I197" t="s">
        <v>20</v>
      </c>
      <c r="J197">
        <v>59</v>
      </c>
      <c r="K197" s="9" t="str">
        <f t="shared" si="15"/>
        <v>below</v>
      </c>
      <c r="L197" s="9" t="str">
        <f t="shared" si="16"/>
        <v>Excellent</v>
      </c>
      <c r="M197" s="9" t="b">
        <f t="shared" si="17"/>
        <v>0</v>
      </c>
      <c r="N197" s="9" t="b">
        <f t="shared" si="18"/>
        <v>0</v>
      </c>
      <c r="O197" s="9" t="b">
        <f t="shared" si="19"/>
        <v>0</v>
      </c>
      <c r="P197" s="9">
        <f>VLOOKUP(A197,A196:$J$501,6,FALSE)</f>
        <v>34937</v>
      </c>
      <c r="Q197">
        <v>34937</v>
      </c>
    </row>
    <row r="198" spans="1:17" x14ac:dyDescent="0.25">
      <c r="A198">
        <v>197</v>
      </c>
      <c r="B198" t="s">
        <v>216</v>
      </c>
      <c r="C198">
        <v>35</v>
      </c>
      <c r="D198" t="s">
        <v>15</v>
      </c>
      <c r="E198" t="s">
        <v>12</v>
      </c>
      <c r="F198">
        <v>75760</v>
      </c>
      <c r="G198" s="1">
        <v>43678</v>
      </c>
      <c r="H198">
        <v>20077</v>
      </c>
      <c r="I198" t="s">
        <v>13</v>
      </c>
      <c r="J198">
        <v>43</v>
      </c>
      <c r="K198" s="9" t="str">
        <f t="shared" si="15"/>
        <v>Above</v>
      </c>
      <c r="L198" s="9" t="str">
        <f t="shared" si="16"/>
        <v>Good</v>
      </c>
      <c r="M198" s="9" t="b">
        <f t="shared" si="17"/>
        <v>0</v>
      </c>
      <c r="N198" s="9" t="b">
        <f t="shared" si="18"/>
        <v>1</v>
      </c>
      <c r="O198" s="9" t="b">
        <f t="shared" si="19"/>
        <v>1</v>
      </c>
      <c r="P198" s="9">
        <f>VLOOKUP(A198,A197:$J$501,6,FALSE)</f>
        <v>75760</v>
      </c>
      <c r="Q198">
        <v>75760</v>
      </c>
    </row>
    <row r="199" spans="1:17" x14ac:dyDescent="0.25">
      <c r="A199">
        <v>198</v>
      </c>
      <c r="B199" t="s">
        <v>217</v>
      </c>
      <c r="C199">
        <v>55</v>
      </c>
      <c r="D199" t="s">
        <v>15</v>
      </c>
      <c r="E199" t="s">
        <v>12</v>
      </c>
      <c r="F199">
        <v>64612</v>
      </c>
      <c r="G199" s="1">
        <v>44862</v>
      </c>
      <c r="H199">
        <v>24936</v>
      </c>
      <c r="I199" t="s">
        <v>13</v>
      </c>
      <c r="J199">
        <v>58</v>
      </c>
      <c r="K199" s="9" t="str">
        <f t="shared" si="15"/>
        <v>Above</v>
      </c>
      <c r="L199" s="9" t="str">
        <f t="shared" si="16"/>
        <v>Excellent</v>
      </c>
      <c r="M199" s="9" t="b">
        <f t="shared" si="17"/>
        <v>0</v>
      </c>
      <c r="N199" s="9" t="b">
        <f t="shared" si="18"/>
        <v>1</v>
      </c>
      <c r="O199" s="9" t="b">
        <f t="shared" si="19"/>
        <v>1</v>
      </c>
      <c r="P199" s="9">
        <f>VLOOKUP(A199,A198:$J$501,6,FALSE)</f>
        <v>64612</v>
      </c>
      <c r="Q199">
        <v>64612</v>
      </c>
    </row>
    <row r="200" spans="1:17" x14ac:dyDescent="0.25">
      <c r="A200">
        <v>199</v>
      </c>
      <c r="B200" t="s">
        <v>218</v>
      </c>
      <c r="C200">
        <v>44</v>
      </c>
      <c r="D200" t="s">
        <v>11</v>
      </c>
      <c r="E200" t="s">
        <v>7</v>
      </c>
      <c r="F200">
        <v>32846</v>
      </c>
      <c r="G200" s="1">
        <v>41925</v>
      </c>
      <c r="H200">
        <v>27148</v>
      </c>
      <c r="I200" t="s">
        <v>13</v>
      </c>
      <c r="J200">
        <v>42</v>
      </c>
      <c r="K200" s="9" t="str">
        <f t="shared" si="15"/>
        <v>below</v>
      </c>
      <c r="L200" s="9" t="str">
        <f t="shared" si="16"/>
        <v>Good</v>
      </c>
      <c r="M200" s="9" t="b">
        <f t="shared" si="17"/>
        <v>0</v>
      </c>
      <c r="N200" s="9" t="b">
        <f t="shared" si="18"/>
        <v>0</v>
      </c>
      <c r="O200" s="9" t="b">
        <f t="shared" si="19"/>
        <v>1</v>
      </c>
      <c r="P200" s="9">
        <f>VLOOKUP(A200,A199:$J$501,6,FALSE)</f>
        <v>32846</v>
      </c>
      <c r="Q200">
        <v>32846</v>
      </c>
    </row>
    <row r="201" spans="1:17" x14ac:dyDescent="0.25">
      <c r="A201">
        <v>200</v>
      </c>
      <c r="B201" t="s">
        <v>219</v>
      </c>
      <c r="C201">
        <v>32</v>
      </c>
      <c r="D201" t="s">
        <v>11</v>
      </c>
      <c r="E201" t="s">
        <v>19</v>
      </c>
      <c r="F201">
        <v>33210</v>
      </c>
      <c r="G201" s="1">
        <v>45314</v>
      </c>
      <c r="H201">
        <v>39119</v>
      </c>
      <c r="I201" t="s">
        <v>25</v>
      </c>
      <c r="J201">
        <v>54</v>
      </c>
      <c r="K201" s="9" t="str">
        <f t="shared" si="15"/>
        <v>below</v>
      </c>
      <c r="L201" s="9" t="str">
        <f t="shared" si="16"/>
        <v>Excellent</v>
      </c>
      <c r="M201" s="9" t="b">
        <f t="shared" si="17"/>
        <v>0</v>
      </c>
      <c r="N201" s="9" t="b">
        <f t="shared" si="18"/>
        <v>0</v>
      </c>
      <c r="O201" s="9" t="b">
        <f t="shared" si="19"/>
        <v>0</v>
      </c>
      <c r="P201" s="9">
        <f>VLOOKUP(A201,A200:$J$501,6,FALSE)</f>
        <v>33210</v>
      </c>
      <c r="Q201">
        <v>33210</v>
      </c>
    </row>
    <row r="202" spans="1:17" x14ac:dyDescent="0.25">
      <c r="A202">
        <v>201</v>
      </c>
      <c r="B202" t="s">
        <v>220</v>
      </c>
      <c r="C202">
        <v>45</v>
      </c>
      <c r="D202" t="s">
        <v>11</v>
      </c>
      <c r="E202" t="s">
        <v>16</v>
      </c>
      <c r="F202">
        <v>73607</v>
      </c>
      <c r="G202" s="1">
        <v>42900</v>
      </c>
      <c r="H202">
        <v>11649</v>
      </c>
      <c r="I202" t="s">
        <v>17</v>
      </c>
      <c r="J202">
        <v>36</v>
      </c>
      <c r="K202" s="9" t="str">
        <f t="shared" si="15"/>
        <v>Above</v>
      </c>
      <c r="L202" s="9" t="str">
        <f t="shared" si="16"/>
        <v>Average</v>
      </c>
      <c r="M202" s="9" t="b">
        <f t="shared" si="17"/>
        <v>0</v>
      </c>
      <c r="N202" s="9" t="b">
        <f t="shared" si="18"/>
        <v>1</v>
      </c>
      <c r="O202" s="9" t="b">
        <f t="shared" si="19"/>
        <v>1</v>
      </c>
      <c r="P202" s="9">
        <f>VLOOKUP(A202,A201:$J$501,6,FALSE)</f>
        <v>73607</v>
      </c>
      <c r="Q202">
        <v>73607</v>
      </c>
    </row>
    <row r="203" spans="1:17" x14ac:dyDescent="0.25">
      <c r="A203">
        <v>202</v>
      </c>
      <c r="B203" t="s">
        <v>221</v>
      </c>
      <c r="C203">
        <v>33</v>
      </c>
      <c r="D203" t="s">
        <v>15</v>
      </c>
      <c r="E203" t="s">
        <v>16</v>
      </c>
      <c r="F203">
        <v>39178</v>
      </c>
      <c r="G203" s="1">
        <v>41951</v>
      </c>
      <c r="H203">
        <v>14237</v>
      </c>
      <c r="I203" t="s">
        <v>13</v>
      </c>
      <c r="J203">
        <v>45</v>
      </c>
      <c r="K203" s="9" t="str">
        <f t="shared" si="15"/>
        <v>below</v>
      </c>
      <c r="L203" s="9" t="str">
        <f t="shared" si="16"/>
        <v>Good</v>
      </c>
      <c r="M203" s="9" t="b">
        <f t="shared" si="17"/>
        <v>0</v>
      </c>
      <c r="N203" s="9" t="b">
        <f t="shared" si="18"/>
        <v>0</v>
      </c>
      <c r="O203" s="9" t="b">
        <f t="shared" si="19"/>
        <v>1</v>
      </c>
      <c r="P203" s="9">
        <f>VLOOKUP(A203,A202:$J$501,6,FALSE)</f>
        <v>39178</v>
      </c>
      <c r="Q203">
        <v>39178</v>
      </c>
    </row>
    <row r="204" spans="1:17" x14ac:dyDescent="0.25">
      <c r="A204">
        <v>203</v>
      </c>
      <c r="B204" t="s">
        <v>222</v>
      </c>
      <c r="C204">
        <v>24</v>
      </c>
      <c r="D204" t="s">
        <v>11</v>
      </c>
      <c r="E204" t="s">
        <v>24</v>
      </c>
      <c r="F204">
        <v>49065</v>
      </c>
      <c r="G204" s="1">
        <v>42975</v>
      </c>
      <c r="H204">
        <v>15557</v>
      </c>
      <c r="I204" t="s">
        <v>13</v>
      </c>
      <c r="J204">
        <v>33</v>
      </c>
      <c r="K204" s="9" t="str">
        <f t="shared" si="15"/>
        <v>below</v>
      </c>
      <c r="L204" s="9" t="str">
        <f t="shared" si="16"/>
        <v>Average</v>
      </c>
      <c r="M204" s="9" t="b">
        <f t="shared" si="17"/>
        <v>0</v>
      </c>
      <c r="N204" s="9" t="b">
        <f t="shared" si="18"/>
        <v>0</v>
      </c>
      <c r="O204" s="9" t="b">
        <f t="shared" si="19"/>
        <v>1</v>
      </c>
      <c r="P204" s="9">
        <f>VLOOKUP(A204,A203:$J$501,6,FALSE)</f>
        <v>49065</v>
      </c>
      <c r="Q204">
        <v>49065</v>
      </c>
    </row>
    <row r="205" spans="1:17" x14ac:dyDescent="0.25">
      <c r="A205">
        <v>204</v>
      </c>
      <c r="B205" t="s">
        <v>223</v>
      </c>
      <c r="C205">
        <v>50</v>
      </c>
      <c r="D205" t="s">
        <v>11</v>
      </c>
      <c r="E205" t="s">
        <v>19</v>
      </c>
      <c r="F205">
        <v>74921</v>
      </c>
      <c r="G205" s="1">
        <v>43183</v>
      </c>
      <c r="H205">
        <v>10981</v>
      </c>
      <c r="I205" t="s">
        <v>25</v>
      </c>
      <c r="J205">
        <v>49</v>
      </c>
      <c r="K205" s="9" t="str">
        <f t="shared" si="15"/>
        <v>Above</v>
      </c>
      <c r="L205" s="9" t="str">
        <f t="shared" si="16"/>
        <v>Good</v>
      </c>
      <c r="M205" s="9" t="b">
        <f t="shared" si="17"/>
        <v>0</v>
      </c>
      <c r="N205" s="9" t="b">
        <f t="shared" si="18"/>
        <v>1</v>
      </c>
      <c r="O205" s="9" t="b">
        <f t="shared" si="19"/>
        <v>0</v>
      </c>
      <c r="P205" s="9">
        <f>VLOOKUP(A205,A204:$J$501,6,FALSE)</f>
        <v>74921</v>
      </c>
      <c r="Q205">
        <v>74921</v>
      </c>
    </row>
    <row r="206" spans="1:17" x14ac:dyDescent="0.25">
      <c r="A206">
        <v>205</v>
      </c>
      <c r="B206" t="s">
        <v>224</v>
      </c>
      <c r="C206">
        <v>31</v>
      </c>
      <c r="D206" t="s">
        <v>11</v>
      </c>
      <c r="E206" t="s">
        <v>7</v>
      </c>
      <c r="F206">
        <v>51491</v>
      </c>
      <c r="G206" s="1">
        <v>44562</v>
      </c>
      <c r="H206">
        <v>23847</v>
      </c>
      <c r="I206" t="s">
        <v>17</v>
      </c>
      <c r="J206">
        <v>50</v>
      </c>
      <c r="K206" s="9" t="str">
        <f t="shared" si="15"/>
        <v>Above</v>
      </c>
      <c r="L206" s="9" t="str">
        <f t="shared" si="16"/>
        <v>Excellent</v>
      </c>
      <c r="M206" s="9" t="b">
        <f t="shared" si="17"/>
        <v>0</v>
      </c>
      <c r="N206" s="9" t="b">
        <f t="shared" si="18"/>
        <v>0</v>
      </c>
      <c r="O206" s="9" t="b">
        <f t="shared" si="19"/>
        <v>1</v>
      </c>
      <c r="P206" s="9">
        <f>VLOOKUP(A206,A205:$J$501,6,FALSE)</f>
        <v>51491</v>
      </c>
      <c r="Q206">
        <v>51491</v>
      </c>
    </row>
    <row r="207" spans="1:17" x14ac:dyDescent="0.25">
      <c r="A207">
        <v>206</v>
      </c>
      <c r="B207" t="s">
        <v>225</v>
      </c>
      <c r="C207">
        <v>52</v>
      </c>
      <c r="D207" t="s">
        <v>11</v>
      </c>
      <c r="E207" t="s">
        <v>7</v>
      </c>
      <c r="F207">
        <v>33472</v>
      </c>
      <c r="G207" s="1">
        <v>44005</v>
      </c>
      <c r="H207">
        <v>31826</v>
      </c>
      <c r="I207" t="s">
        <v>20</v>
      </c>
      <c r="J207">
        <v>50</v>
      </c>
      <c r="K207" s="9" t="str">
        <f t="shared" si="15"/>
        <v>below</v>
      </c>
      <c r="L207" s="9" t="str">
        <f t="shared" si="16"/>
        <v>Excellent</v>
      </c>
      <c r="M207" s="9" t="b">
        <f t="shared" si="17"/>
        <v>0</v>
      </c>
      <c r="N207" s="9" t="b">
        <f t="shared" si="18"/>
        <v>0</v>
      </c>
      <c r="O207" s="9" t="b">
        <f t="shared" si="19"/>
        <v>1</v>
      </c>
      <c r="P207" s="9">
        <f>VLOOKUP(A207,A206:$J$501,6,FALSE)</f>
        <v>33472</v>
      </c>
      <c r="Q207">
        <v>33472</v>
      </c>
    </row>
    <row r="208" spans="1:17" x14ac:dyDescent="0.25">
      <c r="A208">
        <v>207</v>
      </c>
      <c r="B208" t="s">
        <v>226</v>
      </c>
      <c r="C208">
        <v>27</v>
      </c>
      <c r="D208" t="s">
        <v>11</v>
      </c>
      <c r="E208" t="s">
        <v>24</v>
      </c>
      <c r="F208">
        <v>37607</v>
      </c>
      <c r="G208" s="1">
        <v>45044</v>
      </c>
      <c r="H208">
        <v>15778</v>
      </c>
      <c r="I208" t="s">
        <v>25</v>
      </c>
      <c r="J208">
        <v>53</v>
      </c>
      <c r="K208" s="9" t="str">
        <f t="shared" si="15"/>
        <v>below</v>
      </c>
      <c r="L208" s="9" t="str">
        <f t="shared" si="16"/>
        <v>Excellent</v>
      </c>
      <c r="M208" s="9" t="b">
        <f t="shared" si="17"/>
        <v>0</v>
      </c>
      <c r="N208" s="9" t="b">
        <f t="shared" si="18"/>
        <v>0</v>
      </c>
      <c r="O208" s="9" t="b">
        <f t="shared" si="19"/>
        <v>1</v>
      </c>
      <c r="P208" s="9">
        <f>VLOOKUP(A208,A207:$J$501,6,FALSE)</f>
        <v>37607</v>
      </c>
      <c r="Q208">
        <v>37607</v>
      </c>
    </row>
    <row r="209" spans="1:17" x14ac:dyDescent="0.25">
      <c r="A209">
        <v>208</v>
      </c>
      <c r="B209" t="s">
        <v>227</v>
      </c>
      <c r="C209">
        <v>46</v>
      </c>
      <c r="D209" t="s">
        <v>15</v>
      </c>
      <c r="E209" t="s">
        <v>7</v>
      </c>
      <c r="F209">
        <v>58318</v>
      </c>
      <c r="G209" s="1">
        <v>42866</v>
      </c>
      <c r="H209">
        <v>37706</v>
      </c>
      <c r="I209" t="s">
        <v>17</v>
      </c>
      <c r="J209">
        <v>47</v>
      </c>
      <c r="K209" s="9" t="str">
        <f t="shared" si="15"/>
        <v>Above</v>
      </c>
      <c r="L209" s="9" t="str">
        <f t="shared" si="16"/>
        <v>Good</v>
      </c>
      <c r="M209" s="9" t="b">
        <f t="shared" si="17"/>
        <v>0</v>
      </c>
      <c r="N209" s="9" t="b">
        <f t="shared" si="18"/>
        <v>0</v>
      </c>
      <c r="O209" s="9" t="b">
        <f t="shared" si="19"/>
        <v>1</v>
      </c>
      <c r="P209" s="9">
        <f>VLOOKUP(A209,A208:$J$501,6,FALSE)</f>
        <v>58318</v>
      </c>
      <c r="Q209">
        <v>58318</v>
      </c>
    </row>
    <row r="210" spans="1:17" x14ac:dyDescent="0.25">
      <c r="A210">
        <v>209</v>
      </c>
      <c r="B210" t="s">
        <v>228</v>
      </c>
      <c r="C210">
        <v>58</v>
      </c>
      <c r="D210" t="s">
        <v>11</v>
      </c>
      <c r="E210" t="s">
        <v>24</v>
      </c>
      <c r="F210">
        <v>51777</v>
      </c>
      <c r="G210" s="1">
        <v>45340</v>
      </c>
      <c r="H210">
        <v>16719</v>
      </c>
      <c r="I210" t="s">
        <v>25</v>
      </c>
      <c r="J210">
        <v>60</v>
      </c>
      <c r="K210" s="9" t="str">
        <f t="shared" si="15"/>
        <v>Above</v>
      </c>
      <c r="L210" s="9" t="str">
        <f t="shared" si="16"/>
        <v>Excellent</v>
      </c>
      <c r="M210" s="9" t="b">
        <f t="shared" si="17"/>
        <v>0</v>
      </c>
      <c r="N210" s="9" t="b">
        <f t="shared" si="18"/>
        <v>0</v>
      </c>
      <c r="O210" s="9" t="b">
        <f t="shared" si="19"/>
        <v>1</v>
      </c>
      <c r="P210" s="9">
        <f>VLOOKUP(A210,A209:$J$501,6,FALSE)</f>
        <v>51777</v>
      </c>
      <c r="Q210">
        <v>51777</v>
      </c>
    </row>
    <row r="211" spans="1:17" x14ac:dyDescent="0.25">
      <c r="A211">
        <v>210</v>
      </c>
      <c r="B211" t="s">
        <v>229</v>
      </c>
      <c r="C211">
        <v>28</v>
      </c>
      <c r="D211" t="s">
        <v>11</v>
      </c>
      <c r="E211" t="s">
        <v>24</v>
      </c>
      <c r="F211">
        <v>43314</v>
      </c>
      <c r="G211" s="1">
        <v>43004</v>
      </c>
      <c r="H211">
        <v>36814</v>
      </c>
      <c r="I211" t="s">
        <v>17</v>
      </c>
      <c r="J211">
        <v>40</v>
      </c>
      <c r="K211" s="9" t="str">
        <f t="shared" si="15"/>
        <v>below</v>
      </c>
      <c r="L211" s="9" t="str">
        <f t="shared" si="16"/>
        <v>Good</v>
      </c>
      <c r="M211" s="9" t="b">
        <f t="shared" si="17"/>
        <v>0</v>
      </c>
      <c r="N211" s="9" t="b">
        <f t="shared" si="18"/>
        <v>0</v>
      </c>
      <c r="O211" s="9" t="b">
        <f t="shared" si="19"/>
        <v>1</v>
      </c>
      <c r="P211" s="9">
        <f>VLOOKUP(A211,A210:$J$501,6,FALSE)</f>
        <v>43314</v>
      </c>
      <c r="Q211">
        <v>43314</v>
      </c>
    </row>
    <row r="212" spans="1:17" x14ac:dyDescent="0.25">
      <c r="A212">
        <v>211</v>
      </c>
      <c r="B212" t="s">
        <v>230</v>
      </c>
      <c r="C212">
        <v>51</v>
      </c>
      <c r="D212" t="s">
        <v>15</v>
      </c>
      <c r="E212" t="s">
        <v>19</v>
      </c>
      <c r="F212">
        <v>79848</v>
      </c>
      <c r="G212" s="1">
        <v>44113</v>
      </c>
      <c r="H212">
        <v>30474</v>
      </c>
      <c r="I212" t="s">
        <v>17</v>
      </c>
      <c r="J212">
        <v>26</v>
      </c>
      <c r="K212" s="9" t="str">
        <f t="shared" si="15"/>
        <v>Above</v>
      </c>
      <c r="L212" s="9" t="str">
        <f t="shared" si="16"/>
        <v>Poor</v>
      </c>
      <c r="M212" s="9" t="b">
        <f t="shared" si="17"/>
        <v>0</v>
      </c>
      <c r="N212" s="9" t="b">
        <f t="shared" si="18"/>
        <v>1</v>
      </c>
      <c r="O212" s="9" t="b">
        <f t="shared" si="19"/>
        <v>0</v>
      </c>
      <c r="P212" s="9">
        <f>VLOOKUP(A212,A211:$J$501,6,FALSE)</f>
        <v>79848</v>
      </c>
      <c r="Q212">
        <v>79848</v>
      </c>
    </row>
    <row r="213" spans="1:17" x14ac:dyDescent="0.25">
      <c r="A213">
        <v>212</v>
      </c>
      <c r="B213" t="s">
        <v>231</v>
      </c>
      <c r="C213">
        <v>24</v>
      </c>
      <c r="D213" t="s">
        <v>15</v>
      </c>
      <c r="E213" t="s">
        <v>7</v>
      </c>
      <c r="F213">
        <v>68394</v>
      </c>
      <c r="G213" s="1">
        <v>44569</v>
      </c>
      <c r="H213">
        <v>20543</v>
      </c>
      <c r="I213" t="s">
        <v>13</v>
      </c>
      <c r="J213">
        <v>46</v>
      </c>
      <c r="K213" s="9" t="str">
        <f t="shared" si="15"/>
        <v>Above</v>
      </c>
      <c r="L213" s="9" t="str">
        <f t="shared" si="16"/>
        <v>Good</v>
      </c>
      <c r="M213" s="9" t="b">
        <f t="shared" si="17"/>
        <v>0</v>
      </c>
      <c r="N213" s="9" t="b">
        <f t="shared" si="18"/>
        <v>1</v>
      </c>
      <c r="O213" s="9" t="b">
        <f t="shared" si="19"/>
        <v>1</v>
      </c>
      <c r="P213" s="9">
        <f>VLOOKUP(A213,A212:$J$501,6,FALSE)</f>
        <v>68394</v>
      </c>
      <c r="Q213">
        <v>68394</v>
      </c>
    </row>
    <row r="214" spans="1:17" x14ac:dyDescent="0.25">
      <c r="A214">
        <v>213</v>
      </c>
      <c r="B214" t="s">
        <v>232</v>
      </c>
      <c r="C214">
        <v>59</v>
      </c>
      <c r="D214" t="s">
        <v>11</v>
      </c>
      <c r="E214" t="s">
        <v>24</v>
      </c>
      <c r="F214">
        <v>66319</v>
      </c>
      <c r="G214" s="1">
        <v>42644</v>
      </c>
      <c r="H214">
        <v>28527</v>
      </c>
      <c r="I214" t="s">
        <v>25</v>
      </c>
      <c r="J214">
        <v>32</v>
      </c>
      <c r="K214" s="9" t="str">
        <f t="shared" si="15"/>
        <v>Above</v>
      </c>
      <c r="L214" s="9" t="str">
        <f t="shared" si="16"/>
        <v>Average</v>
      </c>
      <c r="M214" s="9" t="b">
        <f t="shared" si="17"/>
        <v>0</v>
      </c>
      <c r="N214" s="9" t="b">
        <f t="shared" si="18"/>
        <v>1</v>
      </c>
      <c r="O214" s="9" t="b">
        <f t="shared" si="19"/>
        <v>1</v>
      </c>
      <c r="P214" s="9">
        <f>VLOOKUP(A214,A213:$J$501,6,FALSE)</f>
        <v>66319</v>
      </c>
      <c r="Q214">
        <v>66319</v>
      </c>
    </row>
    <row r="215" spans="1:17" x14ac:dyDescent="0.25">
      <c r="A215">
        <v>214</v>
      </c>
      <c r="B215" t="s">
        <v>233</v>
      </c>
      <c r="C215">
        <v>33</v>
      </c>
      <c r="D215" t="s">
        <v>15</v>
      </c>
      <c r="E215" t="s">
        <v>16</v>
      </c>
      <c r="F215">
        <v>57123</v>
      </c>
      <c r="G215" s="1">
        <v>44835</v>
      </c>
      <c r="H215">
        <v>14896</v>
      </c>
      <c r="I215" t="s">
        <v>17</v>
      </c>
      <c r="J215">
        <v>56</v>
      </c>
      <c r="K215" s="9" t="str">
        <f t="shared" si="15"/>
        <v>Above</v>
      </c>
      <c r="L215" s="9" t="str">
        <f t="shared" si="16"/>
        <v>Excellent</v>
      </c>
      <c r="M215" s="9" t="b">
        <f t="shared" si="17"/>
        <v>0</v>
      </c>
      <c r="N215" s="9" t="b">
        <f t="shared" si="18"/>
        <v>0</v>
      </c>
      <c r="O215" s="9" t="b">
        <f t="shared" si="19"/>
        <v>1</v>
      </c>
      <c r="P215" s="9">
        <f>VLOOKUP(A215,A214:$J$501,6,FALSE)</f>
        <v>57123</v>
      </c>
      <c r="Q215">
        <v>57123</v>
      </c>
    </row>
    <row r="216" spans="1:17" x14ac:dyDescent="0.25">
      <c r="A216">
        <v>215</v>
      </c>
      <c r="B216" t="s">
        <v>234</v>
      </c>
      <c r="C216">
        <v>35</v>
      </c>
      <c r="D216" t="s">
        <v>11</v>
      </c>
      <c r="E216" t="s">
        <v>12</v>
      </c>
      <c r="F216">
        <v>61169</v>
      </c>
      <c r="G216" s="1">
        <v>43375</v>
      </c>
      <c r="H216">
        <v>29166</v>
      </c>
      <c r="I216" t="s">
        <v>13</v>
      </c>
      <c r="J216">
        <v>34</v>
      </c>
      <c r="K216" s="9" t="str">
        <f t="shared" si="15"/>
        <v>Above</v>
      </c>
      <c r="L216" s="9" t="str">
        <f t="shared" si="16"/>
        <v>Average</v>
      </c>
      <c r="M216" s="9" t="b">
        <f t="shared" si="17"/>
        <v>0</v>
      </c>
      <c r="N216" s="9" t="b">
        <f t="shared" si="18"/>
        <v>1</v>
      </c>
      <c r="O216" s="9" t="b">
        <f t="shared" si="19"/>
        <v>1</v>
      </c>
      <c r="P216" s="9">
        <f>VLOOKUP(A216,A215:$J$501,6,FALSE)</f>
        <v>61169</v>
      </c>
      <c r="Q216">
        <v>61169</v>
      </c>
    </row>
    <row r="217" spans="1:17" x14ac:dyDescent="0.25">
      <c r="A217">
        <v>216</v>
      </c>
      <c r="B217" t="s">
        <v>235</v>
      </c>
      <c r="C217">
        <v>44</v>
      </c>
      <c r="D217" t="s">
        <v>11</v>
      </c>
      <c r="E217" t="s">
        <v>16</v>
      </c>
      <c r="F217">
        <v>59043</v>
      </c>
      <c r="G217" s="1">
        <v>42231</v>
      </c>
      <c r="H217">
        <v>13332</v>
      </c>
      <c r="I217" t="s">
        <v>20</v>
      </c>
      <c r="J217">
        <v>53</v>
      </c>
      <c r="K217" s="9" t="str">
        <f t="shared" si="15"/>
        <v>Above</v>
      </c>
      <c r="L217" s="9" t="str">
        <f t="shared" si="16"/>
        <v>Excellent</v>
      </c>
      <c r="M217" s="9" t="b">
        <f t="shared" si="17"/>
        <v>0</v>
      </c>
      <c r="N217" s="9" t="b">
        <f t="shared" si="18"/>
        <v>0</v>
      </c>
      <c r="O217" s="9" t="b">
        <f t="shared" si="19"/>
        <v>1</v>
      </c>
      <c r="P217" s="9">
        <f>VLOOKUP(A217,A216:$J$501,6,FALSE)</f>
        <v>59043</v>
      </c>
      <c r="Q217">
        <v>59043</v>
      </c>
    </row>
    <row r="218" spans="1:17" x14ac:dyDescent="0.25">
      <c r="A218">
        <v>217</v>
      </c>
      <c r="B218" t="s">
        <v>236</v>
      </c>
      <c r="C218">
        <v>51</v>
      </c>
      <c r="D218" t="s">
        <v>11</v>
      </c>
      <c r="E218" t="s">
        <v>24</v>
      </c>
      <c r="F218">
        <v>77488</v>
      </c>
      <c r="G218" s="1">
        <v>44574</v>
      </c>
      <c r="H218">
        <v>29403</v>
      </c>
      <c r="I218" t="s">
        <v>13</v>
      </c>
      <c r="J218">
        <v>32</v>
      </c>
      <c r="K218" s="9" t="str">
        <f t="shared" si="15"/>
        <v>Above</v>
      </c>
      <c r="L218" s="9" t="str">
        <f t="shared" si="16"/>
        <v>Average</v>
      </c>
      <c r="M218" s="9" t="b">
        <f t="shared" si="17"/>
        <v>0</v>
      </c>
      <c r="N218" s="9" t="b">
        <f t="shared" si="18"/>
        <v>1</v>
      </c>
      <c r="O218" s="9" t="b">
        <f t="shared" si="19"/>
        <v>1</v>
      </c>
      <c r="P218" s="9">
        <f>VLOOKUP(A218,A217:$J$501,6,FALSE)</f>
        <v>77488</v>
      </c>
      <c r="Q218">
        <v>77488</v>
      </c>
    </row>
    <row r="219" spans="1:17" x14ac:dyDescent="0.25">
      <c r="A219">
        <v>218</v>
      </c>
      <c r="B219" t="s">
        <v>150</v>
      </c>
      <c r="C219">
        <v>38</v>
      </c>
      <c r="D219" t="s">
        <v>11</v>
      </c>
      <c r="E219" t="s">
        <v>19</v>
      </c>
      <c r="F219">
        <v>72799</v>
      </c>
      <c r="G219" s="1">
        <v>43560</v>
      </c>
      <c r="H219">
        <v>11374</v>
      </c>
      <c r="I219" t="s">
        <v>17</v>
      </c>
      <c r="J219">
        <v>41</v>
      </c>
      <c r="K219" s="9" t="str">
        <f t="shared" si="15"/>
        <v>Above</v>
      </c>
      <c r="L219" s="9" t="str">
        <f t="shared" si="16"/>
        <v>Good</v>
      </c>
      <c r="M219" s="9" t="b">
        <f t="shared" si="17"/>
        <v>0</v>
      </c>
      <c r="N219" s="9" t="b">
        <f t="shared" si="18"/>
        <v>1</v>
      </c>
      <c r="O219" s="9" t="b">
        <f t="shared" si="19"/>
        <v>0</v>
      </c>
      <c r="P219" s="9">
        <f>VLOOKUP(A219,A218:$J$501,6,FALSE)</f>
        <v>72799</v>
      </c>
      <c r="Q219">
        <v>72799</v>
      </c>
    </row>
    <row r="220" spans="1:17" x14ac:dyDescent="0.25">
      <c r="A220">
        <v>219</v>
      </c>
      <c r="B220" t="s">
        <v>237</v>
      </c>
      <c r="C220">
        <v>49</v>
      </c>
      <c r="D220" t="s">
        <v>15</v>
      </c>
      <c r="E220" t="s">
        <v>24</v>
      </c>
      <c r="F220">
        <v>77766</v>
      </c>
      <c r="G220" s="1">
        <v>43468</v>
      </c>
      <c r="H220">
        <v>31748</v>
      </c>
      <c r="I220" t="s">
        <v>13</v>
      </c>
      <c r="J220">
        <v>25</v>
      </c>
      <c r="K220" s="9" t="str">
        <f t="shared" si="15"/>
        <v>Above</v>
      </c>
      <c r="L220" s="9" t="str">
        <f t="shared" si="16"/>
        <v>Poor</v>
      </c>
      <c r="M220" s="9" t="b">
        <f t="shared" si="17"/>
        <v>0</v>
      </c>
      <c r="N220" s="9" t="b">
        <f t="shared" si="18"/>
        <v>1</v>
      </c>
      <c r="O220" s="9" t="b">
        <f t="shared" si="19"/>
        <v>1</v>
      </c>
      <c r="P220" s="9">
        <f>VLOOKUP(A220,A219:$J$501,6,FALSE)</f>
        <v>77766</v>
      </c>
      <c r="Q220">
        <v>77766</v>
      </c>
    </row>
    <row r="221" spans="1:17" x14ac:dyDescent="0.25">
      <c r="A221">
        <v>220</v>
      </c>
      <c r="B221" t="s">
        <v>238</v>
      </c>
      <c r="C221">
        <v>35</v>
      </c>
      <c r="D221" t="s">
        <v>11</v>
      </c>
      <c r="E221" t="s">
        <v>19</v>
      </c>
      <c r="F221">
        <v>43988</v>
      </c>
      <c r="G221" s="1">
        <v>44728</v>
      </c>
      <c r="H221">
        <v>17778</v>
      </c>
      <c r="I221" t="s">
        <v>25</v>
      </c>
      <c r="J221">
        <v>57</v>
      </c>
      <c r="K221" s="9" t="str">
        <f t="shared" si="15"/>
        <v>below</v>
      </c>
      <c r="L221" s="9" t="str">
        <f t="shared" si="16"/>
        <v>Excellent</v>
      </c>
      <c r="M221" s="9" t="b">
        <f t="shared" si="17"/>
        <v>0</v>
      </c>
      <c r="N221" s="9" t="b">
        <f t="shared" si="18"/>
        <v>0</v>
      </c>
      <c r="O221" s="9" t="b">
        <f t="shared" si="19"/>
        <v>0</v>
      </c>
      <c r="P221" s="9">
        <f>VLOOKUP(A221,A220:$J$501,6,FALSE)</f>
        <v>43988</v>
      </c>
      <c r="Q221">
        <v>43988</v>
      </c>
    </row>
    <row r="222" spans="1:17" x14ac:dyDescent="0.25">
      <c r="A222">
        <v>221</v>
      </c>
      <c r="B222" t="s">
        <v>239</v>
      </c>
      <c r="C222">
        <v>37</v>
      </c>
      <c r="D222" t="s">
        <v>11</v>
      </c>
      <c r="E222" t="s">
        <v>7</v>
      </c>
      <c r="F222">
        <v>59726</v>
      </c>
      <c r="G222" s="1">
        <v>43352</v>
      </c>
      <c r="H222">
        <v>39961</v>
      </c>
      <c r="I222" t="s">
        <v>17</v>
      </c>
      <c r="J222">
        <v>24</v>
      </c>
      <c r="K222" s="9" t="str">
        <f t="shared" si="15"/>
        <v>Above</v>
      </c>
      <c r="L222" s="9" t="str">
        <f t="shared" si="16"/>
        <v>Poor</v>
      </c>
      <c r="M222" s="9" t="b">
        <f t="shared" si="17"/>
        <v>0</v>
      </c>
      <c r="N222" s="9" t="b">
        <f t="shared" si="18"/>
        <v>0</v>
      </c>
      <c r="O222" s="9" t="b">
        <f t="shared" si="19"/>
        <v>1</v>
      </c>
      <c r="P222" s="9">
        <f>VLOOKUP(A222,A221:$J$501,6,FALSE)</f>
        <v>59726</v>
      </c>
      <c r="Q222">
        <v>59726</v>
      </c>
    </row>
    <row r="223" spans="1:17" x14ac:dyDescent="0.25">
      <c r="A223">
        <v>222</v>
      </c>
      <c r="B223" t="s">
        <v>240</v>
      </c>
      <c r="C223">
        <v>34</v>
      </c>
      <c r="D223" t="s">
        <v>15</v>
      </c>
      <c r="E223" t="s">
        <v>12</v>
      </c>
      <c r="F223">
        <v>30216</v>
      </c>
      <c r="G223" s="1">
        <v>44643</v>
      </c>
      <c r="H223">
        <v>13483</v>
      </c>
      <c r="I223" t="s">
        <v>25</v>
      </c>
      <c r="J223">
        <v>28</v>
      </c>
      <c r="K223" s="9" t="str">
        <f t="shared" si="15"/>
        <v>below</v>
      </c>
      <c r="L223" s="9" t="str">
        <f t="shared" si="16"/>
        <v>Poor</v>
      </c>
      <c r="M223" s="9" t="b">
        <f t="shared" si="17"/>
        <v>0</v>
      </c>
      <c r="N223" s="9" t="b">
        <f t="shared" si="18"/>
        <v>1</v>
      </c>
      <c r="O223" s="9" t="b">
        <f t="shared" si="19"/>
        <v>1</v>
      </c>
      <c r="P223" s="9">
        <f>VLOOKUP(A223,A222:$J$501,6,FALSE)</f>
        <v>30216</v>
      </c>
      <c r="Q223">
        <v>30216</v>
      </c>
    </row>
    <row r="224" spans="1:17" x14ac:dyDescent="0.25">
      <c r="A224">
        <v>223</v>
      </c>
      <c r="B224" t="s">
        <v>241</v>
      </c>
      <c r="C224">
        <v>54</v>
      </c>
      <c r="D224" t="s">
        <v>11</v>
      </c>
      <c r="E224" t="s">
        <v>12</v>
      </c>
      <c r="F224">
        <v>59119</v>
      </c>
      <c r="G224" s="1">
        <v>43617</v>
      </c>
      <c r="H224">
        <v>35858</v>
      </c>
      <c r="I224" t="s">
        <v>20</v>
      </c>
      <c r="J224">
        <v>39</v>
      </c>
      <c r="K224" s="9" t="str">
        <f t="shared" si="15"/>
        <v>Above</v>
      </c>
      <c r="L224" s="9" t="str">
        <f t="shared" si="16"/>
        <v>Average</v>
      </c>
      <c r="M224" s="9" t="b">
        <f t="shared" si="17"/>
        <v>0</v>
      </c>
      <c r="N224" s="9" t="b">
        <f t="shared" si="18"/>
        <v>1</v>
      </c>
      <c r="O224" s="9" t="b">
        <f t="shared" si="19"/>
        <v>1</v>
      </c>
      <c r="P224" s="9">
        <f>VLOOKUP(A224,A223:$J$501,6,FALSE)</f>
        <v>59119</v>
      </c>
      <c r="Q224">
        <v>59119</v>
      </c>
    </row>
    <row r="225" spans="1:17" x14ac:dyDescent="0.25">
      <c r="A225">
        <v>224</v>
      </c>
      <c r="B225" t="s">
        <v>242</v>
      </c>
      <c r="C225">
        <v>52</v>
      </c>
      <c r="D225" t="s">
        <v>15</v>
      </c>
      <c r="E225" t="s">
        <v>19</v>
      </c>
      <c r="F225">
        <v>42075</v>
      </c>
      <c r="G225" s="1">
        <v>45407</v>
      </c>
      <c r="H225">
        <v>23940</v>
      </c>
      <c r="I225" t="s">
        <v>17</v>
      </c>
      <c r="J225">
        <v>54</v>
      </c>
      <c r="K225" s="9" t="str">
        <f t="shared" si="15"/>
        <v>below</v>
      </c>
      <c r="L225" s="9" t="str">
        <f t="shared" si="16"/>
        <v>Excellent</v>
      </c>
      <c r="M225" s="9" t="b">
        <f t="shared" si="17"/>
        <v>0</v>
      </c>
      <c r="N225" s="9" t="b">
        <f t="shared" si="18"/>
        <v>0</v>
      </c>
      <c r="O225" s="9" t="b">
        <f t="shared" si="19"/>
        <v>0</v>
      </c>
      <c r="P225" s="9">
        <f>VLOOKUP(A225,A224:$J$501,6,FALSE)</f>
        <v>42075</v>
      </c>
      <c r="Q225">
        <v>42075</v>
      </c>
    </row>
    <row r="226" spans="1:17" x14ac:dyDescent="0.25">
      <c r="A226">
        <v>225</v>
      </c>
      <c r="B226" t="s">
        <v>243</v>
      </c>
      <c r="C226">
        <v>47</v>
      </c>
      <c r="D226" t="s">
        <v>11</v>
      </c>
      <c r="E226" t="s">
        <v>19</v>
      </c>
      <c r="F226">
        <v>38490</v>
      </c>
      <c r="G226" s="1">
        <v>44511</v>
      </c>
      <c r="H226">
        <v>36719</v>
      </c>
      <c r="I226" t="s">
        <v>25</v>
      </c>
      <c r="J226">
        <v>46</v>
      </c>
      <c r="K226" s="9" t="str">
        <f t="shared" si="15"/>
        <v>below</v>
      </c>
      <c r="L226" s="9" t="str">
        <f t="shared" si="16"/>
        <v>Good</v>
      </c>
      <c r="M226" s="9" t="b">
        <f t="shared" si="17"/>
        <v>0</v>
      </c>
      <c r="N226" s="9" t="b">
        <f t="shared" si="18"/>
        <v>0</v>
      </c>
      <c r="O226" s="9" t="b">
        <f t="shared" si="19"/>
        <v>0</v>
      </c>
      <c r="P226" s="9">
        <f>VLOOKUP(A226,A225:$J$501,6,FALSE)</f>
        <v>38490</v>
      </c>
      <c r="Q226">
        <v>38490</v>
      </c>
    </row>
    <row r="227" spans="1:17" x14ac:dyDescent="0.25">
      <c r="A227">
        <v>226</v>
      </c>
      <c r="B227" t="s">
        <v>244</v>
      </c>
      <c r="C227">
        <v>34</v>
      </c>
      <c r="D227" t="s">
        <v>15</v>
      </c>
      <c r="E227" t="s">
        <v>16</v>
      </c>
      <c r="F227">
        <v>66122</v>
      </c>
      <c r="G227" s="1">
        <v>44386</v>
      </c>
      <c r="H227">
        <v>28313</v>
      </c>
      <c r="I227" t="s">
        <v>13</v>
      </c>
      <c r="J227">
        <v>50</v>
      </c>
      <c r="K227" s="9" t="str">
        <f t="shared" si="15"/>
        <v>Above</v>
      </c>
      <c r="L227" s="9" t="str">
        <f t="shared" si="16"/>
        <v>Excellent</v>
      </c>
      <c r="M227" s="9" t="b">
        <f t="shared" si="17"/>
        <v>0</v>
      </c>
      <c r="N227" s="9" t="b">
        <f t="shared" si="18"/>
        <v>1</v>
      </c>
      <c r="O227" s="9" t="b">
        <f t="shared" si="19"/>
        <v>1</v>
      </c>
      <c r="P227" s="9">
        <f>VLOOKUP(A227,A226:$J$501,6,FALSE)</f>
        <v>66122</v>
      </c>
      <c r="Q227">
        <v>66122</v>
      </c>
    </row>
    <row r="228" spans="1:17" x14ac:dyDescent="0.25">
      <c r="A228">
        <v>227</v>
      </c>
      <c r="B228" t="s">
        <v>245</v>
      </c>
      <c r="C228">
        <v>44</v>
      </c>
      <c r="D228" t="s">
        <v>15</v>
      </c>
      <c r="E228" t="s">
        <v>16</v>
      </c>
      <c r="F228">
        <v>31789</v>
      </c>
      <c r="G228" s="1">
        <v>44588</v>
      </c>
      <c r="H228">
        <v>21384</v>
      </c>
      <c r="I228" t="s">
        <v>13</v>
      </c>
      <c r="J228">
        <v>23</v>
      </c>
      <c r="K228" s="9" t="str">
        <f t="shared" si="15"/>
        <v>below</v>
      </c>
      <c r="L228" s="9" t="str">
        <f t="shared" si="16"/>
        <v>Poor</v>
      </c>
      <c r="M228" s="9" t="b">
        <f t="shared" si="17"/>
        <v>0</v>
      </c>
      <c r="N228" s="9" t="b">
        <f t="shared" si="18"/>
        <v>0</v>
      </c>
      <c r="O228" s="9" t="b">
        <f t="shared" si="19"/>
        <v>1</v>
      </c>
      <c r="P228" s="9">
        <f>VLOOKUP(A228,A227:$J$501,6,FALSE)</f>
        <v>31789</v>
      </c>
      <c r="Q228">
        <v>31789</v>
      </c>
    </row>
    <row r="229" spans="1:17" x14ac:dyDescent="0.25">
      <c r="A229">
        <v>228</v>
      </c>
      <c r="B229" t="s">
        <v>246</v>
      </c>
      <c r="C229">
        <v>53</v>
      </c>
      <c r="D229" t="s">
        <v>11</v>
      </c>
      <c r="E229" t="s">
        <v>7</v>
      </c>
      <c r="F229">
        <v>53639</v>
      </c>
      <c r="G229" s="1">
        <v>42710</v>
      </c>
      <c r="H229">
        <v>24715</v>
      </c>
      <c r="I229" t="s">
        <v>17</v>
      </c>
      <c r="J229">
        <v>33</v>
      </c>
      <c r="K229" s="9" t="str">
        <f t="shared" si="15"/>
        <v>Above</v>
      </c>
      <c r="L229" s="9" t="str">
        <f t="shared" si="16"/>
        <v>Average</v>
      </c>
      <c r="M229" s="9" t="b">
        <f t="shared" si="17"/>
        <v>0</v>
      </c>
      <c r="N229" s="9" t="b">
        <f t="shared" si="18"/>
        <v>0</v>
      </c>
      <c r="O229" s="9" t="b">
        <f t="shared" si="19"/>
        <v>1</v>
      </c>
      <c r="P229" s="9">
        <f>VLOOKUP(A229,A228:$J$501,6,FALSE)</f>
        <v>53639</v>
      </c>
      <c r="Q229">
        <v>53639</v>
      </c>
    </row>
    <row r="230" spans="1:17" x14ac:dyDescent="0.25">
      <c r="A230">
        <v>229</v>
      </c>
      <c r="B230" t="s">
        <v>247</v>
      </c>
      <c r="C230">
        <v>46</v>
      </c>
      <c r="D230" t="s">
        <v>15</v>
      </c>
      <c r="E230" t="s">
        <v>12</v>
      </c>
      <c r="F230">
        <v>75910</v>
      </c>
      <c r="G230" s="1">
        <v>45047</v>
      </c>
      <c r="H230">
        <v>26760</v>
      </c>
      <c r="I230" t="s">
        <v>17</v>
      </c>
      <c r="J230">
        <v>28</v>
      </c>
      <c r="K230" s="9" t="str">
        <f t="shared" si="15"/>
        <v>Above</v>
      </c>
      <c r="L230" s="9" t="str">
        <f t="shared" si="16"/>
        <v>Poor</v>
      </c>
      <c r="M230" s="9" t="b">
        <f t="shared" si="17"/>
        <v>0</v>
      </c>
      <c r="N230" s="9" t="b">
        <f t="shared" si="18"/>
        <v>1</v>
      </c>
      <c r="O230" s="9" t="b">
        <f t="shared" si="19"/>
        <v>1</v>
      </c>
      <c r="P230" s="9">
        <f>VLOOKUP(A230,A229:$J$501,6,FALSE)</f>
        <v>75910</v>
      </c>
      <c r="Q230">
        <v>75910</v>
      </c>
    </row>
    <row r="231" spans="1:17" x14ac:dyDescent="0.25">
      <c r="A231">
        <v>230</v>
      </c>
      <c r="B231" t="s">
        <v>248</v>
      </c>
      <c r="C231">
        <v>59</v>
      </c>
      <c r="D231" t="s">
        <v>11</v>
      </c>
      <c r="E231" t="s">
        <v>12</v>
      </c>
      <c r="F231">
        <v>59621</v>
      </c>
      <c r="G231" s="1">
        <v>43278</v>
      </c>
      <c r="H231">
        <v>13298</v>
      </c>
      <c r="I231" t="s">
        <v>17</v>
      </c>
      <c r="J231">
        <v>22</v>
      </c>
      <c r="K231" s="9" t="str">
        <f t="shared" si="15"/>
        <v>Above</v>
      </c>
      <c r="L231" s="9" t="str">
        <f t="shared" si="16"/>
        <v>Poor</v>
      </c>
      <c r="M231" s="9" t="b">
        <f t="shared" si="17"/>
        <v>0</v>
      </c>
      <c r="N231" s="9" t="b">
        <f t="shared" si="18"/>
        <v>1</v>
      </c>
      <c r="O231" s="9" t="b">
        <f t="shared" si="19"/>
        <v>1</v>
      </c>
      <c r="P231" s="9">
        <f>VLOOKUP(A231,A230:$J$501,6,FALSE)</f>
        <v>59621</v>
      </c>
      <c r="Q231">
        <v>59621</v>
      </c>
    </row>
    <row r="232" spans="1:17" x14ac:dyDescent="0.25">
      <c r="A232">
        <v>231</v>
      </c>
      <c r="B232" t="s">
        <v>249</v>
      </c>
      <c r="C232">
        <v>52</v>
      </c>
      <c r="D232" t="s">
        <v>15</v>
      </c>
      <c r="E232" t="s">
        <v>19</v>
      </c>
      <c r="F232">
        <v>36935</v>
      </c>
      <c r="G232" s="1">
        <v>43474</v>
      </c>
      <c r="H232">
        <v>11156</v>
      </c>
      <c r="I232" t="s">
        <v>17</v>
      </c>
      <c r="J232">
        <v>55</v>
      </c>
      <c r="K232" s="9" t="str">
        <f t="shared" si="15"/>
        <v>below</v>
      </c>
      <c r="L232" s="9" t="str">
        <f t="shared" si="16"/>
        <v>Excellent</v>
      </c>
      <c r="M232" s="9" t="b">
        <f t="shared" si="17"/>
        <v>0</v>
      </c>
      <c r="N232" s="9" t="b">
        <f t="shared" si="18"/>
        <v>0</v>
      </c>
      <c r="O232" s="9" t="b">
        <f t="shared" si="19"/>
        <v>0</v>
      </c>
      <c r="P232" s="9">
        <f>VLOOKUP(A232,A231:$J$501,6,FALSE)</f>
        <v>36935</v>
      </c>
      <c r="Q232">
        <v>36935</v>
      </c>
    </row>
    <row r="233" spans="1:17" x14ac:dyDescent="0.25">
      <c r="A233">
        <v>232</v>
      </c>
      <c r="B233" t="s">
        <v>250</v>
      </c>
      <c r="C233">
        <v>59</v>
      </c>
      <c r="D233" t="s">
        <v>11</v>
      </c>
      <c r="E233" t="s">
        <v>7</v>
      </c>
      <c r="F233">
        <v>37634</v>
      </c>
      <c r="G233" s="1">
        <v>44093</v>
      </c>
      <c r="H233">
        <v>14113</v>
      </c>
      <c r="I233" t="s">
        <v>13</v>
      </c>
      <c r="J233">
        <v>46</v>
      </c>
      <c r="K233" s="9" t="str">
        <f t="shared" si="15"/>
        <v>below</v>
      </c>
      <c r="L233" s="9" t="str">
        <f t="shared" si="16"/>
        <v>Good</v>
      </c>
      <c r="M233" s="9" t="b">
        <f t="shared" si="17"/>
        <v>0</v>
      </c>
      <c r="N233" s="9" t="b">
        <f t="shared" si="18"/>
        <v>0</v>
      </c>
      <c r="O233" s="9" t="b">
        <f t="shared" si="19"/>
        <v>1</v>
      </c>
      <c r="P233" s="9">
        <f>VLOOKUP(A233,A232:$J$501,6,FALSE)</f>
        <v>37634</v>
      </c>
      <c r="Q233">
        <v>37634</v>
      </c>
    </row>
    <row r="234" spans="1:17" x14ac:dyDescent="0.25">
      <c r="A234">
        <v>233</v>
      </c>
      <c r="B234" t="s">
        <v>251</v>
      </c>
      <c r="C234">
        <v>34</v>
      </c>
      <c r="D234" t="s">
        <v>15</v>
      </c>
      <c r="E234" t="s">
        <v>19</v>
      </c>
      <c r="F234">
        <v>50892</v>
      </c>
      <c r="G234" s="1">
        <v>42978</v>
      </c>
      <c r="H234">
        <v>26899</v>
      </c>
      <c r="I234" t="s">
        <v>17</v>
      </c>
      <c r="J234">
        <v>57</v>
      </c>
      <c r="K234" s="9" t="str">
        <f t="shared" si="15"/>
        <v>Above</v>
      </c>
      <c r="L234" s="9" t="str">
        <f t="shared" si="16"/>
        <v>Excellent</v>
      </c>
      <c r="M234" s="9" t="b">
        <f t="shared" si="17"/>
        <v>0</v>
      </c>
      <c r="N234" s="9" t="b">
        <f t="shared" si="18"/>
        <v>0</v>
      </c>
      <c r="O234" s="9" t="b">
        <f t="shared" si="19"/>
        <v>0</v>
      </c>
      <c r="P234" s="9">
        <f>VLOOKUP(A234,A233:$J$501,6,FALSE)</f>
        <v>50892</v>
      </c>
      <c r="Q234">
        <v>50892</v>
      </c>
    </row>
    <row r="235" spans="1:17" x14ac:dyDescent="0.25">
      <c r="A235">
        <v>234</v>
      </c>
      <c r="B235" t="s">
        <v>252</v>
      </c>
      <c r="C235">
        <v>51</v>
      </c>
      <c r="D235" t="s">
        <v>15</v>
      </c>
      <c r="E235" t="s">
        <v>19</v>
      </c>
      <c r="F235">
        <v>66214</v>
      </c>
      <c r="G235" s="1">
        <v>43678</v>
      </c>
      <c r="H235">
        <v>23370</v>
      </c>
      <c r="I235" t="s">
        <v>25</v>
      </c>
      <c r="J235">
        <v>41</v>
      </c>
      <c r="K235" s="9" t="str">
        <f t="shared" si="15"/>
        <v>Above</v>
      </c>
      <c r="L235" s="9" t="str">
        <f t="shared" si="16"/>
        <v>Good</v>
      </c>
      <c r="M235" s="9" t="b">
        <f t="shared" si="17"/>
        <v>0</v>
      </c>
      <c r="N235" s="9" t="b">
        <f t="shared" si="18"/>
        <v>1</v>
      </c>
      <c r="O235" s="9" t="b">
        <f t="shared" si="19"/>
        <v>0</v>
      </c>
      <c r="P235" s="9">
        <f>VLOOKUP(A235,A234:$J$501,6,FALSE)</f>
        <v>66214</v>
      </c>
      <c r="Q235">
        <v>66214</v>
      </c>
    </row>
    <row r="236" spans="1:17" x14ac:dyDescent="0.25">
      <c r="A236">
        <v>235</v>
      </c>
      <c r="B236" t="s">
        <v>253</v>
      </c>
      <c r="C236">
        <v>38</v>
      </c>
      <c r="D236" t="s">
        <v>15</v>
      </c>
      <c r="E236" t="s">
        <v>12</v>
      </c>
      <c r="F236">
        <v>54987</v>
      </c>
      <c r="G236" s="1">
        <v>45230</v>
      </c>
      <c r="H236">
        <v>35489</v>
      </c>
      <c r="I236" t="s">
        <v>13</v>
      </c>
      <c r="J236">
        <v>54</v>
      </c>
      <c r="K236" s="9" t="str">
        <f t="shared" si="15"/>
        <v>Above</v>
      </c>
      <c r="L236" s="9" t="str">
        <f t="shared" si="16"/>
        <v>Excellent</v>
      </c>
      <c r="M236" s="9" t="b">
        <f t="shared" si="17"/>
        <v>0</v>
      </c>
      <c r="N236" s="9" t="b">
        <f t="shared" si="18"/>
        <v>1</v>
      </c>
      <c r="O236" s="9" t="b">
        <f t="shared" si="19"/>
        <v>1</v>
      </c>
      <c r="P236" s="9">
        <f>VLOOKUP(A236,A235:$J$501,6,FALSE)</f>
        <v>54987</v>
      </c>
      <c r="Q236">
        <v>54987</v>
      </c>
    </row>
    <row r="237" spans="1:17" x14ac:dyDescent="0.25">
      <c r="A237">
        <v>236</v>
      </c>
      <c r="B237" t="s">
        <v>254</v>
      </c>
      <c r="C237">
        <v>34</v>
      </c>
      <c r="D237" t="s">
        <v>15</v>
      </c>
      <c r="E237" t="s">
        <v>16</v>
      </c>
      <c r="F237">
        <v>55980</v>
      </c>
      <c r="G237" s="1">
        <v>44437</v>
      </c>
      <c r="H237">
        <v>18262</v>
      </c>
      <c r="I237" t="s">
        <v>25</v>
      </c>
      <c r="J237">
        <v>24</v>
      </c>
      <c r="K237" s="9" t="str">
        <f t="shared" si="15"/>
        <v>Above</v>
      </c>
      <c r="L237" s="9" t="str">
        <f t="shared" si="16"/>
        <v>Poor</v>
      </c>
      <c r="M237" s="9" t="b">
        <f t="shared" si="17"/>
        <v>0</v>
      </c>
      <c r="N237" s="9" t="b">
        <f t="shared" si="18"/>
        <v>0</v>
      </c>
      <c r="O237" s="9" t="b">
        <f t="shared" si="19"/>
        <v>1</v>
      </c>
      <c r="P237" s="9">
        <f>VLOOKUP(A237,A236:$J$501,6,FALSE)</f>
        <v>55980</v>
      </c>
      <c r="Q237">
        <v>55980</v>
      </c>
    </row>
    <row r="238" spans="1:17" x14ac:dyDescent="0.25">
      <c r="A238">
        <v>237</v>
      </c>
      <c r="B238" t="s">
        <v>255</v>
      </c>
      <c r="C238">
        <v>39</v>
      </c>
      <c r="D238" t="s">
        <v>15</v>
      </c>
      <c r="E238" t="s">
        <v>24</v>
      </c>
      <c r="F238">
        <v>49041</v>
      </c>
      <c r="G238" s="1">
        <v>43189</v>
      </c>
      <c r="H238">
        <v>17756</v>
      </c>
      <c r="I238" t="s">
        <v>25</v>
      </c>
      <c r="J238">
        <v>32</v>
      </c>
      <c r="K238" s="9" t="str">
        <f t="shared" si="15"/>
        <v>below</v>
      </c>
      <c r="L238" s="9" t="str">
        <f t="shared" si="16"/>
        <v>Average</v>
      </c>
      <c r="M238" s="9" t="b">
        <f t="shared" si="17"/>
        <v>0</v>
      </c>
      <c r="N238" s="9" t="b">
        <f t="shared" si="18"/>
        <v>0</v>
      </c>
      <c r="O238" s="9" t="b">
        <f t="shared" si="19"/>
        <v>1</v>
      </c>
      <c r="P238" s="9">
        <f>VLOOKUP(A238,A237:$J$501,6,FALSE)</f>
        <v>49041</v>
      </c>
      <c r="Q238">
        <v>49041</v>
      </c>
    </row>
    <row r="239" spans="1:17" x14ac:dyDescent="0.25">
      <c r="A239">
        <v>238</v>
      </c>
      <c r="B239" t="s">
        <v>256</v>
      </c>
      <c r="C239">
        <v>58</v>
      </c>
      <c r="D239" t="s">
        <v>11</v>
      </c>
      <c r="E239" t="s">
        <v>12</v>
      </c>
      <c r="F239">
        <v>65674</v>
      </c>
      <c r="G239" s="1">
        <v>45174</v>
      </c>
      <c r="H239">
        <v>22739</v>
      </c>
      <c r="I239" t="s">
        <v>17</v>
      </c>
      <c r="J239">
        <v>21</v>
      </c>
      <c r="K239" s="9" t="str">
        <f t="shared" si="15"/>
        <v>Above</v>
      </c>
      <c r="L239" s="9" t="str">
        <f t="shared" si="16"/>
        <v>Poor</v>
      </c>
      <c r="M239" s="9" t="b">
        <f t="shared" si="17"/>
        <v>0</v>
      </c>
      <c r="N239" s="9" t="b">
        <f t="shared" si="18"/>
        <v>1</v>
      </c>
      <c r="O239" s="9" t="b">
        <f t="shared" si="19"/>
        <v>1</v>
      </c>
      <c r="P239" s="9">
        <f>VLOOKUP(A239,A238:$J$501,6,FALSE)</f>
        <v>65674</v>
      </c>
      <c r="Q239">
        <v>65674</v>
      </c>
    </row>
    <row r="240" spans="1:17" x14ac:dyDescent="0.25">
      <c r="A240">
        <v>239</v>
      </c>
      <c r="B240" t="s">
        <v>257</v>
      </c>
      <c r="C240">
        <v>24</v>
      </c>
      <c r="D240" t="s">
        <v>11</v>
      </c>
      <c r="E240" t="s">
        <v>12</v>
      </c>
      <c r="F240">
        <v>42077</v>
      </c>
      <c r="G240" s="1">
        <v>44395</v>
      </c>
      <c r="H240">
        <v>18803</v>
      </c>
      <c r="I240" t="s">
        <v>25</v>
      </c>
      <c r="J240">
        <v>44</v>
      </c>
      <c r="K240" s="9" t="str">
        <f t="shared" si="15"/>
        <v>below</v>
      </c>
      <c r="L240" s="9" t="str">
        <f t="shared" si="16"/>
        <v>Good</v>
      </c>
      <c r="M240" s="9" t="b">
        <f t="shared" si="17"/>
        <v>0</v>
      </c>
      <c r="N240" s="9" t="b">
        <f t="shared" si="18"/>
        <v>1</v>
      </c>
      <c r="O240" s="9" t="b">
        <f t="shared" si="19"/>
        <v>1</v>
      </c>
      <c r="P240" s="9">
        <f>VLOOKUP(A240,A239:$J$501,6,FALSE)</f>
        <v>42077</v>
      </c>
      <c r="Q240">
        <v>42077</v>
      </c>
    </row>
    <row r="241" spans="1:17" x14ac:dyDescent="0.25">
      <c r="A241">
        <v>240</v>
      </c>
      <c r="B241" t="s">
        <v>258</v>
      </c>
      <c r="C241">
        <v>43</v>
      </c>
      <c r="D241" t="s">
        <v>11</v>
      </c>
      <c r="E241" t="s">
        <v>7</v>
      </c>
      <c r="F241">
        <v>66613</v>
      </c>
      <c r="G241" s="1">
        <v>42897</v>
      </c>
      <c r="H241">
        <v>13159</v>
      </c>
      <c r="I241" t="s">
        <v>17</v>
      </c>
      <c r="J241">
        <v>42</v>
      </c>
      <c r="K241" s="9" t="str">
        <f t="shared" si="15"/>
        <v>Above</v>
      </c>
      <c r="L241" s="9" t="str">
        <f t="shared" si="16"/>
        <v>Good</v>
      </c>
      <c r="M241" s="9" t="b">
        <f t="shared" si="17"/>
        <v>0</v>
      </c>
      <c r="N241" s="9" t="b">
        <f t="shared" si="18"/>
        <v>1</v>
      </c>
      <c r="O241" s="9" t="b">
        <f t="shared" si="19"/>
        <v>1</v>
      </c>
      <c r="P241" s="9">
        <f>VLOOKUP(A241,A240:$J$501,6,FALSE)</f>
        <v>66613</v>
      </c>
      <c r="Q241">
        <v>66613</v>
      </c>
    </row>
    <row r="242" spans="1:17" x14ac:dyDescent="0.25">
      <c r="A242">
        <v>241</v>
      </c>
      <c r="B242" t="s">
        <v>259</v>
      </c>
      <c r="C242">
        <v>22</v>
      </c>
      <c r="D242" t="s">
        <v>15</v>
      </c>
      <c r="E242" t="s">
        <v>19</v>
      </c>
      <c r="F242">
        <v>56118</v>
      </c>
      <c r="G242" s="1">
        <v>45296</v>
      </c>
      <c r="H242">
        <v>21249</v>
      </c>
      <c r="I242" t="s">
        <v>17</v>
      </c>
      <c r="J242">
        <v>29</v>
      </c>
      <c r="K242" s="9" t="str">
        <f t="shared" si="15"/>
        <v>Above</v>
      </c>
      <c r="L242" s="9" t="str">
        <f t="shared" si="16"/>
        <v>Poor</v>
      </c>
      <c r="M242" s="9" t="b">
        <f t="shared" si="17"/>
        <v>0</v>
      </c>
      <c r="N242" s="9" t="b">
        <f t="shared" si="18"/>
        <v>0</v>
      </c>
      <c r="O242" s="9" t="b">
        <f t="shared" si="19"/>
        <v>0</v>
      </c>
      <c r="P242" s="9">
        <f>VLOOKUP(A242,A241:$J$501,6,FALSE)</f>
        <v>56118</v>
      </c>
      <c r="Q242">
        <v>56118</v>
      </c>
    </row>
    <row r="243" spans="1:17" x14ac:dyDescent="0.25">
      <c r="A243">
        <v>242</v>
      </c>
      <c r="B243" t="s">
        <v>260</v>
      </c>
      <c r="C243">
        <v>57</v>
      </c>
      <c r="D243" t="s">
        <v>11</v>
      </c>
      <c r="E243" t="s">
        <v>12</v>
      </c>
      <c r="F243">
        <v>56186</v>
      </c>
      <c r="G243" s="1">
        <v>44275</v>
      </c>
      <c r="H243">
        <v>37303</v>
      </c>
      <c r="I243" t="s">
        <v>20</v>
      </c>
      <c r="J243">
        <v>43</v>
      </c>
      <c r="K243" s="9" t="str">
        <f t="shared" si="15"/>
        <v>Above</v>
      </c>
      <c r="L243" s="9" t="str">
        <f t="shared" si="16"/>
        <v>Good</v>
      </c>
      <c r="M243" s="9" t="b">
        <f t="shared" si="17"/>
        <v>0</v>
      </c>
      <c r="N243" s="9" t="b">
        <f t="shared" si="18"/>
        <v>1</v>
      </c>
      <c r="O243" s="9" t="b">
        <f t="shared" si="19"/>
        <v>1</v>
      </c>
      <c r="P243" s="9">
        <f>VLOOKUP(A243,A242:$J$501,6,FALSE)</f>
        <v>56186</v>
      </c>
      <c r="Q243">
        <v>56186</v>
      </c>
    </row>
    <row r="244" spans="1:17" x14ac:dyDescent="0.25">
      <c r="A244">
        <v>243</v>
      </c>
      <c r="B244" t="s">
        <v>261</v>
      </c>
      <c r="C244">
        <v>57</v>
      </c>
      <c r="D244" t="s">
        <v>11</v>
      </c>
      <c r="E244" t="s">
        <v>16</v>
      </c>
      <c r="F244">
        <v>42558</v>
      </c>
      <c r="G244" s="1">
        <v>43517</v>
      </c>
      <c r="H244">
        <v>11309</v>
      </c>
      <c r="I244" t="s">
        <v>20</v>
      </c>
      <c r="J244">
        <v>57</v>
      </c>
      <c r="K244" s="9" t="str">
        <f t="shared" si="15"/>
        <v>below</v>
      </c>
      <c r="L244" s="9" t="str">
        <f t="shared" si="16"/>
        <v>Excellent</v>
      </c>
      <c r="M244" s="9" t="b">
        <f t="shared" si="17"/>
        <v>0</v>
      </c>
      <c r="N244" s="9" t="b">
        <f t="shared" si="18"/>
        <v>0</v>
      </c>
      <c r="O244" s="9" t="b">
        <f t="shared" si="19"/>
        <v>1</v>
      </c>
      <c r="P244" s="9">
        <f>VLOOKUP(A244,A243:$J$501,6,FALSE)</f>
        <v>42558</v>
      </c>
      <c r="Q244">
        <v>42558</v>
      </c>
    </row>
    <row r="245" spans="1:17" x14ac:dyDescent="0.25">
      <c r="A245">
        <v>244</v>
      </c>
      <c r="B245" t="s">
        <v>262</v>
      </c>
      <c r="C245">
        <v>23</v>
      </c>
      <c r="D245" t="s">
        <v>15</v>
      </c>
      <c r="E245" t="s">
        <v>24</v>
      </c>
      <c r="F245">
        <v>75229</v>
      </c>
      <c r="G245" s="1">
        <v>45166</v>
      </c>
      <c r="H245">
        <v>29103</v>
      </c>
      <c r="I245" t="s">
        <v>25</v>
      </c>
      <c r="J245">
        <v>39</v>
      </c>
      <c r="K245" s="9" t="str">
        <f t="shared" si="15"/>
        <v>Above</v>
      </c>
      <c r="L245" s="9" t="str">
        <f t="shared" si="16"/>
        <v>Average</v>
      </c>
      <c r="M245" s="9" t="b">
        <f t="shared" si="17"/>
        <v>0</v>
      </c>
      <c r="N245" s="9" t="b">
        <f t="shared" si="18"/>
        <v>1</v>
      </c>
      <c r="O245" s="9" t="b">
        <f t="shared" si="19"/>
        <v>1</v>
      </c>
      <c r="P245" s="9">
        <f>VLOOKUP(A245,A244:$J$501,6,FALSE)</f>
        <v>75229</v>
      </c>
      <c r="Q245">
        <v>75229</v>
      </c>
    </row>
    <row r="246" spans="1:17" x14ac:dyDescent="0.25">
      <c r="A246">
        <v>245</v>
      </c>
      <c r="B246" t="s">
        <v>263</v>
      </c>
      <c r="C246">
        <v>55</v>
      </c>
      <c r="D246" t="s">
        <v>15</v>
      </c>
      <c r="E246" t="s">
        <v>16</v>
      </c>
      <c r="F246">
        <v>58099</v>
      </c>
      <c r="G246" s="1">
        <v>41953</v>
      </c>
      <c r="H246">
        <v>24714</v>
      </c>
      <c r="I246" t="s">
        <v>13</v>
      </c>
      <c r="J246">
        <v>27</v>
      </c>
      <c r="K246" s="9" t="str">
        <f t="shared" si="15"/>
        <v>Above</v>
      </c>
      <c r="L246" s="9" t="str">
        <f t="shared" si="16"/>
        <v>Poor</v>
      </c>
      <c r="M246" s="9" t="b">
        <f t="shared" si="17"/>
        <v>0</v>
      </c>
      <c r="N246" s="9" t="b">
        <f t="shared" si="18"/>
        <v>0</v>
      </c>
      <c r="O246" s="9" t="b">
        <f t="shared" si="19"/>
        <v>1</v>
      </c>
      <c r="P246" s="9">
        <f>VLOOKUP(A246,A245:$J$501,6,FALSE)</f>
        <v>58099</v>
      </c>
      <c r="Q246">
        <v>58099</v>
      </c>
    </row>
    <row r="247" spans="1:17" x14ac:dyDescent="0.25">
      <c r="A247">
        <v>246</v>
      </c>
      <c r="B247" t="s">
        <v>264</v>
      </c>
      <c r="C247">
        <v>58</v>
      </c>
      <c r="D247" t="s">
        <v>11</v>
      </c>
      <c r="E247" t="s">
        <v>7</v>
      </c>
      <c r="F247">
        <v>64487</v>
      </c>
      <c r="G247" s="1">
        <v>42104</v>
      </c>
      <c r="H247">
        <v>22389</v>
      </c>
      <c r="I247" t="s">
        <v>25</v>
      </c>
      <c r="J247">
        <v>50</v>
      </c>
      <c r="K247" s="9" t="str">
        <f t="shared" si="15"/>
        <v>Above</v>
      </c>
      <c r="L247" s="9" t="str">
        <f t="shared" si="16"/>
        <v>Excellent</v>
      </c>
      <c r="M247" s="9" t="b">
        <f t="shared" si="17"/>
        <v>0</v>
      </c>
      <c r="N247" s="9" t="b">
        <f t="shared" si="18"/>
        <v>1</v>
      </c>
      <c r="O247" s="9" t="b">
        <f t="shared" si="19"/>
        <v>1</v>
      </c>
      <c r="P247" s="9">
        <f>VLOOKUP(A247,A246:$J$501,6,FALSE)</f>
        <v>64487</v>
      </c>
      <c r="Q247">
        <v>64487</v>
      </c>
    </row>
    <row r="248" spans="1:17" x14ac:dyDescent="0.25">
      <c r="A248">
        <v>247</v>
      </c>
      <c r="B248" t="s">
        <v>265</v>
      </c>
      <c r="C248">
        <v>22</v>
      </c>
      <c r="D248" t="s">
        <v>11</v>
      </c>
      <c r="E248" t="s">
        <v>7</v>
      </c>
      <c r="F248">
        <v>42450</v>
      </c>
      <c r="G248" s="1">
        <v>42541</v>
      </c>
      <c r="H248">
        <v>15951</v>
      </c>
      <c r="I248" t="s">
        <v>17</v>
      </c>
      <c r="J248">
        <v>52</v>
      </c>
      <c r="K248" s="9" t="str">
        <f t="shared" si="15"/>
        <v>below</v>
      </c>
      <c r="L248" s="9" t="str">
        <f t="shared" si="16"/>
        <v>Excellent</v>
      </c>
      <c r="M248" s="9" t="b">
        <f t="shared" si="17"/>
        <v>0</v>
      </c>
      <c r="N248" s="9" t="b">
        <f t="shared" si="18"/>
        <v>0</v>
      </c>
      <c r="O248" s="9" t="b">
        <f t="shared" si="19"/>
        <v>1</v>
      </c>
      <c r="P248" s="9">
        <f>VLOOKUP(A248,A247:$J$501,6,FALSE)</f>
        <v>42450</v>
      </c>
      <c r="Q248">
        <v>42450</v>
      </c>
    </row>
    <row r="249" spans="1:17" x14ac:dyDescent="0.25">
      <c r="A249">
        <v>248</v>
      </c>
      <c r="B249" t="s">
        <v>266</v>
      </c>
      <c r="C249">
        <v>36</v>
      </c>
      <c r="D249" t="s">
        <v>15</v>
      </c>
      <c r="E249" t="s">
        <v>24</v>
      </c>
      <c r="F249">
        <v>70045</v>
      </c>
      <c r="G249" s="1">
        <v>43508</v>
      </c>
      <c r="H249">
        <v>23973</v>
      </c>
      <c r="I249" t="s">
        <v>20</v>
      </c>
      <c r="J249">
        <v>22</v>
      </c>
      <c r="K249" s="9" t="str">
        <f t="shared" si="15"/>
        <v>Above</v>
      </c>
      <c r="L249" s="9" t="str">
        <f t="shared" si="16"/>
        <v>Poor</v>
      </c>
      <c r="M249" s="9" t="b">
        <f t="shared" si="17"/>
        <v>0</v>
      </c>
      <c r="N249" s="9" t="b">
        <f t="shared" si="18"/>
        <v>1</v>
      </c>
      <c r="O249" s="9" t="b">
        <f t="shared" si="19"/>
        <v>1</v>
      </c>
      <c r="P249" s="9">
        <f>VLOOKUP(A249,A248:$J$501,6,FALSE)</f>
        <v>70045</v>
      </c>
      <c r="Q249">
        <v>70045</v>
      </c>
    </row>
    <row r="250" spans="1:17" x14ac:dyDescent="0.25">
      <c r="A250">
        <v>249</v>
      </c>
      <c r="B250" t="s">
        <v>267</v>
      </c>
      <c r="C250">
        <v>31</v>
      </c>
      <c r="D250" t="s">
        <v>15</v>
      </c>
      <c r="E250" t="s">
        <v>12</v>
      </c>
      <c r="F250">
        <v>74673</v>
      </c>
      <c r="G250" s="1">
        <v>45000</v>
      </c>
      <c r="H250">
        <v>37739</v>
      </c>
      <c r="I250" t="s">
        <v>13</v>
      </c>
      <c r="J250">
        <v>54</v>
      </c>
      <c r="K250" s="9" t="str">
        <f t="shared" si="15"/>
        <v>Above</v>
      </c>
      <c r="L250" s="9" t="str">
        <f t="shared" si="16"/>
        <v>Excellent</v>
      </c>
      <c r="M250" s="9" t="b">
        <f t="shared" si="17"/>
        <v>0</v>
      </c>
      <c r="N250" s="9" t="b">
        <f t="shared" si="18"/>
        <v>1</v>
      </c>
      <c r="O250" s="9" t="b">
        <f t="shared" si="19"/>
        <v>1</v>
      </c>
      <c r="P250" s="9">
        <f>VLOOKUP(A250,A249:$J$501,6,FALSE)</f>
        <v>74673</v>
      </c>
      <c r="Q250">
        <v>74673</v>
      </c>
    </row>
    <row r="251" spans="1:17" x14ac:dyDescent="0.25">
      <c r="A251">
        <v>250</v>
      </c>
      <c r="B251" t="s">
        <v>268</v>
      </c>
      <c r="C251">
        <v>24</v>
      </c>
      <c r="D251" t="s">
        <v>11</v>
      </c>
      <c r="E251" t="s">
        <v>7</v>
      </c>
      <c r="F251">
        <v>69471</v>
      </c>
      <c r="G251" s="1">
        <v>42330</v>
      </c>
      <c r="H251">
        <v>25777</v>
      </c>
      <c r="I251" t="s">
        <v>17</v>
      </c>
      <c r="J251">
        <v>50</v>
      </c>
      <c r="K251" s="9" t="str">
        <f t="shared" si="15"/>
        <v>Above</v>
      </c>
      <c r="L251" s="9" t="str">
        <f t="shared" si="16"/>
        <v>Excellent</v>
      </c>
      <c r="M251" s="9" t="b">
        <f t="shared" si="17"/>
        <v>0</v>
      </c>
      <c r="N251" s="9" t="b">
        <f t="shared" si="18"/>
        <v>1</v>
      </c>
      <c r="O251" s="9" t="b">
        <f t="shared" si="19"/>
        <v>1</v>
      </c>
      <c r="P251" s="9">
        <f>VLOOKUP(A251,A250:$J$501,6,FALSE)</f>
        <v>69471</v>
      </c>
      <c r="Q251">
        <v>69471</v>
      </c>
    </row>
    <row r="252" spans="1:17" x14ac:dyDescent="0.25">
      <c r="A252">
        <v>251</v>
      </c>
      <c r="B252" t="s">
        <v>269</v>
      </c>
      <c r="C252">
        <v>48</v>
      </c>
      <c r="D252" t="s">
        <v>11</v>
      </c>
      <c r="E252" t="s">
        <v>19</v>
      </c>
      <c r="F252">
        <v>40491</v>
      </c>
      <c r="G252" s="1">
        <v>43219</v>
      </c>
      <c r="H252">
        <v>13552</v>
      </c>
      <c r="I252" t="s">
        <v>20</v>
      </c>
      <c r="J252">
        <v>46</v>
      </c>
      <c r="K252" s="9" t="str">
        <f t="shared" si="15"/>
        <v>below</v>
      </c>
      <c r="L252" s="9" t="str">
        <f t="shared" si="16"/>
        <v>Good</v>
      </c>
      <c r="M252" s="9" t="b">
        <f t="shared" si="17"/>
        <v>0</v>
      </c>
      <c r="N252" s="9" t="b">
        <f t="shared" si="18"/>
        <v>0</v>
      </c>
      <c r="O252" s="9" t="b">
        <f t="shared" si="19"/>
        <v>0</v>
      </c>
      <c r="P252" s="9">
        <f>VLOOKUP(A252,A251:$J$501,6,FALSE)</f>
        <v>40491</v>
      </c>
      <c r="Q252">
        <v>40491</v>
      </c>
    </row>
    <row r="253" spans="1:17" x14ac:dyDescent="0.25">
      <c r="A253">
        <v>252</v>
      </c>
      <c r="B253" t="s">
        <v>270</v>
      </c>
      <c r="C253">
        <v>38</v>
      </c>
      <c r="D253" t="s">
        <v>15</v>
      </c>
      <c r="E253" t="s">
        <v>16</v>
      </c>
      <c r="F253">
        <v>49298</v>
      </c>
      <c r="G253" s="1">
        <v>43672</v>
      </c>
      <c r="H253">
        <v>13841</v>
      </c>
      <c r="I253" t="s">
        <v>20</v>
      </c>
      <c r="J253">
        <v>32</v>
      </c>
      <c r="K253" s="9" t="str">
        <f t="shared" si="15"/>
        <v>below</v>
      </c>
      <c r="L253" s="9" t="str">
        <f t="shared" si="16"/>
        <v>Average</v>
      </c>
      <c r="M253" s="9" t="b">
        <f t="shared" si="17"/>
        <v>0</v>
      </c>
      <c r="N253" s="9" t="b">
        <f t="shared" si="18"/>
        <v>0</v>
      </c>
      <c r="O253" s="9" t="b">
        <f t="shared" si="19"/>
        <v>1</v>
      </c>
      <c r="P253" s="9">
        <f>VLOOKUP(A253,A252:$J$501,6,FALSE)</f>
        <v>49298</v>
      </c>
      <c r="Q253">
        <v>49298</v>
      </c>
    </row>
    <row r="254" spans="1:17" x14ac:dyDescent="0.25">
      <c r="A254">
        <v>253</v>
      </c>
      <c r="B254" t="s">
        <v>271</v>
      </c>
      <c r="C254">
        <v>40</v>
      </c>
      <c r="D254" t="s">
        <v>11</v>
      </c>
      <c r="E254" t="s">
        <v>16</v>
      </c>
      <c r="F254">
        <v>63411</v>
      </c>
      <c r="G254" s="1">
        <v>43962</v>
      </c>
      <c r="H254">
        <v>19043</v>
      </c>
      <c r="I254" t="s">
        <v>20</v>
      </c>
      <c r="J254">
        <v>47</v>
      </c>
      <c r="K254" s="9" t="str">
        <f t="shared" si="15"/>
        <v>Above</v>
      </c>
      <c r="L254" s="9" t="str">
        <f t="shared" si="16"/>
        <v>Good</v>
      </c>
      <c r="M254" s="9" t="b">
        <f t="shared" si="17"/>
        <v>1</v>
      </c>
      <c r="N254" s="9" t="b">
        <f t="shared" si="18"/>
        <v>1</v>
      </c>
      <c r="O254" s="9" t="b">
        <f t="shared" si="19"/>
        <v>1</v>
      </c>
      <c r="P254" s="9">
        <f>VLOOKUP(A254,A253:$J$501,6,FALSE)</f>
        <v>63411</v>
      </c>
      <c r="Q254">
        <v>63411</v>
      </c>
    </row>
    <row r="255" spans="1:17" x14ac:dyDescent="0.25">
      <c r="A255">
        <v>254</v>
      </c>
      <c r="B255" t="s">
        <v>272</v>
      </c>
      <c r="C255">
        <v>58</v>
      </c>
      <c r="D255" t="s">
        <v>11</v>
      </c>
      <c r="E255" t="s">
        <v>24</v>
      </c>
      <c r="F255">
        <v>74825</v>
      </c>
      <c r="G255" s="1">
        <v>44323</v>
      </c>
      <c r="H255">
        <v>13799</v>
      </c>
      <c r="I255" t="s">
        <v>25</v>
      </c>
      <c r="J255">
        <v>49</v>
      </c>
      <c r="K255" s="9" t="str">
        <f t="shared" si="15"/>
        <v>Above</v>
      </c>
      <c r="L255" s="9" t="str">
        <f t="shared" si="16"/>
        <v>Good</v>
      </c>
      <c r="M255" s="9" t="b">
        <f t="shared" si="17"/>
        <v>0</v>
      </c>
      <c r="N255" s="9" t="b">
        <f t="shared" si="18"/>
        <v>1</v>
      </c>
      <c r="O255" s="9" t="b">
        <f t="shared" si="19"/>
        <v>1</v>
      </c>
      <c r="P255" s="9">
        <f>VLOOKUP(A255,A254:$J$501,6,FALSE)</f>
        <v>74825</v>
      </c>
      <c r="Q255">
        <v>74825</v>
      </c>
    </row>
    <row r="256" spans="1:17" x14ac:dyDescent="0.25">
      <c r="A256">
        <v>255</v>
      </c>
      <c r="B256" t="s">
        <v>273</v>
      </c>
      <c r="C256">
        <v>23</v>
      </c>
      <c r="D256" t="s">
        <v>11</v>
      </c>
      <c r="E256" t="s">
        <v>19</v>
      </c>
      <c r="F256">
        <v>31036</v>
      </c>
      <c r="G256" s="1">
        <v>44984</v>
      </c>
      <c r="H256">
        <v>37371</v>
      </c>
      <c r="I256" t="s">
        <v>25</v>
      </c>
      <c r="J256">
        <v>53</v>
      </c>
      <c r="K256" s="9" t="str">
        <f t="shared" si="15"/>
        <v>below</v>
      </c>
      <c r="L256" s="9" t="str">
        <f t="shared" si="16"/>
        <v>Excellent</v>
      </c>
      <c r="M256" s="9" t="b">
        <f t="shared" si="17"/>
        <v>0</v>
      </c>
      <c r="N256" s="9" t="b">
        <f t="shared" si="18"/>
        <v>0</v>
      </c>
      <c r="O256" s="9" t="b">
        <f t="shared" si="19"/>
        <v>0</v>
      </c>
      <c r="P256" s="9">
        <f>VLOOKUP(A256,A255:$J$501,6,FALSE)</f>
        <v>31036</v>
      </c>
      <c r="Q256">
        <v>31036</v>
      </c>
    </row>
    <row r="257" spans="1:17" x14ac:dyDescent="0.25">
      <c r="A257">
        <v>256</v>
      </c>
      <c r="B257" t="s">
        <v>274</v>
      </c>
      <c r="C257">
        <v>52</v>
      </c>
      <c r="D257" t="s">
        <v>15</v>
      </c>
      <c r="E257" t="s">
        <v>12</v>
      </c>
      <c r="F257">
        <v>39593</v>
      </c>
      <c r="G257" s="1">
        <v>42963</v>
      </c>
      <c r="H257">
        <v>30197</v>
      </c>
      <c r="I257" t="s">
        <v>13</v>
      </c>
      <c r="J257">
        <v>56</v>
      </c>
      <c r="K257" s="9" t="str">
        <f t="shared" si="15"/>
        <v>below</v>
      </c>
      <c r="L257" s="9" t="str">
        <f t="shared" si="16"/>
        <v>Excellent</v>
      </c>
      <c r="M257" s="9" t="b">
        <f t="shared" si="17"/>
        <v>0</v>
      </c>
      <c r="N257" s="9" t="b">
        <f t="shared" si="18"/>
        <v>1</v>
      </c>
      <c r="O257" s="9" t="b">
        <f t="shared" si="19"/>
        <v>1</v>
      </c>
      <c r="P257" s="9">
        <f>VLOOKUP(A257,A256:$J$501,6,FALSE)</f>
        <v>39593</v>
      </c>
      <c r="Q257">
        <v>39593</v>
      </c>
    </row>
    <row r="258" spans="1:17" x14ac:dyDescent="0.25">
      <c r="A258">
        <v>257</v>
      </c>
      <c r="B258" t="s">
        <v>275</v>
      </c>
      <c r="C258">
        <v>27</v>
      </c>
      <c r="D258" t="s">
        <v>11</v>
      </c>
      <c r="E258" t="s">
        <v>16</v>
      </c>
      <c r="F258">
        <v>49245</v>
      </c>
      <c r="G258" s="1">
        <v>42103</v>
      </c>
      <c r="H258">
        <v>18127</v>
      </c>
      <c r="I258" t="s">
        <v>25</v>
      </c>
      <c r="J258">
        <v>26</v>
      </c>
      <c r="K258" s="9" t="str">
        <f t="shared" si="15"/>
        <v>below</v>
      </c>
      <c r="L258" s="9" t="str">
        <f t="shared" si="16"/>
        <v>Poor</v>
      </c>
      <c r="M258" s="9" t="b">
        <f t="shared" si="17"/>
        <v>0</v>
      </c>
      <c r="N258" s="9" t="b">
        <f t="shared" si="18"/>
        <v>0</v>
      </c>
      <c r="O258" s="9" t="b">
        <f t="shared" si="19"/>
        <v>1</v>
      </c>
      <c r="P258" s="9">
        <f>VLOOKUP(A258,A257:$J$501,6,FALSE)</f>
        <v>49245</v>
      </c>
      <c r="Q258">
        <v>49245</v>
      </c>
    </row>
    <row r="259" spans="1:17" x14ac:dyDescent="0.25">
      <c r="A259">
        <v>258</v>
      </c>
      <c r="B259" t="s">
        <v>276</v>
      </c>
      <c r="C259">
        <v>42</v>
      </c>
      <c r="D259" t="s">
        <v>11</v>
      </c>
      <c r="E259" t="s">
        <v>7</v>
      </c>
      <c r="F259">
        <v>69116</v>
      </c>
      <c r="G259" s="1">
        <v>45041</v>
      </c>
      <c r="H259">
        <v>26239</v>
      </c>
      <c r="I259" t="s">
        <v>25</v>
      </c>
      <c r="J259">
        <v>54</v>
      </c>
      <c r="K259" s="9" t="str">
        <f t="shared" ref="K259:K322" si="20">IF(F:F&gt;50000,"Above","below")</f>
        <v>Above</v>
      </c>
      <c r="L259" s="9" t="str">
        <f t="shared" ref="L259:L322" si="21">_xlfn.IFS(J:J&gt;=50,"Excellent",J:J&gt;=40,"Good",J:J&gt;=30,"Average",J:J&lt;30,"Poor")</f>
        <v>Excellent</v>
      </c>
      <c r="M259" s="9" t="b">
        <f t="shared" ref="M259:M322" si="22">IF(AND(E:E="HR",I:I="North"),H:H&gt;15000)</f>
        <v>0</v>
      </c>
      <c r="N259" s="9" t="b">
        <f t="shared" ref="N259:N322" si="23">OR(E:E="IT",F:F&gt;60000)</f>
        <v>1</v>
      </c>
      <c r="O259" s="9" t="b">
        <f t="shared" ref="O259:O322" si="24">NOT(E:E="Marketing")</f>
        <v>1</v>
      </c>
      <c r="P259" s="9">
        <f>VLOOKUP(A259,A258:$J$501,6,FALSE)</f>
        <v>69116</v>
      </c>
      <c r="Q259">
        <v>69116</v>
      </c>
    </row>
    <row r="260" spans="1:17" x14ac:dyDescent="0.25">
      <c r="A260">
        <v>259</v>
      </c>
      <c r="B260" t="s">
        <v>277</v>
      </c>
      <c r="C260">
        <v>20</v>
      </c>
      <c r="D260" t="s">
        <v>11</v>
      </c>
      <c r="E260" t="s">
        <v>24</v>
      </c>
      <c r="F260">
        <v>62049</v>
      </c>
      <c r="G260" s="1">
        <v>45099</v>
      </c>
      <c r="H260">
        <v>35798</v>
      </c>
      <c r="I260" t="s">
        <v>20</v>
      </c>
      <c r="J260">
        <v>52</v>
      </c>
      <c r="K260" s="9" t="str">
        <f t="shared" si="20"/>
        <v>Above</v>
      </c>
      <c r="L260" s="9" t="str">
        <f t="shared" si="21"/>
        <v>Excellent</v>
      </c>
      <c r="M260" s="9" t="b">
        <f t="shared" si="22"/>
        <v>0</v>
      </c>
      <c r="N260" s="9" t="b">
        <f t="shared" si="23"/>
        <v>1</v>
      </c>
      <c r="O260" s="9" t="b">
        <f t="shared" si="24"/>
        <v>1</v>
      </c>
      <c r="P260" s="9">
        <f>VLOOKUP(A260,A259:$J$501,6,FALSE)</f>
        <v>62049</v>
      </c>
      <c r="Q260">
        <v>62049</v>
      </c>
    </row>
    <row r="261" spans="1:17" x14ac:dyDescent="0.25">
      <c r="A261">
        <v>260</v>
      </c>
      <c r="B261" t="s">
        <v>278</v>
      </c>
      <c r="C261">
        <v>59</v>
      </c>
      <c r="D261" t="s">
        <v>15</v>
      </c>
      <c r="E261" t="s">
        <v>16</v>
      </c>
      <c r="F261">
        <v>70512</v>
      </c>
      <c r="G261" s="1">
        <v>43394</v>
      </c>
      <c r="H261">
        <v>14121</v>
      </c>
      <c r="I261" t="s">
        <v>25</v>
      </c>
      <c r="J261">
        <v>44</v>
      </c>
      <c r="K261" s="9" t="str">
        <f t="shared" si="20"/>
        <v>Above</v>
      </c>
      <c r="L261" s="9" t="str">
        <f t="shared" si="21"/>
        <v>Good</v>
      </c>
      <c r="M261" s="9" t="b">
        <f t="shared" si="22"/>
        <v>0</v>
      </c>
      <c r="N261" s="9" t="b">
        <f t="shared" si="23"/>
        <v>1</v>
      </c>
      <c r="O261" s="9" t="b">
        <f t="shared" si="24"/>
        <v>1</v>
      </c>
      <c r="P261" s="9">
        <f>VLOOKUP(A261,A260:$J$501,6,FALSE)</f>
        <v>70512</v>
      </c>
      <c r="Q261">
        <v>70512</v>
      </c>
    </row>
    <row r="262" spans="1:17" x14ac:dyDescent="0.25">
      <c r="A262">
        <v>261</v>
      </c>
      <c r="B262" t="s">
        <v>279</v>
      </c>
      <c r="C262">
        <v>32</v>
      </c>
      <c r="D262" t="s">
        <v>11</v>
      </c>
      <c r="E262" t="s">
        <v>7</v>
      </c>
      <c r="F262">
        <v>77149</v>
      </c>
      <c r="G262" s="1">
        <v>43349</v>
      </c>
      <c r="H262">
        <v>33975</v>
      </c>
      <c r="I262" t="s">
        <v>17</v>
      </c>
      <c r="J262">
        <v>50</v>
      </c>
      <c r="K262" s="9" t="str">
        <f t="shared" si="20"/>
        <v>Above</v>
      </c>
      <c r="L262" s="9" t="str">
        <f t="shared" si="21"/>
        <v>Excellent</v>
      </c>
      <c r="M262" s="9" t="b">
        <f t="shared" si="22"/>
        <v>0</v>
      </c>
      <c r="N262" s="9" t="b">
        <f t="shared" si="23"/>
        <v>1</v>
      </c>
      <c r="O262" s="9" t="b">
        <f t="shared" si="24"/>
        <v>1</v>
      </c>
      <c r="P262" s="9">
        <f>VLOOKUP(A262,A261:$J$501,6,FALSE)</f>
        <v>77149</v>
      </c>
      <c r="Q262">
        <v>77149</v>
      </c>
    </row>
    <row r="263" spans="1:17" x14ac:dyDescent="0.25">
      <c r="A263">
        <v>262</v>
      </c>
      <c r="B263" t="s">
        <v>280</v>
      </c>
      <c r="C263">
        <v>34</v>
      </c>
      <c r="D263" t="s">
        <v>11</v>
      </c>
      <c r="E263" t="s">
        <v>7</v>
      </c>
      <c r="F263">
        <v>32340</v>
      </c>
      <c r="G263" s="1">
        <v>43495</v>
      </c>
      <c r="H263">
        <v>38950</v>
      </c>
      <c r="I263" t="s">
        <v>17</v>
      </c>
      <c r="J263">
        <v>20</v>
      </c>
      <c r="K263" s="9" t="str">
        <f t="shared" si="20"/>
        <v>below</v>
      </c>
      <c r="L263" s="9" t="str">
        <f t="shared" si="21"/>
        <v>Poor</v>
      </c>
      <c r="M263" s="9" t="b">
        <f t="shared" si="22"/>
        <v>0</v>
      </c>
      <c r="N263" s="9" t="b">
        <f t="shared" si="23"/>
        <v>0</v>
      </c>
      <c r="O263" s="9" t="b">
        <f t="shared" si="24"/>
        <v>1</v>
      </c>
      <c r="P263" s="9">
        <f>VLOOKUP(A263,A262:$J$501,6,FALSE)</f>
        <v>32340</v>
      </c>
      <c r="Q263">
        <v>32340</v>
      </c>
    </row>
    <row r="264" spans="1:17" x14ac:dyDescent="0.25">
      <c r="A264">
        <v>263</v>
      </c>
      <c r="B264" t="s">
        <v>281</v>
      </c>
      <c r="C264">
        <v>58</v>
      </c>
      <c r="D264" t="s">
        <v>11</v>
      </c>
      <c r="E264" t="s">
        <v>7</v>
      </c>
      <c r="F264">
        <v>43787</v>
      </c>
      <c r="G264" s="1">
        <v>44739</v>
      </c>
      <c r="H264">
        <v>25308</v>
      </c>
      <c r="I264" t="s">
        <v>20</v>
      </c>
      <c r="J264">
        <v>35</v>
      </c>
      <c r="K264" s="9" t="str">
        <f t="shared" si="20"/>
        <v>below</v>
      </c>
      <c r="L264" s="9" t="str">
        <f t="shared" si="21"/>
        <v>Average</v>
      </c>
      <c r="M264" s="9" t="b">
        <f t="shared" si="22"/>
        <v>0</v>
      </c>
      <c r="N264" s="9" t="b">
        <f t="shared" si="23"/>
        <v>0</v>
      </c>
      <c r="O264" s="9" t="b">
        <f t="shared" si="24"/>
        <v>1</v>
      </c>
      <c r="P264" s="9">
        <f>VLOOKUP(A264,A263:$J$501,6,FALSE)</f>
        <v>43787</v>
      </c>
      <c r="Q264">
        <v>43787</v>
      </c>
    </row>
    <row r="265" spans="1:17" x14ac:dyDescent="0.25">
      <c r="A265">
        <v>264</v>
      </c>
      <c r="B265" t="s">
        <v>282</v>
      </c>
      <c r="C265">
        <v>31</v>
      </c>
      <c r="D265" t="s">
        <v>15</v>
      </c>
      <c r="E265" t="s">
        <v>19</v>
      </c>
      <c r="F265">
        <v>55615</v>
      </c>
      <c r="G265" s="1">
        <v>44420</v>
      </c>
      <c r="H265">
        <v>12715</v>
      </c>
      <c r="I265" t="s">
        <v>13</v>
      </c>
      <c r="J265">
        <v>25</v>
      </c>
      <c r="K265" s="9" t="str">
        <f t="shared" si="20"/>
        <v>Above</v>
      </c>
      <c r="L265" s="9" t="str">
        <f t="shared" si="21"/>
        <v>Poor</v>
      </c>
      <c r="M265" s="9" t="b">
        <f t="shared" si="22"/>
        <v>0</v>
      </c>
      <c r="N265" s="9" t="b">
        <f t="shared" si="23"/>
        <v>0</v>
      </c>
      <c r="O265" s="9" t="b">
        <f t="shared" si="24"/>
        <v>0</v>
      </c>
      <c r="P265" s="9">
        <f>VLOOKUP(A265,A264:$J$501,6,FALSE)</f>
        <v>55615</v>
      </c>
      <c r="Q265">
        <v>55615</v>
      </c>
    </row>
    <row r="266" spans="1:17" x14ac:dyDescent="0.25">
      <c r="A266">
        <v>265</v>
      </c>
      <c r="B266" t="s">
        <v>283</v>
      </c>
      <c r="C266">
        <v>34</v>
      </c>
      <c r="D266" t="s">
        <v>11</v>
      </c>
      <c r="E266" t="s">
        <v>7</v>
      </c>
      <c r="F266">
        <v>60724</v>
      </c>
      <c r="G266" s="1">
        <v>45395</v>
      </c>
      <c r="H266">
        <v>28912</v>
      </c>
      <c r="I266" t="s">
        <v>20</v>
      </c>
      <c r="J266">
        <v>23</v>
      </c>
      <c r="K266" s="9" t="str">
        <f t="shared" si="20"/>
        <v>Above</v>
      </c>
      <c r="L266" s="9" t="str">
        <f t="shared" si="21"/>
        <v>Poor</v>
      </c>
      <c r="M266" s="9" t="b">
        <f t="shared" si="22"/>
        <v>0</v>
      </c>
      <c r="N266" s="9" t="b">
        <f t="shared" si="23"/>
        <v>1</v>
      </c>
      <c r="O266" s="9" t="b">
        <f t="shared" si="24"/>
        <v>1</v>
      </c>
      <c r="P266" s="9">
        <f>VLOOKUP(A266,A265:$J$501,6,FALSE)</f>
        <v>60724</v>
      </c>
      <c r="Q266">
        <v>60724</v>
      </c>
    </row>
    <row r="267" spans="1:17" x14ac:dyDescent="0.25">
      <c r="A267">
        <v>266</v>
      </c>
      <c r="B267" t="s">
        <v>284</v>
      </c>
      <c r="C267">
        <v>24</v>
      </c>
      <c r="D267" t="s">
        <v>11</v>
      </c>
      <c r="E267" t="s">
        <v>12</v>
      </c>
      <c r="F267">
        <v>74137</v>
      </c>
      <c r="G267" s="1">
        <v>42321</v>
      </c>
      <c r="H267">
        <v>22330</v>
      </c>
      <c r="I267" t="s">
        <v>13</v>
      </c>
      <c r="J267">
        <v>60</v>
      </c>
      <c r="K267" s="9" t="str">
        <f t="shared" si="20"/>
        <v>Above</v>
      </c>
      <c r="L267" s="9" t="str">
        <f t="shared" si="21"/>
        <v>Excellent</v>
      </c>
      <c r="M267" s="9" t="b">
        <f t="shared" si="22"/>
        <v>0</v>
      </c>
      <c r="N267" s="9" t="b">
        <f t="shared" si="23"/>
        <v>1</v>
      </c>
      <c r="O267" s="9" t="b">
        <f t="shared" si="24"/>
        <v>1</v>
      </c>
      <c r="P267" s="9">
        <f>VLOOKUP(A267,A266:$J$501,6,FALSE)</f>
        <v>74137</v>
      </c>
      <c r="Q267">
        <v>74137</v>
      </c>
    </row>
    <row r="268" spans="1:17" x14ac:dyDescent="0.25">
      <c r="A268">
        <v>267</v>
      </c>
      <c r="B268" t="s">
        <v>285</v>
      </c>
      <c r="C268">
        <v>54</v>
      </c>
      <c r="D268" t="s">
        <v>11</v>
      </c>
      <c r="E268" t="s">
        <v>16</v>
      </c>
      <c r="F268">
        <v>32706</v>
      </c>
      <c r="G268" s="1">
        <v>43496</v>
      </c>
      <c r="H268">
        <v>15955</v>
      </c>
      <c r="I268" t="s">
        <v>17</v>
      </c>
      <c r="J268">
        <v>31</v>
      </c>
      <c r="K268" s="9" t="str">
        <f t="shared" si="20"/>
        <v>below</v>
      </c>
      <c r="L268" s="9" t="str">
        <f t="shared" si="21"/>
        <v>Average</v>
      </c>
      <c r="M268" s="9" t="b">
        <f t="shared" si="22"/>
        <v>0</v>
      </c>
      <c r="N268" s="9" t="b">
        <f t="shared" si="23"/>
        <v>0</v>
      </c>
      <c r="O268" s="9" t="b">
        <f t="shared" si="24"/>
        <v>1</v>
      </c>
      <c r="P268" s="9">
        <f>VLOOKUP(A268,A267:$J$501,6,FALSE)</f>
        <v>32706</v>
      </c>
      <c r="Q268">
        <v>32706</v>
      </c>
    </row>
    <row r="269" spans="1:17" x14ac:dyDescent="0.25">
      <c r="A269">
        <v>268</v>
      </c>
      <c r="B269" t="s">
        <v>286</v>
      </c>
      <c r="C269">
        <v>21</v>
      </c>
      <c r="D269" t="s">
        <v>11</v>
      </c>
      <c r="E269" t="s">
        <v>16</v>
      </c>
      <c r="F269">
        <v>48958</v>
      </c>
      <c r="G269" s="1">
        <v>42579</v>
      </c>
      <c r="H269">
        <v>15742</v>
      </c>
      <c r="I269" t="s">
        <v>17</v>
      </c>
      <c r="J269">
        <v>40</v>
      </c>
      <c r="K269" s="9" t="str">
        <f t="shared" si="20"/>
        <v>below</v>
      </c>
      <c r="L269" s="9" t="str">
        <f t="shared" si="21"/>
        <v>Good</v>
      </c>
      <c r="M269" s="9" t="b">
        <f t="shared" si="22"/>
        <v>0</v>
      </c>
      <c r="N269" s="9" t="b">
        <f t="shared" si="23"/>
        <v>0</v>
      </c>
      <c r="O269" s="9" t="b">
        <f t="shared" si="24"/>
        <v>1</v>
      </c>
      <c r="P269" s="9">
        <f>VLOOKUP(A269,A268:$J$501,6,FALSE)</f>
        <v>48958</v>
      </c>
      <c r="Q269">
        <v>48958</v>
      </c>
    </row>
    <row r="270" spans="1:17" x14ac:dyDescent="0.25">
      <c r="A270">
        <v>269</v>
      </c>
      <c r="B270" t="s">
        <v>287</v>
      </c>
      <c r="C270">
        <v>25</v>
      </c>
      <c r="D270" t="s">
        <v>11</v>
      </c>
      <c r="E270" t="s">
        <v>12</v>
      </c>
      <c r="F270">
        <v>68822</v>
      </c>
      <c r="G270" s="1">
        <v>43844</v>
      </c>
      <c r="H270">
        <v>15782</v>
      </c>
      <c r="I270" t="s">
        <v>20</v>
      </c>
      <c r="J270">
        <v>45</v>
      </c>
      <c r="K270" s="9" t="str">
        <f t="shared" si="20"/>
        <v>Above</v>
      </c>
      <c r="L270" s="9" t="str">
        <f t="shared" si="21"/>
        <v>Good</v>
      </c>
      <c r="M270" s="9" t="b">
        <f t="shared" si="22"/>
        <v>0</v>
      </c>
      <c r="N270" s="9" t="b">
        <f t="shared" si="23"/>
        <v>1</v>
      </c>
      <c r="O270" s="9" t="b">
        <f t="shared" si="24"/>
        <v>1</v>
      </c>
      <c r="P270" s="9">
        <f>VLOOKUP(A270,A269:$J$501,6,FALSE)</f>
        <v>68822</v>
      </c>
      <c r="Q270">
        <v>68822</v>
      </c>
    </row>
    <row r="271" spans="1:17" x14ac:dyDescent="0.25">
      <c r="A271">
        <v>270</v>
      </c>
      <c r="B271" t="s">
        <v>288</v>
      </c>
      <c r="C271">
        <v>33</v>
      </c>
      <c r="D271" t="s">
        <v>15</v>
      </c>
      <c r="E271" t="s">
        <v>24</v>
      </c>
      <c r="F271">
        <v>30216</v>
      </c>
      <c r="G271" s="1">
        <v>43899</v>
      </c>
      <c r="H271">
        <v>30888</v>
      </c>
      <c r="I271" t="s">
        <v>17</v>
      </c>
      <c r="J271">
        <v>46</v>
      </c>
      <c r="K271" s="9" t="str">
        <f t="shared" si="20"/>
        <v>below</v>
      </c>
      <c r="L271" s="9" t="str">
        <f t="shared" si="21"/>
        <v>Good</v>
      </c>
      <c r="M271" s="9" t="b">
        <f t="shared" si="22"/>
        <v>0</v>
      </c>
      <c r="N271" s="9" t="b">
        <f t="shared" si="23"/>
        <v>0</v>
      </c>
      <c r="O271" s="9" t="b">
        <f t="shared" si="24"/>
        <v>1</v>
      </c>
      <c r="P271" s="9">
        <f>VLOOKUP(A271,A270:$J$501,6,FALSE)</f>
        <v>30216</v>
      </c>
      <c r="Q271">
        <v>30216</v>
      </c>
    </row>
    <row r="272" spans="1:17" x14ac:dyDescent="0.25">
      <c r="A272">
        <v>271</v>
      </c>
      <c r="B272" t="s">
        <v>289</v>
      </c>
      <c r="C272">
        <v>38</v>
      </c>
      <c r="D272" t="s">
        <v>11</v>
      </c>
      <c r="E272" t="s">
        <v>7</v>
      </c>
      <c r="F272">
        <v>33996</v>
      </c>
      <c r="G272" s="1">
        <v>42266</v>
      </c>
      <c r="H272">
        <v>22180</v>
      </c>
      <c r="I272" t="s">
        <v>25</v>
      </c>
      <c r="J272">
        <v>53</v>
      </c>
      <c r="K272" s="9" t="str">
        <f t="shared" si="20"/>
        <v>below</v>
      </c>
      <c r="L272" s="9" t="str">
        <f t="shared" si="21"/>
        <v>Excellent</v>
      </c>
      <c r="M272" s="9" t="b">
        <f t="shared" si="22"/>
        <v>0</v>
      </c>
      <c r="N272" s="9" t="b">
        <f t="shared" si="23"/>
        <v>0</v>
      </c>
      <c r="O272" s="9" t="b">
        <f t="shared" si="24"/>
        <v>1</v>
      </c>
      <c r="P272" s="9">
        <f>VLOOKUP(A272,A271:$J$501,6,FALSE)</f>
        <v>33996</v>
      </c>
      <c r="Q272">
        <v>33996</v>
      </c>
    </row>
    <row r="273" spans="1:17" x14ac:dyDescent="0.25">
      <c r="A273">
        <v>272</v>
      </c>
      <c r="B273" t="s">
        <v>290</v>
      </c>
      <c r="C273">
        <v>32</v>
      </c>
      <c r="D273" t="s">
        <v>11</v>
      </c>
      <c r="E273" t="s">
        <v>7</v>
      </c>
      <c r="F273">
        <v>58311</v>
      </c>
      <c r="G273" s="1">
        <v>44746</v>
      </c>
      <c r="H273">
        <v>34879</v>
      </c>
      <c r="I273" t="s">
        <v>20</v>
      </c>
      <c r="J273">
        <v>35</v>
      </c>
      <c r="K273" s="9" t="str">
        <f t="shared" si="20"/>
        <v>Above</v>
      </c>
      <c r="L273" s="9" t="str">
        <f t="shared" si="21"/>
        <v>Average</v>
      </c>
      <c r="M273" s="9" t="b">
        <f t="shared" si="22"/>
        <v>0</v>
      </c>
      <c r="N273" s="9" t="b">
        <f t="shared" si="23"/>
        <v>0</v>
      </c>
      <c r="O273" s="9" t="b">
        <f t="shared" si="24"/>
        <v>1</v>
      </c>
      <c r="P273" s="9">
        <f>VLOOKUP(A273,A272:$J$501,6,FALSE)</f>
        <v>58311</v>
      </c>
      <c r="Q273">
        <v>58311</v>
      </c>
    </row>
    <row r="274" spans="1:17" x14ac:dyDescent="0.25">
      <c r="A274">
        <v>273</v>
      </c>
      <c r="B274" t="s">
        <v>291</v>
      </c>
      <c r="C274">
        <v>49</v>
      </c>
      <c r="D274" t="s">
        <v>11</v>
      </c>
      <c r="E274" t="s">
        <v>24</v>
      </c>
      <c r="F274">
        <v>50920</v>
      </c>
      <c r="G274" s="1">
        <v>43617</v>
      </c>
      <c r="H274">
        <v>11188</v>
      </c>
      <c r="I274" t="s">
        <v>25</v>
      </c>
      <c r="J274">
        <v>38</v>
      </c>
      <c r="K274" s="9" t="str">
        <f t="shared" si="20"/>
        <v>Above</v>
      </c>
      <c r="L274" s="9" t="str">
        <f t="shared" si="21"/>
        <v>Average</v>
      </c>
      <c r="M274" s="9" t="b">
        <f t="shared" si="22"/>
        <v>0</v>
      </c>
      <c r="N274" s="9" t="b">
        <f t="shared" si="23"/>
        <v>0</v>
      </c>
      <c r="O274" s="9" t="b">
        <f t="shared" si="24"/>
        <v>1</v>
      </c>
      <c r="P274" s="9">
        <f>VLOOKUP(A274,A273:$J$501,6,FALSE)</f>
        <v>50920</v>
      </c>
      <c r="Q274">
        <v>50920</v>
      </c>
    </row>
    <row r="275" spans="1:17" x14ac:dyDescent="0.25">
      <c r="A275">
        <v>274</v>
      </c>
      <c r="B275" t="s">
        <v>292</v>
      </c>
      <c r="C275">
        <v>31</v>
      </c>
      <c r="D275" t="s">
        <v>11</v>
      </c>
      <c r="E275" t="s">
        <v>16</v>
      </c>
      <c r="F275">
        <v>69437</v>
      </c>
      <c r="G275" s="1">
        <v>42092</v>
      </c>
      <c r="H275">
        <v>13193</v>
      </c>
      <c r="I275" t="s">
        <v>17</v>
      </c>
      <c r="J275">
        <v>31</v>
      </c>
      <c r="K275" s="9" t="str">
        <f t="shared" si="20"/>
        <v>Above</v>
      </c>
      <c r="L275" s="9" t="str">
        <f t="shared" si="21"/>
        <v>Average</v>
      </c>
      <c r="M275" s="9" t="b">
        <f t="shared" si="22"/>
        <v>0</v>
      </c>
      <c r="N275" s="9" t="b">
        <f t="shared" si="23"/>
        <v>1</v>
      </c>
      <c r="O275" s="9" t="b">
        <f t="shared" si="24"/>
        <v>1</v>
      </c>
      <c r="P275" s="9">
        <f>VLOOKUP(A275,A274:$J$501,6,FALSE)</f>
        <v>69437</v>
      </c>
      <c r="Q275">
        <v>69437</v>
      </c>
    </row>
    <row r="276" spans="1:17" x14ac:dyDescent="0.25">
      <c r="A276">
        <v>275</v>
      </c>
      <c r="B276" t="s">
        <v>293</v>
      </c>
      <c r="C276">
        <v>38</v>
      </c>
      <c r="D276" t="s">
        <v>15</v>
      </c>
      <c r="E276" t="s">
        <v>19</v>
      </c>
      <c r="F276">
        <v>70673</v>
      </c>
      <c r="G276" s="1">
        <v>44010</v>
      </c>
      <c r="H276">
        <v>36974</v>
      </c>
      <c r="I276" t="s">
        <v>25</v>
      </c>
      <c r="J276">
        <v>51</v>
      </c>
      <c r="K276" s="9" t="str">
        <f t="shared" si="20"/>
        <v>Above</v>
      </c>
      <c r="L276" s="9" t="str">
        <f t="shared" si="21"/>
        <v>Excellent</v>
      </c>
      <c r="M276" s="9" t="b">
        <f t="shared" si="22"/>
        <v>0</v>
      </c>
      <c r="N276" s="9" t="b">
        <f t="shared" si="23"/>
        <v>1</v>
      </c>
      <c r="O276" s="9" t="b">
        <f t="shared" si="24"/>
        <v>0</v>
      </c>
      <c r="P276" s="9">
        <f>VLOOKUP(A276,A275:$J$501,6,FALSE)</f>
        <v>70673</v>
      </c>
      <c r="Q276">
        <v>70673</v>
      </c>
    </row>
    <row r="277" spans="1:17" x14ac:dyDescent="0.25">
      <c r="A277">
        <v>276</v>
      </c>
      <c r="B277" t="s">
        <v>294</v>
      </c>
      <c r="C277">
        <v>30</v>
      </c>
      <c r="D277" t="s">
        <v>15</v>
      </c>
      <c r="E277" t="s">
        <v>16</v>
      </c>
      <c r="F277">
        <v>49745</v>
      </c>
      <c r="G277" s="1">
        <v>43871</v>
      </c>
      <c r="H277">
        <v>20054</v>
      </c>
      <c r="I277" t="s">
        <v>25</v>
      </c>
      <c r="J277">
        <v>56</v>
      </c>
      <c r="K277" s="9" t="str">
        <f t="shared" si="20"/>
        <v>below</v>
      </c>
      <c r="L277" s="9" t="str">
        <f t="shared" si="21"/>
        <v>Excellent</v>
      </c>
      <c r="M277" s="9" t="b">
        <f t="shared" si="22"/>
        <v>0</v>
      </c>
      <c r="N277" s="9" t="b">
        <f t="shared" si="23"/>
        <v>0</v>
      </c>
      <c r="O277" s="9" t="b">
        <f t="shared" si="24"/>
        <v>1</v>
      </c>
      <c r="P277" s="9">
        <f>VLOOKUP(A277,A276:$J$501,6,FALSE)</f>
        <v>49745</v>
      </c>
      <c r="Q277">
        <v>49745</v>
      </c>
    </row>
    <row r="278" spans="1:17" x14ac:dyDescent="0.25">
      <c r="A278">
        <v>277</v>
      </c>
      <c r="B278" t="s">
        <v>295</v>
      </c>
      <c r="C278">
        <v>41</v>
      </c>
      <c r="D278" t="s">
        <v>15</v>
      </c>
      <c r="E278" t="s">
        <v>7</v>
      </c>
      <c r="F278">
        <v>46083</v>
      </c>
      <c r="G278" s="1">
        <v>41944</v>
      </c>
      <c r="H278">
        <v>32125</v>
      </c>
      <c r="I278" t="s">
        <v>13</v>
      </c>
      <c r="J278">
        <v>45</v>
      </c>
      <c r="K278" s="9" t="str">
        <f t="shared" si="20"/>
        <v>below</v>
      </c>
      <c r="L278" s="9" t="str">
        <f t="shared" si="21"/>
        <v>Good</v>
      </c>
      <c r="M278" s="9" t="b">
        <f t="shared" si="22"/>
        <v>0</v>
      </c>
      <c r="N278" s="9" t="b">
        <f t="shared" si="23"/>
        <v>0</v>
      </c>
      <c r="O278" s="9" t="b">
        <f t="shared" si="24"/>
        <v>1</v>
      </c>
      <c r="P278" s="9">
        <f>VLOOKUP(A278,A277:$J$501,6,FALSE)</f>
        <v>46083</v>
      </c>
      <c r="Q278">
        <v>46083</v>
      </c>
    </row>
    <row r="279" spans="1:17" x14ac:dyDescent="0.25">
      <c r="A279">
        <v>278</v>
      </c>
      <c r="B279" t="s">
        <v>296</v>
      </c>
      <c r="C279">
        <v>52</v>
      </c>
      <c r="D279" t="s">
        <v>11</v>
      </c>
      <c r="E279" t="s">
        <v>12</v>
      </c>
      <c r="F279">
        <v>72496</v>
      </c>
      <c r="G279" s="1">
        <v>45060</v>
      </c>
      <c r="H279">
        <v>34739</v>
      </c>
      <c r="I279" t="s">
        <v>13</v>
      </c>
      <c r="J279">
        <v>45</v>
      </c>
      <c r="K279" s="9" t="str">
        <f t="shared" si="20"/>
        <v>Above</v>
      </c>
      <c r="L279" s="9" t="str">
        <f t="shared" si="21"/>
        <v>Good</v>
      </c>
      <c r="M279" s="9" t="b">
        <f t="shared" si="22"/>
        <v>0</v>
      </c>
      <c r="N279" s="9" t="b">
        <f t="shared" si="23"/>
        <v>1</v>
      </c>
      <c r="O279" s="9" t="b">
        <f t="shared" si="24"/>
        <v>1</v>
      </c>
      <c r="P279" s="9">
        <f>VLOOKUP(A279,A278:$J$501,6,FALSE)</f>
        <v>72496</v>
      </c>
      <c r="Q279">
        <v>72496</v>
      </c>
    </row>
    <row r="280" spans="1:17" x14ac:dyDescent="0.25">
      <c r="A280">
        <v>279</v>
      </c>
      <c r="B280" t="s">
        <v>297</v>
      </c>
      <c r="C280">
        <v>52</v>
      </c>
      <c r="D280" t="s">
        <v>15</v>
      </c>
      <c r="E280" t="s">
        <v>16</v>
      </c>
      <c r="F280">
        <v>79304</v>
      </c>
      <c r="G280" s="1">
        <v>45451</v>
      </c>
      <c r="H280">
        <v>28730</v>
      </c>
      <c r="I280" t="s">
        <v>17</v>
      </c>
      <c r="J280">
        <v>31</v>
      </c>
      <c r="K280" s="9" t="str">
        <f t="shared" si="20"/>
        <v>Above</v>
      </c>
      <c r="L280" s="9" t="str">
        <f t="shared" si="21"/>
        <v>Average</v>
      </c>
      <c r="M280" s="9" t="b">
        <f t="shared" si="22"/>
        <v>0</v>
      </c>
      <c r="N280" s="9" t="b">
        <f t="shared" si="23"/>
        <v>1</v>
      </c>
      <c r="O280" s="9" t="b">
        <f t="shared" si="24"/>
        <v>1</v>
      </c>
      <c r="P280" s="9">
        <f>VLOOKUP(A280,A279:$J$501,6,FALSE)</f>
        <v>79304</v>
      </c>
      <c r="Q280">
        <v>79304</v>
      </c>
    </row>
    <row r="281" spans="1:17" x14ac:dyDescent="0.25">
      <c r="A281">
        <v>280</v>
      </c>
      <c r="B281" t="s">
        <v>298</v>
      </c>
      <c r="C281">
        <v>58</v>
      </c>
      <c r="D281" t="s">
        <v>11</v>
      </c>
      <c r="E281" t="s">
        <v>7</v>
      </c>
      <c r="F281">
        <v>61005</v>
      </c>
      <c r="G281" s="1">
        <v>43094</v>
      </c>
      <c r="H281">
        <v>29192</v>
      </c>
      <c r="I281" t="s">
        <v>13</v>
      </c>
      <c r="J281">
        <v>35</v>
      </c>
      <c r="K281" s="9" t="str">
        <f t="shared" si="20"/>
        <v>Above</v>
      </c>
      <c r="L281" s="9" t="str">
        <f t="shared" si="21"/>
        <v>Average</v>
      </c>
      <c r="M281" s="9" t="b">
        <f t="shared" si="22"/>
        <v>0</v>
      </c>
      <c r="N281" s="9" t="b">
        <f t="shared" si="23"/>
        <v>1</v>
      </c>
      <c r="O281" s="9" t="b">
        <f t="shared" si="24"/>
        <v>1</v>
      </c>
      <c r="P281" s="9">
        <f>VLOOKUP(A281,A280:$J$501,6,FALSE)</f>
        <v>61005</v>
      </c>
      <c r="Q281">
        <v>61005</v>
      </c>
    </row>
    <row r="282" spans="1:17" x14ac:dyDescent="0.25">
      <c r="A282">
        <v>281</v>
      </c>
      <c r="B282" t="s">
        <v>299</v>
      </c>
      <c r="C282">
        <v>40</v>
      </c>
      <c r="D282" t="s">
        <v>15</v>
      </c>
      <c r="E282" t="s">
        <v>24</v>
      </c>
      <c r="F282">
        <v>75901</v>
      </c>
      <c r="G282" s="1">
        <v>43944</v>
      </c>
      <c r="H282">
        <v>38845</v>
      </c>
      <c r="I282" t="s">
        <v>20</v>
      </c>
      <c r="J282">
        <v>56</v>
      </c>
      <c r="K282" s="9" t="str">
        <f t="shared" si="20"/>
        <v>Above</v>
      </c>
      <c r="L282" s="9" t="str">
        <f t="shared" si="21"/>
        <v>Excellent</v>
      </c>
      <c r="M282" s="9" t="b">
        <f t="shared" si="22"/>
        <v>0</v>
      </c>
      <c r="N282" s="9" t="b">
        <f t="shared" si="23"/>
        <v>1</v>
      </c>
      <c r="O282" s="9" t="b">
        <f t="shared" si="24"/>
        <v>1</v>
      </c>
      <c r="P282" s="9">
        <f>VLOOKUP(A282,A281:$J$501,6,FALSE)</f>
        <v>75901</v>
      </c>
      <c r="Q282">
        <v>75901</v>
      </c>
    </row>
    <row r="283" spans="1:17" x14ac:dyDescent="0.25">
      <c r="A283">
        <v>282</v>
      </c>
      <c r="B283" t="s">
        <v>300</v>
      </c>
      <c r="C283">
        <v>47</v>
      </c>
      <c r="D283" t="s">
        <v>11</v>
      </c>
      <c r="E283" t="s">
        <v>7</v>
      </c>
      <c r="F283">
        <v>50079</v>
      </c>
      <c r="G283" s="1">
        <v>44588</v>
      </c>
      <c r="H283">
        <v>22267</v>
      </c>
      <c r="I283" t="s">
        <v>13</v>
      </c>
      <c r="J283">
        <v>40</v>
      </c>
      <c r="K283" s="9" t="str">
        <f t="shared" si="20"/>
        <v>Above</v>
      </c>
      <c r="L283" s="9" t="str">
        <f t="shared" si="21"/>
        <v>Good</v>
      </c>
      <c r="M283" s="9" t="b">
        <f t="shared" si="22"/>
        <v>0</v>
      </c>
      <c r="N283" s="9" t="b">
        <f t="shared" si="23"/>
        <v>0</v>
      </c>
      <c r="O283" s="9" t="b">
        <f t="shared" si="24"/>
        <v>1</v>
      </c>
      <c r="P283" s="9">
        <f>VLOOKUP(A283,A282:$J$501,6,FALSE)</f>
        <v>50079</v>
      </c>
      <c r="Q283">
        <v>50079</v>
      </c>
    </row>
    <row r="284" spans="1:17" x14ac:dyDescent="0.25">
      <c r="A284">
        <v>283</v>
      </c>
      <c r="B284" t="s">
        <v>301</v>
      </c>
      <c r="C284">
        <v>55</v>
      </c>
      <c r="D284" t="s">
        <v>15</v>
      </c>
      <c r="E284" t="s">
        <v>19</v>
      </c>
      <c r="F284">
        <v>55459</v>
      </c>
      <c r="G284" s="1">
        <v>45269</v>
      </c>
      <c r="H284">
        <v>11737</v>
      </c>
      <c r="I284" t="s">
        <v>17</v>
      </c>
      <c r="J284">
        <v>40</v>
      </c>
      <c r="K284" s="9" t="str">
        <f t="shared" si="20"/>
        <v>Above</v>
      </c>
      <c r="L284" s="9" t="str">
        <f t="shared" si="21"/>
        <v>Good</v>
      </c>
      <c r="M284" s="9" t="b">
        <f t="shared" si="22"/>
        <v>0</v>
      </c>
      <c r="N284" s="9" t="b">
        <f t="shared" si="23"/>
        <v>0</v>
      </c>
      <c r="O284" s="9" t="b">
        <f t="shared" si="24"/>
        <v>0</v>
      </c>
      <c r="P284" s="9">
        <f>VLOOKUP(A284,A283:$J$501,6,FALSE)</f>
        <v>55459</v>
      </c>
      <c r="Q284">
        <v>55459</v>
      </c>
    </row>
    <row r="285" spans="1:17" x14ac:dyDescent="0.25">
      <c r="A285">
        <v>284</v>
      </c>
      <c r="B285" t="s">
        <v>302</v>
      </c>
      <c r="C285">
        <v>58</v>
      </c>
      <c r="D285" t="s">
        <v>11</v>
      </c>
      <c r="E285" t="s">
        <v>24</v>
      </c>
      <c r="F285">
        <v>66825</v>
      </c>
      <c r="G285" s="1">
        <v>43652</v>
      </c>
      <c r="H285">
        <v>33679</v>
      </c>
      <c r="I285" t="s">
        <v>25</v>
      </c>
      <c r="J285">
        <v>47</v>
      </c>
      <c r="K285" s="9" t="str">
        <f t="shared" si="20"/>
        <v>Above</v>
      </c>
      <c r="L285" s="9" t="str">
        <f t="shared" si="21"/>
        <v>Good</v>
      </c>
      <c r="M285" s="9" t="b">
        <f t="shared" si="22"/>
        <v>0</v>
      </c>
      <c r="N285" s="9" t="b">
        <f t="shared" si="23"/>
        <v>1</v>
      </c>
      <c r="O285" s="9" t="b">
        <f t="shared" si="24"/>
        <v>1</v>
      </c>
      <c r="P285" s="9">
        <f>VLOOKUP(A285,A284:$J$501,6,FALSE)</f>
        <v>66825</v>
      </c>
      <c r="Q285">
        <v>66825</v>
      </c>
    </row>
    <row r="286" spans="1:17" x14ac:dyDescent="0.25">
      <c r="A286">
        <v>285</v>
      </c>
      <c r="B286" t="s">
        <v>303</v>
      </c>
      <c r="C286">
        <v>47</v>
      </c>
      <c r="D286" t="s">
        <v>15</v>
      </c>
      <c r="E286" t="s">
        <v>7</v>
      </c>
      <c r="F286">
        <v>73678</v>
      </c>
      <c r="G286" s="1">
        <v>45359</v>
      </c>
      <c r="H286">
        <v>28364</v>
      </c>
      <c r="I286" t="s">
        <v>20</v>
      </c>
      <c r="J286">
        <v>40</v>
      </c>
      <c r="K286" s="9" t="str">
        <f t="shared" si="20"/>
        <v>Above</v>
      </c>
      <c r="L286" s="9" t="str">
        <f t="shared" si="21"/>
        <v>Good</v>
      </c>
      <c r="M286" s="9" t="b">
        <f t="shared" si="22"/>
        <v>0</v>
      </c>
      <c r="N286" s="9" t="b">
        <f t="shared" si="23"/>
        <v>1</v>
      </c>
      <c r="O286" s="9" t="b">
        <f t="shared" si="24"/>
        <v>1</v>
      </c>
      <c r="P286" s="9">
        <f>VLOOKUP(A286,A285:$J$501,6,FALSE)</f>
        <v>73678</v>
      </c>
      <c r="Q286">
        <v>73678</v>
      </c>
    </row>
    <row r="287" spans="1:17" x14ac:dyDescent="0.25">
      <c r="A287">
        <v>286</v>
      </c>
      <c r="B287" t="s">
        <v>304</v>
      </c>
      <c r="C287">
        <v>24</v>
      </c>
      <c r="D287" t="s">
        <v>11</v>
      </c>
      <c r="E287" t="s">
        <v>24</v>
      </c>
      <c r="F287">
        <v>75566</v>
      </c>
      <c r="G287" s="1">
        <v>42819</v>
      </c>
      <c r="H287">
        <v>34981</v>
      </c>
      <c r="I287" t="s">
        <v>20</v>
      </c>
      <c r="J287">
        <v>23</v>
      </c>
      <c r="K287" s="9" t="str">
        <f t="shared" si="20"/>
        <v>Above</v>
      </c>
      <c r="L287" s="9" t="str">
        <f t="shared" si="21"/>
        <v>Poor</v>
      </c>
      <c r="M287" s="9" t="b">
        <f t="shared" si="22"/>
        <v>0</v>
      </c>
      <c r="N287" s="9" t="b">
        <f t="shared" si="23"/>
        <v>1</v>
      </c>
      <c r="O287" s="9" t="b">
        <f t="shared" si="24"/>
        <v>1</v>
      </c>
      <c r="P287" s="9">
        <f>VLOOKUP(A287,A286:$J$501,6,FALSE)</f>
        <v>75566</v>
      </c>
      <c r="Q287">
        <v>75566</v>
      </c>
    </row>
    <row r="288" spans="1:17" x14ac:dyDescent="0.25">
      <c r="A288">
        <v>287</v>
      </c>
      <c r="B288" t="s">
        <v>305</v>
      </c>
      <c r="C288">
        <v>21</v>
      </c>
      <c r="D288" t="s">
        <v>11</v>
      </c>
      <c r="E288" t="s">
        <v>7</v>
      </c>
      <c r="F288">
        <v>69084</v>
      </c>
      <c r="G288" s="1">
        <v>42012</v>
      </c>
      <c r="H288">
        <v>11075</v>
      </c>
      <c r="I288" t="s">
        <v>13</v>
      </c>
      <c r="J288">
        <v>31</v>
      </c>
      <c r="K288" s="9" t="str">
        <f t="shared" si="20"/>
        <v>Above</v>
      </c>
      <c r="L288" s="9" t="str">
        <f t="shared" si="21"/>
        <v>Average</v>
      </c>
      <c r="M288" s="9" t="b">
        <f t="shared" si="22"/>
        <v>0</v>
      </c>
      <c r="N288" s="9" t="b">
        <f t="shared" si="23"/>
        <v>1</v>
      </c>
      <c r="O288" s="9" t="b">
        <f t="shared" si="24"/>
        <v>1</v>
      </c>
      <c r="P288" s="9">
        <f>VLOOKUP(A288,A287:$J$501,6,FALSE)</f>
        <v>69084</v>
      </c>
      <c r="Q288">
        <v>69084</v>
      </c>
    </row>
    <row r="289" spans="1:17" x14ac:dyDescent="0.25">
      <c r="A289">
        <v>288</v>
      </c>
      <c r="B289" t="s">
        <v>306</v>
      </c>
      <c r="C289">
        <v>36</v>
      </c>
      <c r="D289" t="s">
        <v>15</v>
      </c>
      <c r="E289" t="s">
        <v>24</v>
      </c>
      <c r="F289">
        <v>52609</v>
      </c>
      <c r="G289" s="1">
        <v>43276</v>
      </c>
      <c r="H289">
        <v>31849</v>
      </c>
      <c r="I289" t="s">
        <v>20</v>
      </c>
      <c r="J289">
        <v>54</v>
      </c>
      <c r="K289" s="9" t="str">
        <f t="shared" si="20"/>
        <v>Above</v>
      </c>
      <c r="L289" s="9" t="str">
        <f t="shared" si="21"/>
        <v>Excellent</v>
      </c>
      <c r="M289" s="9" t="b">
        <f t="shared" si="22"/>
        <v>0</v>
      </c>
      <c r="N289" s="9" t="b">
        <f t="shared" si="23"/>
        <v>0</v>
      </c>
      <c r="O289" s="9" t="b">
        <f t="shared" si="24"/>
        <v>1</v>
      </c>
      <c r="P289" s="9">
        <f>VLOOKUP(A289,A288:$J$501,6,FALSE)</f>
        <v>52609</v>
      </c>
      <c r="Q289">
        <v>52609</v>
      </c>
    </row>
    <row r="290" spans="1:17" x14ac:dyDescent="0.25">
      <c r="A290">
        <v>289</v>
      </c>
      <c r="B290" t="s">
        <v>307</v>
      </c>
      <c r="C290">
        <v>57</v>
      </c>
      <c r="D290" t="s">
        <v>11</v>
      </c>
      <c r="E290" t="s">
        <v>24</v>
      </c>
      <c r="F290">
        <v>71990</v>
      </c>
      <c r="G290" s="1">
        <v>43287</v>
      </c>
      <c r="H290">
        <v>37370</v>
      </c>
      <c r="I290" t="s">
        <v>20</v>
      </c>
      <c r="J290">
        <v>53</v>
      </c>
      <c r="K290" s="9" t="str">
        <f t="shared" si="20"/>
        <v>Above</v>
      </c>
      <c r="L290" s="9" t="str">
        <f t="shared" si="21"/>
        <v>Excellent</v>
      </c>
      <c r="M290" s="9" t="b">
        <f t="shared" si="22"/>
        <v>0</v>
      </c>
      <c r="N290" s="9" t="b">
        <f t="shared" si="23"/>
        <v>1</v>
      </c>
      <c r="O290" s="9" t="b">
        <f t="shared" si="24"/>
        <v>1</v>
      </c>
      <c r="P290" s="9">
        <f>VLOOKUP(A290,A289:$J$501,6,FALSE)</f>
        <v>71990</v>
      </c>
      <c r="Q290">
        <v>71990</v>
      </c>
    </row>
    <row r="291" spans="1:17" x14ac:dyDescent="0.25">
      <c r="A291">
        <v>290</v>
      </c>
      <c r="B291" t="s">
        <v>308</v>
      </c>
      <c r="C291">
        <v>56</v>
      </c>
      <c r="D291" t="s">
        <v>11</v>
      </c>
      <c r="E291" t="s">
        <v>7</v>
      </c>
      <c r="F291">
        <v>48663</v>
      </c>
      <c r="G291" s="1">
        <v>44750</v>
      </c>
      <c r="H291">
        <v>34622</v>
      </c>
      <c r="I291" t="s">
        <v>17</v>
      </c>
      <c r="J291">
        <v>48</v>
      </c>
      <c r="K291" s="9" t="str">
        <f t="shared" si="20"/>
        <v>below</v>
      </c>
      <c r="L291" s="9" t="str">
        <f t="shared" si="21"/>
        <v>Good</v>
      </c>
      <c r="M291" s="9" t="b">
        <f t="shared" si="22"/>
        <v>0</v>
      </c>
      <c r="N291" s="9" t="b">
        <f t="shared" si="23"/>
        <v>0</v>
      </c>
      <c r="O291" s="9" t="b">
        <f t="shared" si="24"/>
        <v>1</v>
      </c>
      <c r="P291" s="9">
        <f>VLOOKUP(A291,A290:$J$501,6,FALSE)</f>
        <v>48663</v>
      </c>
      <c r="Q291">
        <v>48663</v>
      </c>
    </row>
    <row r="292" spans="1:17" x14ac:dyDescent="0.25">
      <c r="A292">
        <v>291</v>
      </c>
      <c r="B292" t="s">
        <v>309</v>
      </c>
      <c r="C292">
        <v>51</v>
      </c>
      <c r="D292" t="s">
        <v>15</v>
      </c>
      <c r="E292" t="s">
        <v>24</v>
      </c>
      <c r="F292">
        <v>59142</v>
      </c>
      <c r="G292" s="1">
        <v>42273</v>
      </c>
      <c r="H292">
        <v>28597</v>
      </c>
      <c r="I292" t="s">
        <v>20</v>
      </c>
      <c r="J292">
        <v>56</v>
      </c>
      <c r="K292" s="9" t="str">
        <f t="shared" si="20"/>
        <v>Above</v>
      </c>
      <c r="L292" s="9" t="str">
        <f t="shared" si="21"/>
        <v>Excellent</v>
      </c>
      <c r="M292" s="9" t="b">
        <f t="shared" si="22"/>
        <v>0</v>
      </c>
      <c r="N292" s="9" t="b">
        <f t="shared" si="23"/>
        <v>0</v>
      </c>
      <c r="O292" s="9" t="b">
        <f t="shared" si="24"/>
        <v>1</v>
      </c>
      <c r="P292" s="9">
        <f>VLOOKUP(A292,A291:$J$501,6,FALSE)</f>
        <v>59142</v>
      </c>
      <c r="Q292">
        <v>59142</v>
      </c>
    </row>
    <row r="293" spans="1:17" x14ac:dyDescent="0.25">
      <c r="A293">
        <v>292</v>
      </c>
      <c r="B293" t="s">
        <v>310</v>
      </c>
      <c r="C293">
        <v>55</v>
      </c>
      <c r="D293" t="s">
        <v>11</v>
      </c>
      <c r="E293" t="s">
        <v>24</v>
      </c>
      <c r="F293">
        <v>75681</v>
      </c>
      <c r="G293" s="1">
        <v>45016</v>
      </c>
      <c r="H293">
        <v>39758</v>
      </c>
      <c r="I293" t="s">
        <v>20</v>
      </c>
      <c r="J293">
        <v>30</v>
      </c>
      <c r="K293" s="9" t="str">
        <f t="shared" si="20"/>
        <v>Above</v>
      </c>
      <c r="L293" s="9" t="str">
        <f t="shared" si="21"/>
        <v>Average</v>
      </c>
      <c r="M293" s="9" t="b">
        <f t="shared" si="22"/>
        <v>0</v>
      </c>
      <c r="N293" s="9" t="b">
        <f t="shared" si="23"/>
        <v>1</v>
      </c>
      <c r="O293" s="9" t="b">
        <f t="shared" si="24"/>
        <v>1</v>
      </c>
      <c r="P293" s="9">
        <f>VLOOKUP(A293,A292:$J$501,6,FALSE)</f>
        <v>75681</v>
      </c>
      <c r="Q293">
        <v>75681</v>
      </c>
    </row>
    <row r="294" spans="1:17" x14ac:dyDescent="0.25">
      <c r="A294">
        <v>293</v>
      </c>
      <c r="B294" t="s">
        <v>311</v>
      </c>
      <c r="C294">
        <v>36</v>
      </c>
      <c r="D294" t="s">
        <v>15</v>
      </c>
      <c r="E294" t="s">
        <v>19</v>
      </c>
      <c r="F294">
        <v>64229</v>
      </c>
      <c r="G294" s="1">
        <v>43685</v>
      </c>
      <c r="H294">
        <v>25720</v>
      </c>
      <c r="I294" t="s">
        <v>20</v>
      </c>
      <c r="J294">
        <v>23</v>
      </c>
      <c r="K294" s="9" t="str">
        <f t="shared" si="20"/>
        <v>Above</v>
      </c>
      <c r="L294" s="9" t="str">
        <f t="shared" si="21"/>
        <v>Poor</v>
      </c>
      <c r="M294" s="9" t="b">
        <f t="shared" si="22"/>
        <v>0</v>
      </c>
      <c r="N294" s="9" t="b">
        <f t="shared" si="23"/>
        <v>1</v>
      </c>
      <c r="O294" s="9" t="b">
        <f t="shared" si="24"/>
        <v>0</v>
      </c>
      <c r="P294" s="9">
        <f>VLOOKUP(A294,A293:$J$501,6,FALSE)</f>
        <v>64229</v>
      </c>
      <c r="Q294">
        <v>64229</v>
      </c>
    </row>
    <row r="295" spans="1:17" x14ac:dyDescent="0.25">
      <c r="A295">
        <v>294</v>
      </c>
      <c r="B295" t="s">
        <v>312</v>
      </c>
      <c r="C295">
        <v>52</v>
      </c>
      <c r="D295" t="s">
        <v>11</v>
      </c>
      <c r="E295" t="s">
        <v>16</v>
      </c>
      <c r="F295">
        <v>70389</v>
      </c>
      <c r="G295" s="1">
        <v>45260</v>
      </c>
      <c r="H295">
        <v>18875</v>
      </c>
      <c r="I295" t="s">
        <v>20</v>
      </c>
      <c r="J295">
        <v>39</v>
      </c>
      <c r="K295" s="9" t="str">
        <f t="shared" si="20"/>
        <v>Above</v>
      </c>
      <c r="L295" s="9" t="str">
        <f t="shared" si="21"/>
        <v>Average</v>
      </c>
      <c r="M295" s="9" t="b">
        <f t="shared" si="22"/>
        <v>1</v>
      </c>
      <c r="N295" s="9" t="b">
        <f t="shared" si="23"/>
        <v>1</v>
      </c>
      <c r="O295" s="9" t="b">
        <f t="shared" si="24"/>
        <v>1</v>
      </c>
      <c r="P295" s="9">
        <f>VLOOKUP(A295,A294:$J$501,6,FALSE)</f>
        <v>70389</v>
      </c>
      <c r="Q295">
        <v>70389</v>
      </c>
    </row>
    <row r="296" spans="1:17" x14ac:dyDescent="0.25">
      <c r="A296">
        <v>295</v>
      </c>
      <c r="B296" t="s">
        <v>313</v>
      </c>
      <c r="C296">
        <v>28</v>
      </c>
      <c r="D296" t="s">
        <v>11</v>
      </c>
      <c r="E296" t="s">
        <v>16</v>
      </c>
      <c r="F296">
        <v>54194</v>
      </c>
      <c r="G296" s="1">
        <v>43601</v>
      </c>
      <c r="H296">
        <v>32816</v>
      </c>
      <c r="I296" t="s">
        <v>25</v>
      </c>
      <c r="J296">
        <v>38</v>
      </c>
      <c r="K296" s="9" t="str">
        <f t="shared" si="20"/>
        <v>Above</v>
      </c>
      <c r="L296" s="9" t="str">
        <f t="shared" si="21"/>
        <v>Average</v>
      </c>
      <c r="M296" s="9" t="b">
        <f t="shared" si="22"/>
        <v>0</v>
      </c>
      <c r="N296" s="9" t="b">
        <f t="shared" si="23"/>
        <v>0</v>
      </c>
      <c r="O296" s="9" t="b">
        <f t="shared" si="24"/>
        <v>1</v>
      </c>
      <c r="P296" s="9">
        <f>VLOOKUP(A296,A295:$J$501,6,FALSE)</f>
        <v>54194</v>
      </c>
      <c r="Q296">
        <v>54194</v>
      </c>
    </row>
    <row r="297" spans="1:17" x14ac:dyDescent="0.25">
      <c r="A297">
        <v>296</v>
      </c>
      <c r="B297" t="s">
        <v>314</v>
      </c>
      <c r="C297">
        <v>35</v>
      </c>
      <c r="D297" t="s">
        <v>15</v>
      </c>
      <c r="E297" t="s">
        <v>24</v>
      </c>
      <c r="F297">
        <v>41262</v>
      </c>
      <c r="G297" s="1">
        <v>42653</v>
      </c>
      <c r="H297">
        <v>37010</v>
      </c>
      <c r="I297" t="s">
        <v>20</v>
      </c>
      <c r="J297">
        <v>54</v>
      </c>
      <c r="K297" s="9" t="str">
        <f t="shared" si="20"/>
        <v>below</v>
      </c>
      <c r="L297" s="9" t="str">
        <f t="shared" si="21"/>
        <v>Excellent</v>
      </c>
      <c r="M297" s="9" t="b">
        <f t="shared" si="22"/>
        <v>0</v>
      </c>
      <c r="N297" s="9" t="b">
        <f t="shared" si="23"/>
        <v>0</v>
      </c>
      <c r="O297" s="9" t="b">
        <f t="shared" si="24"/>
        <v>1</v>
      </c>
      <c r="P297" s="9">
        <f>VLOOKUP(A297,A296:$J$501,6,FALSE)</f>
        <v>41262</v>
      </c>
      <c r="Q297">
        <v>41262</v>
      </c>
    </row>
    <row r="298" spans="1:17" x14ac:dyDescent="0.25">
      <c r="A298">
        <v>297</v>
      </c>
      <c r="B298" t="s">
        <v>315</v>
      </c>
      <c r="C298">
        <v>30</v>
      </c>
      <c r="D298" t="s">
        <v>11</v>
      </c>
      <c r="E298" t="s">
        <v>7</v>
      </c>
      <c r="F298">
        <v>67286</v>
      </c>
      <c r="G298" s="1">
        <v>44825</v>
      </c>
      <c r="H298">
        <v>10432</v>
      </c>
      <c r="I298" t="s">
        <v>25</v>
      </c>
      <c r="J298">
        <v>49</v>
      </c>
      <c r="K298" s="9" t="str">
        <f t="shared" si="20"/>
        <v>Above</v>
      </c>
      <c r="L298" s="9" t="str">
        <f t="shared" si="21"/>
        <v>Good</v>
      </c>
      <c r="M298" s="9" t="b">
        <f t="shared" si="22"/>
        <v>0</v>
      </c>
      <c r="N298" s="9" t="b">
        <f t="shared" si="23"/>
        <v>1</v>
      </c>
      <c r="O298" s="9" t="b">
        <f t="shared" si="24"/>
        <v>1</v>
      </c>
      <c r="P298" s="9">
        <f>VLOOKUP(A298,A297:$J$501,6,FALSE)</f>
        <v>67286</v>
      </c>
      <c r="Q298">
        <v>67286</v>
      </c>
    </row>
    <row r="299" spans="1:17" x14ac:dyDescent="0.25">
      <c r="A299">
        <v>298</v>
      </c>
      <c r="B299" t="s">
        <v>316</v>
      </c>
      <c r="C299">
        <v>21</v>
      </c>
      <c r="D299" t="s">
        <v>11</v>
      </c>
      <c r="E299" t="s">
        <v>24</v>
      </c>
      <c r="F299">
        <v>51338</v>
      </c>
      <c r="G299" s="1">
        <v>44568</v>
      </c>
      <c r="H299">
        <v>30736</v>
      </c>
      <c r="I299" t="s">
        <v>20</v>
      </c>
      <c r="J299">
        <v>28</v>
      </c>
      <c r="K299" s="9" t="str">
        <f t="shared" si="20"/>
        <v>Above</v>
      </c>
      <c r="L299" s="9" t="str">
        <f t="shared" si="21"/>
        <v>Poor</v>
      </c>
      <c r="M299" s="9" t="b">
        <f t="shared" si="22"/>
        <v>0</v>
      </c>
      <c r="N299" s="9" t="b">
        <f t="shared" si="23"/>
        <v>0</v>
      </c>
      <c r="O299" s="9" t="b">
        <f t="shared" si="24"/>
        <v>1</v>
      </c>
      <c r="P299" s="9">
        <f>VLOOKUP(A299,A298:$J$501,6,FALSE)</f>
        <v>51338</v>
      </c>
      <c r="Q299">
        <v>51338</v>
      </c>
    </row>
    <row r="300" spans="1:17" x14ac:dyDescent="0.25">
      <c r="A300">
        <v>299</v>
      </c>
      <c r="B300" t="s">
        <v>317</v>
      </c>
      <c r="C300">
        <v>30</v>
      </c>
      <c r="D300" t="s">
        <v>15</v>
      </c>
      <c r="E300" t="s">
        <v>7</v>
      </c>
      <c r="F300">
        <v>55406</v>
      </c>
      <c r="G300" s="1">
        <v>42650</v>
      </c>
      <c r="H300">
        <v>26615</v>
      </c>
      <c r="I300" t="s">
        <v>20</v>
      </c>
      <c r="J300">
        <v>23</v>
      </c>
      <c r="K300" s="9" t="str">
        <f t="shared" si="20"/>
        <v>Above</v>
      </c>
      <c r="L300" s="9" t="str">
        <f t="shared" si="21"/>
        <v>Poor</v>
      </c>
      <c r="M300" s="9" t="b">
        <f t="shared" si="22"/>
        <v>0</v>
      </c>
      <c r="N300" s="9" t="b">
        <f t="shared" si="23"/>
        <v>0</v>
      </c>
      <c r="O300" s="9" t="b">
        <f t="shared" si="24"/>
        <v>1</v>
      </c>
      <c r="P300" s="9">
        <f>VLOOKUP(A300,A299:$J$501,6,FALSE)</f>
        <v>55406</v>
      </c>
      <c r="Q300">
        <v>55406</v>
      </c>
    </row>
    <row r="301" spans="1:17" x14ac:dyDescent="0.25">
      <c r="A301">
        <v>300</v>
      </c>
      <c r="B301" t="s">
        <v>318</v>
      </c>
      <c r="C301">
        <v>45</v>
      </c>
      <c r="D301" t="s">
        <v>15</v>
      </c>
      <c r="E301" t="s">
        <v>12</v>
      </c>
      <c r="F301">
        <v>69829</v>
      </c>
      <c r="G301" s="1">
        <v>45222</v>
      </c>
      <c r="H301">
        <v>21366</v>
      </c>
      <c r="I301" t="s">
        <v>20</v>
      </c>
      <c r="J301">
        <v>55</v>
      </c>
      <c r="K301" s="9" t="str">
        <f t="shared" si="20"/>
        <v>Above</v>
      </c>
      <c r="L301" s="9" t="str">
        <f t="shared" si="21"/>
        <v>Excellent</v>
      </c>
      <c r="M301" s="9" t="b">
        <f t="shared" si="22"/>
        <v>0</v>
      </c>
      <c r="N301" s="9" t="b">
        <f t="shared" si="23"/>
        <v>1</v>
      </c>
      <c r="O301" s="9" t="b">
        <f t="shared" si="24"/>
        <v>1</v>
      </c>
      <c r="P301" s="9">
        <f>VLOOKUP(A301,A300:$J$501,6,FALSE)</f>
        <v>69829</v>
      </c>
      <c r="Q301">
        <v>69829</v>
      </c>
    </row>
    <row r="302" spans="1:17" x14ac:dyDescent="0.25">
      <c r="A302">
        <v>301</v>
      </c>
      <c r="B302" t="s">
        <v>319</v>
      </c>
      <c r="C302">
        <v>59</v>
      </c>
      <c r="D302" t="s">
        <v>15</v>
      </c>
      <c r="E302" t="s">
        <v>12</v>
      </c>
      <c r="F302">
        <v>78113</v>
      </c>
      <c r="G302" s="1">
        <v>43931</v>
      </c>
      <c r="H302">
        <v>37142</v>
      </c>
      <c r="I302" t="s">
        <v>25</v>
      </c>
      <c r="J302">
        <v>49</v>
      </c>
      <c r="K302" s="9" t="str">
        <f t="shared" si="20"/>
        <v>Above</v>
      </c>
      <c r="L302" s="9" t="str">
        <f t="shared" si="21"/>
        <v>Good</v>
      </c>
      <c r="M302" s="9" t="b">
        <f t="shared" si="22"/>
        <v>0</v>
      </c>
      <c r="N302" s="9" t="b">
        <f t="shared" si="23"/>
        <v>1</v>
      </c>
      <c r="O302" s="9" t="b">
        <f t="shared" si="24"/>
        <v>1</v>
      </c>
      <c r="P302" s="9">
        <f>VLOOKUP(A302,A301:$J$501,6,FALSE)</f>
        <v>78113</v>
      </c>
      <c r="Q302">
        <v>78113</v>
      </c>
    </row>
    <row r="303" spans="1:17" x14ac:dyDescent="0.25">
      <c r="A303">
        <v>302</v>
      </c>
      <c r="B303" t="s">
        <v>320</v>
      </c>
      <c r="C303">
        <v>45</v>
      </c>
      <c r="D303" t="s">
        <v>11</v>
      </c>
      <c r="E303" t="s">
        <v>7</v>
      </c>
      <c r="F303">
        <v>70418</v>
      </c>
      <c r="G303" s="1">
        <v>42127</v>
      </c>
      <c r="H303">
        <v>33533</v>
      </c>
      <c r="I303" t="s">
        <v>25</v>
      </c>
      <c r="J303">
        <v>44</v>
      </c>
      <c r="K303" s="9" t="str">
        <f t="shared" si="20"/>
        <v>Above</v>
      </c>
      <c r="L303" s="9" t="str">
        <f t="shared" si="21"/>
        <v>Good</v>
      </c>
      <c r="M303" s="9" t="b">
        <f t="shared" si="22"/>
        <v>0</v>
      </c>
      <c r="N303" s="9" t="b">
        <f t="shared" si="23"/>
        <v>1</v>
      </c>
      <c r="O303" s="9" t="b">
        <f t="shared" si="24"/>
        <v>1</v>
      </c>
      <c r="P303" s="9">
        <f>VLOOKUP(A303,A302:$J$501,6,FALSE)</f>
        <v>70418</v>
      </c>
      <c r="Q303">
        <v>70418</v>
      </c>
    </row>
    <row r="304" spans="1:17" x14ac:dyDescent="0.25">
      <c r="A304">
        <v>303</v>
      </c>
      <c r="B304" t="s">
        <v>321</v>
      </c>
      <c r="C304">
        <v>29</v>
      </c>
      <c r="D304" t="s">
        <v>11</v>
      </c>
      <c r="E304" t="s">
        <v>24</v>
      </c>
      <c r="F304">
        <v>43594</v>
      </c>
      <c r="G304" s="1">
        <v>42248</v>
      </c>
      <c r="H304">
        <v>26070</v>
      </c>
      <c r="I304" t="s">
        <v>20</v>
      </c>
      <c r="J304">
        <v>36</v>
      </c>
      <c r="K304" s="9" t="str">
        <f t="shared" si="20"/>
        <v>below</v>
      </c>
      <c r="L304" s="9" t="str">
        <f t="shared" si="21"/>
        <v>Average</v>
      </c>
      <c r="M304" s="9" t="b">
        <f t="shared" si="22"/>
        <v>0</v>
      </c>
      <c r="N304" s="9" t="b">
        <f t="shared" si="23"/>
        <v>0</v>
      </c>
      <c r="O304" s="9" t="b">
        <f t="shared" si="24"/>
        <v>1</v>
      </c>
      <c r="P304" s="9">
        <f>VLOOKUP(A304,A303:$J$501,6,FALSE)</f>
        <v>43594</v>
      </c>
      <c r="Q304">
        <v>43594</v>
      </c>
    </row>
    <row r="305" spans="1:17" x14ac:dyDescent="0.25">
      <c r="A305">
        <v>304</v>
      </c>
      <c r="B305" t="s">
        <v>322</v>
      </c>
      <c r="C305">
        <v>25</v>
      </c>
      <c r="D305" t="s">
        <v>11</v>
      </c>
      <c r="E305" t="s">
        <v>16</v>
      </c>
      <c r="F305">
        <v>49148</v>
      </c>
      <c r="G305" s="1">
        <v>44999</v>
      </c>
      <c r="H305">
        <v>17911</v>
      </c>
      <c r="I305" t="s">
        <v>17</v>
      </c>
      <c r="J305">
        <v>53</v>
      </c>
      <c r="K305" s="9" t="str">
        <f t="shared" si="20"/>
        <v>below</v>
      </c>
      <c r="L305" s="9" t="str">
        <f t="shared" si="21"/>
        <v>Excellent</v>
      </c>
      <c r="M305" s="9" t="b">
        <f t="shared" si="22"/>
        <v>0</v>
      </c>
      <c r="N305" s="9" t="b">
        <f t="shared" si="23"/>
        <v>0</v>
      </c>
      <c r="O305" s="9" t="b">
        <f t="shared" si="24"/>
        <v>1</v>
      </c>
      <c r="P305" s="9">
        <f>VLOOKUP(A305,A304:$J$501,6,FALSE)</f>
        <v>49148</v>
      </c>
      <c r="Q305">
        <v>49148</v>
      </c>
    </row>
    <row r="306" spans="1:17" x14ac:dyDescent="0.25">
      <c r="A306">
        <v>305</v>
      </c>
      <c r="B306" t="s">
        <v>323</v>
      </c>
      <c r="C306">
        <v>44</v>
      </c>
      <c r="D306" t="s">
        <v>11</v>
      </c>
      <c r="E306" t="s">
        <v>16</v>
      </c>
      <c r="F306">
        <v>59424</v>
      </c>
      <c r="G306" s="1">
        <v>42671</v>
      </c>
      <c r="H306">
        <v>11753</v>
      </c>
      <c r="I306" t="s">
        <v>20</v>
      </c>
      <c r="J306">
        <v>38</v>
      </c>
      <c r="K306" s="9" t="str">
        <f t="shared" si="20"/>
        <v>Above</v>
      </c>
      <c r="L306" s="9" t="str">
        <f t="shared" si="21"/>
        <v>Average</v>
      </c>
      <c r="M306" s="9" t="b">
        <f t="shared" si="22"/>
        <v>0</v>
      </c>
      <c r="N306" s="9" t="b">
        <f t="shared" si="23"/>
        <v>0</v>
      </c>
      <c r="O306" s="9" t="b">
        <f t="shared" si="24"/>
        <v>1</v>
      </c>
      <c r="P306" s="9">
        <f>VLOOKUP(A306,A305:$J$501,6,FALSE)</f>
        <v>59424</v>
      </c>
      <c r="Q306">
        <v>59424</v>
      </c>
    </row>
    <row r="307" spans="1:17" x14ac:dyDescent="0.25">
      <c r="A307">
        <v>306</v>
      </c>
      <c r="B307" t="s">
        <v>324</v>
      </c>
      <c r="C307">
        <v>48</v>
      </c>
      <c r="D307" t="s">
        <v>11</v>
      </c>
      <c r="E307" t="s">
        <v>16</v>
      </c>
      <c r="F307">
        <v>52790</v>
      </c>
      <c r="G307" s="1">
        <v>41916</v>
      </c>
      <c r="H307">
        <v>37154</v>
      </c>
      <c r="I307" t="s">
        <v>13</v>
      </c>
      <c r="J307">
        <v>24</v>
      </c>
      <c r="K307" s="9" t="str">
        <f t="shared" si="20"/>
        <v>Above</v>
      </c>
      <c r="L307" s="9" t="str">
        <f t="shared" si="21"/>
        <v>Poor</v>
      </c>
      <c r="M307" s="9" t="b">
        <f t="shared" si="22"/>
        <v>0</v>
      </c>
      <c r="N307" s="9" t="b">
        <f t="shared" si="23"/>
        <v>0</v>
      </c>
      <c r="O307" s="9" t="b">
        <f t="shared" si="24"/>
        <v>1</v>
      </c>
      <c r="P307" s="9">
        <f>VLOOKUP(A307,A306:$J$501,6,FALSE)</f>
        <v>52790</v>
      </c>
      <c r="Q307">
        <v>52790</v>
      </c>
    </row>
    <row r="308" spans="1:17" x14ac:dyDescent="0.25">
      <c r="A308">
        <v>307</v>
      </c>
      <c r="B308" t="s">
        <v>325</v>
      </c>
      <c r="C308">
        <v>43</v>
      </c>
      <c r="D308" t="s">
        <v>11</v>
      </c>
      <c r="E308" t="s">
        <v>12</v>
      </c>
      <c r="F308">
        <v>30990</v>
      </c>
      <c r="G308" s="1">
        <v>43934</v>
      </c>
      <c r="H308">
        <v>23577</v>
      </c>
      <c r="I308" t="s">
        <v>20</v>
      </c>
      <c r="J308">
        <v>33</v>
      </c>
      <c r="K308" s="9" t="str">
        <f t="shared" si="20"/>
        <v>below</v>
      </c>
      <c r="L308" s="9" t="str">
        <f t="shared" si="21"/>
        <v>Average</v>
      </c>
      <c r="M308" s="9" t="b">
        <f t="shared" si="22"/>
        <v>0</v>
      </c>
      <c r="N308" s="9" t="b">
        <f t="shared" si="23"/>
        <v>1</v>
      </c>
      <c r="O308" s="9" t="b">
        <f t="shared" si="24"/>
        <v>1</v>
      </c>
      <c r="P308" s="9">
        <f>VLOOKUP(A308,A307:$J$501,6,FALSE)</f>
        <v>30990</v>
      </c>
      <c r="Q308">
        <v>30990</v>
      </c>
    </row>
    <row r="309" spans="1:17" x14ac:dyDescent="0.25">
      <c r="A309">
        <v>308</v>
      </c>
      <c r="B309" t="s">
        <v>326</v>
      </c>
      <c r="C309">
        <v>35</v>
      </c>
      <c r="D309" t="s">
        <v>11</v>
      </c>
      <c r="E309" t="s">
        <v>7</v>
      </c>
      <c r="F309">
        <v>74591</v>
      </c>
      <c r="G309" s="1">
        <v>41946</v>
      </c>
      <c r="H309">
        <v>38702</v>
      </c>
      <c r="I309" t="s">
        <v>25</v>
      </c>
      <c r="J309">
        <v>35</v>
      </c>
      <c r="K309" s="9" t="str">
        <f t="shared" si="20"/>
        <v>Above</v>
      </c>
      <c r="L309" s="9" t="str">
        <f t="shared" si="21"/>
        <v>Average</v>
      </c>
      <c r="M309" s="9" t="b">
        <f t="shared" si="22"/>
        <v>0</v>
      </c>
      <c r="N309" s="9" t="b">
        <f t="shared" si="23"/>
        <v>1</v>
      </c>
      <c r="O309" s="9" t="b">
        <f t="shared" si="24"/>
        <v>1</v>
      </c>
      <c r="P309" s="9">
        <f>VLOOKUP(A309,A308:$J$501,6,FALSE)</f>
        <v>74591</v>
      </c>
      <c r="Q309">
        <v>74591</v>
      </c>
    </row>
    <row r="310" spans="1:17" x14ac:dyDescent="0.25">
      <c r="A310">
        <v>309</v>
      </c>
      <c r="B310" t="s">
        <v>327</v>
      </c>
      <c r="C310">
        <v>32</v>
      </c>
      <c r="D310" t="s">
        <v>11</v>
      </c>
      <c r="E310" t="s">
        <v>12</v>
      </c>
      <c r="F310">
        <v>74050</v>
      </c>
      <c r="G310" s="1">
        <v>44276</v>
      </c>
      <c r="H310">
        <v>36882</v>
      </c>
      <c r="I310" t="s">
        <v>20</v>
      </c>
      <c r="J310">
        <v>58</v>
      </c>
      <c r="K310" s="9" t="str">
        <f t="shared" si="20"/>
        <v>Above</v>
      </c>
      <c r="L310" s="9" t="str">
        <f t="shared" si="21"/>
        <v>Excellent</v>
      </c>
      <c r="M310" s="9" t="b">
        <f t="shared" si="22"/>
        <v>0</v>
      </c>
      <c r="N310" s="9" t="b">
        <f t="shared" si="23"/>
        <v>1</v>
      </c>
      <c r="O310" s="9" t="b">
        <f t="shared" si="24"/>
        <v>1</v>
      </c>
      <c r="P310" s="9">
        <f>VLOOKUP(A310,A309:$J$501,6,FALSE)</f>
        <v>74050</v>
      </c>
      <c r="Q310">
        <v>74050</v>
      </c>
    </row>
    <row r="311" spans="1:17" x14ac:dyDescent="0.25">
      <c r="A311">
        <v>310</v>
      </c>
      <c r="B311" t="s">
        <v>328</v>
      </c>
      <c r="C311">
        <v>20</v>
      </c>
      <c r="D311" t="s">
        <v>15</v>
      </c>
      <c r="E311" t="s">
        <v>19</v>
      </c>
      <c r="F311">
        <v>38527</v>
      </c>
      <c r="G311" s="1">
        <v>44503</v>
      </c>
      <c r="H311">
        <v>27934</v>
      </c>
      <c r="I311" t="s">
        <v>13</v>
      </c>
      <c r="J311">
        <v>37</v>
      </c>
      <c r="K311" s="9" t="str">
        <f t="shared" si="20"/>
        <v>below</v>
      </c>
      <c r="L311" s="9" t="str">
        <f t="shared" si="21"/>
        <v>Average</v>
      </c>
      <c r="M311" s="9" t="b">
        <f t="shared" si="22"/>
        <v>0</v>
      </c>
      <c r="N311" s="9" t="b">
        <f t="shared" si="23"/>
        <v>0</v>
      </c>
      <c r="O311" s="9" t="b">
        <f t="shared" si="24"/>
        <v>0</v>
      </c>
      <c r="P311" s="9">
        <f>VLOOKUP(A311,A310:$J$501,6,FALSE)</f>
        <v>38527</v>
      </c>
      <c r="Q311">
        <v>38527</v>
      </c>
    </row>
    <row r="312" spans="1:17" x14ac:dyDescent="0.25">
      <c r="A312">
        <v>311</v>
      </c>
      <c r="B312" t="s">
        <v>329</v>
      </c>
      <c r="C312">
        <v>40</v>
      </c>
      <c r="D312" t="s">
        <v>11</v>
      </c>
      <c r="E312" t="s">
        <v>24</v>
      </c>
      <c r="F312">
        <v>42555</v>
      </c>
      <c r="G312" s="1">
        <v>44138</v>
      </c>
      <c r="H312">
        <v>24984</v>
      </c>
      <c r="I312" t="s">
        <v>13</v>
      </c>
      <c r="J312">
        <v>47</v>
      </c>
      <c r="K312" s="9" t="str">
        <f t="shared" si="20"/>
        <v>below</v>
      </c>
      <c r="L312" s="9" t="str">
        <f t="shared" si="21"/>
        <v>Good</v>
      </c>
      <c r="M312" s="9" t="b">
        <f t="shared" si="22"/>
        <v>0</v>
      </c>
      <c r="N312" s="9" t="b">
        <f t="shared" si="23"/>
        <v>0</v>
      </c>
      <c r="O312" s="9" t="b">
        <f t="shared" si="24"/>
        <v>1</v>
      </c>
      <c r="P312" s="9">
        <f>VLOOKUP(A312,A311:$J$501,6,FALSE)</f>
        <v>42555</v>
      </c>
      <c r="Q312">
        <v>42555</v>
      </c>
    </row>
    <row r="313" spans="1:17" x14ac:dyDescent="0.25">
      <c r="A313">
        <v>312</v>
      </c>
      <c r="B313" t="s">
        <v>330</v>
      </c>
      <c r="C313">
        <v>38</v>
      </c>
      <c r="D313" t="s">
        <v>11</v>
      </c>
      <c r="E313" t="s">
        <v>19</v>
      </c>
      <c r="F313">
        <v>67380</v>
      </c>
      <c r="G313" s="1">
        <v>42795</v>
      </c>
      <c r="H313">
        <v>22360</v>
      </c>
      <c r="I313" t="s">
        <v>17</v>
      </c>
      <c r="J313">
        <v>26</v>
      </c>
      <c r="K313" s="9" t="str">
        <f t="shared" si="20"/>
        <v>Above</v>
      </c>
      <c r="L313" s="9" t="str">
        <f t="shared" si="21"/>
        <v>Poor</v>
      </c>
      <c r="M313" s="9" t="b">
        <f t="shared" si="22"/>
        <v>0</v>
      </c>
      <c r="N313" s="9" t="b">
        <f t="shared" si="23"/>
        <v>1</v>
      </c>
      <c r="O313" s="9" t="b">
        <f t="shared" si="24"/>
        <v>0</v>
      </c>
      <c r="P313" s="9">
        <f>VLOOKUP(A313,A312:$J$501,6,FALSE)</f>
        <v>67380</v>
      </c>
      <c r="Q313">
        <v>67380</v>
      </c>
    </row>
    <row r="314" spans="1:17" x14ac:dyDescent="0.25">
      <c r="A314">
        <v>313</v>
      </c>
      <c r="B314" t="s">
        <v>331</v>
      </c>
      <c r="C314">
        <v>54</v>
      </c>
      <c r="D314" t="s">
        <v>11</v>
      </c>
      <c r="E314" t="s">
        <v>7</v>
      </c>
      <c r="F314">
        <v>31905</v>
      </c>
      <c r="G314" s="1">
        <v>45157</v>
      </c>
      <c r="H314">
        <v>27320</v>
      </c>
      <c r="I314" t="s">
        <v>13</v>
      </c>
      <c r="J314">
        <v>59</v>
      </c>
      <c r="K314" s="9" t="str">
        <f t="shared" si="20"/>
        <v>below</v>
      </c>
      <c r="L314" s="9" t="str">
        <f t="shared" si="21"/>
        <v>Excellent</v>
      </c>
      <c r="M314" s="9" t="b">
        <f t="shared" si="22"/>
        <v>0</v>
      </c>
      <c r="N314" s="9" t="b">
        <f t="shared" si="23"/>
        <v>0</v>
      </c>
      <c r="O314" s="9" t="b">
        <f t="shared" si="24"/>
        <v>1</v>
      </c>
      <c r="P314" s="9">
        <f>VLOOKUP(A314,A313:$J$501,6,FALSE)</f>
        <v>31905</v>
      </c>
      <c r="Q314">
        <v>31905</v>
      </c>
    </row>
    <row r="315" spans="1:17" x14ac:dyDescent="0.25">
      <c r="A315">
        <v>314</v>
      </c>
      <c r="B315" t="s">
        <v>332</v>
      </c>
      <c r="C315">
        <v>35</v>
      </c>
      <c r="D315" t="s">
        <v>11</v>
      </c>
      <c r="E315" t="s">
        <v>12</v>
      </c>
      <c r="F315">
        <v>52137</v>
      </c>
      <c r="G315" s="1">
        <v>43309</v>
      </c>
      <c r="H315">
        <v>14244</v>
      </c>
      <c r="I315" t="s">
        <v>13</v>
      </c>
      <c r="J315">
        <v>38</v>
      </c>
      <c r="K315" s="9" t="str">
        <f t="shared" si="20"/>
        <v>Above</v>
      </c>
      <c r="L315" s="9" t="str">
        <f t="shared" si="21"/>
        <v>Average</v>
      </c>
      <c r="M315" s="9" t="b">
        <f t="shared" si="22"/>
        <v>0</v>
      </c>
      <c r="N315" s="9" t="b">
        <f t="shared" si="23"/>
        <v>1</v>
      </c>
      <c r="O315" s="9" t="b">
        <f t="shared" si="24"/>
        <v>1</v>
      </c>
      <c r="P315" s="9">
        <f>VLOOKUP(A315,A314:$J$501,6,FALSE)</f>
        <v>52137</v>
      </c>
      <c r="Q315">
        <v>52137</v>
      </c>
    </row>
    <row r="316" spans="1:17" x14ac:dyDescent="0.25">
      <c r="A316">
        <v>315</v>
      </c>
      <c r="B316" t="s">
        <v>333</v>
      </c>
      <c r="C316">
        <v>49</v>
      </c>
      <c r="D316" t="s">
        <v>11</v>
      </c>
      <c r="E316" t="s">
        <v>12</v>
      </c>
      <c r="F316">
        <v>41859</v>
      </c>
      <c r="G316" s="1">
        <v>41842</v>
      </c>
      <c r="H316">
        <v>34453</v>
      </c>
      <c r="I316" t="s">
        <v>20</v>
      </c>
      <c r="J316">
        <v>54</v>
      </c>
      <c r="K316" s="9" t="str">
        <f t="shared" si="20"/>
        <v>below</v>
      </c>
      <c r="L316" s="9" t="str">
        <f t="shared" si="21"/>
        <v>Excellent</v>
      </c>
      <c r="M316" s="9" t="b">
        <f t="shared" si="22"/>
        <v>0</v>
      </c>
      <c r="N316" s="9" t="b">
        <f t="shared" si="23"/>
        <v>1</v>
      </c>
      <c r="O316" s="9" t="b">
        <f t="shared" si="24"/>
        <v>1</v>
      </c>
      <c r="P316" s="9">
        <f>VLOOKUP(A316,A315:$J$501,6,FALSE)</f>
        <v>41859</v>
      </c>
      <c r="Q316">
        <v>41859</v>
      </c>
    </row>
    <row r="317" spans="1:17" x14ac:dyDescent="0.25">
      <c r="A317">
        <v>316</v>
      </c>
      <c r="B317" t="s">
        <v>334</v>
      </c>
      <c r="C317">
        <v>55</v>
      </c>
      <c r="D317" t="s">
        <v>11</v>
      </c>
      <c r="E317" t="s">
        <v>16</v>
      </c>
      <c r="F317">
        <v>32181</v>
      </c>
      <c r="G317" s="1">
        <v>43114</v>
      </c>
      <c r="H317">
        <v>11336</v>
      </c>
      <c r="I317" t="s">
        <v>20</v>
      </c>
      <c r="J317">
        <v>23</v>
      </c>
      <c r="K317" s="9" t="str">
        <f t="shared" si="20"/>
        <v>below</v>
      </c>
      <c r="L317" s="9" t="str">
        <f t="shared" si="21"/>
        <v>Poor</v>
      </c>
      <c r="M317" s="9" t="b">
        <f t="shared" si="22"/>
        <v>0</v>
      </c>
      <c r="N317" s="9" t="b">
        <f t="shared" si="23"/>
        <v>0</v>
      </c>
      <c r="O317" s="9" t="b">
        <f t="shared" si="24"/>
        <v>1</v>
      </c>
      <c r="P317" s="9">
        <f>VLOOKUP(A317,A316:$J$501,6,FALSE)</f>
        <v>32181</v>
      </c>
      <c r="Q317">
        <v>32181</v>
      </c>
    </row>
    <row r="318" spans="1:17" x14ac:dyDescent="0.25">
      <c r="A318">
        <v>317</v>
      </c>
      <c r="B318" t="s">
        <v>335</v>
      </c>
      <c r="C318">
        <v>40</v>
      </c>
      <c r="D318" t="s">
        <v>11</v>
      </c>
      <c r="E318" t="s">
        <v>24</v>
      </c>
      <c r="F318">
        <v>33524</v>
      </c>
      <c r="G318" s="1">
        <v>45114</v>
      </c>
      <c r="H318">
        <v>15684</v>
      </c>
      <c r="I318" t="s">
        <v>20</v>
      </c>
      <c r="J318">
        <v>59</v>
      </c>
      <c r="K318" s="9" t="str">
        <f t="shared" si="20"/>
        <v>below</v>
      </c>
      <c r="L318" s="9" t="str">
        <f t="shared" si="21"/>
        <v>Excellent</v>
      </c>
      <c r="M318" s="9" t="b">
        <f t="shared" si="22"/>
        <v>0</v>
      </c>
      <c r="N318" s="9" t="b">
        <f t="shared" si="23"/>
        <v>0</v>
      </c>
      <c r="O318" s="9" t="b">
        <f t="shared" si="24"/>
        <v>1</v>
      </c>
      <c r="P318" s="9">
        <f>VLOOKUP(A318,A317:$J$501,6,FALSE)</f>
        <v>33524</v>
      </c>
      <c r="Q318">
        <v>33524</v>
      </c>
    </row>
    <row r="319" spans="1:17" x14ac:dyDescent="0.25">
      <c r="A319">
        <v>318</v>
      </c>
      <c r="B319" t="s">
        <v>336</v>
      </c>
      <c r="C319">
        <v>54</v>
      </c>
      <c r="D319" t="s">
        <v>15</v>
      </c>
      <c r="E319" t="s">
        <v>19</v>
      </c>
      <c r="F319">
        <v>79046</v>
      </c>
      <c r="G319" s="1">
        <v>44568</v>
      </c>
      <c r="H319">
        <v>33850</v>
      </c>
      <c r="I319" t="s">
        <v>13</v>
      </c>
      <c r="J319">
        <v>50</v>
      </c>
      <c r="K319" s="9" t="str">
        <f t="shared" si="20"/>
        <v>Above</v>
      </c>
      <c r="L319" s="9" t="str">
        <f t="shared" si="21"/>
        <v>Excellent</v>
      </c>
      <c r="M319" s="9" t="b">
        <f t="shared" si="22"/>
        <v>0</v>
      </c>
      <c r="N319" s="9" t="b">
        <f t="shared" si="23"/>
        <v>1</v>
      </c>
      <c r="O319" s="9" t="b">
        <f t="shared" si="24"/>
        <v>0</v>
      </c>
      <c r="P319" s="9">
        <f>VLOOKUP(A319,A318:$J$501,6,FALSE)</f>
        <v>79046</v>
      </c>
      <c r="Q319">
        <v>79046</v>
      </c>
    </row>
    <row r="320" spans="1:17" x14ac:dyDescent="0.25">
      <c r="A320">
        <v>319</v>
      </c>
      <c r="B320" t="s">
        <v>337</v>
      </c>
      <c r="C320">
        <v>22</v>
      </c>
      <c r="D320" t="s">
        <v>15</v>
      </c>
      <c r="E320" t="s">
        <v>7</v>
      </c>
      <c r="F320">
        <v>63277</v>
      </c>
      <c r="G320" s="1">
        <v>42950</v>
      </c>
      <c r="H320">
        <v>28786</v>
      </c>
      <c r="I320" t="s">
        <v>13</v>
      </c>
      <c r="J320">
        <v>60</v>
      </c>
      <c r="K320" s="9" t="str">
        <f t="shared" si="20"/>
        <v>Above</v>
      </c>
      <c r="L320" s="9" t="str">
        <f t="shared" si="21"/>
        <v>Excellent</v>
      </c>
      <c r="M320" s="9" t="b">
        <f t="shared" si="22"/>
        <v>0</v>
      </c>
      <c r="N320" s="9" t="b">
        <f t="shared" si="23"/>
        <v>1</v>
      </c>
      <c r="O320" s="9" t="b">
        <f t="shared" si="24"/>
        <v>1</v>
      </c>
      <c r="P320" s="9">
        <f>VLOOKUP(A320,A319:$J$501,6,FALSE)</f>
        <v>63277</v>
      </c>
      <c r="Q320">
        <v>63277</v>
      </c>
    </row>
    <row r="321" spans="1:17" x14ac:dyDescent="0.25">
      <c r="A321">
        <v>320</v>
      </c>
      <c r="B321" t="s">
        <v>338</v>
      </c>
      <c r="C321">
        <v>37</v>
      </c>
      <c r="D321" t="s">
        <v>15</v>
      </c>
      <c r="E321" t="s">
        <v>24</v>
      </c>
      <c r="F321">
        <v>75635</v>
      </c>
      <c r="G321" s="1">
        <v>45085</v>
      </c>
      <c r="H321">
        <v>28816</v>
      </c>
      <c r="I321" t="s">
        <v>20</v>
      </c>
      <c r="J321">
        <v>46</v>
      </c>
      <c r="K321" s="9" t="str">
        <f t="shared" si="20"/>
        <v>Above</v>
      </c>
      <c r="L321" s="9" t="str">
        <f t="shared" si="21"/>
        <v>Good</v>
      </c>
      <c r="M321" s="9" t="b">
        <f t="shared" si="22"/>
        <v>0</v>
      </c>
      <c r="N321" s="9" t="b">
        <f t="shared" si="23"/>
        <v>1</v>
      </c>
      <c r="O321" s="9" t="b">
        <f t="shared" si="24"/>
        <v>1</v>
      </c>
      <c r="P321" s="9">
        <f>VLOOKUP(A321,A320:$J$501,6,FALSE)</f>
        <v>75635</v>
      </c>
      <c r="Q321">
        <v>75635</v>
      </c>
    </row>
    <row r="322" spans="1:17" x14ac:dyDescent="0.25">
      <c r="A322">
        <v>321</v>
      </c>
      <c r="B322" t="s">
        <v>339</v>
      </c>
      <c r="C322">
        <v>23</v>
      </c>
      <c r="D322" t="s">
        <v>15</v>
      </c>
      <c r="E322" t="s">
        <v>16</v>
      </c>
      <c r="F322">
        <v>48894</v>
      </c>
      <c r="G322" s="1">
        <v>43903</v>
      </c>
      <c r="H322">
        <v>35060</v>
      </c>
      <c r="I322" t="s">
        <v>17</v>
      </c>
      <c r="J322">
        <v>54</v>
      </c>
      <c r="K322" s="9" t="str">
        <f t="shared" si="20"/>
        <v>below</v>
      </c>
      <c r="L322" s="9" t="str">
        <f t="shared" si="21"/>
        <v>Excellent</v>
      </c>
      <c r="M322" s="9" t="b">
        <f t="shared" si="22"/>
        <v>0</v>
      </c>
      <c r="N322" s="9" t="b">
        <f t="shared" si="23"/>
        <v>0</v>
      </c>
      <c r="O322" s="9" t="b">
        <f t="shared" si="24"/>
        <v>1</v>
      </c>
      <c r="P322" s="9">
        <f>VLOOKUP(A322,A321:$J$501,6,FALSE)</f>
        <v>48894</v>
      </c>
      <c r="Q322">
        <v>48894</v>
      </c>
    </row>
    <row r="323" spans="1:17" x14ac:dyDescent="0.25">
      <c r="A323">
        <v>322</v>
      </c>
      <c r="B323" t="s">
        <v>340</v>
      </c>
      <c r="C323">
        <v>35</v>
      </c>
      <c r="D323" t="s">
        <v>15</v>
      </c>
      <c r="E323" t="s">
        <v>16</v>
      </c>
      <c r="F323">
        <v>61400</v>
      </c>
      <c r="G323" s="1">
        <v>44387</v>
      </c>
      <c r="H323">
        <v>37526</v>
      </c>
      <c r="I323" t="s">
        <v>20</v>
      </c>
      <c r="J323">
        <v>38</v>
      </c>
      <c r="K323" s="9" t="str">
        <f t="shared" ref="K323:K386" si="25">IF(F:F&gt;50000,"Above","below")</f>
        <v>Above</v>
      </c>
      <c r="L323" s="9" t="str">
        <f t="shared" ref="L323:L386" si="26">_xlfn.IFS(J:J&gt;=50,"Excellent",J:J&gt;=40,"Good",J:J&gt;=30,"Average",J:J&lt;30,"Poor")</f>
        <v>Average</v>
      </c>
      <c r="M323" s="9" t="b">
        <f t="shared" ref="M323:M386" si="27">IF(AND(E:E="HR",I:I="North"),H:H&gt;15000)</f>
        <v>1</v>
      </c>
      <c r="N323" s="9" t="b">
        <f t="shared" ref="N323:N386" si="28">OR(E:E="IT",F:F&gt;60000)</f>
        <v>1</v>
      </c>
      <c r="O323" s="9" t="b">
        <f t="shared" ref="O323:O386" si="29">NOT(E:E="Marketing")</f>
        <v>1</v>
      </c>
      <c r="P323" s="9">
        <f>VLOOKUP(A323,A322:$J$501,6,FALSE)</f>
        <v>61400</v>
      </c>
      <c r="Q323">
        <v>61400</v>
      </c>
    </row>
    <row r="324" spans="1:17" x14ac:dyDescent="0.25">
      <c r="A324">
        <v>323</v>
      </c>
      <c r="B324" t="s">
        <v>341</v>
      </c>
      <c r="C324">
        <v>20</v>
      </c>
      <c r="D324" t="s">
        <v>11</v>
      </c>
      <c r="E324" t="s">
        <v>7</v>
      </c>
      <c r="F324">
        <v>64011</v>
      </c>
      <c r="G324" s="1">
        <v>43140</v>
      </c>
      <c r="H324">
        <v>19153</v>
      </c>
      <c r="I324" t="s">
        <v>13</v>
      </c>
      <c r="J324">
        <v>52</v>
      </c>
      <c r="K324" s="9" t="str">
        <f t="shared" si="25"/>
        <v>Above</v>
      </c>
      <c r="L324" s="9" t="str">
        <f t="shared" si="26"/>
        <v>Excellent</v>
      </c>
      <c r="M324" s="9" t="b">
        <f t="shared" si="27"/>
        <v>0</v>
      </c>
      <c r="N324" s="9" t="b">
        <f t="shared" si="28"/>
        <v>1</v>
      </c>
      <c r="O324" s="9" t="b">
        <f t="shared" si="29"/>
        <v>1</v>
      </c>
      <c r="P324" s="9">
        <f>VLOOKUP(A324,A323:$J$501,6,FALSE)</f>
        <v>64011</v>
      </c>
      <c r="Q324">
        <v>64011</v>
      </c>
    </row>
    <row r="325" spans="1:17" x14ac:dyDescent="0.25">
      <c r="A325">
        <v>324</v>
      </c>
      <c r="B325" t="s">
        <v>342</v>
      </c>
      <c r="C325">
        <v>40</v>
      </c>
      <c r="D325" t="s">
        <v>15</v>
      </c>
      <c r="E325" t="s">
        <v>19</v>
      </c>
      <c r="F325">
        <v>41383</v>
      </c>
      <c r="G325" s="1">
        <v>43098</v>
      </c>
      <c r="H325">
        <v>21804</v>
      </c>
      <c r="I325" t="s">
        <v>13</v>
      </c>
      <c r="J325">
        <v>51</v>
      </c>
      <c r="K325" s="9" t="str">
        <f t="shared" si="25"/>
        <v>below</v>
      </c>
      <c r="L325" s="9" t="str">
        <f t="shared" si="26"/>
        <v>Excellent</v>
      </c>
      <c r="M325" s="9" t="b">
        <f t="shared" si="27"/>
        <v>0</v>
      </c>
      <c r="N325" s="9" t="b">
        <f t="shared" si="28"/>
        <v>0</v>
      </c>
      <c r="O325" s="9" t="b">
        <f t="shared" si="29"/>
        <v>0</v>
      </c>
      <c r="P325" s="9">
        <f>VLOOKUP(A325,A324:$J$501,6,FALSE)</f>
        <v>41383</v>
      </c>
      <c r="Q325">
        <v>41383</v>
      </c>
    </row>
    <row r="326" spans="1:17" x14ac:dyDescent="0.25">
      <c r="A326">
        <v>325</v>
      </c>
      <c r="B326" t="s">
        <v>343</v>
      </c>
      <c r="C326">
        <v>48</v>
      </c>
      <c r="D326" t="s">
        <v>11</v>
      </c>
      <c r="E326" t="s">
        <v>24</v>
      </c>
      <c r="F326">
        <v>63008</v>
      </c>
      <c r="G326" s="1">
        <v>43806</v>
      </c>
      <c r="H326">
        <v>17903</v>
      </c>
      <c r="I326" t="s">
        <v>17</v>
      </c>
      <c r="J326">
        <v>32</v>
      </c>
      <c r="K326" s="9" t="str">
        <f t="shared" si="25"/>
        <v>Above</v>
      </c>
      <c r="L326" s="9" t="str">
        <f t="shared" si="26"/>
        <v>Average</v>
      </c>
      <c r="M326" s="9" t="b">
        <f t="shared" si="27"/>
        <v>0</v>
      </c>
      <c r="N326" s="9" t="b">
        <f t="shared" si="28"/>
        <v>1</v>
      </c>
      <c r="O326" s="9" t="b">
        <f t="shared" si="29"/>
        <v>1</v>
      </c>
      <c r="P326" s="9">
        <f>VLOOKUP(A326,A325:$J$501,6,FALSE)</f>
        <v>63008</v>
      </c>
      <c r="Q326">
        <v>63008</v>
      </c>
    </row>
    <row r="327" spans="1:17" x14ac:dyDescent="0.25">
      <c r="A327">
        <v>326</v>
      </c>
      <c r="B327" t="s">
        <v>344</v>
      </c>
      <c r="C327">
        <v>24</v>
      </c>
      <c r="D327" t="s">
        <v>11</v>
      </c>
      <c r="E327" t="s">
        <v>19</v>
      </c>
      <c r="F327">
        <v>77813</v>
      </c>
      <c r="G327" s="1">
        <v>43232</v>
      </c>
      <c r="H327">
        <v>34327</v>
      </c>
      <c r="I327" t="s">
        <v>17</v>
      </c>
      <c r="J327">
        <v>39</v>
      </c>
      <c r="K327" s="9" t="str">
        <f t="shared" si="25"/>
        <v>Above</v>
      </c>
      <c r="L327" s="9" t="str">
        <f t="shared" si="26"/>
        <v>Average</v>
      </c>
      <c r="M327" s="9" t="b">
        <f t="shared" si="27"/>
        <v>0</v>
      </c>
      <c r="N327" s="9" t="b">
        <f t="shared" si="28"/>
        <v>1</v>
      </c>
      <c r="O327" s="9" t="b">
        <f t="shared" si="29"/>
        <v>0</v>
      </c>
      <c r="P327" s="9">
        <f>VLOOKUP(A327,A326:$J$501,6,FALSE)</f>
        <v>77813</v>
      </c>
      <c r="Q327">
        <v>77813</v>
      </c>
    </row>
    <row r="328" spans="1:17" x14ac:dyDescent="0.25">
      <c r="A328">
        <v>327</v>
      </c>
      <c r="B328" t="s">
        <v>345</v>
      </c>
      <c r="C328">
        <v>22</v>
      </c>
      <c r="D328" t="s">
        <v>15</v>
      </c>
      <c r="E328" t="s">
        <v>19</v>
      </c>
      <c r="F328">
        <v>49760</v>
      </c>
      <c r="G328" s="1">
        <v>43806</v>
      </c>
      <c r="H328">
        <v>14140</v>
      </c>
      <c r="I328" t="s">
        <v>20</v>
      </c>
      <c r="J328">
        <v>26</v>
      </c>
      <c r="K328" s="9" t="str">
        <f t="shared" si="25"/>
        <v>below</v>
      </c>
      <c r="L328" s="9" t="str">
        <f t="shared" si="26"/>
        <v>Poor</v>
      </c>
      <c r="M328" s="9" t="b">
        <f t="shared" si="27"/>
        <v>0</v>
      </c>
      <c r="N328" s="9" t="b">
        <f t="shared" si="28"/>
        <v>0</v>
      </c>
      <c r="O328" s="9" t="b">
        <f t="shared" si="29"/>
        <v>0</v>
      </c>
      <c r="P328" s="9">
        <f>VLOOKUP(A328,A327:$J$501,6,FALSE)</f>
        <v>49760</v>
      </c>
      <c r="Q328">
        <v>49760</v>
      </c>
    </row>
    <row r="329" spans="1:17" x14ac:dyDescent="0.25">
      <c r="A329">
        <v>328</v>
      </c>
      <c r="B329" t="s">
        <v>346</v>
      </c>
      <c r="C329">
        <v>24</v>
      </c>
      <c r="D329" t="s">
        <v>15</v>
      </c>
      <c r="E329" t="s">
        <v>24</v>
      </c>
      <c r="F329">
        <v>50282</v>
      </c>
      <c r="G329" s="1">
        <v>42838</v>
      </c>
      <c r="H329">
        <v>27848</v>
      </c>
      <c r="I329" t="s">
        <v>17</v>
      </c>
      <c r="J329">
        <v>26</v>
      </c>
      <c r="K329" s="9" t="str">
        <f t="shared" si="25"/>
        <v>Above</v>
      </c>
      <c r="L329" s="9" t="str">
        <f t="shared" si="26"/>
        <v>Poor</v>
      </c>
      <c r="M329" s="9" t="b">
        <f t="shared" si="27"/>
        <v>0</v>
      </c>
      <c r="N329" s="9" t="b">
        <f t="shared" si="28"/>
        <v>0</v>
      </c>
      <c r="O329" s="9" t="b">
        <f t="shared" si="29"/>
        <v>1</v>
      </c>
      <c r="P329" s="9">
        <f>VLOOKUP(A329,A328:$J$501,6,FALSE)</f>
        <v>50282</v>
      </c>
      <c r="Q329">
        <v>50282</v>
      </c>
    </row>
    <row r="330" spans="1:17" x14ac:dyDescent="0.25">
      <c r="A330">
        <v>329</v>
      </c>
      <c r="B330" t="s">
        <v>347</v>
      </c>
      <c r="C330">
        <v>30</v>
      </c>
      <c r="D330" t="s">
        <v>11</v>
      </c>
      <c r="E330" t="s">
        <v>12</v>
      </c>
      <c r="F330">
        <v>71627</v>
      </c>
      <c r="G330" s="1">
        <v>42434</v>
      </c>
      <c r="H330">
        <v>32631</v>
      </c>
      <c r="I330" t="s">
        <v>17</v>
      </c>
      <c r="J330">
        <v>60</v>
      </c>
      <c r="K330" s="9" t="str">
        <f t="shared" si="25"/>
        <v>Above</v>
      </c>
      <c r="L330" s="9" t="str">
        <f t="shared" si="26"/>
        <v>Excellent</v>
      </c>
      <c r="M330" s="9" t="b">
        <f t="shared" si="27"/>
        <v>0</v>
      </c>
      <c r="N330" s="9" t="b">
        <f t="shared" si="28"/>
        <v>1</v>
      </c>
      <c r="O330" s="9" t="b">
        <f t="shared" si="29"/>
        <v>1</v>
      </c>
      <c r="P330" s="9">
        <f>VLOOKUP(A330,A329:$J$501,6,FALSE)</f>
        <v>71627</v>
      </c>
      <c r="Q330">
        <v>71627</v>
      </c>
    </row>
    <row r="331" spans="1:17" x14ac:dyDescent="0.25">
      <c r="A331">
        <v>330</v>
      </c>
      <c r="B331" t="s">
        <v>348</v>
      </c>
      <c r="C331">
        <v>32</v>
      </c>
      <c r="D331" t="s">
        <v>11</v>
      </c>
      <c r="E331" t="s">
        <v>19</v>
      </c>
      <c r="F331">
        <v>71091</v>
      </c>
      <c r="G331" s="1">
        <v>42092</v>
      </c>
      <c r="H331">
        <v>37529</v>
      </c>
      <c r="I331" t="s">
        <v>25</v>
      </c>
      <c r="J331">
        <v>39</v>
      </c>
      <c r="K331" s="9" t="str">
        <f t="shared" si="25"/>
        <v>Above</v>
      </c>
      <c r="L331" s="9" t="str">
        <f t="shared" si="26"/>
        <v>Average</v>
      </c>
      <c r="M331" s="9" t="b">
        <f t="shared" si="27"/>
        <v>0</v>
      </c>
      <c r="N331" s="9" t="b">
        <f t="shared" si="28"/>
        <v>1</v>
      </c>
      <c r="O331" s="9" t="b">
        <f t="shared" si="29"/>
        <v>0</v>
      </c>
      <c r="P331" s="9">
        <f>VLOOKUP(A331,A330:$J$501,6,FALSE)</f>
        <v>71091</v>
      </c>
      <c r="Q331">
        <v>71091</v>
      </c>
    </row>
    <row r="332" spans="1:17" x14ac:dyDescent="0.25">
      <c r="A332">
        <v>331</v>
      </c>
      <c r="B332" t="s">
        <v>349</v>
      </c>
      <c r="C332">
        <v>34</v>
      </c>
      <c r="D332" t="s">
        <v>11</v>
      </c>
      <c r="E332" t="s">
        <v>24</v>
      </c>
      <c r="F332">
        <v>79065</v>
      </c>
      <c r="G332" s="1">
        <v>45096</v>
      </c>
      <c r="H332">
        <v>29545</v>
      </c>
      <c r="I332" t="s">
        <v>25</v>
      </c>
      <c r="J332">
        <v>48</v>
      </c>
      <c r="K332" s="9" t="str">
        <f t="shared" si="25"/>
        <v>Above</v>
      </c>
      <c r="L332" s="9" t="str">
        <f t="shared" si="26"/>
        <v>Good</v>
      </c>
      <c r="M332" s="9" t="b">
        <f t="shared" si="27"/>
        <v>0</v>
      </c>
      <c r="N332" s="9" t="b">
        <f t="shared" si="28"/>
        <v>1</v>
      </c>
      <c r="O332" s="9" t="b">
        <f t="shared" si="29"/>
        <v>1</v>
      </c>
      <c r="P332" s="9">
        <f>VLOOKUP(A332,A331:$J$501,6,FALSE)</f>
        <v>79065</v>
      </c>
      <c r="Q332">
        <v>79065</v>
      </c>
    </row>
    <row r="333" spans="1:17" x14ac:dyDescent="0.25">
      <c r="A333">
        <v>332</v>
      </c>
      <c r="B333" t="s">
        <v>350</v>
      </c>
      <c r="C333">
        <v>25</v>
      </c>
      <c r="D333" t="s">
        <v>11</v>
      </c>
      <c r="E333" t="s">
        <v>12</v>
      </c>
      <c r="F333">
        <v>66625</v>
      </c>
      <c r="G333" s="1">
        <v>44705</v>
      </c>
      <c r="H333">
        <v>31465</v>
      </c>
      <c r="I333" t="s">
        <v>25</v>
      </c>
      <c r="J333">
        <v>25</v>
      </c>
      <c r="K333" s="9" t="str">
        <f t="shared" si="25"/>
        <v>Above</v>
      </c>
      <c r="L333" s="9" t="str">
        <f t="shared" si="26"/>
        <v>Poor</v>
      </c>
      <c r="M333" s="9" t="b">
        <f t="shared" si="27"/>
        <v>0</v>
      </c>
      <c r="N333" s="9" t="b">
        <f t="shared" si="28"/>
        <v>1</v>
      </c>
      <c r="O333" s="9" t="b">
        <f t="shared" si="29"/>
        <v>1</v>
      </c>
      <c r="P333" s="9">
        <f>VLOOKUP(A333,A332:$J$501,6,FALSE)</f>
        <v>66625</v>
      </c>
      <c r="Q333">
        <v>66625</v>
      </c>
    </row>
    <row r="334" spans="1:17" x14ac:dyDescent="0.25">
      <c r="A334">
        <v>333</v>
      </c>
      <c r="B334" t="s">
        <v>351</v>
      </c>
      <c r="C334">
        <v>30</v>
      </c>
      <c r="D334" t="s">
        <v>11</v>
      </c>
      <c r="E334" t="s">
        <v>16</v>
      </c>
      <c r="F334">
        <v>58848</v>
      </c>
      <c r="G334" s="1">
        <v>43762</v>
      </c>
      <c r="H334">
        <v>33923</v>
      </c>
      <c r="I334" t="s">
        <v>25</v>
      </c>
      <c r="J334">
        <v>60</v>
      </c>
      <c r="K334" s="9" t="str">
        <f t="shared" si="25"/>
        <v>Above</v>
      </c>
      <c r="L334" s="9" t="str">
        <f t="shared" si="26"/>
        <v>Excellent</v>
      </c>
      <c r="M334" s="9" t="b">
        <f t="shared" si="27"/>
        <v>0</v>
      </c>
      <c r="N334" s="9" t="b">
        <f t="shared" si="28"/>
        <v>0</v>
      </c>
      <c r="O334" s="9" t="b">
        <f t="shared" si="29"/>
        <v>1</v>
      </c>
      <c r="P334" s="9">
        <f>VLOOKUP(A334,A333:$J$501,6,FALSE)</f>
        <v>58848</v>
      </c>
      <c r="Q334">
        <v>58848</v>
      </c>
    </row>
    <row r="335" spans="1:17" x14ac:dyDescent="0.25">
      <c r="A335">
        <v>334</v>
      </c>
      <c r="B335" t="s">
        <v>352</v>
      </c>
      <c r="C335">
        <v>37</v>
      </c>
      <c r="D335" t="s">
        <v>11</v>
      </c>
      <c r="E335" t="s">
        <v>24</v>
      </c>
      <c r="F335">
        <v>75786</v>
      </c>
      <c r="G335" s="1">
        <v>44312</v>
      </c>
      <c r="H335">
        <v>18574</v>
      </c>
      <c r="I335" t="s">
        <v>25</v>
      </c>
      <c r="J335">
        <v>39</v>
      </c>
      <c r="K335" s="9" t="str">
        <f t="shared" si="25"/>
        <v>Above</v>
      </c>
      <c r="L335" s="9" t="str">
        <f t="shared" si="26"/>
        <v>Average</v>
      </c>
      <c r="M335" s="9" t="b">
        <f t="shared" si="27"/>
        <v>0</v>
      </c>
      <c r="N335" s="9" t="b">
        <f t="shared" si="28"/>
        <v>1</v>
      </c>
      <c r="O335" s="9" t="b">
        <f t="shared" si="29"/>
        <v>1</v>
      </c>
      <c r="P335" s="9">
        <f>VLOOKUP(A335,A334:$J$501,6,FALSE)</f>
        <v>75786</v>
      </c>
      <c r="Q335">
        <v>75786</v>
      </c>
    </row>
    <row r="336" spans="1:17" x14ac:dyDescent="0.25">
      <c r="A336">
        <v>335</v>
      </c>
      <c r="B336" t="s">
        <v>353</v>
      </c>
      <c r="C336">
        <v>28</v>
      </c>
      <c r="D336" t="s">
        <v>15</v>
      </c>
      <c r="E336" t="s">
        <v>19</v>
      </c>
      <c r="F336">
        <v>68014</v>
      </c>
      <c r="G336" s="1">
        <v>44087</v>
      </c>
      <c r="H336">
        <v>11620</v>
      </c>
      <c r="I336" t="s">
        <v>25</v>
      </c>
      <c r="J336">
        <v>51</v>
      </c>
      <c r="K336" s="9" t="str">
        <f t="shared" si="25"/>
        <v>Above</v>
      </c>
      <c r="L336" s="9" t="str">
        <f t="shared" si="26"/>
        <v>Excellent</v>
      </c>
      <c r="M336" s="9" t="b">
        <f t="shared" si="27"/>
        <v>0</v>
      </c>
      <c r="N336" s="9" t="b">
        <f t="shared" si="28"/>
        <v>1</v>
      </c>
      <c r="O336" s="9" t="b">
        <f t="shared" si="29"/>
        <v>0</v>
      </c>
      <c r="P336" s="9">
        <f>VLOOKUP(A336,A335:$J$501,6,FALSE)</f>
        <v>68014</v>
      </c>
      <c r="Q336">
        <v>68014</v>
      </c>
    </row>
    <row r="337" spans="1:17" x14ac:dyDescent="0.25">
      <c r="A337">
        <v>336</v>
      </c>
      <c r="B337" t="s">
        <v>354</v>
      </c>
      <c r="C337">
        <v>39</v>
      </c>
      <c r="D337" t="s">
        <v>15</v>
      </c>
      <c r="E337" t="s">
        <v>16</v>
      </c>
      <c r="F337">
        <v>76272</v>
      </c>
      <c r="G337" s="1">
        <v>44323</v>
      </c>
      <c r="H337">
        <v>15924</v>
      </c>
      <c r="I337" t="s">
        <v>17</v>
      </c>
      <c r="J337">
        <v>56</v>
      </c>
      <c r="K337" s="9" t="str">
        <f t="shared" si="25"/>
        <v>Above</v>
      </c>
      <c r="L337" s="9" t="str">
        <f t="shared" si="26"/>
        <v>Excellent</v>
      </c>
      <c r="M337" s="9" t="b">
        <f t="shared" si="27"/>
        <v>0</v>
      </c>
      <c r="N337" s="9" t="b">
        <f t="shared" si="28"/>
        <v>1</v>
      </c>
      <c r="O337" s="9" t="b">
        <f t="shared" si="29"/>
        <v>1</v>
      </c>
      <c r="P337" s="9">
        <f>VLOOKUP(A337,A336:$J$501,6,FALSE)</f>
        <v>76272</v>
      </c>
      <c r="Q337">
        <v>76272</v>
      </c>
    </row>
    <row r="338" spans="1:17" x14ac:dyDescent="0.25">
      <c r="A338">
        <v>337</v>
      </c>
      <c r="B338" t="s">
        <v>355</v>
      </c>
      <c r="C338">
        <v>24</v>
      </c>
      <c r="D338" t="s">
        <v>11</v>
      </c>
      <c r="E338" t="s">
        <v>7</v>
      </c>
      <c r="F338">
        <v>50586</v>
      </c>
      <c r="G338" s="1">
        <v>43843</v>
      </c>
      <c r="H338">
        <v>11480</v>
      </c>
      <c r="I338" t="s">
        <v>20</v>
      </c>
      <c r="J338">
        <v>48</v>
      </c>
      <c r="K338" s="9" t="str">
        <f t="shared" si="25"/>
        <v>Above</v>
      </c>
      <c r="L338" s="9" t="str">
        <f t="shared" si="26"/>
        <v>Good</v>
      </c>
      <c r="M338" s="9" t="b">
        <f t="shared" si="27"/>
        <v>0</v>
      </c>
      <c r="N338" s="9" t="b">
        <f t="shared" si="28"/>
        <v>0</v>
      </c>
      <c r="O338" s="9" t="b">
        <f t="shared" si="29"/>
        <v>1</v>
      </c>
      <c r="P338" s="9">
        <f>VLOOKUP(A338,A337:$J$501,6,FALSE)</f>
        <v>50586</v>
      </c>
      <c r="Q338">
        <v>50586</v>
      </c>
    </row>
    <row r="339" spans="1:17" x14ac:dyDescent="0.25">
      <c r="A339">
        <v>338</v>
      </c>
      <c r="B339" t="s">
        <v>356</v>
      </c>
      <c r="C339">
        <v>59</v>
      </c>
      <c r="D339" t="s">
        <v>11</v>
      </c>
      <c r="E339" t="s">
        <v>24</v>
      </c>
      <c r="F339">
        <v>67872</v>
      </c>
      <c r="G339" s="1">
        <v>43530</v>
      </c>
      <c r="H339">
        <v>16385</v>
      </c>
      <c r="I339" t="s">
        <v>25</v>
      </c>
      <c r="J339">
        <v>43</v>
      </c>
      <c r="K339" s="9" t="str">
        <f t="shared" si="25"/>
        <v>Above</v>
      </c>
      <c r="L339" s="9" t="str">
        <f t="shared" si="26"/>
        <v>Good</v>
      </c>
      <c r="M339" s="9" t="b">
        <f t="shared" si="27"/>
        <v>0</v>
      </c>
      <c r="N339" s="9" t="b">
        <f t="shared" si="28"/>
        <v>1</v>
      </c>
      <c r="O339" s="9" t="b">
        <f t="shared" si="29"/>
        <v>1</v>
      </c>
      <c r="P339" s="9">
        <f>VLOOKUP(A339,A338:$J$501,6,FALSE)</f>
        <v>67872</v>
      </c>
      <c r="Q339">
        <v>67872</v>
      </c>
    </row>
    <row r="340" spans="1:17" x14ac:dyDescent="0.25">
      <c r="A340">
        <v>339</v>
      </c>
      <c r="B340" t="s">
        <v>357</v>
      </c>
      <c r="C340">
        <v>35</v>
      </c>
      <c r="D340" t="s">
        <v>11</v>
      </c>
      <c r="E340" t="s">
        <v>7</v>
      </c>
      <c r="F340">
        <v>69630</v>
      </c>
      <c r="G340" s="1">
        <v>44292</v>
      </c>
      <c r="H340">
        <v>23881</v>
      </c>
      <c r="I340" t="s">
        <v>25</v>
      </c>
      <c r="J340">
        <v>46</v>
      </c>
      <c r="K340" s="9" t="str">
        <f t="shared" si="25"/>
        <v>Above</v>
      </c>
      <c r="L340" s="9" t="str">
        <f t="shared" si="26"/>
        <v>Good</v>
      </c>
      <c r="M340" s="9" t="b">
        <f t="shared" si="27"/>
        <v>0</v>
      </c>
      <c r="N340" s="9" t="b">
        <f t="shared" si="28"/>
        <v>1</v>
      </c>
      <c r="O340" s="9" t="b">
        <f t="shared" si="29"/>
        <v>1</v>
      </c>
      <c r="P340" s="9">
        <f>VLOOKUP(A340,A339:$J$501,6,FALSE)</f>
        <v>69630</v>
      </c>
      <c r="Q340">
        <v>69630</v>
      </c>
    </row>
    <row r="341" spans="1:17" x14ac:dyDescent="0.25">
      <c r="A341">
        <v>340</v>
      </c>
      <c r="B341" t="s">
        <v>358</v>
      </c>
      <c r="C341">
        <v>35</v>
      </c>
      <c r="D341" t="s">
        <v>11</v>
      </c>
      <c r="E341" t="s">
        <v>7</v>
      </c>
      <c r="F341">
        <v>74620</v>
      </c>
      <c r="G341" s="1">
        <v>42947</v>
      </c>
      <c r="H341">
        <v>22809</v>
      </c>
      <c r="I341" t="s">
        <v>25</v>
      </c>
      <c r="J341">
        <v>38</v>
      </c>
      <c r="K341" s="9" t="str">
        <f t="shared" si="25"/>
        <v>Above</v>
      </c>
      <c r="L341" s="9" t="str">
        <f t="shared" si="26"/>
        <v>Average</v>
      </c>
      <c r="M341" s="9" t="b">
        <f t="shared" si="27"/>
        <v>0</v>
      </c>
      <c r="N341" s="9" t="b">
        <f t="shared" si="28"/>
        <v>1</v>
      </c>
      <c r="O341" s="9" t="b">
        <f t="shared" si="29"/>
        <v>1</v>
      </c>
      <c r="P341" s="9">
        <f>VLOOKUP(A341,A340:$J$501,6,FALSE)</f>
        <v>74620</v>
      </c>
      <c r="Q341">
        <v>74620</v>
      </c>
    </row>
    <row r="342" spans="1:17" x14ac:dyDescent="0.25">
      <c r="A342">
        <v>341</v>
      </c>
      <c r="B342" t="s">
        <v>359</v>
      </c>
      <c r="C342">
        <v>41</v>
      </c>
      <c r="D342" t="s">
        <v>15</v>
      </c>
      <c r="E342" t="s">
        <v>19</v>
      </c>
      <c r="F342">
        <v>35792</v>
      </c>
      <c r="G342" s="1">
        <v>45093</v>
      </c>
      <c r="H342">
        <v>36275</v>
      </c>
      <c r="I342" t="s">
        <v>17</v>
      </c>
      <c r="J342">
        <v>28</v>
      </c>
      <c r="K342" s="9" t="str">
        <f t="shared" si="25"/>
        <v>below</v>
      </c>
      <c r="L342" s="9" t="str">
        <f t="shared" si="26"/>
        <v>Poor</v>
      </c>
      <c r="M342" s="9" t="b">
        <f t="shared" si="27"/>
        <v>0</v>
      </c>
      <c r="N342" s="9" t="b">
        <f t="shared" si="28"/>
        <v>0</v>
      </c>
      <c r="O342" s="9" t="b">
        <f t="shared" si="29"/>
        <v>0</v>
      </c>
      <c r="P342" s="9">
        <f>VLOOKUP(A342,A341:$J$501,6,FALSE)</f>
        <v>35792</v>
      </c>
      <c r="Q342">
        <v>35792</v>
      </c>
    </row>
    <row r="343" spans="1:17" x14ac:dyDescent="0.25">
      <c r="A343">
        <v>342</v>
      </c>
      <c r="B343" t="s">
        <v>360</v>
      </c>
      <c r="C343">
        <v>33</v>
      </c>
      <c r="D343" t="s">
        <v>11</v>
      </c>
      <c r="E343" t="s">
        <v>12</v>
      </c>
      <c r="F343">
        <v>57573</v>
      </c>
      <c r="G343" s="1">
        <v>43206</v>
      </c>
      <c r="H343">
        <v>30068</v>
      </c>
      <c r="I343" t="s">
        <v>17</v>
      </c>
      <c r="J343">
        <v>30</v>
      </c>
      <c r="K343" s="9" t="str">
        <f t="shared" si="25"/>
        <v>Above</v>
      </c>
      <c r="L343" s="9" t="str">
        <f t="shared" si="26"/>
        <v>Average</v>
      </c>
      <c r="M343" s="9" t="b">
        <f t="shared" si="27"/>
        <v>0</v>
      </c>
      <c r="N343" s="9" t="b">
        <f t="shared" si="28"/>
        <v>1</v>
      </c>
      <c r="O343" s="9" t="b">
        <f t="shared" si="29"/>
        <v>1</v>
      </c>
      <c r="P343" s="9">
        <f>VLOOKUP(A343,A342:$J$501,6,FALSE)</f>
        <v>57573</v>
      </c>
      <c r="Q343">
        <v>57573</v>
      </c>
    </row>
    <row r="344" spans="1:17" x14ac:dyDescent="0.25">
      <c r="A344">
        <v>343</v>
      </c>
      <c r="B344" t="s">
        <v>361</v>
      </c>
      <c r="C344">
        <v>27</v>
      </c>
      <c r="D344" t="s">
        <v>15</v>
      </c>
      <c r="E344" t="s">
        <v>24</v>
      </c>
      <c r="F344">
        <v>72038</v>
      </c>
      <c r="G344" s="1">
        <v>45199</v>
      </c>
      <c r="H344">
        <v>39248</v>
      </c>
      <c r="I344" t="s">
        <v>13</v>
      </c>
      <c r="J344">
        <v>32</v>
      </c>
      <c r="K344" s="9" t="str">
        <f t="shared" si="25"/>
        <v>Above</v>
      </c>
      <c r="L344" s="9" t="str">
        <f t="shared" si="26"/>
        <v>Average</v>
      </c>
      <c r="M344" s="9" t="b">
        <f t="shared" si="27"/>
        <v>0</v>
      </c>
      <c r="N344" s="9" t="b">
        <f t="shared" si="28"/>
        <v>1</v>
      </c>
      <c r="O344" s="9" t="b">
        <f t="shared" si="29"/>
        <v>1</v>
      </c>
      <c r="P344" s="9">
        <f>VLOOKUP(A344,A343:$J$501,6,FALSE)</f>
        <v>72038</v>
      </c>
      <c r="Q344">
        <v>72038</v>
      </c>
    </row>
    <row r="345" spans="1:17" x14ac:dyDescent="0.25">
      <c r="A345">
        <v>344</v>
      </c>
      <c r="B345" t="s">
        <v>362</v>
      </c>
      <c r="C345">
        <v>53</v>
      </c>
      <c r="D345" t="s">
        <v>11</v>
      </c>
      <c r="E345" t="s">
        <v>7</v>
      </c>
      <c r="F345">
        <v>32190</v>
      </c>
      <c r="G345" s="1">
        <v>44048</v>
      </c>
      <c r="H345">
        <v>32910</v>
      </c>
      <c r="I345" t="s">
        <v>25</v>
      </c>
      <c r="J345">
        <v>50</v>
      </c>
      <c r="K345" s="9" t="str">
        <f t="shared" si="25"/>
        <v>below</v>
      </c>
      <c r="L345" s="9" t="str">
        <f t="shared" si="26"/>
        <v>Excellent</v>
      </c>
      <c r="M345" s="9" t="b">
        <f t="shared" si="27"/>
        <v>0</v>
      </c>
      <c r="N345" s="9" t="b">
        <f t="shared" si="28"/>
        <v>0</v>
      </c>
      <c r="O345" s="9" t="b">
        <f t="shared" si="29"/>
        <v>1</v>
      </c>
      <c r="P345" s="9">
        <f>VLOOKUP(A345,A344:$J$501,6,FALSE)</f>
        <v>32190</v>
      </c>
      <c r="Q345">
        <v>32190</v>
      </c>
    </row>
    <row r="346" spans="1:17" x14ac:dyDescent="0.25">
      <c r="A346">
        <v>345</v>
      </c>
      <c r="B346" t="s">
        <v>363</v>
      </c>
      <c r="C346">
        <v>36</v>
      </c>
      <c r="D346" t="s">
        <v>15</v>
      </c>
      <c r="E346" t="s">
        <v>19</v>
      </c>
      <c r="F346">
        <v>56155</v>
      </c>
      <c r="G346" s="1">
        <v>42118</v>
      </c>
      <c r="H346">
        <v>17803</v>
      </c>
      <c r="I346" t="s">
        <v>13</v>
      </c>
      <c r="J346">
        <v>21</v>
      </c>
      <c r="K346" s="9" t="str">
        <f t="shared" si="25"/>
        <v>Above</v>
      </c>
      <c r="L346" s="9" t="str">
        <f t="shared" si="26"/>
        <v>Poor</v>
      </c>
      <c r="M346" s="9" t="b">
        <f t="shared" si="27"/>
        <v>0</v>
      </c>
      <c r="N346" s="9" t="b">
        <f t="shared" si="28"/>
        <v>0</v>
      </c>
      <c r="O346" s="9" t="b">
        <f t="shared" si="29"/>
        <v>0</v>
      </c>
      <c r="P346" s="9">
        <f>VLOOKUP(A346,A345:$J$501,6,FALSE)</f>
        <v>56155</v>
      </c>
      <c r="Q346">
        <v>56155</v>
      </c>
    </row>
    <row r="347" spans="1:17" x14ac:dyDescent="0.25">
      <c r="A347">
        <v>346</v>
      </c>
      <c r="B347" t="s">
        <v>364</v>
      </c>
      <c r="C347">
        <v>54</v>
      </c>
      <c r="D347" t="s">
        <v>11</v>
      </c>
      <c r="E347" t="s">
        <v>12</v>
      </c>
      <c r="F347">
        <v>70847</v>
      </c>
      <c r="G347" s="1">
        <v>43271</v>
      </c>
      <c r="H347">
        <v>35952</v>
      </c>
      <c r="I347" t="s">
        <v>20</v>
      </c>
      <c r="J347">
        <v>37</v>
      </c>
      <c r="K347" s="9" t="str">
        <f t="shared" si="25"/>
        <v>Above</v>
      </c>
      <c r="L347" s="9" t="str">
        <f t="shared" si="26"/>
        <v>Average</v>
      </c>
      <c r="M347" s="9" t="b">
        <f t="shared" si="27"/>
        <v>0</v>
      </c>
      <c r="N347" s="9" t="b">
        <f t="shared" si="28"/>
        <v>1</v>
      </c>
      <c r="O347" s="9" t="b">
        <f t="shared" si="29"/>
        <v>1</v>
      </c>
      <c r="P347" s="9">
        <f>VLOOKUP(A347,A346:$J$501,6,FALSE)</f>
        <v>70847</v>
      </c>
      <c r="Q347">
        <v>70847</v>
      </c>
    </row>
    <row r="348" spans="1:17" x14ac:dyDescent="0.25">
      <c r="A348">
        <v>347</v>
      </c>
      <c r="B348" t="s">
        <v>365</v>
      </c>
      <c r="C348">
        <v>35</v>
      </c>
      <c r="D348" t="s">
        <v>11</v>
      </c>
      <c r="E348" t="s">
        <v>16</v>
      </c>
      <c r="F348">
        <v>43088</v>
      </c>
      <c r="G348" s="1">
        <v>42098</v>
      </c>
      <c r="H348">
        <v>26511</v>
      </c>
      <c r="I348" t="s">
        <v>25</v>
      </c>
      <c r="J348">
        <v>59</v>
      </c>
      <c r="K348" s="9" t="str">
        <f t="shared" si="25"/>
        <v>below</v>
      </c>
      <c r="L348" s="9" t="str">
        <f t="shared" si="26"/>
        <v>Excellent</v>
      </c>
      <c r="M348" s="9" t="b">
        <f t="shared" si="27"/>
        <v>0</v>
      </c>
      <c r="N348" s="9" t="b">
        <f t="shared" si="28"/>
        <v>0</v>
      </c>
      <c r="O348" s="9" t="b">
        <f t="shared" si="29"/>
        <v>1</v>
      </c>
      <c r="P348" s="9">
        <f>VLOOKUP(A348,A347:$J$501,6,FALSE)</f>
        <v>43088</v>
      </c>
      <c r="Q348">
        <v>43088</v>
      </c>
    </row>
    <row r="349" spans="1:17" x14ac:dyDescent="0.25">
      <c r="A349">
        <v>348</v>
      </c>
      <c r="B349" t="s">
        <v>366</v>
      </c>
      <c r="C349">
        <v>43</v>
      </c>
      <c r="D349" t="s">
        <v>15</v>
      </c>
      <c r="E349" t="s">
        <v>7</v>
      </c>
      <c r="F349">
        <v>34637</v>
      </c>
      <c r="G349" s="1">
        <v>45266</v>
      </c>
      <c r="H349">
        <v>35393</v>
      </c>
      <c r="I349" t="s">
        <v>25</v>
      </c>
      <c r="J349">
        <v>54</v>
      </c>
      <c r="K349" s="9" t="str">
        <f t="shared" si="25"/>
        <v>below</v>
      </c>
      <c r="L349" s="9" t="str">
        <f t="shared" si="26"/>
        <v>Excellent</v>
      </c>
      <c r="M349" s="9" t="b">
        <f t="shared" si="27"/>
        <v>0</v>
      </c>
      <c r="N349" s="9" t="b">
        <f t="shared" si="28"/>
        <v>0</v>
      </c>
      <c r="O349" s="9" t="b">
        <f t="shared" si="29"/>
        <v>1</v>
      </c>
      <c r="P349" s="9">
        <f>VLOOKUP(A349,A348:$J$501,6,FALSE)</f>
        <v>34637</v>
      </c>
      <c r="Q349">
        <v>34637</v>
      </c>
    </row>
    <row r="350" spans="1:17" x14ac:dyDescent="0.25">
      <c r="A350">
        <v>349</v>
      </c>
      <c r="B350" t="s">
        <v>367</v>
      </c>
      <c r="C350">
        <v>24</v>
      </c>
      <c r="D350" t="s">
        <v>15</v>
      </c>
      <c r="E350" t="s">
        <v>7</v>
      </c>
      <c r="F350">
        <v>45025</v>
      </c>
      <c r="G350" s="1">
        <v>44878</v>
      </c>
      <c r="H350">
        <v>35900</v>
      </c>
      <c r="I350" t="s">
        <v>25</v>
      </c>
      <c r="J350">
        <v>26</v>
      </c>
      <c r="K350" s="9" t="str">
        <f t="shared" si="25"/>
        <v>below</v>
      </c>
      <c r="L350" s="9" t="str">
        <f t="shared" si="26"/>
        <v>Poor</v>
      </c>
      <c r="M350" s="9" t="b">
        <f t="shared" si="27"/>
        <v>0</v>
      </c>
      <c r="N350" s="9" t="b">
        <f t="shared" si="28"/>
        <v>0</v>
      </c>
      <c r="O350" s="9" t="b">
        <f t="shared" si="29"/>
        <v>1</v>
      </c>
      <c r="P350" s="9">
        <f>VLOOKUP(A350,A349:$J$501,6,FALSE)</f>
        <v>45025</v>
      </c>
      <c r="Q350">
        <v>45025</v>
      </c>
    </row>
    <row r="351" spans="1:17" x14ac:dyDescent="0.25">
      <c r="A351">
        <v>350</v>
      </c>
      <c r="B351" t="s">
        <v>368</v>
      </c>
      <c r="C351">
        <v>55</v>
      </c>
      <c r="D351" t="s">
        <v>11</v>
      </c>
      <c r="E351" t="s">
        <v>16</v>
      </c>
      <c r="F351">
        <v>56511</v>
      </c>
      <c r="G351" s="1">
        <v>44460</v>
      </c>
      <c r="H351">
        <v>24775</v>
      </c>
      <c r="I351" t="s">
        <v>13</v>
      </c>
      <c r="J351">
        <v>57</v>
      </c>
      <c r="K351" s="9" t="str">
        <f t="shared" si="25"/>
        <v>Above</v>
      </c>
      <c r="L351" s="9" t="str">
        <f t="shared" si="26"/>
        <v>Excellent</v>
      </c>
      <c r="M351" s="9" t="b">
        <f t="shared" si="27"/>
        <v>0</v>
      </c>
      <c r="N351" s="9" t="b">
        <f t="shared" si="28"/>
        <v>0</v>
      </c>
      <c r="O351" s="9" t="b">
        <f t="shared" si="29"/>
        <v>1</v>
      </c>
      <c r="P351" s="9">
        <f>VLOOKUP(A351,A350:$J$501,6,FALSE)</f>
        <v>56511</v>
      </c>
      <c r="Q351">
        <v>56511</v>
      </c>
    </row>
    <row r="352" spans="1:17" x14ac:dyDescent="0.25">
      <c r="A352">
        <v>351</v>
      </c>
      <c r="B352" t="s">
        <v>369</v>
      </c>
      <c r="C352">
        <v>20</v>
      </c>
      <c r="D352" t="s">
        <v>11</v>
      </c>
      <c r="E352" t="s">
        <v>16</v>
      </c>
      <c r="F352">
        <v>46867</v>
      </c>
      <c r="G352" s="1">
        <v>45381</v>
      </c>
      <c r="H352">
        <v>22785</v>
      </c>
      <c r="I352" t="s">
        <v>25</v>
      </c>
      <c r="J352">
        <v>22</v>
      </c>
      <c r="K352" s="9" t="str">
        <f t="shared" si="25"/>
        <v>below</v>
      </c>
      <c r="L352" s="9" t="str">
        <f t="shared" si="26"/>
        <v>Poor</v>
      </c>
      <c r="M352" s="9" t="b">
        <f t="shared" si="27"/>
        <v>0</v>
      </c>
      <c r="N352" s="9" t="b">
        <f t="shared" si="28"/>
        <v>0</v>
      </c>
      <c r="O352" s="9" t="b">
        <f t="shared" si="29"/>
        <v>1</v>
      </c>
      <c r="P352" s="9">
        <f>VLOOKUP(A352,A351:$J$501,6,FALSE)</f>
        <v>46867</v>
      </c>
      <c r="Q352">
        <v>46867</v>
      </c>
    </row>
    <row r="353" spans="1:17" x14ac:dyDescent="0.25">
      <c r="A353">
        <v>352</v>
      </c>
      <c r="B353" t="s">
        <v>370</v>
      </c>
      <c r="C353">
        <v>23</v>
      </c>
      <c r="D353" t="s">
        <v>11</v>
      </c>
      <c r="E353" t="s">
        <v>16</v>
      </c>
      <c r="F353">
        <v>56403</v>
      </c>
      <c r="G353" s="1">
        <v>44233</v>
      </c>
      <c r="H353">
        <v>22309</v>
      </c>
      <c r="I353" t="s">
        <v>17</v>
      </c>
      <c r="J353">
        <v>53</v>
      </c>
      <c r="K353" s="9" t="str">
        <f t="shared" si="25"/>
        <v>Above</v>
      </c>
      <c r="L353" s="9" t="str">
        <f t="shared" si="26"/>
        <v>Excellent</v>
      </c>
      <c r="M353" s="9" t="b">
        <f t="shared" si="27"/>
        <v>0</v>
      </c>
      <c r="N353" s="9" t="b">
        <f t="shared" si="28"/>
        <v>0</v>
      </c>
      <c r="O353" s="9" t="b">
        <f t="shared" si="29"/>
        <v>1</v>
      </c>
      <c r="P353" s="9">
        <f>VLOOKUP(A353,A352:$J$501,6,FALSE)</f>
        <v>56403</v>
      </c>
      <c r="Q353">
        <v>56403</v>
      </c>
    </row>
    <row r="354" spans="1:17" x14ac:dyDescent="0.25">
      <c r="A354">
        <v>353</v>
      </c>
      <c r="B354" t="s">
        <v>371</v>
      </c>
      <c r="C354">
        <v>41</v>
      </c>
      <c r="D354" t="s">
        <v>11</v>
      </c>
      <c r="E354" t="s">
        <v>19</v>
      </c>
      <c r="F354">
        <v>37340</v>
      </c>
      <c r="G354" s="1">
        <v>44006</v>
      </c>
      <c r="H354">
        <v>22194</v>
      </c>
      <c r="I354" t="s">
        <v>20</v>
      </c>
      <c r="J354">
        <v>31</v>
      </c>
      <c r="K354" s="9" t="str">
        <f t="shared" si="25"/>
        <v>below</v>
      </c>
      <c r="L354" s="9" t="str">
        <f t="shared" si="26"/>
        <v>Average</v>
      </c>
      <c r="M354" s="9" t="b">
        <f t="shared" si="27"/>
        <v>0</v>
      </c>
      <c r="N354" s="9" t="b">
        <f t="shared" si="28"/>
        <v>0</v>
      </c>
      <c r="O354" s="9" t="b">
        <f t="shared" si="29"/>
        <v>0</v>
      </c>
      <c r="P354" s="9">
        <f>VLOOKUP(A354,A353:$J$501,6,FALSE)</f>
        <v>37340</v>
      </c>
      <c r="Q354">
        <v>37340</v>
      </c>
    </row>
    <row r="355" spans="1:17" x14ac:dyDescent="0.25">
      <c r="A355">
        <v>354</v>
      </c>
      <c r="B355" t="s">
        <v>372</v>
      </c>
      <c r="C355">
        <v>40</v>
      </c>
      <c r="D355" t="s">
        <v>15</v>
      </c>
      <c r="E355" t="s">
        <v>19</v>
      </c>
      <c r="F355">
        <v>72537</v>
      </c>
      <c r="G355" s="1">
        <v>42186</v>
      </c>
      <c r="H355">
        <v>22100</v>
      </c>
      <c r="I355" t="s">
        <v>13</v>
      </c>
      <c r="J355">
        <v>33</v>
      </c>
      <c r="K355" s="9" t="str">
        <f t="shared" si="25"/>
        <v>Above</v>
      </c>
      <c r="L355" s="9" t="str">
        <f t="shared" si="26"/>
        <v>Average</v>
      </c>
      <c r="M355" s="9" t="b">
        <f t="shared" si="27"/>
        <v>0</v>
      </c>
      <c r="N355" s="9" t="b">
        <f t="shared" si="28"/>
        <v>1</v>
      </c>
      <c r="O355" s="9" t="b">
        <f t="shared" si="29"/>
        <v>0</v>
      </c>
      <c r="P355" s="9">
        <f>VLOOKUP(A355,A354:$J$501,6,FALSE)</f>
        <v>72537</v>
      </c>
      <c r="Q355">
        <v>72537</v>
      </c>
    </row>
    <row r="356" spans="1:17" x14ac:dyDescent="0.25">
      <c r="A356">
        <v>355</v>
      </c>
      <c r="B356" t="s">
        <v>373</v>
      </c>
      <c r="C356">
        <v>52</v>
      </c>
      <c r="D356" t="s">
        <v>11</v>
      </c>
      <c r="E356" t="s">
        <v>12</v>
      </c>
      <c r="F356">
        <v>62779</v>
      </c>
      <c r="G356" s="1">
        <v>42705</v>
      </c>
      <c r="H356">
        <v>29500</v>
      </c>
      <c r="I356" t="s">
        <v>13</v>
      </c>
      <c r="J356">
        <v>20</v>
      </c>
      <c r="K356" s="9" t="str">
        <f t="shared" si="25"/>
        <v>Above</v>
      </c>
      <c r="L356" s="9" t="str">
        <f t="shared" si="26"/>
        <v>Poor</v>
      </c>
      <c r="M356" s="9" t="b">
        <f t="shared" si="27"/>
        <v>0</v>
      </c>
      <c r="N356" s="9" t="b">
        <f t="shared" si="28"/>
        <v>1</v>
      </c>
      <c r="O356" s="9" t="b">
        <f t="shared" si="29"/>
        <v>1</v>
      </c>
      <c r="P356" s="9">
        <f>VLOOKUP(A356,A355:$J$501,6,FALSE)</f>
        <v>62779</v>
      </c>
      <c r="Q356">
        <v>62779</v>
      </c>
    </row>
    <row r="357" spans="1:17" x14ac:dyDescent="0.25">
      <c r="A357">
        <v>356</v>
      </c>
      <c r="B357" t="s">
        <v>374</v>
      </c>
      <c r="C357">
        <v>20</v>
      </c>
      <c r="D357" t="s">
        <v>11</v>
      </c>
      <c r="E357" t="s">
        <v>24</v>
      </c>
      <c r="F357">
        <v>65693</v>
      </c>
      <c r="G357" s="1">
        <v>43376</v>
      </c>
      <c r="H357">
        <v>12939</v>
      </c>
      <c r="I357" t="s">
        <v>20</v>
      </c>
      <c r="J357">
        <v>21</v>
      </c>
      <c r="K357" s="9" t="str">
        <f t="shared" si="25"/>
        <v>Above</v>
      </c>
      <c r="L357" s="9" t="str">
        <f t="shared" si="26"/>
        <v>Poor</v>
      </c>
      <c r="M357" s="9" t="b">
        <f t="shared" si="27"/>
        <v>0</v>
      </c>
      <c r="N357" s="9" t="b">
        <f t="shared" si="28"/>
        <v>1</v>
      </c>
      <c r="O357" s="9" t="b">
        <f t="shared" si="29"/>
        <v>1</v>
      </c>
      <c r="P357" s="9">
        <f>VLOOKUP(A357,A356:$J$501,6,FALSE)</f>
        <v>65693</v>
      </c>
      <c r="Q357">
        <v>65693</v>
      </c>
    </row>
    <row r="358" spans="1:17" x14ac:dyDescent="0.25">
      <c r="A358">
        <v>357</v>
      </c>
      <c r="B358" t="s">
        <v>375</v>
      </c>
      <c r="C358">
        <v>54</v>
      </c>
      <c r="D358" t="s">
        <v>15</v>
      </c>
      <c r="E358" t="s">
        <v>19</v>
      </c>
      <c r="F358">
        <v>47089</v>
      </c>
      <c r="G358" s="1">
        <v>42193</v>
      </c>
      <c r="H358">
        <v>14303</v>
      </c>
      <c r="I358" t="s">
        <v>20</v>
      </c>
      <c r="J358">
        <v>57</v>
      </c>
      <c r="K358" s="9" t="str">
        <f t="shared" si="25"/>
        <v>below</v>
      </c>
      <c r="L358" s="9" t="str">
        <f t="shared" si="26"/>
        <v>Excellent</v>
      </c>
      <c r="M358" s="9" t="b">
        <f t="shared" si="27"/>
        <v>0</v>
      </c>
      <c r="N358" s="9" t="b">
        <f t="shared" si="28"/>
        <v>0</v>
      </c>
      <c r="O358" s="9" t="b">
        <f t="shared" si="29"/>
        <v>0</v>
      </c>
      <c r="P358" s="9">
        <f>VLOOKUP(A358,A357:$J$501,6,FALSE)</f>
        <v>47089</v>
      </c>
      <c r="Q358">
        <v>47089</v>
      </c>
    </row>
    <row r="359" spans="1:17" x14ac:dyDescent="0.25">
      <c r="A359">
        <v>358</v>
      </c>
      <c r="B359" t="s">
        <v>376</v>
      </c>
      <c r="C359">
        <v>42</v>
      </c>
      <c r="D359" t="s">
        <v>15</v>
      </c>
      <c r="E359" t="s">
        <v>24</v>
      </c>
      <c r="F359">
        <v>39339</v>
      </c>
      <c r="G359" s="1">
        <v>43909</v>
      </c>
      <c r="H359">
        <v>32638</v>
      </c>
      <c r="I359" t="s">
        <v>17</v>
      </c>
      <c r="J359">
        <v>49</v>
      </c>
      <c r="K359" s="9" t="str">
        <f t="shared" si="25"/>
        <v>below</v>
      </c>
      <c r="L359" s="9" t="str">
        <f t="shared" si="26"/>
        <v>Good</v>
      </c>
      <c r="M359" s="9" t="b">
        <f t="shared" si="27"/>
        <v>0</v>
      </c>
      <c r="N359" s="9" t="b">
        <f t="shared" si="28"/>
        <v>0</v>
      </c>
      <c r="O359" s="9" t="b">
        <f t="shared" si="29"/>
        <v>1</v>
      </c>
      <c r="P359" s="9">
        <f>VLOOKUP(A359,A358:$J$501,6,FALSE)</f>
        <v>39339</v>
      </c>
      <c r="Q359">
        <v>39339</v>
      </c>
    </row>
    <row r="360" spans="1:17" x14ac:dyDescent="0.25">
      <c r="A360">
        <v>359</v>
      </c>
      <c r="B360" t="s">
        <v>377</v>
      </c>
      <c r="C360">
        <v>37</v>
      </c>
      <c r="D360" t="s">
        <v>15</v>
      </c>
      <c r="E360" t="s">
        <v>7</v>
      </c>
      <c r="F360">
        <v>40370</v>
      </c>
      <c r="G360" s="1">
        <v>45339</v>
      </c>
      <c r="H360">
        <v>16500</v>
      </c>
      <c r="I360" t="s">
        <v>20</v>
      </c>
      <c r="J360">
        <v>40</v>
      </c>
      <c r="K360" s="9" t="str">
        <f t="shared" si="25"/>
        <v>below</v>
      </c>
      <c r="L360" s="9" t="str">
        <f t="shared" si="26"/>
        <v>Good</v>
      </c>
      <c r="M360" s="9" t="b">
        <f t="shared" si="27"/>
        <v>0</v>
      </c>
      <c r="N360" s="9" t="b">
        <f t="shared" si="28"/>
        <v>0</v>
      </c>
      <c r="O360" s="9" t="b">
        <f t="shared" si="29"/>
        <v>1</v>
      </c>
      <c r="P360" s="9">
        <f>VLOOKUP(A360,A359:$J$501,6,FALSE)</f>
        <v>40370</v>
      </c>
      <c r="Q360">
        <v>40370</v>
      </c>
    </row>
    <row r="361" spans="1:17" x14ac:dyDescent="0.25">
      <c r="A361">
        <v>360</v>
      </c>
      <c r="B361" t="s">
        <v>378</v>
      </c>
      <c r="C361">
        <v>27</v>
      </c>
      <c r="D361" t="s">
        <v>15</v>
      </c>
      <c r="E361" t="s">
        <v>19</v>
      </c>
      <c r="F361">
        <v>32848</v>
      </c>
      <c r="G361" s="1">
        <v>42113</v>
      </c>
      <c r="H361">
        <v>39418</v>
      </c>
      <c r="I361" t="s">
        <v>25</v>
      </c>
      <c r="J361">
        <v>53</v>
      </c>
      <c r="K361" s="9" t="str">
        <f t="shared" si="25"/>
        <v>below</v>
      </c>
      <c r="L361" s="9" t="str">
        <f t="shared" si="26"/>
        <v>Excellent</v>
      </c>
      <c r="M361" s="9" t="b">
        <f t="shared" si="27"/>
        <v>0</v>
      </c>
      <c r="N361" s="9" t="b">
        <f t="shared" si="28"/>
        <v>0</v>
      </c>
      <c r="O361" s="9" t="b">
        <f t="shared" si="29"/>
        <v>0</v>
      </c>
      <c r="P361" s="9">
        <f>VLOOKUP(A361,A360:$J$501,6,FALSE)</f>
        <v>32848</v>
      </c>
      <c r="Q361">
        <v>32848</v>
      </c>
    </row>
    <row r="362" spans="1:17" x14ac:dyDescent="0.25">
      <c r="A362">
        <v>361</v>
      </c>
      <c r="B362" t="s">
        <v>379</v>
      </c>
      <c r="C362">
        <v>60</v>
      </c>
      <c r="D362" t="s">
        <v>15</v>
      </c>
      <c r="E362" t="s">
        <v>12</v>
      </c>
      <c r="F362">
        <v>51542</v>
      </c>
      <c r="G362" s="1">
        <v>43376</v>
      </c>
      <c r="H362">
        <v>35894</v>
      </c>
      <c r="I362" t="s">
        <v>25</v>
      </c>
      <c r="J362">
        <v>40</v>
      </c>
      <c r="K362" s="9" t="str">
        <f t="shared" si="25"/>
        <v>Above</v>
      </c>
      <c r="L362" s="9" t="str">
        <f t="shared" si="26"/>
        <v>Good</v>
      </c>
      <c r="M362" s="9" t="b">
        <f t="shared" si="27"/>
        <v>0</v>
      </c>
      <c r="N362" s="9" t="b">
        <f t="shared" si="28"/>
        <v>1</v>
      </c>
      <c r="O362" s="9" t="b">
        <f t="shared" si="29"/>
        <v>1</v>
      </c>
      <c r="P362" s="9">
        <f>VLOOKUP(A362,A361:$J$501,6,FALSE)</f>
        <v>51542</v>
      </c>
      <c r="Q362">
        <v>51542</v>
      </c>
    </row>
    <row r="363" spans="1:17" x14ac:dyDescent="0.25">
      <c r="A363">
        <v>362</v>
      </c>
      <c r="B363" t="s">
        <v>380</v>
      </c>
      <c r="C363">
        <v>33</v>
      </c>
      <c r="D363" t="s">
        <v>15</v>
      </c>
      <c r="E363" t="s">
        <v>16</v>
      </c>
      <c r="F363">
        <v>58473</v>
      </c>
      <c r="G363" s="1">
        <v>42986</v>
      </c>
      <c r="H363">
        <v>10878</v>
      </c>
      <c r="I363" t="s">
        <v>13</v>
      </c>
      <c r="J363">
        <v>47</v>
      </c>
      <c r="K363" s="9" t="str">
        <f t="shared" si="25"/>
        <v>Above</v>
      </c>
      <c r="L363" s="9" t="str">
        <f t="shared" si="26"/>
        <v>Good</v>
      </c>
      <c r="M363" s="9" t="b">
        <f t="shared" si="27"/>
        <v>0</v>
      </c>
      <c r="N363" s="9" t="b">
        <f t="shared" si="28"/>
        <v>0</v>
      </c>
      <c r="O363" s="9" t="b">
        <f t="shared" si="29"/>
        <v>1</v>
      </c>
      <c r="P363" s="9">
        <f>VLOOKUP(A363,A362:$J$501,6,FALSE)</f>
        <v>58473</v>
      </c>
      <c r="Q363">
        <v>58473</v>
      </c>
    </row>
    <row r="364" spans="1:17" x14ac:dyDescent="0.25">
      <c r="A364">
        <v>363</v>
      </c>
      <c r="B364" t="s">
        <v>381</v>
      </c>
      <c r="C364">
        <v>21</v>
      </c>
      <c r="D364" t="s">
        <v>11</v>
      </c>
      <c r="E364" t="s">
        <v>7</v>
      </c>
      <c r="F364">
        <v>76123</v>
      </c>
      <c r="G364" s="1">
        <v>44884</v>
      </c>
      <c r="H364">
        <v>11614</v>
      </c>
      <c r="I364" t="s">
        <v>17</v>
      </c>
      <c r="J364">
        <v>46</v>
      </c>
      <c r="K364" s="9" t="str">
        <f t="shared" si="25"/>
        <v>Above</v>
      </c>
      <c r="L364" s="9" t="str">
        <f t="shared" si="26"/>
        <v>Good</v>
      </c>
      <c r="M364" s="9" t="b">
        <f t="shared" si="27"/>
        <v>0</v>
      </c>
      <c r="N364" s="9" t="b">
        <f t="shared" si="28"/>
        <v>1</v>
      </c>
      <c r="O364" s="9" t="b">
        <f t="shared" si="29"/>
        <v>1</v>
      </c>
      <c r="P364" s="9">
        <f>VLOOKUP(A364,A363:$J$501,6,FALSE)</f>
        <v>76123</v>
      </c>
      <c r="Q364">
        <v>76123</v>
      </c>
    </row>
    <row r="365" spans="1:17" x14ac:dyDescent="0.25">
      <c r="A365">
        <v>364</v>
      </c>
      <c r="B365" t="s">
        <v>382</v>
      </c>
      <c r="C365">
        <v>39</v>
      </c>
      <c r="D365" t="s">
        <v>15</v>
      </c>
      <c r="E365" t="s">
        <v>19</v>
      </c>
      <c r="F365">
        <v>79819</v>
      </c>
      <c r="G365" s="1">
        <v>44821</v>
      </c>
      <c r="H365">
        <v>27560</v>
      </c>
      <c r="I365" t="s">
        <v>17</v>
      </c>
      <c r="J365">
        <v>54</v>
      </c>
      <c r="K365" s="9" t="str">
        <f t="shared" si="25"/>
        <v>Above</v>
      </c>
      <c r="L365" s="9" t="str">
        <f t="shared" si="26"/>
        <v>Excellent</v>
      </c>
      <c r="M365" s="9" t="b">
        <f t="shared" si="27"/>
        <v>0</v>
      </c>
      <c r="N365" s="9" t="b">
        <f t="shared" si="28"/>
        <v>1</v>
      </c>
      <c r="O365" s="9" t="b">
        <f t="shared" si="29"/>
        <v>0</v>
      </c>
      <c r="P365" s="9">
        <f>VLOOKUP(A365,A364:$J$501,6,FALSE)</f>
        <v>79819</v>
      </c>
      <c r="Q365">
        <v>79819</v>
      </c>
    </row>
    <row r="366" spans="1:17" x14ac:dyDescent="0.25">
      <c r="A366">
        <v>365</v>
      </c>
      <c r="B366" t="s">
        <v>383</v>
      </c>
      <c r="C366">
        <v>46</v>
      </c>
      <c r="D366" t="s">
        <v>15</v>
      </c>
      <c r="E366" t="s">
        <v>24</v>
      </c>
      <c r="F366">
        <v>75288</v>
      </c>
      <c r="G366" s="1">
        <v>43483</v>
      </c>
      <c r="H366">
        <v>12288</v>
      </c>
      <c r="I366" t="s">
        <v>13</v>
      </c>
      <c r="J366">
        <v>33</v>
      </c>
      <c r="K366" s="9" t="str">
        <f t="shared" si="25"/>
        <v>Above</v>
      </c>
      <c r="L366" s="9" t="str">
        <f t="shared" si="26"/>
        <v>Average</v>
      </c>
      <c r="M366" s="9" t="b">
        <f t="shared" si="27"/>
        <v>0</v>
      </c>
      <c r="N366" s="9" t="b">
        <f t="shared" si="28"/>
        <v>1</v>
      </c>
      <c r="O366" s="9" t="b">
        <f t="shared" si="29"/>
        <v>1</v>
      </c>
      <c r="P366" s="9">
        <f>VLOOKUP(A366,A365:$J$501,6,FALSE)</f>
        <v>75288</v>
      </c>
      <c r="Q366">
        <v>75288</v>
      </c>
    </row>
    <row r="367" spans="1:17" x14ac:dyDescent="0.25">
      <c r="A367">
        <v>366</v>
      </c>
      <c r="B367" t="s">
        <v>384</v>
      </c>
      <c r="C367">
        <v>30</v>
      </c>
      <c r="D367" t="s">
        <v>15</v>
      </c>
      <c r="E367" t="s">
        <v>16</v>
      </c>
      <c r="F367">
        <v>68311</v>
      </c>
      <c r="G367" s="1">
        <v>44965</v>
      </c>
      <c r="H367">
        <v>26004</v>
      </c>
      <c r="I367" t="s">
        <v>13</v>
      </c>
      <c r="J367">
        <v>40</v>
      </c>
      <c r="K367" s="9" t="str">
        <f t="shared" si="25"/>
        <v>Above</v>
      </c>
      <c r="L367" s="9" t="str">
        <f t="shared" si="26"/>
        <v>Good</v>
      </c>
      <c r="M367" s="9" t="b">
        <f t="shared" si="27"/>
        <v>0</v>
      </c>
      <c r="N367" s="9" t="b">
        <f t="shared" si="28"/>
        <v>1</v>
      </c>
      <c r="O367" s="9" t="b">
        <f t="shared" si="29"/>
        <v>1</v>
      </c>
      <c r="P367" s="9">
        <f>VLOOKUP(A367,A366:$J$501,6,FALSE)</f>
        <v>68311</v>
      </c>
      <c r="Q367">
        <v>68311</v>
      </c>
    </row>
    <row r="368" spans="1:17" x14ac:dyDescent="0.25">
      <c r="A368">
        <v>367</v>
      </c>
      <c r="B368" t="s">
        <v>385</v>
      </c>
      <c r="C368">
        <v>27</v>
      </c>
      <c r="D368" t="s">
        <v>11</v>
      </c>
      <c r="E368" t="s">
        <v>19</v>
      </c>
      <c r="F368">
        <v>55572</v>
      </c>
      <c r="G368" s="1">
        <v>43078</v>
      </c>
      <c r="H368">
        <v>25934</v>
      </c>
      <c r="I368" t="s">
        <v>13</v>
      </c>
      <c r="J368">
        <v>45</v>
      </c>
      <c r="K368" s="9" t="str">
        <f t="shared" si="25"/>
        <v>Above</v>
      </c>
      <c r="L368" s="9" t="str">
        <f t="shared" si="26"/>
        <v>Good</v>
      </c>
      <c r="M368" s="9" t="b">
        <f t="shared" si="27"/>
        <v>0</v>
      </c>
      <c r="N368" s="9" t="b">
        <f t="shared" si="28"/>
        <v>0</v>
      </c>
      <c r="O368" s="9" t="b">
        <f t="shared" si="29"/>
        <v>0</v>
      </c>
      <c r="P368" s="9">
        <f>VLOOKUP(A368,A367:$J$501,6,FALSE)</f>
        <v>55572</v>
      </c>
      <c r="Q368">
        <v>55572</v>
      </c>
    </row>
    <row r="369" spans="1:17" x14ac:dyDescent="0.25">
      <c r="A369">
        <v>368</v>
      </c>
      <c r="B369" t="s">
        <v>386</v>
      </c>
      <c r="C369">
        <v>30</v>
      </c>
      <c r="D369" t="s">
        <v>11</v>
      </c>
      <c r="E369" t="s">
        <v>24</v>
      </c>
      <c r="F369">
        <v>74970</v>
      </c>
      <c r="G369" s="1">
        <v>43898</v>
      </c>
      <c r="H369">
        <v>35237</v>
      </c>
      <c r="I369" t="s">
        <v>25</v>
      </c>
      <c r="J369">
        <v>29</v>
      </c>
      <c r="K369" s="9" t="str">
        <f t="shared" si="25"/>
        <v>Above</v>
      </c>
      <c r="L369" s="9" t="str">
        <f t="shared" si="26"/>
        <v>Poor</v>
      </c>
      <c r="M369" s="9" t="b">
        <f t="shared" si="27"/>
        <v>0</v>
      </c>
      <c r="N369" s="9" t="b">
        <f t="shared" si="28"/>
        <v>1</v>
      </c>
      <c r="O369" s="9" t="b">
        <f t="shared" si="29"/>
        <v>1</v>
      </c>
      <c r="P369" s="9">
        <f>VLOOKUP(A369,A368:$J$501,6,FALSE)</f>
        <v>74970</v>
      </c>
      <c r="Q369">
        <v>74970</v>
      </c>
    </row>
    <row r="370" spans="1:17" x14ac:dyDescent="0.25">
      <c r="A370">
        <v>369</v>
      </c>
      <c r="B370" t="s">
        <v>387</v>
      </c>
      <c r="C370">
        <v>46</v>
      </c>
      <c r="D370" t="s">
        <v>15</v>
      </c>
      <c r="E370" t="s">
        <v>19</v>
      </c>
      <c r="F370">
        <v>30590</v>
      </c>
      <c r="G370" s="1">
        <v>43527</v>
      </c>
      <c r="H370">
        <v>39313</v>
      </c>
      <c r="I370" t="s">
        <v>25</v>
      </c>
      <c r="J370">
        <v>26</v>
      </c>
      <c r="K370" s="9" t="str">
        <f t="shared" si="25"/>
        <v>below</v>
      </c>
      <c r="L370" s="9" t="str">
        <f t="shared" si="26"/>
        <v>Poor</v>
      </c>
      <c r="M370" s="9" t="b">
        <f t="shared" si="27"/>
        <v>0</v>
      </c>
      <c r="N370" s="9" t="b">
        <f t="shared" si="28"/>
        <v>0</v>
      </c>
      <c r="O370" s="9" t="b">
        <f t="shared" si="29"/>
        <v>0</v>
      </c>
      <c r="P370" s="9">
        <f>VLOOKUP(A370,A369:$J$501,6,FALSE)</f>
        <v>30590</v>
      </c>
      <c r="Q370">
        <v>30590</v>
      </c>
    </row>
    <row r="371" spans="1:17" x14ac:dyDescent="0.25">
      <c r="A371">
        <v>370</v>
      </c>
      <c r="B371" t="s">
        <v>388</v>
      </c>
      <c r="C371">
        <v>50</v>
      </c>
      <c r="D371" t="s">
        <v>15</v>
      </c>
      <c r="E371" t="s">
        <v>12</v>
      </c>
      <c r="F371">
        <v>42598</v>
      </c>
      <c r="G371" s="1">
        <v>42571</v>
      </c>
      <c r="H371">
        <v>30918</v>
      </c>
      <c r="I371" t="s">
        <v>17</v>
      </c>
      <c r="J371">
        <v>36</v>
      </c>
      <c r="K371" s="9" t="str">
        <f t="shared" si="25"/>
        <v>below</v>
      </c>
      <c r="L371" s="9" t="str">
        <f t="shared" si="26"/>
        <v>Average</v>
      </c>
      <c r="M371" s="9" t="b">
        <f t="shared" si="27"/>
        <v>0</v>
      </c>
      <c r="N371" s="9" t="b">
        <f t="shared" si="28"/>
        <v>1</v>
      </c>
      <c r="O371" s="9" t="b">
        <f t="shared" si="29"/>
        <v>1</v>
      </c>
      <c r="P371" s="9">
        <f>VLOOKUP(A371,A370:$J$501,6,FALSE)</f>
        <v>42598</v>
      </c>
      <c r="Q371">
        <v>42598</v>
      </c>
    </row>
    <row r="372" spans="1:17" x14ac:dyDescent="0.25">
      <c r="A372">
        <v>371</v>
      </c>
      <c r="B372" t="s">
        <v>389</v>
      </c>
      <c r="C372">
        <v>44</v>
      </c>
      <c r="D372" t="s">
        <v>15</v>
      </c>
      <c r="E372" t="s">
        <v>16</v>
      </c>
      <c r="F372">
        <v>39932</v>
      </c>
      <c r="G372" s="1">
        <v>43022</v>
      </c>
      <c r="H372">
        <v>19234</v>
      </c>
      <c r="I372" t="s">
        <v>13</v>
      </c>
      <c r="J372">
        <v>42</v>
      </c>
      <c r="K372" s="9" t="str">
        <f t="shared" si="25"/>
        <v>below</v>
      </c>
      <c r="L372" s="9" t="str">
        <f t="shared" si="26"/>
        <v>Good</v>
      </c>
      <c r="M372" s="9" t="b">
        <f t="shared" si="27"/>
        <v>0</v>
      </c>
      <c r="N372" s="9" t="b">
        <f t="shared" si="28"/>
        <v>0</v>
      </c>
      <c r="O372" s="9" t="b">
        <f t="shared" si="29"/>
        <v>1</v>
      </c>
      <c r="P372" s="9">
        <f>VLOOKUP(A372,A371:$J$501,6,FALSE)</f>
        <v>39932</v>
      </c>
      <c r="Q372">
        <v>39932</v>
      </c>
    </row>
    <row r="373" spans="1:17" x14ac:dyDescent="0.25">
      <c r="A373">
        <v>372</v>
      </c>
      <c r="B373" t="s">
        <v>390</v>
      </c>
      <c r="C373">
        <v>21</v>
      </c>
      <c r="D373" t="s">
        <v>11</v>
      </c>
      <c r="E373" t="s">
        <v>24</v>
      </c>
      <c r="F373">
        <v>58234</v>
      </c>
      <c r="G373" s="1">
        <v>43221</v>
      </c>
      <c r="H373">
        <v>11107</v>
      </c>
      <c r="I373" t="s">
        <v>20</v>
      </c>
      <c r="J373">
        <v>24</v>
      </c>
      <c r="K373" s="9" t="str">
        <f t="shared" si="25"/>
        <v>Above</v>
      </c>
      <c r="L373" s="9" t="str">
        <f t="shared" si="26"/>
        <v>Poor</v>
      </c>
      <c r="M373" s="9" t="b">
        <f t="shared" si="27"/>
        <v>0</v>
      </c>
      <c r="N373" s="9" t="b">
        <f t="shared" si="28"/>
        <v>0</v>
      </c>
      <c r="O373" s="9" t="b">
        <f t="shared" si="29"/>
        <v>1</v>
      </c>
      <c r="P373" s="9">
        <f>VLOOKUP(A373,A372:$J$501,6,FALSE)</f>
        <v>58234</v>
      </c>
      <c r="Q373">
        <v>58234</v>
      </c>
    </row>
    <row r="374" spans="1:17" x14ac:dyDescent="0.25">
      <c r="A374">
        <v>373</v>
      </c>
      <c r="B374" t="s">
        <v>391</v>
      </c>
      <c r="C374">
        <v>24</v>
      </c>
      <c r="D374" t="s">
        <v>15</v>
      </c>
      <c r="E374" t="s">
        <v>7</v>
      </c>
      <c r="F374">
        <v>75300</v>
      </c>
      <c r="G374" s="1">
        <v>45273</v>
      </c>
      <c r="H374">
        <v>35083</v>
      </c>
      <c r="I374" t="s">
        <v>25</v>
      </c>
      <c r="J374">
        <v>46</v>
      </c>
      <c r="K374" s="9" t="str">
        <f t="shared" si="25"/>
        <v>Above</v>
      </c>
      <c r="L374" s="9" t="str">
        <f t="shared" si="26"/>
        <v>Good</v>
      </c>
      <c r="M374" s="9" t="b">
        <f t="shared" si="27"/>
        <v>0</v>
      </c>
      <c r="N374" s="9" t="b">
        <f t="shared" si="28"/>
        <v>1</v>
      </c>
      <c r="O374" s="9" t="b">
        <f t="shared" si="29"/>
        <v>1</v>
      </c>
      <c r="P374" s="9">
        <f>VLOOKUP(A374,A373:$J$501,6,FALSE)</f>
        <v>75300</v>
      </c>
      <c r="Q374">
        <v>75300</v>
      </c>
    </row>
    <row r="375" spans="1:17" x14ac:dyDescent="0.25">
      <c r="A375">
        <v>374</v>
      </c>
      <c r="B375" t="s">
        <v>392</v>
      </c>
      <c r="C375">
        <v>42</v>
      </c>
      <c r="D375" t="s">
        <v>15</v>
      </c>
      <c r="E375" t="s">
        <v>19</v>
      </c>
      <c r="F375">
        <v>33828</v>
      </c>
      <c r="G375" s="1">
        <v>45487</v>
      </c>
      <c r="H375">
        <v>30931</v>
      </c>
      <c r="I375" t="s">
        <v>25</v>
      </c>
      <c r="J375">
        <v>26</v>
      </c>
      <c r="K375" s="9" t="str">
        <f t="shared" si="25"/>
        <v>below</v>
      </c>
      <c r="L375" s="9" t="str">
        <f t="shared" si="26"/>
        <v>Poor</v>
      </c>
      <c r="M375" s="9" t="b">
        <f t="shared" si="27"/>
        <v>0</v>
      </c>
      <c r="N375" s="9" t="b">
        <f t="shared" si="28"/>
        <v>0</v>
      </c>
      <c r="O375" s="9" t="b">
        <f t="shared" si="29"/>
        <v>0</v>
      </c>
      <c r="P375" s="9">
        <f>VLOOKUP(A375,A374:$J$501,6,FALSE)</f>
        <v>33828</v>
      </c>
      <c r="Q375">
        <v>33828</v>
      </c>
    </row>
    <row r="376" spans="1:17" x14ac:dyDescent="0.25">
      <c r="A376">
        <v>375</v>
      </c>
      <c r="B376" t="s">
        <v>393</v>
      </c>
      <c r="C376">
        <v>45</v>
      </c>
      <c r="D376" t="s">
        <v>11</v>
      </c>
      <c r="E376" t="s">
        <v>16</v>
      </c>
      <c r="F376">
        <v>52610</v>
      </c>
      <c r="G376" s="1">
        <v>42115</v>
      </c>
      <c r="H376">
        <v>36940</v>
      </c>
      <c r="I376" t="s">
        <v>25</v>
      </c>
      <c r="J376">
        <v>39</v>
      </c>
      <c r="K376" s="9" t="str">
        <f t="shared" si="25"/>
        <v>Above</v>
      </c>
      <c r="L376" s="9" t="str">
        <f t="shared" si="26"/>
        <v>Average</v>
      </c>
      <c r="M376" s="9" t="b">
        <f t="shared" si="27"/>
        <v>0</v>
      </c>
      <c r="N376" s="9" t="b">
        <f t="shared" si="28"/>
        <v>0</v>
      </c>
      <c r="O376" s="9" t="b">
        <f t="shared" si="29"/>
        <v>1</v>
      </c>
      <c r="P376" s="9">
        <f>VLOOKUP(A376,A375:$J$501,6,FALSE)</f>
        <v>52610</v>
      </c>
      <c r="Q376">
        <v>52610</v>
      </c>
    </row>
    <row r="377" spans="1:17" x14ac:dyDescent="0.25">
      <c r="A377">
        <v>376</v>
      </c>
      <c r="B377" t="s">
        <v>394</v>
      </c>
      <c r="C377">
        <v>30</v>
      </c>
      <c r="D377" t="s">
        <v>15</v>
      </c>
      <c r="E377" t="s">
        <v>16</v>
      </c>
      <c r="F377">
        <v>73251</v>
      </c>
      <c r="G377" s="1">
        <v>45054</v>
      </c>
      <c r="H377">
        <v>17113</v>
      </c>
      <c r="I377" t="s">
        <v>20</v>
      </c>
      <c r="J377">
        <v>24</v>
      </c>
      <c r="K377" s="9" t="str">
        <f t="shared" si="25"/>
        <v>Above</v>
      </c>
      <c r="L377" s="9" t="str">
        <f t="shared" si="26"/>
        <v>Poor</v>
      </c>
      <c r="M377" s="9" t="b">
        <f t="shared" si="27"/>
        <v>1</v>
      </c>
      <c r="N377" s="9" t="b">
        <f t="shared" si="28"/>
        <v>1</v>
      </c>
      <c r="O377" s="9" t="b">
        <f t="shared" si="29"/>
        <v>1</v>
      </c>
      <c r="P377" s="9">
        <f>VLOOKUP(A377,A376:$J$501,6,FALSE)</f>
        <v>73251</v>
      </c>
      <c r="Q377">
        <v>73251</v>
      </c>
    </row>
    <row r="378" spans="1:17" x14ac:dyDescent="0.25">
      <c r="A378">
        <v>377</v>
      </c>
      <c r="B378" t="s">
        <v>395</v>
      </c>
      <c r="C378">
        <v>35</v>
      </c>
      <c r="D378" t="s">
        <v>11</v>
      </c>
      <c r="E378" t="s">
        <v>24</v>
      </c>
      <c r="F378">
        <v>30613</v>
      </c>
      <c r="G378" s="1">
        <v>44305</v>
      </c>
      <c r="H378">
        <v>34876</v>
      </c>
      <c r="I378" t="s">
        <v>25</v>
      </c>
      <c r="J378">
        <v>39</v>
      </c>
      <c r="K378" s="9" t="str">
        <f t="shared" si="25"/>
        <v>below</v>
      </c>
      <c r="L378" s="9" t="str">
        <f t="shared" si="26"/>
        <v>Average</v>
      </c>
      <c r="M378" s="9" t="b">
        <f t="shared" si="27"/>
        <v>0</v>
      </c>
      <c r="N378" s="9" t="b">
        <f t="shared" si="28"/>
        <v>0</v>
      </c>
      <c r="O378" s="9" t="b">
        <f t="shared" si="29"/>
        <v>1</v>
      </c>
      <c r="P378" s="9">
        <f>VLOOKUP(A378,A377:$J$501,6,FALSE)</f>
        <v>30613</v>
      </c>
      <c r="Q378">
        <v>30613</v>
      </c>
    </row>
    <row r="379" spans="1:17" x14ac:dyDescent="0.25">
      <c r="A379">
        <v>378</v>
      </c>
      <c r="B379" t="s">
        <v>396</v>
      </c>
      <c r="C379">
        <v>46</v>
      </c>
      <c r="D379" t="s">
        <v>11</v>
      </c>
      <c r="E379" t="s">
        <v>7</v>
      </c>
      <c r="F379">
        <v>66781</v>
      </c>
      <c r="G379" s="1">
        <v>44642</v>
      </c>
      <c r="H379">
        <v>30255</v>
      </c>
      <c r="I379" t="s">
        <v>25</v>
      </c>
      <c r="J379">
        <v>59</v>
      </c>
      <c r="K379" s="9" t="str">
        <f t="shared" si="25"/>
        <v>Above</v>
      </c>
      <c r="L379" s="9" t="str">
        <f t="shared" si="26"/>
        <v>Excellent</v>
      </c>
      <c r="M379" s="9" t="b">
        <f t="shared" si="27"/>
        <v>0</v>
      </c>
      <c r="N379" s="9" t="b">
        <f t="shared" si="28"/>
        <v>1</v>
      </c>
      <c r="O379" s="9" t="b">
        <f t="shared" si="29"/>
        <v>1</v>
      </c>
      <c r="P379" s="9">
        <f>VLOOKUP(A379,A378:$J$501,6,FALSE)</f>
        <v>66781</v>
      </c>
      <c r="Q379">
        <v>66781</v>
      </c>
    </row>
    <row r="380" spans="1:17" x14ac:dyDescent="0.25">
      <c r="A380">
        <v>379</v>
      </c>
      <c r="B380" t="s">
        <v>397</v>
      </c>
      <c r="C380">
        <v>57</v>
      </c>
      <c r="D380" t="s">
        <v>11</v>
      </c>
      <c r="E380" t="s">
        <v>16</v>
      </c>
      <c r="F380">
        <v>66825</v>
      </c>
      <c r="G380" s="1">
        <v>41838</v>
      </c>
      <c r="H380">
        <v>38961</v>
      </c>
      <c r="I380" t="s">
        <v>25</v>
      </c>
      <c r="J380">
        <v>58</v>
      </c>
      <c r="K380" s="9" t="str">
        <f t="shared" si="25"/>
        <v>Above</v>
      </c>
      <c r="L380" s="9" t="str">
        <f t="shared" si="26"/>
        <v>Excellent</v>
      </c>
      <c r="M380" s="9" t="b">
        <f t="shared" si="27"/>
        <v>0</v>
      </c>
      <c r="N380" s="9" t="b">
        <f t="shared" si="28"/>
        <v>1</v>
      </c>
      <c r="O380" s="9" t="b">
        <f t="shared" si="29"/>
        <v>1</v>
      </c>
      <c r="P380" s="9">
        <f>VLOOKUP(A380,A379:$J$501,6,FALSE)</f>
        <v>66825</v>
      </c>
      <c r="Q380">
        <v>66825</v>
      </c>
    </row>
    <row r="381" spans="1:17" x14ac:dyDescent="0.25">
      <c r="A381">
        <v>380</v>
      </c>
      <c r="B381" t="s">
        <v>398</v>
      </c>
      <c r="C381">
        <v>26</v>
      </c>
      <c r="D381" t="s">
        <v>15</v>
      </c>
      <c r="E381" t="s">
        <v>7</v>
      </c>
      <c r="F381">
        <v>49181</v>
      </c>
      <c r="G381" s="1">
        <v>43861</v>
      </c>
      <c r="H381">
        <v>23394</v>
      </c>
      <c r="I381" t="s">
        <v>13</v>
      </c>
      <c r="J381">
        <v>45</v>
      </c>
      <c r="K381" s="9" t="str">
        <f t="shared" si="25"/>
        <v>below</v>
      </c>
      <c r="L381" s="9" t="str">
        <f t="shared" si="26"/>
        <v>Good</v>
      </c>
      <c r="M381" s="9" t="b">
        <f t="shared" si="27"/>
        <v>0</v>
      </c>
      <c r="N381" s="9" t="b">
        <f t="shared" si="28"/>
        <v>0</v>
      </c>
      <c r="O381" s="9" t="b">
        <f t="shared" si="29"/>
        <v>1</v>
      </c>
      <c r="P381" s="9">
        <f>VLOOKUP(A381,A380:$J$501,6,FALSE)</f>
        <v>49181</v>
      </c>
      <c r="Q381">
        <v>49181</v>
      </c>
    </row>
    <row r="382" spans="1:17" x14ac:dyDescent="0.25">
      <c r="A382">
        <v>381</v>
      </c>
      <c r="B382" t="s">
        <v>399</v>
      </c>
      <c r="C382">
        <v>59</v>
      </c>
      <c r="D382" t="s">
        <v>15</v>
      </c>
      <c r="E382" t="s">
        <v>24</v>
      </c>
      <c r="F382">
        <v>64854</v>
      </c>
      <c r="G382" s="1">
        <v>44163</v>
      </c>
      <c r="H382">
        <v>14045</v>
      </c>
      <c r="I382" t="s">
        <v>17</v>
      </c>
      <c r="J382">
        <v>43</v>
      </c>
      <c r="K382" s="9" t="str">
        <f t="shared" si="25"/>
        <v>Above</v>
      </c>
      <c r="L382" s="9" t="str">
        <f t="shared" si="26"/>
        <v>Good</v>
      </c>
      <c r="M382" s="9" t="b">
        <f t="shared" si="27"/>
        <v>0</v>
      </c>
      <c r="N382" s="9" t="b">
        <f t="shared" si="28"/>
        <v>1</v>
      </c>
      <c r="O382" s="9" t="b">
        <f t="shared" si="29"/>
        <v>1</v>
      </c>
      <c r="P382" s="9">
        <f>VLOOKUP(A382,A381:$J$501,6,FALSE)</f>
        <v>64854</v>
      </c>
      <c r="Q382">
        <v>64854</v>
      </c>
    </row>
    <row r="383" spans="1:17" x14ac:dyDescent="0.25">
      <c r="A383">
        <v>382</v>
      </c>
      <c r="B383" t="s">
        <v>400</v>
      </c>
      <c r="C383">
        <v>31</v>
      </c>
      <c r="D383" t="s">
        <v>11</v>
      </c>
      <c r="E383" t="s">
        <v>7</v>
      </c>
      <c r="F383">
        <v>66228</v>
      </c>
      <c r="G383" s="1">
        <v>43973</v>
      </c>
      <c r="H383">
        <v>30672</v>
      </c>
      <c r="I383" t="s">
        <v>17</v>
      </c>
      <c r="J383">
        <v>43</v>
      </c>
      <c r="K383" s="9" t="str">
        <f t="shared" si="25"/>
        <v>Above</v>
      </c>
      <c r="L383" s="9" t="str">
        <f t="shared" si="26"/>
        <v>Good</v>
      </c>
      <c r="M383" s="9" t="b">
        <f t="shared" si="27"/>
        <v>0</v>
      </c>
      <c r="N383" s="9" t="b">
        <f t="shared" si="28"/>
        <v>1</v>
      </c>
      <c r="O383" s="9" t="b">
        <f t="shared" si="29"/>
        <v>1</v>
      </c>
      <c r="P383" s="9">
        <f>VLOOKUP(A383,A382:$J$501,6,FALSE)</f>
        <v>66228</v>
      </c>
      <c r="Q383">
        <v>66228</v>
      </c>
    </row>
    <row r="384" spans="1:17" x14ac:dyDescent="0.25">
      <c r="A384">
        <v>383</v>
      </c>
      <c r="B384" t="s">
        <v>401</v>
      </c>
      <c r="C384">
        <v>36</v>
      </c>
      <c r="D384" t="s">
        <v>15</v>
      </c>
      <c r="E384" t="s">
        <v>12</v>
      </c>
      <c r="F384">
        <v>78049</v>
      </c>
      <c r="G384" s="1">
        <v>42285</v>
      </c>
      <c r="H384">
        <v>17036</v>
      </c>
      <c r="I384" t="s">
        <v>25</v>
      </c>
      <c r="J384">
        <v>50</v>
      </c>
      <c r="K384" s="9" t="str">
        <f t="shared" si="25"/>
        <v>Above</v>
      </c>
      <c r="L384" s="9" t="str">
        <f t="shared" si="26"/>
        <v>Excellent</v>
      </c>
      <c r="M384" s="9" t="b">
        <f t="shared" si="27"/>
        <v>0</v>
      </c>
      <c r="N384" s="9" t="b">
        <f t="shared" si="28"/>
        <v>1</v>
      </c>
      <c r="O384" s="9" t="b">
        <f t="shared" si="29"/>
        <v>1</v>
      </c>
      <c r="P384" s="9">
        <f>VLOOKUP(A384,A383:$J$501,6,FALSE)</f>
        <v>78049</v>
      </c>
      <c r="Q384">
        <v>78049</v>
      </c>
    </row>
    <row r="385" spans="1:17" x14ac:dyDescent="0.25">
      <c r="A385">
        <v>384</v>
      </c>
      <c r="B385" t="s">
        <v>402</v>
      </c>
      <c r="C385">
        <v>56</v>
      </c>
      <c r="D385" t="s">
        <v>11</v>
      </c>
      <c r="E385" t="s">
        <v>7</v>
      </c>
      <c r="F385">
        <v>50584</v>
      </c>
      <c r="G385" s="1">
        <v>45203</v>
      </c>
      <c r="H385">
        <v>21971</v>
      </c>
      <c r="I385" t="s">
        <v>20</v>
      </c>
      <c r="J385">
        <v>31</v>
      </c>
      <c r="K385" s="9" t="str">
        <f t="shared" si="25"/>
        <v>Above</v>
      </c>
      <c r="L385" s="9" t="str">
        <f t="shared" si="26"/>
        <v>Average</v>
      </c>
      <c r="M385" s="9" t="b">
        <f t="shared" si="27"/>
        <v>0</v>
      </c>
      <c r="N385" s="9" t="b">
        <f t="shared" si="28"/>
        <v>0</v>
      </c>
      <c r="O385" s="9" t="b">
        <f t="shared" si="29"/>
        <v>1</v>
      </c>
      <c r="P385" s="9">
        <f>VLOOKUP(A385,A384:$J$501,6,FALSE)</f>
        <v>50584</v>
      </c>
      <c r="Q385">
        <v>50584</v>
      </c>
    </row>
    <row r="386" spans="1:17" x14ac:dyDescent="0.25">
      <c r="A386">
        <v>385</v>
      </c>
      <c r="B386" t="s">
        <v>403</v>
      </c>
      <c r="C386">
        <v>25</v>
      </c>
      <c r="D386" t="s">
        <v>11</v>
      </c>
      <c r="E386" t="s">
        <v>24</v>
      </c>
      <c r="F386">
        <v>40120</v>
      </c>
      <c r="G386" s="1">
        <v>41969</v>
      </c>
      <c r="H386">
        <v>31811</v>
      </c>
      <c r="I386" t="s">
        <v>17</v>
      </c>
      <c r="J386">
        <v>30</v>
      </c>
      <c r="K386" s="9" t="str">
        <f t="shared" si="25"/>
        <v>below</v>
      </c>
      <c r="L386" s="9" t="str">
        <f t="shared" si="26"/>
        <v>Average</v>
      </c>
      <c r="M386" s="9" t="b">
        <f t="shared" si="27"/>
        <v>0</v>
      </c>
      <c r="N386" s="9" t="b">
        <f t="shared" si="28"/>
        <v>0</v>
      </c>
      <c r="O386" s="9" t="b">
        <f t="shared" si="29"/>
        <v>1</v>
      </c>
      <c r="P386" s="9">
        <f>VLOOKUP(A386,A385:$J$501,6,FALSE)</f>
        <v>40120</v>
      </c>
      <c r="Q386">
        <v>40120</v>
      </c>
    </row>
    <row r="387" spans="1:17" x14ac:dyDescent="0.25">
      <c r="A387">
        <v>386</v>
      </c>
      <c r="B387" t="s">
        <v>404</v>
      </c>
      <c r="C387">
        <v>21</v>
      </c>
      <c r="D387" t="s">
        <v>15</v>
      </c>
      <c r="E387" t="s">
        <v>16</v>
      </c>
      <c r="F387">
        <v>59585</v>
      </c>
      <c r="G387" s="1">
        <v>42450</v>
      </c>
      <c r="H387">
        <v>32413</v>
      </c>
      <c r="I387" t="s">
        <v>20</v>
      </c>
      <c r="J387">
        <v>25</v>
      </c>
      <c r="K387" s="9" t="str">
        <f t="shared" ref="K387:K450" si="30">IF(F:F&gt;50000,"Above","below")</f>
        <v>Above</v>
      </c>
      <c r="L387" s="9" t="str">
        <f t="shared" ref="L387:L450" si="31">_xlfn.IFS(J:J&gt;=50,"Excellent",J:J&gt;=40,"Good",J:J&gt;=30,"Average",J:J&lt;30,"Poor")</f>
        <v>Poor</v>
      </c>
      <c r="M387" s="9" t="b">
        <f t="shared" ref="M387:M450" si="32">IF(AND(E:E="HR",I:I="North"),H:H&gt;15000)</f>
        <v>1</v>
      </c>
      <c r="N387" s="9" t="b">
        <f t="shared" ref="N387:N450" si="33">OR(E:E="IT",F:F&gt;60000)</f>
        <v>0</v>
      </c>
      <c r="O387" s="9" t="b">
        <f t="shared" ref="O387:O450" si="34">NOT(E:E="Marketing")</f>
        <v>1</v>
      </c>
      <c r="P387" s="9">
        <f>VLOOKUP(A387,A386:$J$501,6,FALSE)</f>
        <v>59585</v>
      </c>
      <c r="Q387">
        <v>59585</v>
      </c>
    </row>
    <row r="388" spans="1:17" x14ac:dyDescent="0.25">
      <c r="A388">
        <v>387</v>
      </c>
      <c r="B388" t="s">
        <v>405</v>
      </c>
      <c r="C388">
        <v>28</v>
      </c>
      <c r="D388" t="s">
        <v>11</v>
      </c>
      <c r="E388" t="s">
        <v>16</v>
      </c>
      <c r="F388">
        <v>39506</v>
      </c>
      <c r="G388" s="1">
        <v>43382</v>
      </c>
      <c r="H388">
        <v>20572</v>
      </c>
      <c r="I388" t="s">
        <v>25</v>
      </c>
      <c r="J388">
        <v>20</v>
      </c>
      <c r="K388" s="9" t="str">
        <f t="shared" si="30"/>
        <v>below</v>
      </c>
      <c r="L388" s="9" t="str">
        <f t="shared" si="31"/>
        <v>Poor</v>
      </c>
      <c r="M388" s="9" t="b">
        <f t="shared" si="32"/>
        <v>0</v>
      </c>
      <c r="N388" s="9" t="b">
        <f t="shared" si="33"/>
        <v>0</v>
      </c>
      <c r="O388" s="9" t="b">
        <f t="shared" si="34"/>
        <v>1</v>
      </c>
      <c r="P388" s="9">
        <f>VLOOKUP(A388,A387:$J$501,6,FALSE)</f>
        <v>39506</v>
      </c>
      <c r="Q388">
        <v>39506</v>
      </c>
    </row>
    <row r="389" spans="1:17" x14ac:dyDescent="0.25">
      <c r="A389">
        <v>388</v>
      </c>
      <c r="B389" t="s">
        <v>406</v>
      </c>
      <c r="C389">
        <v>45</v>
      </c>
      <c r="D389" t="s">
        <v>15</v>
      </c>
      <c r="E389" t="s">
        <v>7</v>
      </c>
      <c r="F389">
        <v>35077</v>
      </c>
      <c r="G389" s="1">
        <v>42173</v>
      </c>
      <c r="H389">
        <v>35534</v>
      </c>
      <c r="I389" t="s">
        <v>25</v>
      </c>
      <c r="J389">
        <v>25</v>
      </c>
      <c r="K389" s="9" t="str">
        <f t="shared" si="30"/>
        <v>below</v>
      </c>
      <c r="L389" s="9" t="str">
        <f t="shared" si="31"/>
        <v>Poor</v>
      </c>
      <c r="M389" s="9" t="b">
        <f t="shared" si="32"/>
        <v>0</v>
      </c>
      <c r="N389" s="9" t="b">
        <f t="shared" si="33"/>
        <v>0</v>
      </c>
      <c r="O389" s="9" t="b">
        <f t="shared" si="34"/>
        <v>1</v>
      </c>
      <c r="P389" s="9">
        <f>VLOOKUP(A389,A388:$J$501,6,FALSE)</f>
        <v>35077</v>
      </c>
      <c r="Q389">
        <v>35077</v>
      </c>
    </row>
    <row r="390" spans="1:17" x14ac:dyDescent="0.25">
      <c r="A390">
        <v>389</v>
      </c>
      <c r="B390" t="s">
        <v>407</v>
      </c>
      <c r="C390">
        <v>47</v>
      </c>
      <c r="D390" t="s">
        <v>11</v>
      </c>
      <c r="E390" t="s">
        <v>24</v>
      </c>
      <c r="F390">
        <v>36143</v>
      </c>
      <c r="G390" s="1">
        <v>42687</v>
      </c>
      <c r="H390">
        <v>24713</v>
      </c>
      <c r="I390" t="s">
        <v>13</v>
      </c>
      <c r="J390">
        <v>55</v>
      </c>
      <c r="K390" s="9" t="str">
        <f t="shared" si="30"/>
        <v>below</v>
      </c>
      <c r="L390" s="9" t="str">
        <f t="shared" si="31"/>
        <v>Excellent</v>
      </c>
      <c r="M390" s="9" t="b">
        <f t="shared" si="32"/>
        <v>0</v>
      </c>
      <c r="N390" s="9" t="b">
        <f t="shared" si="33"/>
        <v>0</v>
      </c>
      <c r="O390" s="9" t="b">
        <f t="shared" si="34"/>
        <v>1</v>
      </c>
      <c r="P390" s="9">
        <f>VLOOKUP(A390,A389:$J$501,6,FALSE)</f>
        <v>36143</v>
      </c>
      <c r="Q390">
        <v>36143</v>
      </c>
    </row>
    <row r="391" spans="1:17" x14ac:dyDescent="0.25">
      <c r="A391">
        <v>390</v>
      </c>
      <c r="B391" t="s">
        <v>408</v>
      </c>
      <c r="C391">
        <v>34</v>
      </c>
      <c r="D391" t="s">
        <v>15</v>
      </c>
      <c r="E391" t="s">
        <v>19</v>
      </c>
      <c r="F391">
        <v>44181</v>
      </c>
      <c r="G391" s="1">
        <v>42877</v>
      </c>
      <c r="H391">
        <v>20000</v>
      </c>
      <c r="I391" t="s">
        <v>17</v>
      </c>
      <c r="J391">
        <v>41</v>
      </c>
      <c r="K391" s="9" t="str">
        <f t="shared" si="30"/>
        <v>below</v>
      </c>
      <c r="L391" s="9" t="str">
        <f t="shared" si="31"/>
        <v>Good</v>
      </c>
      <c r="M391" s="9" t="b">
        <f t="shared" si="32"/>
        <v>0</v>
      </c>
      <c r="N391" s="9" t="b">
        <f t="shared" si="33"/>
        <v>0</v>
      </c>
      <c r="O391" s="9" t="b">
        <f t="shared" si="34"/>
        <v>0</v>
      </c>
      <c r="P391" s="9">
        <f>VLOOKUP(A391,A390:$J$501,6,FALSE)</f>
        <v>44181</v>
      </c>
      <c r="Q391">
        <v>44181</v>
      </c>
    </row>
    <row r="392" spans="1:17" x14ac:dyDescent="0.25">
      <c r="A392">
        <v>391</v>
      </c>
      <c r="B392" t="s">
        <v>409</v>
      </c>
      <c r="C392">
        <v>30</v>
      </c>
      <c r="D392" t="s">
        <v>11</v>
      </c>
      <c r="E392" t="s">
        <v>16</v>
      </c>
      <c r="F392">
        <v>56984</v>
      </c>
      <c r="G392" s="1">
        <v>45121</v>
      </c>
      <c r="H392">
        <v>20145</v>
      </c>
      <c r="I392" t="s">
        <v>13</v>
      </c>
      <c r="J392">
        <v>29</v>
      </c>
      <c r="K392" s="9" t="str">
        <f t="shared" si="30"/>
        <v>Above</v>
      </c>
      <c r="L392" s="9" t="str">
        <f t="shared" si="31"/>
        <v>Poor</v>
      </c>
      <c r="M392" s="9" t="b">
        <f t="shared" si="32"/>
        <v>0</v>
      </c>
      <c r="N392" s="9" t="b">
        <f t="shared" si="33"/>
        <v>0</v>
      </c>
      <c r="O392" s="9" t="b">
        <f t="shared" si="34"/>
        <v>1</v>
      </c>
      <c r="P392" s="9">
        <f>VLOOKUP(A392,A391:$J$501,6,FALSE)</f>
        <v>56984</v>
      </c>
      <c r="Q392">
        <v>56984</v>
      </c>
    </row>
    <row r="393" spans="1:17" x14ac:dyDescent="0.25">
      <c r="A393">
        <v>392</v>
      </c>
      <c r="B393" t="s">
        <v>410</v>
      </c>
      <c r="C393">
        <v>54</v>
      </c>
      <c r="D393" t="s">
        <v>15</v>
      </c>
      <c r="E393" t="s">
        <v>12</v>
      </c>
      <c r="F393">
        <v>70964</v>
      </c>
      <c r="G393" s="1">
        <v>43016</v>
      </c>
      <c r="H393">
        <v>35505</v>
      </c>
      <c r="I393" t="s">
        <v>25</v>
      </c>
      <c r="J393">
        <v>55</v>
      </c>
      <c r="K393" s="9" t="str">
        <f t="shared" si="30"/>
        <v>Above</v>
      </c>
      <c r="L393" s="9" t="str">
        <f t="shared" si="31"/>
        <v>Excellent</v>
      </c>
      <c r="M393" s="9" t="b">
        <f t="shared" si="32"/>
        <v>0</v>
      </c>
      <c r="N393" s="9" t="b">
        <f t="shared" si="33"/>
        <v>1</v>
      </c>
      <c r="O393" s="9" t="b">
        <f t="shared" si="34"/>
        <v>1</v>
      </c>
      <c r="P393" s="9">
        <f>VLOOKUP(A393,A392:$J$501,6,FALSE)</f>
        <v>70964</v>
      </c>
      <c r="Q393">
        <v>70964</v>
      </c>
    </row>
    <row r="394" spans="1:17" x14ac:dyDescent="0.25">
      <c r="A394">
        <v>393</v>
      </c>
      <c r="B394" t="s">
        <v>411</v>
      </c>
      <c r="C394">
        <v>24</v>
      </c>
      <c r="D394" t="s">
        <v>11</v>
      </c>
      <c r="E394" t="s">
        <v>19</v>
      </c>
      <c r="F394">
        <v>53461</v>
      </c>
      <c r="G394" s="1">
        <v>42665</v>
      </c>
      <c r="H394">
        <v>19651</v>
      </c>
      <c r="I394" t="s">
        <v>25</v>
      </c>
      <c r="J394">
        <v>20</v>
      </c>
      <c r="K394" s="9" t="str">
        <f t="shared" si="30"/>
        <v>Above</v>
      </c>
      <c r="L394" s="9" t="str">
        <f t="shared" si="31"/>
        <v>Poor</v>
      </c>
      <c r="M394" s="9" t="b">
        <f t="shared" si="32"/>
        <v>0</v>
      </c>
      <c r="N394" s="9" t="b">
        <f t="shared" si="33"/>
        <v>0</v>
      </c>
      <c r="O394" s="9" t="b">
        <f t="shared" si="34"/>
        <v>0</v>
      </c>
      <c r="P394" s="9">
        <f>VLOOKUP(A394,A393:$J$501,6,FALSE)</f>
        <v>53461</v>
      </c>
      <c r="Q394">
        <v>53461</v>
      </c>
    </row>
    <row r="395" spans="1:17" x14ac:dyDescent="0.25">
      <c r="A395">
        <v>394</v>
      </c>
      <c r="B395" t="s">
        <v>412</v>
      </c>
      <c r="C395">
        <v>23</v>
      </c>
      <c r="D395" t="s">
        <v>11</v>
      </c>
      <c r="E395" t="s">
        <v>24</v>
      </c>
      <c r="F395">
        <v>71301</v>
      </c>
      <c r="G395" s="1">
        <v>42715</v>
      </c>
      <c r="H395">
        <v>17473</v>
      </c>
      <c r="I395" t="s">
        <v>13</v>
      </c>
      <c r="J395">
        <v>27</v>
      </c>
      <c r="K395" s="9" t="str">
        <f t="shared" si="30"/>
        <v>Above</v>
      </c>
      <c r="L395" s="9" t="str">
        <f t="shared" si="31"/>
        <v>Poor</v>
      </c>
      <c r="M395" s="9" t="b">
        <f t="shared" si="32"/>
        <v>0</v>
      </c>
      <c r="N395" s="9" t="b">
        <f t="shared" si="33"/>
        <v>1</v>
      </c>
      <c r="O395" s="9" t="b">
        <f t="shared" si="34"/>
        <v>1</v>
      </c>
      <c r="P395" s="9">
        <f>VLOOKUP(A395,A394:$J$501,6,FALSE)</f>
        <v>71301</v>
      </c>
      <c r="Q395">
        <v>71301</v>
      </c>
    </row>
    <row r="396" spans="1:17" x14ac:dyDescent="0.25">
      <c r="A396">
        <v>395</v>
      </c>
      <c r="B396" t="s">
        <v>413</v>
      </c>
      <c r="C396">
        <v>20</v>
      </c>
      <c r="D396" t="s">
        <v>15</v>
      </c>
      <c r="E396" t="s">
        <v>16</v>
      </c>
      <c r="F396">
        <v>76996</v>
      </c>
      <c r="G396" s="1">
        <v>42229</v>
      </c>
      <c r="H396">
        <v>13360</v>
      </c>
      <c r="I396" t="s">
        <v>20</v>
      </c>
      <c r="J396">
        <v>38</v>
      </c>
      <c r="K396" s="9" t="str">
        <f t="shared" si="30"/>
        <v>Above</v>
      </c>
      <c r="L396" s="9" t="str">
        <f t="shared" si="31"/>
        <v>Average</v>
      </c>
      <c r="M396" s="9" t="b">
        <f t="shared" si="32"/>
        <v>0</v>
      </c>
      <c r="N396" s="9" t="b">
        <f t="shared" si="33"/>
        <v>1</v>
      </c>
      <c r="O396" s="9" t="b">
        <f t="shared" si="34"/>
        <v>1</v>
      </c>
      <c r="P396" s="9">
        <f>VLOOKUP(A396,A395:$J$501,6,FALSE)</f>
        <v>76996</v>
      </c>
      <c r="Q396">
        <v>76996</v>
      </c>
    </row>
    <row r="397" spans="1:17" x14ac:dyDescent="0.25">
      <c r="A397">
        <v>396</v>
      </c>
      <c r="B397" t="s">
        <v>414</v>
      </c>
      <c r="C397">
        <v>44</v>
      </c>
      <c r="D397" t="s">
        <v>11</v>
      </c>
      <c r="E397" t="s">
        <v>7</v>
      </c>
      <c r="F397">
        <v>58267</v>
      </c>
      <c r="G397" s="1">
        <v>43966</v>
      </c>
      <c r="H397">
        <v>12029</v>
      </c>
      <c r="I397" t="s">
        <v>20</v>
      </c>
      <c r="J397">
        <v>25</v>
      </c>
      <c r="K397" s="9" t="str">
        <f t="shared" si="30"/>
        <v>Above</v>
      </c>
      <c r="L397" s="9" t="str">
        <f t="shared" si="31"/>
        <v>Poor</v>
      </c>
      <c r="M397" s="9" t="b">
        <f t="shared" si="32"/>
        <v>0</v>
      </c>
      <c r="N397" s="9" t="b">
        <f t="shared" si="33"/>
        <v>0</v>
      </c>
      <c r="O397" s="9" t="b">
        <f t="shared" si="34"/>
        <v>1</v>
      </c>
      <c r="P397" s="9">
        <f>VLOOKUP(A397,A396:$J$501,6,FALSE)</f>
        <v>58267</v>
      </c>
      <c r="Q397">
        <v>58267</v>
      </c>
    </row>
    <row r="398" spans="1:17" x14ac:dyDescent="0.25">
      <c r="A398">
        <v>397</v>
      </c>
      <c r="B398" t="s">
        <v>415</v>
      </c>
      <c r="C398">
        <v>26</v>
      </c>
      <c r="D398" t="s">
        <v>11</v>
      </c>
      <c r="E398" t="s">
        <v>16</v>
      </c>
      <c r="F398">
        <v>36167</v>
      </c>
      <c r="G398" s="1">
        <v>45388</v>
      </c>
      <c r="H398">
        <v>32303</v>
      </c>
      <c r="I398" t="s">
        <v>17</v>
      </c>
      <c r="J398">
        <v>27</v>
      </c>
      <c r="K398" s="9" t="str">
        <f t="shared" si="30"/>
        <v>below</v>
      </c>
      <c r="L398" s="9" t="str">
        <f t="shared" si="31"/>
        <v>Poor</v>
      </c>
      <c r="M398" s="9" t="b">
        <f t="shared" si="32"/>
        <v>0</v>
      </c>
      <c r="N398" s="9" t="b">
        <f t="shared" si="33"/>
        <v>0</v>
      </c>
      <c r="O398" s="9" t="b">
        <f t="shared" si="34"/>
        <v>1</v>
      </c>
      <c r="P398" s="9">
        <f>VLOOKUP(A398,A397:$J$501,6,FALSE)</f>
        <v>36167</v>
      </c>
      <c r="Q398">
        <v>36167</v>
      </c>
    </row>
    <row r="399" spans="1:17" x14ac:dyDescent="0.25">
      <c r="A399">
        <v>398</v>
      </c>
      <c r="B399" t="s">
        <v>416</v>
      </c>
      <c r="C399">
        <v>50</v>
      </c>
      <c r="D399" t="s">
        <v>15</v>
      </c>
      <c r="E399" t="s">
        <v>12</v>
      </c>
      <c r="F399">
        <v>45449</v>
      </c>
      <c r="G399" s="1">
        <v>44084</v>
      </c>
      <c r="H399">
        <v>23694</v>
      </c>
      <c r="I399" t="s">
        <v>20</v>
      </c>
      <c r="J399">
        <v>42</v>
      </c>
      <c r="K399" s="9" t="str">
        <f t="shared" si="30"/>
        <v>below</v>
      </c>
      <c r="L399" s="9" t="str">
        <f t="shared" si="31"/>
        <v>Good</v>
      </c>
      <c r="M399" s="9" t="b">
        <f t="shared" si="32"/>
        <v>0</v>
      </c>
      <c r="N399" s="9" t="b">
        <f t="shared" si="33"/>
        <v>1</v>
      </c>
      <c r="O399" s="9" t="b">
        <f t="shared" si="34"/>
        <v>1</v>
      </c>
      <c r="P399" s="9">
        <f>VLOOKUP(A399,A398:$J$501,6,FALSE)</f>
        <v>45449</v>
      </c>
      <c r="Q399">
        <v>45449</v>
      </c>
    </row>
    <row r="400" spans="1:17" x14ac:dyDescent="0.25">
      <c r="A400">
        <v>399</v>
      </c>
      <c r="B400" t="s">
        <v>417</v>
      </c>
      <c r="C400">
        <v>31</v>
      </c>
      <c r="D400" t="s">
        <v>11</v>
      </c>
      <c r="E400" t="s">
        <v>12</v>
      </c>
      <c r="F400">
        <v>54146</v>
      </c>
      <c r="G400" s="1">
        <v>43639</v>
      </c>
      <c r="H400">
        <v>18073</v>
      </c>
      <c r="I400" t="s">
        <v>20</v>
      </c>
      <c r="J400">
        <v>56</v>
      </c>
      <c r="K400" s="9" t="str">
        <f t="shared" si="30"/>
        <v>Above</v>
      </c>
      <c r="L400" s="9" t="str">
        <f t="shared" si="31"/>
        <v>Excellent</v>
      </c>
      <c r="M400" s="9" t="b">
        <f t="shared" si="32"/>
        <v>0</v>
      </c>
      <c r="N400" s="9" t="b">
        <f t="shared" si="33"/>
        <v>1</v>
      </c>
      <c r="O400" s="9" t="b">
        <f t="shared" si="34"/>
        <v>1</v>
      </c>
      <c r="P400" s="9">
        <f>VLOOKUP(A400,A399:$J$501,6,FALSE)</f>
        <v>54146</v>
      </c>
      <c r="Q400">
        <v>54146</v>
      </c>
    </row>
    <row r="401" spans="1:17" x14ac:dyDescent="0.25">
      <c r="A401">
        <v>400</v>
      </c>
      <c r="B401" t="s">
        <v>418</v>
      </c>
      <c r="C401">
        <v>23</v>
      </c>
      <c r="D401" t="s">
        <v>11</v>
      </c>
      <c r="E401" t="s">
        <v>19</v>
      </c>
      <c r="F401">
        <v>32492</v>
      </c>
      <c r="G401" s="1">
        <v>42907</v>
      </c>
      <c r="H401">
        <v>31221</v>
      </c>
      <c r="I401" t="s">
        <v>20</v>
      </c>
      <c r="J401">
        <v>52</v>
      </c>
      <c r="K401" s="9" t="str">
        <f t="shared" si="30"/>
        <v>below</v>
      </c>
      <c r="L401" s="9" t="str">
        <f t="shared" si="31"/>
        <v>Excellent</v>
      </c>
      <c r="M401" s="9" t="b">
        <f t="shared" si="32"/>
        <v>0</v>
      </c>
      <c r="N401" s="9" t="b">
        <f t="shared" si="33"/>
        <v>0</v>
      </c>
      <c r="O401" s="9" t="b">
        <f t="shared" si="34"/>
        <v>0</v>
      </c>
      <c r="P401" s="9">
        <f>VLOOKUP(A401,A400:$J$501,6,FALSE)</f>
        <v>32492</v>
      </c>
      <c r="Q401">
        <v>32492</v>
      </c>
    </row>
    <row r="402" spans="1:17" x14ac:dyDescent="0.25">
      <c r="A402">
        <v>401</v>
      </c>
      <c r="B402" t="s">
        <v>419</v>
      </c>
      <c r="C402">
        <v>55</v>
      </c>
      <c r="D402" t="s">
        <v>15</v>
      </c>
      <c r="E402" t="s">
        <v>16</v>
      </c>
      <c r="F402">
        <v>38507</v>
      </c>
      <c r="G402" s="1">
        <v>41963</v>
      </c>
      <c r="H402">
        <v>33448</v>
      </c>
      <c r="I402" t="s">
        <v>13</v>
      </c>
      <c r="J402">
        <v>60</v>
      </c>
      <c r="K402" s="9" t="str">
        <f t="shared" si="30"/>
        <v>below</v>
      </c>
      <c r="L402" s="9" t="str">
        <f t="shared" si="31"/>
        <v>Excellent</v>
      </c>
      <c r="M402" s="9" t="b">
        <f t="shared" si="32"/>
        <v>0</v>
      </c>
      <c r="N402" s="9" t="b">
        <f t="shared" si="33"/>
        <v>0</v>
      </c>
      <c r="O402" s="9" t="b">
        <f t="shared" si="34"/>
        <v>1</v>
      </c>
      <c r="P402" s="9">
        <f>VLOOKUP(A402,A401:$J$501,6,FALSE)</f>
        <v>38507</v>
      </c>
      <c r="Q402">
        <v>38507</v>
      </c>
    </row>
    <row r="403" spans="1:17" x14ac:dyDescent="0.25">
      <c r="A403">
        <v>402</v>
      </c>
      <c r="B403" t="s">
        <v>420</v>
      </c>
      <c r="C403">
        <v>28</v>
      </c>
      <c r="D403" t="s">
        <v>11</v>
      </c>
      <c r="E403" t="s">
        <v>7</v>
      </c>
      <c r="F403">
        <v>68520</v>
      </c>
      <c r="G403" s="1">
        <v>41957</v>
      </c>
      <c r="H403">
        <v>24883</v>
      </c>
      <c r="I403" t="s">
        <v>17</v>
      </c>
      <c r="J403">
        <v>21</v>
      </c>
      <c r="K403" s="9" t="str">
        <f t="shared" si="30"/>
        <v>Above</v>
      </c>
      <c r="L403" s="9" t="str">
        <f t="shared" si="31"/>
        <v>Poor</v>
      </c>
      <c r="M403" s="9" t="b">
        <f t="shared" si="32"/>
        <v>0</v>
      </c>
      <c r="N403" s="9" t="b">
        <f t="shared" si="33"/>
        <v>1</v>
      </c>
      <c r="O403" s="9" t="b">
        <f t="shared" si="34"/>
        <v>1</v>
      </c>
      <c r="P403" s="9">
        <f>VLOOKUP(A403,A402:$J$501,6,FALSE)</f>
        <v>68520</v>
      </c>
      <c r="Q403">
        <v>68520</v>
      </c>
    </row>
    <row r="404" spans="1:17" x14ac:dyDescent="0.25">
      <c r="A404">
        <v>403</v>
      </c>
      <c r="B404" t="s">
        <v>421</v>
      </c>
      <c r="C404">
        <v>60</v>
      </c>
      <c r="D404" t="s">
        <v>15</v>
      </c>
      <c r="E404" t="s">
        <v>16</v>
      </c>
      <c r="F404">
        <v>62888</v>
      </c>
      <c r="G404" s="1">
        <v>44146</v>
      </c>
      <c r="H404">
        <v>29315</v>
      </c>
      <c r="I404" t="s">
        <v>13</v>
      </c>
      <c r="J404">
        <v>51</v>
      </c>
      <c r="K404" s="9" t="str">
        <f t="shared" si="30"/>
        <v>Above</v>
      </c>
      <c r="L404" s="9" t="str">
        <f t="shared" si="31"/>
        <v>Excellent</v>
      </c>
      <c r="M404" s="9" t="b">
        <f t="shared" si="32"/>
        <v>0</v>
      </c>
      <c r="N404" s="9" t="b">
        <f t="shared" si="33"/>
        <v>1</v>
      </c>
      <c r="O404" s="9" t="b">
        <f t="shared" si="34"/>
        <v>1</v>
      </c>
      <c r="P404" s="9">
        <f>VLOOKUP(A404,A403:$J$501,6,FALSE)</f>
        <v>62888</v>
      </c>
      <c r="Q404">
        <v>62888</v>
      </c>
    </row>
    <row r="405" spans="1:17" x14ac:dyDescent="0.25">
      <c r="A405">
        <v>404</v>
      </c>
      <c r="B405" t="s">
        <v>422</v>
      </c>
      <c r="C405">
        <v>45</v>
      </c>
      <c r="D405" t="s">
        <v>15</v>
      </c>
      <c r="E405" t="s">
        <v>19</v>
      </c>
      <c r="F405">
        <v>50209</v>
      </c>
      <c r="G405" s="1">
        <v>45174</v>
      </c>
      <c r="H405">
        <v>26456</v>
      </c>
      <c r="I405" t="s">
        <v>13</v>
      </c>
      <c r="J405">
        <v>51</v>
      </c>
      <c r="K405" s="9" t="str">
        <f t="shared" si="30"/>
        <v>Above</v>
      </c>
      <c r="L405" s="9" t="str">
        <f t="shared" si="31"/>
        <v>Excellent</v>
      </c>
      <c r="M405" s="9" t="b">
        <f t="shared" si="32"/>
        <v>0</v>
      </c>
      <c r="N405" s="9" t="b">
        <f t="shared" si="33"/>
        <v>0</v>
      </c>
      <c r="O405" s="9" t="b">
        <f t="shared" si="34"/>
        <v>0</v>
      </c>
      <c r="P405" s="9">
        <f>VLOOKUP(A405,A404:$J$501,6,FALSE)</f>
        <v>50209</v>
      </c>
      <c r="Q405">
        <v>50209</v>
      </c>
    </row>
    <row r="406" spans="1:17" x14ac:dyDescent="0.25">
      <c r="A406">
        <v>405</v>
      </c>
      <c r="B406" t="s">
        <v>423</v>
      </c>
      <c r="C406">
        <v>49</v>
      </c>
      <c r="D406" t="s">
        <v>11</v>
      </c>
      <c r="E406" t="s">
        <v>16</v>
      </c>
      <c r="F406">
        <v>74823</v>
      </c>
      <c r="G406" s="1">
        <v>41958</v>
      </c>
      <c r="H406">
        <v>30602</v>
      </c>
      <c r="I406" t="s">
        <v>13</v>
      </c>
      <c r="J406">
        <v>39</v>
      </c>
      <c r="K406" s="9" t="str">
        <f t="shared" si="30"/>
        <v>Above</v>
      </c>
      <c r="L406" s="9" t="str">
        <f t="shared" si="31"/>
        <v>Average</v>
      </c>
      <c r="M406" s="9" t="b">
        <f t="shared" si="32"/>
        <v>0</v>
      </c>
      <c r="N406" s="9" t="b">
        <f t="shared" si="33"/>
        <v>1</v>
      </c>
      <c r="O406" s="9" t="b">
        <f t="shared" si="34"/>
        <v>1</v>
      </c>
      <c r="P406" s="9">
        <f>VLOOKUP(A406,A405:$J$501,6,FALSE)</f>
        <v>74823</v>
      </c>
      <c r="Q406">
        <v>74823</v>
      </c>
    </row>
    <row r="407" spans="1:17" x14ac:dyDescent="0.25">
      <c r="A407">
        <v>406</v>
      </c>
      <c r="B407" t="s">
        <v>424</v>
      </c>
      <c r="C407">
        <v>33</v>
      </c>
      <c r="D407" t="s">
        <v>15</v>
      </c>
      <c r="E407" t="s">
        <v>16</v>
      </c>
      <c r="F407">
        <v>30499</v>
      </c>
      <c r="G407" s="1">
        <v>43948</v>
      </c>
      <c r="H407">
        <v>19801</v>
      </c>
      <c r="I407" t="s">
        <v>25</v>
      </c>
      <c r="J407">
        <v>52</v>
      </c>
      <c r="K407" s="9" t="str">
        <f t="shared" si="30"/>
        <v>below</v>
      </c>
      <c r="L407" s="9" t="str">
        <f t="shared" si="31"/>
        <v>Excellent</v>
      </c>
      <c r="M407" s="9" t="b">
        <f t="shared" si="32"/>
        <v>0</v>
      </c>
      <c r="N407" s="9" t="b">
        <f t="shared" si="33"/>
        <v>0</v>
      </c>
      <c r="O407" s="9" t="b">
        <f t="shared" si="34"/>
        <v>1</v>
      </c>
      <c r="P407" s="9">
        <f>VLOOKUP(A407,A406:$J$501,6,FALSE)</f>
        <v>30499</v>
      </c>
      <c r="Q407">
        <v>30499</v>
      </c>
    </row>
    <row r="408" spans="1:17" x14ac:dyDescent="0.25">
      <c r="A408">
        <v>407</v>
      </c>
      <c r="B408" t="s">
        <v>425</v>
      </c>
      <c r="C408">
        <v>35</v>
      </c>
      <c r="D408" t="s">
        <v>11</v>
      </c>
      <c r="E408" t="s">
        <v>24</v>
      </c>
      <c r="F408">
        <v>50864</v>
      </c>
      <c r="G408" s="1">
        <v>45160</v>
      </c>
      <c r="H408">
        <v>33497</v>
      </c>
      <c r="I408" t="s">
        <v>20</v>
      </c>
      <c r="J408">
        <v>46</v>
      </c>
      <c r="K408" s="9" t="str">
        <f t="shared" si="30"/>
        <v>Above</v>
      </c>
      <c r="L408" s="9" t="str">
        <f t="shared" si="31"/>
        <v>Good</v>
      </c>
      <c r="M408" s="9" t="b">
        <f t="shared" si="32"/>
        <v>0</v>
      </c>
      <c r="N408" s="9" t="b">
        <f t="shared" si="33"/>
        <v>0</v>
      </c>
      <c r="O408" s="9" t="b">
        <f t="shared" si="34"/>
        <v>1</v>
      </c>
      <c r="P408" s="9">
        <f>VLOOKUP(A408,A407:$J$501,6,FALSE)</f>
        <v>50864</v>
      </c>
      <c r="Q408">
        <v>50864</v>
      </c>
    </row>
    <row r="409" spans="1:17" x14ac:dyDescent="0.25">
      <c r="A409">
        <v>408</v>
      </c>
      <c r="B409" t="s">
        <v>426</v>
      </c>
      <c r="C409">
        <v>51</v>
      </c>
      <c r="D409" t="s">
        <v>15</v>
      </c>
      <c r="E409" t="s">
        <v>12</v>
      </c>
      <c r="F409">
        <v>38433</v>
      </c>
      <c r="G409" s="1">
        <v>42968</v>
      </c>
      <c r="H409">
        <v>26168</v>
      </c>
      <c r="I409" t="s">
        <v>20</v>
      </c>
      <c r="J409">
        <v>48</v>
      </c>
      <c r="K409" s="9" t="str">
        <f t="shared" si="30"/>
        <v>below</v>
      </c>
      <c r="L409" s="9" t="str">
        <f t="shared" si="31"/>
        <v>Good</v>
      </c>
      <c r="M409" s="9" t="b">
        <f t="shared" si="32"/>
        <v>0</v>
      </c>
      <c r="N409" s="9" t="b">
        <f t="shared" si="33"/>
        <v>1</v>
      </c>
      <c r="O409" s="9" t="b">
        <f t="shared" si="34"/>
        <v>1</v>
      </c>
      <c r="P409" s="9">
        <f>VLOOKUP(A409,A408:$J$501,6,FALSE)</f>
        <v>38433</v>
      </c>
      <c r="Q409">
        <v>38433</v>
      </c>
    </row>
    <row r="410" spans="1:17" x14ac:dyDescent="0.25">
      <c r="A410">
        <v>409</v>
      </c>
      <c r="B410" t="s">
        <v>427</v>
      </c>
      <c r="C410">
        <v>42</v>
      </c>
      <c r="D410" t="s">
        <v>11</v>
      </c>
      <c r="E410" t="s">
        <v>16</v>
      </c>
      <c r="F410">
        <v>65612</v>
      </c>
      <c r="G410" s="1">
        <v>42446</v>
      </c>
      <c r="H410">
        <v>32446</v>
      </c>
      <c r="I410" t="s">
        <v>25</v>
      </c>
      <c r="J410">
        <v>55</v>
      </c>
      <c r="K410" s="9" t="str">
        <f t="shared" si="30"/>
        <v>Above</v>
      </c>
      <c r="L410" s="9" t="str">
        <f t="shared" si="31"/>
        <v>Excellent</v>
      </c>
      <c r="M410" s="9" t="b">
        <f t="shared" si="32"/>
        <v>0</v>
      </c>
      <c r="N410" s="9" t="b">
        <f t="shared" si="33"/>
        <v>1</v>
      </c>
      <c r="O410" s="9" t="b">
        <f t="shared" si="34"/>
        <v>1</v>
      </c>
      <c r="P410" s="9">
        <f>VLOOKUP(A410,A409:$J$501,6,FALSE)</f>
        <v>65612</v>
      </c>
      <c r="Q410">
        <v>65612</v>
      </c>
    </row>
    <row r="411" spans="1:17" x14ac:dyDescent="0.25">
      <c r="A411">
        <v>410</v>
      </c>
      <c r="B411" t="s">
        <v>428</v>
      </c>
      <c r="C411">
        <v>38</v>
      </c>
      <c r="D411" t="s">
        <v>11</v>
      </c>
      <c r="E411" t="s">
        <v>7</v>
      </c>
      <c r="F411">
        <v>32738</v>
      </c>
      <c r="G411" s="1">
        <v>45466</v>
      </c>
      <c r="H411">
        <v>29763</v>
      </c>
      <c r="I411" t="s">
        <v>25</v>
      </c>
      <c r="J411">
        <v>28</v>
      </c>
      <c r="K411" s="9" t="str">
        <f t="shared" si="30"/>
        <v>below</v>
      </c>
      <c r="L411" s="9" t="str">
        <f t="shared" si="31"/>
        <v>Poor</v>
      </c>
      <c r="M411" s="9" t="b">
        <f t="shared" si="32"/>
        <v>0</v>
      </c>
      <c r="N411" s="9" t="b">
        <f t="shared" si="33"/>
        <v>0</v>
      </c>
      <c r="O411" s="9" t="b">
        <f t="shared" si="34"/>
        <v>1</v>
      </c>
      <c r="P411" s="9">
        <f>VLOOKUP(A411,A410:$J$501,6,FALSE)</f>
        <v>32738</v>
      </c>
      <c r="Q411">
        <v>32738</v>
      </c>
    </row>
    <row r="412" spans="1:17" x14ac:dyDescent="0.25">
      <c r="A412">
        <v>411</v>
      </c>
      <c r="B412" t="s">
        <v>429</v>
      </c>
      <c r="C412">
        <v>34</v>
      </c>
      <c r="D412" t="s">
        <v>15</v>
      </c>
      <c r="E412" t="s">
        <v>12</v>
      </c>
      <c r="F412">
        <v>74551</v>
      </c>
      <c r="G412" s="1">
        <v>42887</v>
      </c>
      <c r="H412">
        <v>32807</v>
      </c>
      <c r="I412" t="s">
        <v>13</v>
      </c>
      <c r="J412">
        <v>47</v>
      </c>
      <c r="K412" s="9" t="str">
        <f t="shared" si="30"/>
        <v>Above</v>
      </c>
      <c r="L412" s="9" t="str">
        <f t="shared" si="31"/>
        <v>Good</v>
      </c>
      <c r="M412" s="9" t="b">
        <f t="shared" si="32"/>
        <v>0</v>
      </c>
      <c r="N412" s="9" t="b">
        <f t="shared" si="33"/>
        <v>1</v>
      </c>
      <c r="O412" s="9" t="b">
        <f t="shared" si="34"/>
        <v>1</v>
      </c>
      <c r="P412" s="9">
        <f>VLOOKUP(A412,A411:$J$501,6,FALSE)</f>
        <v>74551</v>
      </c>
      <c r="Q412">
        <v>74551</v>
      </c>
    </row>
    <row r="413" spans="1:17" x14ac:dyDescent="0.25">
      <c r="A413">
        <v>412</v>
      </c>
      <c r="B413" t="s">
        <v>430</v>
      </c>
      <c r="C413">
        <v>47</v>
      </c>
      <c r="D413" t="s">
        <v>15</v>
      </c>
      <c r="E413" t="s">
        <v>7</v>
      </c>
      <c r="F413">
        <v>72155</v>
      </c>
      <c r="G413" s="1">
        <v>43601</v>
      </c>
      <c r="H413">
        <v>35181</v>
      </c>
      <c r="I413" t="s">
        <v>20</v>
      </c>
      <c r="J413">
        <v>45</v>
      </c>
      <c r="K413" s="9" t="str">
        <f t="shared" si="30"/>
        <v>Above</v>
      </c>
      <c r="L413" s="9" t="str">
        <f t="shared" si="31"/>
        <v>Good</v>
      </c>
      <c r="M413" s="9" t="b">
        <f t="shared" si="32"/>
        <v>0</v>
      </c>
      <c r="N413" s="9" t="b">
        <f t="shared" si="33"/>
        <v>1</v>
      </c>
      <c r="O413" s="9" t="b">
        <f t="shared" si="34"/>
        <v>1</v>
      </c>
      <c r="P413" s="9">
        <f>VLOOKUP(A413,A412:$J$501,6,FALSE)</f>
        <v>72155</v>
      </c>
      <c r="Q413">
        <v>72155</v>
      </c>
    </row>
    <row r="414" spans="1:17" x14ac:dyDescent="0.25">
      <c r="A414">
        <v>413</v>
      </c>
      <c r="B414" t="s">
        <v>431</v>
      </c>
      <c r="C414">
        <v>24</v>
      </c>
      <c r="D414" t="s">
        <v>15</v>
      </c>
      <c r="E414" t="s">
        <v>12</v>
      </c>
      <c r="F414">
        <v>63155</v>
      </c>
      <c r="G414" s="1">
        <v>42424</v>
      </c>
      <c r="H414">
        <v>21002</v>
      </c>
      <c r="I414" t="s">
        <v>20</v>
      </c>
      <c r="J414">
        <v>23</v>
      </c>
      <c r="K414" s="9" t="str">
        <f t="shared" si="30"/>
        <v>Above</v>
      </c>
      <c r="L414" s="9" t="str">
        <f t="shared" si="31"/>
        <v>Poor</v>
      </c>
      <c r="M414" s="9" t="b">
        <f t="shared" si="32"/>
        <v>0</v>
      </c>
      <c r="N414" s="9" t="b">
        <f t="shared" si="33"/>
        <v>1</v>
      </c>
      <c r="O414" s="9" t="b">
        <f t="shared" si="34"/>
        <v>1</v>
      </c>
      <c r="P414" s="9">
        <f>VLOOKUP(A414,A413:$J$501,6,FALSE)</f>
        <v>63155</v>
      </c>
      <c r="Q414">
        <v>63155</v>
      </c>
    </row>
    <row r="415" spans="1:17" x14ac:dyDescent="0.25">
      <c r="A415">
        <v>414</v>
      </c>
      <c r="B415" t="s">
        <v>432</v>
      </c>
      <c r="C415">
        <v>23</v>
      </c>
      <c r="D415" t="s">
        <v>11</v>
      </c>
      <c r="E415" t="s">
        <v>12</v>
      </c>
      <c r="F415">
        <v>40396</v>
      </c>
      <c r="G415" s="1">
        <v>45398</v>
      </c>
      <c r="H415">
        <v>29478</v>
      </c>
      <c r="I415" t="s">
        <v>20</v>
      </c>
      <c r="J415">
        <v>27</v>
      </c>
      <c r="K415" s="9" t="str">
        <f t="shared" si="30"/>
        <v>below</v>
      </c>
      <c r="L415" s="9" t="str">
        <f t="shared" si="31"/>
        <v>Poor</v>
      </c>
      <c r="M415" s="9" t="b">
        <f t="shared" si="32"/>
        <v>0</v>
      </c>
      <c r="N415" s="9" t="b">
        <f t="shared" si="33"/>
        <v>1</v>
      </c>
      <c r="O415" s="9" t="b">
        <f t="shared" si="34"/>
        <v>1</v>
      </c>
      <c r="P415" s="9">
        <f>VLOOKUP(A415,A414:$J$501,6,FALSE)</f>
        <v>40396</v>
      </c>
      <c r="Q415">
        <v>40396</v>
      </c>
    </row>
    <row r="416" spans="1:17" x14ac:dyDescent="0.25">
      <c r="A416">
        <v>415</v>
      </c>
      <c r="B416" t="s">
        <v>433</v>
      </c>
      <c r="C416">
        <v>35</v>
      </c>
      <c r="D416" t="s">
        <v>15</v>
      </c>
      <c r="E416" t="s">
        <v>19</v>
      </c>
      <c r="F416">
        <v>73706</v>
      </c>
      <c r="G416" s="1">
        <v>42897</v>
      </c>
      <c r="H416">
        <v>29659</v>
      </c>
      <c r="I416" t="s">
        <v>13</v>
      </c>
      <c r="J416">
        <v>31</v>
      </c>
      <c r="K416" s="9" t="str">
        <f t="shared" si="30"/>
        <v>Above</v>
      </c>
      <c r="L416" s="9" t="str">
        <f t="shared" si="31"/>
        <v>Average</v>
      </c>
      <c r="M416" s="9" t="b">
        <f t="shared" si="32"/>
        <v>0</v>
      </c>
      <c r="N416" s="9" t="b">
        <f t="shared" si="33"/>
        <v>1</v>
      </c>
      <c r="O416" s="9" t="b">
        <f t="shared" si="34"/>
        <v>0</v>
      </c>
      <c r="P416" s="9">
        <f>VLOOKUP(A416,A415:$J$501,6,FALSE)</f>
        <v>73706</v>
      </c>
      <c r="Q416">
        <v>73706</v>
      </c>
    </row>
    <row r="417" spans="1:17" x14ac:dyDescent="0.25">
      <c r="A417">
        <v>416</v>
      </c>
      <c r="B417" t="s">
        <v>434</v>
      </c>
      <c r="C417">
        <v>43</v>
      </c>
      <c r="D417" t="s">
        <v>11</v>
      </c>
      <c r="E417" t="s">
        <v>16</v>
      </c>
      <c r="F417">
        <v>77322</v>
      </c>
      <c r="G417" s="1">
        <v>45035</v>
      </c>
      <c r="H417">
        <v>15614</v>
      </c>
      <c r="I417" t="s">
        <v>13</v>
      </c>
      <c r="J417">
        <v>48</v>
      </c>
      <c r="K417" s="9" t="str">
        <f t="shared" si="30"/>
        <v>Above</v>
      </c>
      <c r="L417" s="9" t="str">
        <f t="shared" si="31"/>
        <v>Good</v>
      </c>
      <c r="M417" s="9" t="b">
        <f t="shared" si="32"/>
        <v>0</v>
      </c>
      <c r="N417" s="9" t="b">
        <f t="shared" si="33"/>
        <v>1</v>
      </c>
      <c r="O417" s="9" t="b">
        <f t="shared" si="34"/>
        <v>1</v>
      </c>
      <c r="P417" s="9">
        <f>VLOOKUP(A417,A416:$J$501,6,FALSE)</f>
        <v>77322</v>
      </c>
      <c r="Q417">
        <v>77322</v>
      </c>
    </row>
    <row r="418" spans="1:17" x14ac:dyDescent="0.25">
      <c r="A418">
        <v>417</v>
      </c>
      <c r="B418" t="s">
        <v>435</v>
      </c>
      <c r="C418">
        <v>29</v>
      </c>
      <c r="D418" t="s">
        <v>15</v>
      </c>
      <c r="E418" t="s">
        <v>24</v>
      </c>
      <c r="F418">
        <v>65692</v>
      </c>
      <c r="G418" s="1">
        <v>43595</v>
      </c>
      <c r="H418">
        <v>11525</v>
      </c>
      <c r="I418" t="s">
        <v>13</v>
      </c>
      <c r="J418">
        <v>43</v>
      </c>
      <c r="K418" s="9" t="str">
        <f t="shared" si="30"/>
        <v>Above</v>
      </c>
      <c r="L418" s="9" t="str">
        <f t="shared" si="31"/>
        <v>Good</v>
      </c>
      <c r="M418" s="9" t="b">
        <f t="shared" si="32"/>
        <v>0</v>
      </c>
      <c r="N418" s="9" t="b">
        <f t="shared" si="33"/>
        <v>1</v>
      </c>
      <c r="O418" s="9" t="b">
        <f t="shared" si="34"/>
        <v>1</v>
      </c>
      <c r="P418" s="9">
        <f>VLOOKUP(A418,A417:$J$501,6,FALSE)</f>
        <v>65692</v>
      </c>
      <c r="Q418">
        <v>65692</v>
      </c>
    </row>
    <row r="419" spans="1:17" x14ac:dyDescent="0.25">
      <c r="A419">
        <v>418</v>
      </c>
      <c r="B419" t="s">
        <v>436</v>
      </c>
      <c r="C419">
        <v>35</v>
      </c>
      <c r="D419" t="s">
        <v>11</v>
      </c>
      <c r="E419" t="s">
        <v>19</v>
      </c>
      <c r="F419">
        <v>32816</v>
      </c>
      <c r="G419" s="1">
        <v>42369</v>
      </c>
      <c r="H419">
        <v>13177</v>
      </c>
      <c r="I419" t="s">
        <v>17</v>
      </c>
      <c r="J419">
        <v>25</v>
      </c>
      <c r="K419" s="9" t="str">
        <f t="shared" si="30"/>
        <v>below</v>
      </c>
      <c r="L419" s="9" t="str">
        <f t="shared" si="31"/>
        <v>Poor</v>
      </c>
      <c r="M419" s="9" t="b">
        <f t="shared" si="32"/>
        <v>0</v>
      </c>
      <c r="N419" s="9" t="b">
        <f t="shared" si="33"/>
        <v>0</v>
      </c>
      <c r="O419" s="9" t="b">
        <f t="shared" si="34"/>
        <v>0</v>
      </c>
      <c r="P419" s="9">
        <f>VLOOKUP(A419,A418:$J$501,6,FALSE)</f>
        <v>32816</v>
      </c>
      <c r="Q419">
        <v>32816</v>
      </c>
    </row>
    <row r="420" spans="1:17" x14ac:dyDescent="0.25">
      <c r="A420">
        <v>419</v>
      </c>
      <c r="B420" t="s">
        <v>437</v>
      </c>
      <c r="C420">
        <v>45</v>
      </c>
      <c r="D420" t="s">
        <v>15</v>
      </c>
      <c r="E420" t="s">
        <v>24</v>
      </c>
      <c r="F420">
        <v>48559</v>
      </c>
      <c r="G420" s="1">
        <v>44134</v>
      </c>
      <c r="H420">
        <v>18122</v>
      </c>
      <c r="I420" t="s">
        <v>20</v>
      </c>
      <c r="J420">
        <v>55</v>
      </c>
      <c r="K420" s="9" t="str">
        <f t="shared" si="30"/>
        <v>below</v>
      </c>
      <c r="L420" s="9" t="str">
        <f t="shared" si="31"/>
        <v>Excellent</v>
      </c>
      <c r="M420" s="9" t="b">
        <f t="shared" si="32"/>
        <v>0</v>
      </c>
      <c r="N420" s="9" t="b">
        <f t="shared" si="33"/>
        <v>0</v>
      </c>
      <c r="O420" s="9" t="b">
        <f t="shared" si="34"/>
        <v>1</v>
      </c>
      <c r="P420" s="9">
        <f>VLOOKUP(A420,A419:$J$501,6,FALSE)</f>
        <v>48559</v>
      </c>
      <c r="Q420">
        <v>48559</v>
      </c>
    </row>
    <row r="421" spans="1:17" x14ac:dyDescent="0.25">
      <c r="A421">
        <v>420</v>
      </c>
      <c r="B421" t="s">
        <v>438</v>
      </c>
      <c r="C421">
        <v>50</v>
      </c>
      <c r="D421" t="s">
        <v>11</v>
      </c>
      <c r="E421" t="s">
        <v>19</v>
      </c>
      <c r="F421">
        <v>72864</v>
      </c>
      <c r="G421" s="1">
        <v>43498</v>
      </c>
      <c r="H421">
        <v>11900</v>
      </c>
      <c r="I421" t="s">
        <v>17</v>
      </c>
      <c r="J421">
        <v>54</v>
      </c>
      <c r="K421" s="9" t="str">
        <f t="shared" si="30"/>
        <v>Above</v>
      </c>
      <c r="L421" s="9" t="str">
        <f t="shared" si="31"/>
        <v>Excellent</v>
      </c>
      <c r="M421" s="9" t="b">
        <f t="shared" si="32"/>
        <v>0</v>
      </c>
      <c r="N421" s="9" t="b">
        <f t="shared" si="33"/>
        <v>1</v>
      </c>
      <c r="O421" s="9" t="b">
        <f t="shared" si="34"/>
        <v>0</v>
      </c>
      <c r="P421" s="9">
        <f>VLOOKUP(A421,A420:$J$501,6,FALSE)</f>
        <v>72864</v>
      </c>
      <c r="Q421">
        <v>72864</v>
      </c>
    </row>
    <row r="422" spans="1:17" x14ac:dyDescent="0.25">
      <c r="A422">
        <v>421</v>
      </c>
      <c r="B422" t="s">
        <v>439</v>
      </c>
      <c r="C422">
        <v>43</v>
      </c>
      <c r="D422" t="s">
        <v>11</v>
      </c>
      <c r="E422" t="s">
        <v>19</v>
      </c>
      <c r="F422">
        <v>37809</v>
      </c>
      <c r="G422" s="1">
        <v>44903</v>
      </c>
      <c r="H422">
        <v>29327</v>
      </c>
      <c r="I422" t="s">
        <v>25</v>
      </c>
      <c r="J422">
        <v>59</v>
      </c>
      <c r="K422" s="9" t="str">
        <f t="shared" si="30"/>
        <v>below</v>
      </c>
      <c r="L422" s="9" t="str">
        <f t="shared" si="31"/>
        <v>Excellent</v>
      </c>
      <c r="M422" s="9" t="b">
        <f t="shared" si="32"/>
        <v>0</v>
      </c>
      <c r="N422" s="9" t="b">
        <f t="shared" si="33"/>
        <v>0</v>
      </c>
      <c r="O422" s="9" t="b">
        <f t="shared" si="34"/>
        <v>0</v>
      </c>
      <c r="P422" s="9">
        <f>VLOOKUP(A422,A421:$J$501,6,FALSE)</f>
        <v>37809</v>
      </c>
      <c r="Q422">
        <v>37809</v>
      </c>
    </row>
    <row r="423" spans="1:17" x14ac:dyDescent="0.25">
      <c r="A423">
        <v>422</v>
      </c>
      <c r="B423" t="s">
        <v>440</v>
      </c>
      <c r="C423">
        <v>25</v>
      </c>
      <c r="D423" t="s">
        <v>15</v>
      </c>
      <c r="E423" t="s">
        <v>24</v>
      </c>
      <c r="F423">
        <v>49529</v>
      </c>
      <c r="G423" s="1">
        <v>43860</v>
      </c>
      <c r="H423">
        <v>29144</v>
      </c>
      <c r="I423" t="s">
        <v>13</v>
      </c>
      <c r="J423">
        <v>56</v>
      </c>
      <c r="K423" s="9" t="str">
        <f t="shared" si="30"/>
        <v>below</v>
      </c>
      <c r="L423" s="9" t="str">
        <f t="shared" si="31"/>
        <v>Excellent</v>
      </c>
      <c r="M423" s="9" t="b">
        <f t="shared" si="32"/>
        <v>0</v>
      </c>
      <c r="N423" s="9" t="b">
        <f t="shared" si="33"/>
        <v>0</v>
      </c>
      <c r="O423" s="9" t="b">
        <f t="shared" si="34"/>
        <v>1</v>
      </c>
      <c r="P423" s="9">
        <f>VLOOKUP(A423,A422:$J$501,6,FALSE)</f>
        <v>49529</v>
      </c>
      <c r="Q423">
        <v>49529</v>
      </c>
    </row>
    <row r="424" spans="1:17" x14ac:dyDescent="0.25">
      <c r="A424">
        <v>423</v>
      </c>
      <c r="B424" t="s">
        <v>441</v>
      </c>
      <c r="C424">
        <v>37</v>
      </c>
      <c r="D424" t="s">
        <v>11</v>
      </c>
      <c r="E424" t="s">
        <v>16</v>
      </c>
      <c r="F424">
        <v>47800</v>
      </c>
      <c r="G424" s="1">
        <v>42721</v>
      </c>
      <c r="H424">
        <v>27450</v>
      </c>
      <c r="I424" t="s">
        <v>20</v>
      </c>
      <c r="J424">
        <v>35</v>
      </c>
      <c r="K424" s="9" t="str">
        <f t="shared" si="30"/>
        <v>below</v>
      </c>
      <c r="L424" s="9" t="str">
        <f t="shared" si="31"/>
        <v>Average</v>
      </c>
      <c r="M424" s="9" t="b">
        <f t="shared" si="32"/>
        <v>1</v>
      </c>
      <c r="N424" s="9" t="b">
        <f t="shared" si="33"/>
        <v>0</v>
      </c>
      <c r="O424" s="9" t="b">
        <f t="shared" si="34"/>
        <v>1</v>
      </c>
      <c r="P424" s="9">
        <f>VLOOKUP(A424,A423:$J$501,6,FALSE)</f>
        <v>47800</v>
      </c>
      <c r="Q424">
        <v>47800</v>
      </c>
    </row>
    <row r="425" spans="1:17" x14ac:dyDescent="0.25">
      <c r="A425">
        <v>424</v>
      </c>
      <c r="B425" t="s">
        <v>442</v>
      </c>
      <c r="C425">
        <v>51</v>
      </c>
      <c r="D425" t="s">
        <v>11</v>
      </c>
      <c r="E425" t="s">
        <v>12</v>
      </c>
      <c r="F425">
        <v>31848</v>
      </c>
      <c r="G425" s="1">
        <v>43857</v>
      </c>
      <c r="H425">
        <v>32404</v>
      </c>
      <c r="I425" t="s">
        <v>13</v>
      </c>
      <c r="J425">
        <v>47</v>
      </c>
      <c r="K425" s="9" t="str">
        <f t="shared" si="30"/>
        <v>below</v>
      </c>
      <c r="L425" s="9" t="str">
        <f t="shared" si="31"/>
        <v>Good</v>
      </c>
      <c r="M425" s="9" t="b">
        <f t="shared" si="32"/>
        <v>0</v>
      </c>
      <c r="N425" s="9" t="b">
        <f t="shared" si="33"/>
        <v>1</v>
      </c>
      <c r="O425" s="9" t="b">
        <f t="shared" si="34"/>
        <v>1</v>
      </c>
      <c r="P425" s="9">
        <f>VLOOKUP(A425,A424:$J$501,6,FALSE)</f>
        <v>31848</v>
      </c>
      <c r="Q425">
        <v>31848</v>
      </c>
    </row>
    <row r="426" spans="1:17" x14ac:dyDescent="0.25">
      <c r="A426">
        <v>425</v>
      </c>
      <c r="B426" t="s">
        <v>443</v>
      </c>
      <c r="C426">
        <v>32</v>
      </c>
      <c r="D426" t="s">
        <v>15</v>
      </c>
      <c r="E426" t="s">
        <v>16</v>
      </c>
      <c r="F426">
        <v>43358</v>
      </c>
      <c r="G426" s="1">
        <v>43875</v>
      </c>
      <c r="H426">
        <v>38374</v>
      </c>
      <c r="I426" t="s">
        <v>17</v>
      </c>
      <c r="J426">
        <v>45</v>
      </c>
      <c r="K426" s="9" t="str">
        <f t="shared" si="30"/>
        <v>below</v>
      </c>
      <c r="L426" s="9" t="str">
        <f t="shared" si="31"/>
        <v>Good</v>
      </c>
      <c r="M426" s="9" t="b">
        <f t="shared" si="32"/>
        <v>0</v>
      </c>
      <c r="N426" s="9" t="b">
        <f t="shared" si="33"/>
        <v>0</v>
      </c>
      <c r="O426" s="9" t="b">
        <f t="shared" si="34"/>
        <v>1</v>
      </c>
      <c r="P426" s="9">
        <f>VLOOKUP(A426,A425:$J$501,6,FALSE)</f>
        <v>43358</v>
      </c>
      <c r="Q426">
        <v>43358</v>
      </c>
    </row>
    <row r="427" spans="1:17" x14ac:dyDescent="0.25">
      <c r="A427">
        <v>426</v>
      </c>
      <c r="B427" t="s">
        <v>444</v>
      </c>
      <c r="C427">
        <v>31</v>
      </c>
      <c r="D427" t="s">
        <v>15</v>
      </c>
      <c r="E427" t="s">
        <v>7</v>
      </c>
      <c r="F427">
        <v>50018</v>
      </c>
      <c r="G427" s="1">
        <v>45198</v>
      </c>
      <c r="H427">
        <v>15964</v>
      </c>
      <c r="I427" t="s">
        <v>13</v>
      </c>
      <c r="J427">
        <v>45</v>
      </c>
      <c r="K427" s="9" t="str">
        <f t="shared" si="30"/>
        <v>Above</v>
      </c>
      <c r="L427" s="9" t="str">
        <f t="shared" si="31"/>
        <v>Good</v>
      </c>
      <c r="M427" s="9" t="b">
        <f t="shared" si="32"/>
        <v>0</v>
      </c>
      <c r="N427" s="9" t="b">
        <f t="shared" si="33"/>
        <v>0</v>
      </c>
      <c r="O427" s="9" t="b">
        <f t="shared" si="34"/>
        <v>1</v>
      </c>
      <c r="P427" s="9">
        <f>VLOOKUP(A427,A426:$J$501,6,FALSE)</f>
        <v>50018</v>
      </c>
      <c r="Q427">
        <v>50018</v>
      </c>
    </row>
    <row r="428" spans="1:17" x14ac:dyDescent="0.25">
      <c r="A428">
        <v>427</v>
      </c>
      <c r="B428" t="s">
        <v>445</v>
      </c>
      <c r="C428">
        <v>25</v>
      </c>
      <c r="D428" t="s">
        <v>15</v>
      </c>
      <c r="E428" t="s">
        <v>12</v>
      </c>
      <c r="F428">
        <v>53625</v>
      </c>
      <c r="G428" s="1">
        <v>45091</v>
      </c>
      <c r="H428">
        <v>12632</v>
      </c>
      <c r="I428" t="s">
        <v>17</v>
      </c>
      <c r="J428">
        <v>35</v>
      </c>
      <c r="K428" s="9" t="str">
        <f t="shared" si="30"/>
        <v>Above</v>
      </c>
      <c r="L428" s="9" t="str">
        <f t="shared" si="31"/>
        <v>Average</v>
      </c>
      <c r="M428" s="9" t="b">
        <f t="shared" si="32"/>
        <v>0</v>
      </c>
      <c r="N428" s="9" t="b">
        <f t="shared" si="33"/>
        <v>1</v>
      </c>
      <c r="O428" s="9" t="b">
        <f t="shared" si="34"/>
        <v>1</v>
      </c>
      <c r="P428" s="9">
        <f>VLOOKUP(A428,A427:$J$501,6,FALSE)</f>
        <v>53625</v>
      </c>
      <c r="Q428">
        <v>53625</v>
      </c>
    </row>
    <row r="429" spans="1:17" x14ac:dyDescent="0.25">
      <c r="A429">
        <v>428</v>
      </c>
      <c r="B429" t="s">
        <v>446</v>
      </c>
      <c r="C429">
        <v>39</v>
      </c>
      <c r="D429" t="s">
        <v>11</v>
      </c>
      <c r="E429" t="s">
        <v>19</v>
      </c>
      <c r="F429">
        <v>62983</v>
      </c>
      <c r="G429" s="1">
        <v>44067</v>
      </c>
      <c r="H429">
        <v>10730</v>
      </c>
      <c r="I429" t="s">
        <v>25</v>
      </c>
      <c r="J429">
        <v>27</v>
      </c>
      <c r="K429" s="9" t="str">
        <f t="shared" si="30"/>
        <v>Above</v>
      </c>
      <c r="L429" s="9" t="str">
        <f t="shared" si="31"/>
        <v>Poor</v>
      </c>
      <c r="M429" s="9" t="b">
        <f t="shared" si="32"/>
        <v>0</v>
      </c>
      <c r="N429" s="9" t="b">
        <f t="shared" si="33"/>
        <v>1</v>
      </c>
      <c r="O429" s="9" t="b">
        <f t="shared" si="34"/>
        <v>0</v>
      </c>
      <c r="P429" s="9">
        <f>VLOOKUP(A429,A428:$J$501,6,FALSE)</f>
        <v>62983</v>
      </c>
      <c r="Q429">
        <v>62983</v>
      </c>
    </row>
    <row r="430" spans="1:17" x14ac:dyDescent="0.25">
      <c r="A430">
        <v>429</v>
      </c>
      <c r="B430" t="s">
        <v>447</v>
      </c>
      <c r="C430">
        <v>51</v>
      </c>
      <c r="D430" t="s">
        <v>11</v>
      </c>
      <c r="E430" t="s">
        <v>16</v>
      </c>
      <c r="F430">
        <v>66904</v>
      </c>
      <c r="G430" s="1">
        <v>44451</v>
      </c>
      <c r="H430">
        <v>19803</v>
      </c>
      <c r="I430" t="s">
        <v>17</v>
      </c>
      <c r="J430">
        <v>54</v>
      </c>
      <c r="K430" s="9" t="str">
        <f t="shared" si="30"/>
        <v>Above</v>
      </c>
      <c r="L430" s="9" t="str">
        <f t="shared" si="31"/>
        <v>Excellent</v>
      </c>
      <c r="M430" s="9" t="b">
        <f t="shared" si="32"/>
        <v>0</v>
      </c>
      <c r="N430" s="9" t="b">
        <f t="shared" si="33"/>
        <v>1</v>
      </c>
      <c r="O430" s="9" t="b">
        <f t="shared" si="34"/>
        <v>1</v>
      </c>
      <c r="P430" s="9">
        <f>VLOOKUP(A430,A429:$J$501,6,FALSE)</f>
        <v>66904</v>
      </c>
      <c r="Q430">
        <v>66904</v>
      </c>
    </row>
    <row r="431" spans="1:17" x14ac:dyDescent="0.25">
      <c r="A431">
        <v>430</v>
      </c>
      <c r="B431" t="s">
        <v>448</v>
      </c>
      <c r="C431">
        <v>35</v>
      </c>
      <c r="D431" t="s">
        <v>15</v>
      </c>
      <c r="E431" t="s">
        <v>16</v>
      </c>
      <c r="F431">
        <v>53199</v>
      </c>
      <c r="G431" s="1">
        <v>42415</v>
      </c>
      <c r="H431">
        <v>38243</v>
      </c>
      <c r="I431" t="s">
        <v>17</v>
      </c>
      <c r="J431">
        <v>60</v>
      </c>
      <c r="K431" s="9" t="str">
        <f t="shared" si="30"/>
        <v>Above</v>
      </c>
      <c r="L431" s="9" t="str">
        <f t="shared" si="31"/>
        <v>Excellent</v>
      </c>
      <c r="M431" s="9" t="b">
        <f t="shared" si="32"/>
        <v>0</v>
      </c>
      <c r="N431" s="9" t="b">
        <f t="shared" si="33"/>
        <v>0</v>
      </c>
      <c r="O431" s="9" t="b">
        <f t="shared" si="34"/>
        <v>1</v>
      </c>
      <c r="P431" s="9">
        <f>VLOOKUP(A431,A430:$J$501,6,FALSE)</f>
        <v>53199</v>
      </c>
      <c r="Q431">
        <v>53199</v>
      </c>
    </row>
    <row r="432" spans="1:17" x14ac:dyDescent="0.25">
      <c r="A432">
        <v>431</v>
      </c>
      <c r="B432" t="s">
        <v>449</v>
      </c>
      <c r="C432">
        <v>34</v>
      </c>
      <c r="D432" t="s">
        <v>11</v>
      </c>
      <c r="E432" t="s">
        <v>12</v>
      </c>
      <c r="F432">
        <v>69565</v>
      </c>
      <c r="G432" s="1">
        <v>42667</v>
      </c>
      <c r="H432">
        <v>32704</v>
      </c>
      <c r="I432" t="s">
        <v>17</v>
      </c>
      <c r="J432">
        <v>39</v>
      </c>
      <c r="K432" s="9" t="str">
        <f t="shared" si="30"/>
        <v>Above</v>
      </c>
      <c r="L432" s="9" t="str">
        <f t="shared" si="31"/>
        <v>Average</v>
      </c>
      <c r="M432" s="9" t="b">
        <f t="shared" si="32"/>
        <v>0</v>
      </c>
      <c r="N432" s="9" t="b">
        <f t="shared" si="33"/>
        <v>1</v>
      </c>
      <c r="O432" s="9" t="b">
        <f t="shared" si="34"/>
        <v>1</v>
      </c>
      <c r="P432" s="9">
        <f>VLOOKUP(A432,A431:$J$501,6,FALSE)</f>
        <v>69565</v>
      </c>
      <c r="Q432">
        <v>69565</v>
      </c>
    </row>
    <row r="433" spans="1:17" x14ac:dyDescent="0.25">
      <c r="A433">
        <v>432</v>
      </c>
      <c r="B433" t="s">
        <v>450</v>
      </c>
      <c r="C433">
        <v>31</v>
      </c>
      <c r="D433" t="s">
        <v>15</v>
      </c>
      <c r="E433" t="s">
        <v>19</v>
      </c>
      <c r="F433">
        <v>46322</v>
      </c>
      <c r="G433" s="1">
        <v>44700</v>
      </c>
      <c r="H433">
        <v>36131</v>
      </c>
      <c r="I433" t="s">
        <v>20</v>
      </c>
      <c r="J433">
        <v>60</v>
      </c>
      <c r="K433" s="9" t="str">
        <f t="shared" si="30"/>
        <v>below</v>
      </c>
      <c r="L433" s="9" t="str">
        <f t="shared" si="31"/>
        <v>Excellent</v>
      </c>
      <c r="M433" s="9" t="b">
        <f t="shared" si="32"/>
        <v>0</v>
      </c>
      <c r="N433" s="9" t="b">
        <f t="shared" si="33"/>
        <v>0</v>
      </c>
      <c r="O433" s="9" t="b">
        <f t="shared" si="34"/>
        <v>0</v>
      </c>
      <c r="P433" s="9">
        <f>VLOOKUP(A433,A432:$J$501,6,FALSE)</f>
        <v>46322</v>
      </c>
      <c r="Q433">
        <v>46322</v>
      </c>
    </row>
    <row r="434" spans="1:17" x14ac:dyDescent="0.25">
      <c r="A434">
        <v>433</v>
      </c>
      <c r="B434" t="s">
        <v>451</v>
      </c>
      <c r="C434">
        <v>35</v>
      </c>
      <c r="D434" t="s">
        <v>11</v>
      </c>
      <c r="E434" t="s">
        <v>24</v>
      </c>
      <c r="F434">
        <v>63457</v>
      </c>
      <c r="G434" s="1">
        <v>42294</v>
      </c>
      <c r="H434">
        <v>36930</v>
      </c>
      <c r="I434" t="s">
        <v>20</v>
      </c>
      <c r="J434">
        <v>26</v>
      </c>
      <c r="K434" s="9" t="str">
        <f t="shared" si="30"/>
        <v>Above</v>
      </c>
      <c r="L434" s="9" t="str">
        <f t="shared" si="31"/>
        <v>Poor</v>
      </c>
      <c r="M434" s="9" t="b">
        <f t="shared" si="32"/>
        <v>0</v>
      </c>
      <c r="N434" s="9" t="b">
        <f t="shared" si="33"/>
        <v>1</v>
      </c>
      <c r="O434" s="9" t="b">
        <f t="shared" si="34"/>
        <v>1</v>
      </c>
      <c r="P434" s="9">
        <f>VLOOKUP(A434,A433:$J$501,6,FALSE)</f>
        <v>63457</v>
      </c>
      <c r="Q434">
        <v>63457</v>
      </c>
    </row>
    <row r="435" spans="1:17" x14ac:dyDescent="0.25">
      <c r="A435">
        <v>434</v>
      </c>
      <c r="B435" t="s">
        <v>452</v>
      </c>
      <c r="C435">
        <v>32</v>
      </c>
      <c r="D435" t="s">
        <v>11</v>
      </c>
      <c r="E435" t="s">
        <v>24</v>
      </c>
      <c r="F435">
        <v>70323</v>
      </c>
      <c r="G435" s="1">
        <v>42768</v>
      </c>
      <c r="H435">
        <v>30670</v>
      </c>
      <c r="I435" t="s">
        <v>25</v>
      </c>
      <c r="J435">
        <v>48</v>
      </c>
      <c r="K435" s="9" t="str">
        <f t="shared" si="30"/>
        <v>Above</v>
      </c>
      <c r="L435" s="9" t="str">
        <f t="shared" si="31"/>
        <v>Good</v>
      </c>
      <c r="M435" s="9" t="b">
        <f t="shared" si="32"/>
        <v>0</v>
      </c>
      <c r="N435" s="9" t="b">
        <f t="shared" si="33"/>
        <v>1</v>
      </c>
      <c r="O435" s="9" t="b">
        <f t="shared" si="34"/>
        <v>1</v>
      </c>
      <c r="P435" s="9">
        <f>VLOOKUP(A435,A434:$J$501,6,FALSE)</f>
        <v>70323</v>
      </c>
      <c r="Q435">
        <v>70323</v>
      </c>
    </row>
    <row r="436" spans="1:17" x14ac:dyDescent="0.25">
      <c r="A436">
        <v>435</v>
      </c>
      <c r="B436" t="s">
        <v>453</v>
      </c>
      <c r="C436">
        <v>34</v>
      </c>
      <c r="D436" t="s">
        <v>11</v>
      </c>
      <c r="E436" t="s">
        <v>7</v>
      </c>
      <c r="F436">
        <v>78207</v>
      </c>
      <c r="G436" s="1">
        <v>41906</v>
      </c>
      <c r="H436">
        <v>10160</v>
      </c>
      <c r="I436" t="s">
        <v>25</v>
      </c>
      <c r="J436">
        <v>25</v>
      </c>
      <c r="K436" s="9" t="str">
        <f t="shared" si="30"/>
        <v>Above</v>
      </c>
      <c r="L436" s="9" t="str">
        <f t="shared" si="31"/>
        <v>Poor</v>
      </c>
      <c r="M436" s="9" t="b">
        <f t="shared" si="32"/>
        <v>0</v>
      </c>
      <c r="N436" s="9" t="b">
        <f t="shared" si="33"/>
        <v>1</v>
      </c>
      <c r="O436" s="9" t="b">
        <f t="shared" si="34"/>
        <v>1</v>
      </c>
      <c r="P436" s="9">
        <f>VLOOKUP(A436,A435:$J$501,6,FALSE)</f>
        <v>78207</v>
      </c>
      <c r="Q436">
        <v>78207</v>
      </c>
    </row>
    <row r="437" spans="1:17" x14ac:dyDescent="0.25">
      <c r="A437">
        <v>436</v>
      </c>
      <c r="B437" t="s">
        <v>454</v>
      </c>
      <c r="C437">
        <v>57</v>
      </c>
      <c r="D437" t="s">
        <v>15</v>
      </c>
      <c r="E437" t="s">
        <v>16</v>
      </c>
      <c r="F437">
        <v>47947</v>
      </c>
      <c r="G437" s="1">
        <v>43176</v>
      </c>
      <c r="H437">
        <v>33424</v>
      </c>
      <c r="I437" t="s">
        <v>17</v>
      </c>
      <c r="J437">
        <v>27</v>
      </c>
      <c r="K437" s="9" t="str">
        <f t="shared" si="30"/>
        <v>below</v>
      </c>
      <c r="L437" s="9" t="str">
        <f t="shared" si="31"/>
        <v>Poor</v>
      </c>
      <c r="M437" s="9" t="b">
        <f t="shared" si="32"/>
        <v>0</v>
      </c>
      <c r="N437" s="9" t="b">
        <f t="shared" si="33"/>
        <v>0</v>
      </c>
      <c r="O437" s="9" t="b">
        <f t="shared" si="34"/>
        <v>1</v>
      </c>
      <c r="P437" s="9">
        <f>VLOOKUP(A437,A436:$J$501,6,FALSE)</f>
        <v>47947</v>
      </c>
      <c r="Q437">
        <v>47947</v>
      </c>
    </row>
    <row r="438" spans="1:17" x14ac:dyDescent="0.25">
      <c r="A438">
        <v>437</v>
      </c>
      <c r="B438" t="s">
        <v>455</v>
      </c>
      <c r="C438">
        <v>34</v>
      </c>
      <c r="D438" t="s">
        <v>15</v>
      </c>
      <c r="E438" t="s">
        <v>19</v>
      </c>
      <c r="F438">
        <v>53985</v>
      </c>
      <c r="G438" s="1">
        <v>44953</v>
      </c>
      <c r="H438">
        <v>39304</v>
      </c>
      <c r="I438" t="s">
        <v>17</v>
      </c>
      <c r="J438">
        <v>46</v>
      </c>
      <c r="K438" s="9" t="str">
        <f t="shared" si="30"/>
        <v>Above</v>
      </c>
      <c r="L438" s="9" t="str">
        <f t="shared" si="31"/>
        <v>Good</v>
      </c>
      <c r="M438" s="9" t="b">
        <f t="shared" si="32"/>
        <v>0</v>
      </c>
      <c r="N438" s="9" t="b">
        <f t="shared" si="33"/>
        <v>0</v>
      </c>
      <c r="O438" s="9" t="b">
        <f t="shared" si="34"/>
        <v>0</v>
      </c>
      <c r="P438" s="9">
        <f>VLOOKUP(A438,A437:$J$501,6,FALSE)</f>
        <v>53985</v>
      </c>
      <c r="Q438">
        <v>53985</v>
      </c>
    </row>
    <row r="439" spans="1:17" x14ac:dyDescent="0.25">
      <c r="A439">
        <v>438</v>
      </c>
      <c r="B439" t="s">
        <v>456</v>
      </c>
      <c r="C439">
        <v>55</v>
      </c>
      <c r="D439" t="s">
        <v>11</v>
      </c>
      <c r="E439" t="s">
        <v>19</v>
      </c>
      <c r="F439">
        <v>51878</v>
      </c>
      <c r="G439" s="1">
        <v>44582</v>
      </c>
      <c r="H439">
        <v>35792</v>
      </c>
      <c r="I439" t="s">
        <v>13</v>
      </c>
      <c r="J439">
        <v>37</v>
      </c>
      <c r="K439" s="9" t="str">
        <f t="shared" si="30"/>
        <v>Above</v>
      </c>
      <c r="L439" s="9" t="str">
        <f t="shared" si="31"/>
        <v>Average</v>
      </c>
      <c r="M439" s="9" t="b">
        <f t="shared" si="32"/>
        <v>0</v>
      </c>
      <c r="N439" s="9" t="b">
        <f t="shared" si="33"/>
        <v>0</v>
      </c>
      <c r="O439" s="9" t="b">
        <f t="shared" si="34"/>
        <v>0</v>
      </c>
      <c r="P439" s="9">
        <f>VLOOKUP(A439,A438:$J$501,6,FALSE)</f>
        <v>51878</v>
      </c>
      <c r="Q439">
        <v>51878</v>
      </c>
    </row>
    <row r="440" spans="1:17" x14ac:dyDescent="0.25">
      <c r="A440">
        <v>439</v>
      </c>
      <c r="B440" t="s">
        <v>457</v>
      </c>
      <c r="C440">
        <v>51</v>
      </c>
      <c r="D440" t="s">
        <v>15</v>
      </c>
      <c r="E440" t="s">
        <v>19</v>
      </c>
      <c r="F440">
        <v>57464</v>
      </c>
      <c r="G440" s="1">
        <v>45322</v>
      </c>
      <c r="H440">
        <v>37104</v>
      </c>
      <c r="I440" t="s">
        <v>13</v>
      </c>
      <c r="J440">
        <v>45</v>
      </c>
      <c r="K440" s="9" t="str">
        <f t="shared" si="30"/>
        <v>Above</v>
      </c>
      <c r="L440" s="9" t="str">
        <f t="shared" si="31"/>
        <v>Good</v>
      </c>
      <c r="M440" s="9" t="b">
        <f t="shared" si="32"/>
        <v>0</v>
      </c>
      <c r="N440" s="9" t="b">
        <f t="shared" si="33"/>
        <v>0</v>
      </c>
      <c r="O440" s="9" t="b">
        <f t="shared" si="34"/>
        <v>0</v>
      </c>
      <c r="P440" s="9">
        <f>VLOOKUP(A440,A439:$J$501,6,FALSE)</f>
        <v>57464</v>
      </c>
      <c r="Q440">
        <v>57464</v>
      </c>
    </row>
    <row r="441" spans="1:17" x14ac:dyDescent="0.25">
      <c r="A441">
        <v>440</v>
      </c>
      <c r="B441" t="s">
        <v>458</v>
      </c>
      <c r="C441">
        <v>22</v>
      </c>
      <c r="D441" t="s">
        <v>11</v>
      </c>
      <c r="E441" t="s">
        <v>19</v>
      </c>
      <c r="F441">
        <v>32381</v>
      </c>
      <c r="G441" s="1">
        <v>44658</v>
      </c>
      <c r="H441">
        <v>29816</v>
      </c>
      <c r="I441" t="s">
        <v>20</v>
      </c>
      <c r="J441">
        <v>26</v>
      </c>
      <c r="K441" s="9" t="str">
        <f t="shared" si="30"/>
        <v>below</v>
      </c>
      <c r="L441" s="9" t="str">
        <f t="shared" si="31"/>
        <v>Poor</v>
      </c>
      <c r="M441" s="9" t="b">
        <f t="shared" si="32"/>
        <v>0</v>
      </c>
      <c r="N441" s="9" t="b">
        <f t="shared" si="33"/>
        <v>0</v>
      </c>
      <c r="O441" s="9" t="b">
        <f t="shared" si="34"/>
        <v>0</v>
      </c>
      <c r="P441" s="9">
        <f>VLOOKUP(A441,A440:$J$501,6,FALSE)</f>
        <v>32381</v>
      </c>
      <c r="Q441">
        <v>32381</v>
      </c>
    </row>
    <row r="442" spans="1:17" x14ac:dyDescent="0.25">
      <c r="A442">
        <v>441</v>
      </c>
      <c r="B442" t="s">
        <v>459</v>
      </c>
      <c r="C442">
        <v>20</v>
      </c>
      <c r="D442" t="s">
        <v>11</v>
      </c>
      <c r="E442" t="s">
        <v>16</v>
      </c>
      <c r="F442">
        <v>79098</v>
      </c>
      <c r="G442" s="1">
        <v>45249</v>
      </c>
      <c r="H442">
        <v>23787</v>
      </c>
      <c r="I442" t="s">
        <v>25</v>
      </c>
      <c r="J442">
        <v>43</v>
      </c>
      <c r="K442" s="9" t="str">
        <f t="shared" si="30"/>
        <v>Above</v>
      </c>
      <c r="L442" s="9" t="str">
        <f t="shared" si="31"/>
        <v>Good</v>
      </c>
      <c r="M442" s="9" t="b">
        <f t="shared" si="32"/>
        <v>0</v>
      </c>
      <c r="N442" s="9" t="b">
        <f t="shared" si="33"/>
        <v>1</v>
      </c>
      <c r="O442" s="9" t="b">
        <f t="shared" si="34"/>
        <v>1</v>
      </c>
      <c r="P442" s="9">
        <f>VLOOKUP(A442,A441:$J$501,6,FALSE)</f>
        <v>79098</v>
      </c>
      <c r="Q442">
        <v>79098</v>
      </c>
    </row>
    <row r="443" spans="1:17" x14ac:dyDescent="0.25">
      <c r="A443">
        <v>442</v>
      </c>
      <c r="B443" t="s">
        <v>460</v>
      </c>
      <c r="C443">
        <v>45</v>
      </c>
      <c r="D443" t="s">
        <v>11</v>
      </c>
      <c r="E443" t="s">
        <v>7</v>
      </c>
      <c r="F443">
        <v>31281</v>
      </c>
      <c r="G443" s="1">
        <v>42871</v>
      </c>
      <c r="H443">
        <v>18251</v>
      </c>
      <c r="I443" t="s">
        <v>20</v>
      </c>
      <c r="J443">
        <v>35</v>
      </c>
      <c r="K443" s="9" t="str">
        <f t="shared" si="30"/>
        <v>below</v>
      </c>
      <c r="L443" s="9" t="str">
        <f t="shared" si="31"/>
        <v>Average</v>
      </c>
      <c r="M443" s="9" t="b">
        <f t="shared" si="32"/>
        <v>0</v>
      </c>
      <c r="N443" s="9" t="b">
        <f t="shared" si="33"/>
        <v>0</v>
      </c>
      <c r="O443" s="9" t="b">
        <f t="shared" si="34"/>
        <v>1</v>
      </c>
      <c r="P443" s="9">
        <f>VLOOKUP(A443,A442:$J$501,6,FALSE)</f>
        <v>31281</v>
      </c>
      <c r="Q443">
        <v>31281</v>
      </c>
    </row>
    <row r="444" spans="1:17" x14ac:dyDescent="0.25">
      <c r="A444">
        <v>443</v>
      </c>
      <c r="B444" t="s">
        <v>461</v>
      </c>
      <c r="C444">
        <v>56</v>
      </c>
      <c r="D444" t="s">
        <v>11</v>
      </c>
      <c r="E444" t="s">
        <v>12</v>
      </c>
      <c r="F444">
        <v>76209</v>
      </c>
      <c r="G444" s="1">
        <v>44025</v>
      </c>
      <c r="H444">
        <v>14131</v>
      </c>
      <c r="I444" t="s">
        <v>25</v>
      </c>
      <c r="J444">
        <v>46</v>
      </c>
      <c r="K444" s="9" t="str">
        <f t="shared" si="30"/>
        <v>Above</v>
      </c>
      <c r="L444" s="9" t="str">
        <f t="shared" si="31"/>
        <v>Good</v>
      </c>
      <c r="M444" s="9" t="b">
        <f t="shared" si="32"/>
        <v>0</v>
      </c>
      <c r="N444" s="9" t="b">
        <f t="shared" si="33"/>
        <v>1</v>
      </c>
      <c r="O444" s="9" t="b">
        <f t="shared" si="34"/>
        <v>1</v>
      </c>
      <c r="P444" s="9">
        <f>VLOOKUP(A444,A443:$J$501,6,FALSE)</f>
        <v>76209</v>
      </c>
      <c r="Q444">
        <v>76209</v>
      </c>
    </row>
    <row r="445" spans="1:17" x14ac:dyDescent="0.25">
      <c r="A445">
        <v>444</v>
      </c>
      <c r="B445" t="s">
        <v>462</v>
      </c>
      <c r="C445">
        <v>55</v>
      </c>
      <c r="D445" t="s">
        <v>11</v>
      </c>
      <c r="E445" t="s">
        <v>24</v>
      </c>
      <c r="F445">
        <v>39649</v>
      </c>
      <c r="G445" s="1">
        <v>43614</v>
      </c>
      <c r="H445">
        <v>28667</v>
      </c>
      <c r="I445" t="s">
        <v>25</v>
      </c>
      <c r="J445">
        <v>47</v>
      </c>
      <c r="K445" s="9" t="str">
        <f t="shared" si="30"/>
        <v>below</v>
      </c>
      <c r="L445" s="9" t="str">
        <f t="shared" si="31"/>
        <v>Good</v>
      </c>
      <c r="M445" s="9" t="b">
        <f t="shared" si="32"/>
        <v>0</v>
      </c>
      <c r="N445" s="9" t="b">
        <f t="shared" si="33"/>
        <v>0</v>
      </c>
      <c r="O445" s="9" t="b">
        <f t="shared" si="34"/>
        <v>1</v>
      </c>
      <c r="P445" s="9">
        <f>VLOOKUP(A445,A444:$J$501,6,FALSE)</f>
        <v>39649</v>
      </c>
      <c r="Q445">
        <v>39649</v>
      </c>
    </row>
    <row r="446" spans="1:17" x14ac:dyDescent="0.25">
      <c r="A446">
        <v>445</v>
      </c>
      <c r="B446" t="s">
        <v>463</v>
      </c>
      <c r="C446">
        <v>48</v>
      </c>
      <c r="D446" t="s">
        <v>11</v>
      </c>
      <c r="E446" t="s">
        <v>19</v>
      </c>
      <c r="F446">
        <v>67758</v>
      </c>
      <c r="G446" s="1">
        <v>43902</v>
      </c>
      <c r="H446">
        <v>29340</v>
      </c>
      <c r="I446" t="s">
        <v>25</v>
      </c>
      <c r="J446">
        <v>60</v>
      </c>
      <c r="K446" s="9" t="str">
        <f t="shared" si="30"/>
        <v>Above</v>
      </c>
      <c r="L446" s="9" t="str">
        <f t="shared" si="31"/>
        <v>Excellent</v>
      </c>
      <c r="M446" s="9" t="b">
        <f t="shared" si="32"/>
        <v>0</v>
      </c>
      <c r="N446" s="9" t="b">
        <f t="shared" si="33"/>
        <v>1</v>
      </c>
      <c r="O446" s="9" t="b">
        <f t="shared" si="34"/>
        <v>0</v>
      </c>
      <c r="P446" s="9">
        <f>VLOOKUP(A446,A445:$J$501,6,FALSE)</f>
        <v>67758</v>
      </c>
      <c r="Q446">
        <v>67758</v>
      </c>
    </row>
    <row r="447" spans="1:17" x14ac:dyDescent="0.25">
      <c r="A447">
        <v>446</v>
      </c>
      <c r="B447" t="s">
        <v>464</v>
      </c>
      <c r="C447">
        <v>24</v>
      </c>
      <c r="D447" t="s">
        <v>15</v>
      </c>
      <c r="E447" t="s">
        <v>16</v>
      </c>
      <c r="F447">
        <v>75592</v>
      </c>
      <c r="G447" s="1">
        <v>45111</v>
      </c>
      <c r="H447">
        <v>31242</v>
      </c>
      <c r="I447" t="s">
        <v>25</v>
      </c>
      <c r="J447">
        <v>47</v>
      </c>
      <c r="K447" s="9" t="str">
        <f t="shared" si="30"/>
        <v>Above</v>
      </c>
      <c r="L447" s="9" t="str">
        <f t="shared" si="31"/>
        <v>Good</v>
      </c>
      <c r="M447" s="9" t="b">
        <f t="shared" si="32"/>
        <v>0</v>
      </c>
      <c r="N447" s="9" t="b">
        <f t="shared" si="33"/>
        <v>1</v>
      </c>
      <c r="O447" s="9" t="b">
        <f t="shared" si="34"/>
        <v>1</v>
      </c>
      <c r="P447" s="9">
        <f>VLOOKUP(A447,A446:$J$501,6,FALSE)</f>
        <v>75592</v>
      </c>
      <c r="Q447">
        <v>75592</v>
      </c>
    </row>
    <row r="448" spans="1:17" x14ac:dyDescent="0.25">
      <c r="A448">
        <v>447</v>
      </c>
      <c r="B448" t="s">
        <v>465</v>
      </c>
      <c r="C448">
        <v>47</v>
      </c>
      <c r="D448" t="s">
        <v>15</v>
      </c>
      <c r="E448" t="s">
        <v>12</v>
      </c>
      <c r="F448">
        <v>54207</v>
      </c>
      <c r="G448" s="1">
        <v>43053</v>
      </c>
      <c r="H448">
        <v>15372</v>
      </c>
      <c r="I448" t="s">
        <v>20</v>
      </c>
      <c r="J448">
        <v>34</v>
      </c>
      <c r="K448" s="9" t="str">
        <f t="shared" si="30"/>
        <v>Above</v>
      </c>
      <c r="L448" s="9" t="str">
        <f t="shared" si="31"/>
        <v>Average</v>
      </c>
      <c r="M448" s="9" t="b">
        <f t="shared" si="32"/>
        <v>0</v>
      </c>
      <c r="N448" s="9" t="b">
        <f t="shared" si="33"/>
        <v>1</v>
      </c>
      <c r="O448" s="9" t="b">
        <f t="shared" si="34"/>
        <v>1</v>
      </c>
      <c r="P448" s="9">
        <f>VLOOKUP(A448,A447:$J$501,6,FALSE)</f>
        <v>54207</v>
      </c>
      <c r="Q448">
        <v>54207</v>
      </c>
    </row>
    <row r="449" spans="1:17" x14ac:dyDescent="0.25">
      <c r="A449">
        <v>448</v>
      </c>
      <c r="B449" t="s">
        <v>466</v>
      </c>
      <c r="C449">
        <v>23</v>
      </c>
      <c r="D449" t="s">
        <v>15</v>
      </c>
      <c r="E449" t="s">
        <v>24</v>
      </c>
      <c r="F449">
        <v>71656</v>
      </c>
      <c r="G449" s="1">
        <v>44568</v>
      </c>
      <c r="H449">
        <v>16368</v>
      </c>
      <c r="I449" t="s">
        <v>25</v>
      </c>
      <c r="J449">
        <v>48</v>
      </c>
      <c r="K449" s="9" t="str">
        <f t="shared" si="30"/>
        <v>Above</v>
      </c>
      <c r="L449" s="9" t="str">
        <f t="shared" si="31"/>
        <v>Good</v>
      </c>
      <c r="M449" s="9" t="b">
        <f t="shared" si="32"/>
        <v>0</v>
      </c>
      <c r="N449" s="9" t="b">
        <f t="shared" si="33"/>
        <v>1</v>
      </c>
      <c r="O449" s="9" t="b">
        <f t="shared" si="34"/>
        <v>1</v>
      </c>
      <c r="P449" s="9">
        <f>VLOOKUP(A449,A448:$J$501,6,FALSE)</f>
        <v>71656</v>
      </c>
      <c r="Q449">
        <v>71656</v>
      </c>
    </row>
    <row r="450" spans="1:17" x14ac:dyDescent="0.25">
      <c r="A450">
        <v>449</v>
      </c>
      <c r="B450" t="s">
        <v>467</v>
      </c>
      <c r="C450">
        <v>59</v>
      </c>
      <c r="D450" t="s">
        <v>11</v>
      </c>
      <c r="E450" t="s">
        <v>16</v>
      </c>
      <c r="F450">
        <v>69471</v>
      </c>
      <c r="G450" s="1">
        <v>43954</v>
      </c>
      <c r="H450">
        <v>12757</v>
      </c>
      <c r="I450" t="s">
        <v>17</v>
      </c>
      <c r="J450">
        <v>37</v>
      </c>
      <c r="K450" s="9" t="str">
        <f t="shared" si="30"/>
        <v>Above</v>
      </c>
      <c r="L450" s="9" t="str">
        <f t="shared" si="31"/>
        <v>Average</v>
      </c>
      <c r="M450" s="9" t="b">
        <f t="shared" si="32"/>
        <v>0</v>
      </c>
      <c r="N450" s="9" t="b">
        <f t="shared" si="33"/>
        <v>1</v>
      </c>
      <c r="O450" s="9" t="b">
        <f t="shared" si="34"/>
        <v>1</v>
      </c>
      <c r="P450" s="9">
        <f>VLOOKUP(A450,A449:$J$501,6,FALSE)</f>
        <v>69471</v>
      </c>
      <c r="Q450">
        <v>69471</v>
      </c>
    </row>
    <row r="451" spans="1:17" x14ac:dyDescent="0.25">
      <c r="A451">
        <v>450</v>
      </c>
      <c r="B451" t="s">
        <v>468</v>
      </c>
      <c r="C451">
        <v>36</v>
      </c>
      <c r="D451" t="s">
        <v>11</v>
      </c>
      <c r="E451" t="s">
        <v>7</v>
      </c>
      <c r="F451">
        <v>57652</v>
      </c>
      <c r="G451" s="1">
        <v>44411</v>
      </c>
      <c r="H451">
        <v>14156</v>
      </c>
      <c r="I451" t="s">
        <v>17</v>
      </c>
      <c r="J451">
        <v>22</v>
      </c>
      <c r="K451" s="9" t="str">
        <f t="shared" ref="K451:K501" si="35">IF(F:F&gt;50000,"Above","below")</f>
        <v>Above</v>
      </c>
      <c r="L451" s="9" t="str">
        <f t="shared" ref="L451:L501" si="36">_xlfn.IFS(J:J&gt;=50,"Excellent",J:J&gt;=40,"Good",J:J&gt;=30,"Average",J:J&lt;30,"Poor")</f>
        <v>Poor</v>
      </c>
      <c r="M451" s="9" t="b">
        <f t="shared" ref="M451:M501" si="37">IF(AND(E:E="HR",I:I="North"),H:H&gt;15000)</f>
        <v>0</v>
      </c>
      <c r="N451" s="9" t="b">
        <f t="shared" ref="N451:N501" si="38">OR(E:E="IT",F:F&gt;60000)</f>
        <v>0</v>
      </c>
      <c r="O451" s="9" t="b">
        <f t="shared" ref="O451:O501" si="39">NOT(E:E="Marketing")</f>
        <v>1</v>
      </c>
      <c r="P451" s="9">
        <f>VLOOKUP(A451,A450:$J$501,6,FALSE)</f>
        <v>57652</v>
      </c>
      <c r="Q451">
        <v>57652</v>
      </c>
    </row>
    <row r="452" spans="1:17" x14ac:dyDescent="0.25">
      <c r="A452">
        <v>451</v>
      </c>
      <c r="B452" t="s">
        <v>469</v>
      </c>
      <c r="C452">
        <v>27</v>
      </c>
      <c r="D452" t="s">
        <v>11</v>
      </c>
      <c r="E452" t="s">
        <v>24</v>
      </c>
      <c r="F452">
        <v>39249</v>
      </c>
      <c r="G452" s="1">
        <v>42292</v>
      </c>
      <c r="H452">
        <v>26345</v>
      </c>
      <c r="I452" t="s">
        <v>13</v>
      </c>
      <c r="J452">
        <v>39</v>
      </c>
      <c r="K452" s="9" t="str">
        <f t="shared" si="35"/>
        <v>below</v>
      </c>
      <c r="L452" s="9" t="str">
        <f t="shared" si="36"/>
        <v>Average</v>
      </c>
      <c r="M452" s="9" t="b">
        <f t="shared" si="37"/>
        <v>0</v>
      </c>
      <c r="N452" s="9" t="b">
        <f t="shared" si="38"/>
        <v>0</v>
      </c>
      <c r="O452" s="9" t="b">
        <f t="shared" si="39"/>
        <v>1</v>
      </c>
      <c r="P452" s="9">
        <f>VLOOKUP(A452,A451:$J$501,6,FALSE)</f>
        <v>39249</v>
      </c>
      <c r="Q452">
        <v>39249</v>
      </c>
    </row>
    <row r="453" spans="1:17" x14ac:dyDescent="0.25">
      <c r="A453">
        <v>452</v>
      </c>
      <c r="B453" t="s">
        <v>470</v>
      </c>
      <c r="C453">
        <v>59</v>
      </c>
      <c r="D453" t="s">
        <v>11</v>
      </c>
      <c r="E453" t="s">
        <v>16</v>
      </c>
      <c r="F453">
        <v>71632</v>
      </c>
      <c r="G453" s="1">
        <v>42281</v>
      </c>
      <c r="H453">
        <v>12477</v>
      </c>
      <c r="I453" t="s">
        <v>25</v>
      </c>
      <c r="J453">
        <v>29</v>
      </c>
      <c r="K453" s="9" t="str">
        <f t="shared" si="35"/>
        <v>Above</v>
      </c>
      <c r="L453" s="9" t="str">
        <f t="shared" si="36"/>
        <v>Poor</v>
      </c>
      <c r="M453" s="9" t="b">
        <f t="shared" si="37"/>
        <v>0</v>
      </c>
      <c r="N453" s="9" t="b">
        <f t="shared" si="38"/>
        <v>1</v>
      </c>
      <c r="O453" s="9" t="b">
        <f t="shared" si="39"/>
        <v>1</v>
      </c>
      <c r="P453" s="9">
        <f>VLOOKUP(A453,A452:$J$501,6,FALSE)</f>
        <v>71632</v>
      </c>
      <c r="Q453">
        <v>71632</v>
      </c>
    </row>
    <row r="454" spans="1:17" x14ac:dyDescent="0.25">
      <c r="A454">
        <v>453</v>
      </c>
      <c r="B454" t="s">
        <v>471</v>
      </c>
      <c r="C454">
        <v>46</v>
      </c>
      <c r="D454" t="s">
        <v>15</v>
      </c>
      <c r="E454" t="s">
        <v>7</v>
      </c>
      <c r="F454">
        <v>32429</v>
      </c>
      <c r="G454" s="1">
        <v>43941</v>
      </c>
      <c r="H454">
        <v>34017</v>
      </c>
      <c r="I454" t="s">
        <v>17</v>
      </c>
      <c r="J454">
        <v>59</v>
      </c>
      <c r="K454" s="9" t="str">
        <f t="shared" si="35"/>
        <v>below</v>
      </c>
      <c r="L454" s="9" t="str">
        <f t="shared" si="36"/>
        <v>Excellent</v>
      </c>
      <c r="M454" s="9" t="b">
        <f t="shared" si="37"/>
        <v>0</v>
      </c>
      <c r="N454" s="9" t="b">
        <f t="shared" si="38"/>
        <v>0</v>
      </c>
      <c r="O454" s="9" t="b">
        <f t="shared" si="39"/>
        <v>1</v>
      </c>
      <c r="P454" s="9">
        <f>VLOOKUP(A454,A453:$J$501,6,FALSE)</f>
        <v>32429</v>
      </c>
      <c r="Q454">
        <v>32429</v>
      </c>
    </row>
    <row r="455" spans="1:17" x14ac:dyDescent="0.25">
      <c r="A455">
        <v>454</v>
      </c>
      <c r="B455" t="s">
        <v>472</v>
      </c>
      <c r="C455">
        <v>48</v>
      </c>
      <c r="D455" t="s">
        <v>15</v>
      </c>
      <c r="E455" t="s">
        <v>19</v>
      </c>
      <c r="F455">
        <v>60994</v>
      </c>
      <c r="G455" s="1">
        <v>44151</v>
      </c>
      <c r="H455">
        <v>14716</v>
      </c>
      <c r="I455" t="s">
        <v>25</v>
      </c>
      <c r="J455">
        <v>40</v>
      </c>
      <c r="K455" s="9" t="str">
        <f t="shared" si="35"/>
        <v>Above</v>
      </c>
      <c r="L455" s="9" t="str">
        <f t="shared" si="36"/>
        <v>Good</v>
      </c>
      <c r="M455" s="9" t="b">
        <f t="shared" si="37"/>
        <v>0</v>
      </c>
      <c r="N455" s="9" t="b">
        <f t="shared" si="38"/>
        <v>1</v>
      </c>
      <c r="O455" s="9" t="b">
        <f t="shared" si="39"/>
        <v>0</v>
      </c>
      <c r="P455" s="9">
        <f>VLOOKUP(A455,A454:$J$501,6,FALSE)</f>
        <v>60994</v>
      </c>
      <c r="Q455">
        <v>60994</v>
      </c>
    </row>
    <row r="456" spans="1:17" x14ac:dyDescent="0.25">
      <c r="A456">
        <v>455</v>
      </c>
      <c r="B456" t="s">
        <v>473</v>
      </c>
      <c r="C456">
        <v>51</v>
      </c>
      <c r="D456" t="s">
        <v>11</v>
      </c>
      <c r="E456" t="s">
        <v>16</v>
      </c>
      <c r="F456">
        <v>60692</v>
      </c>
      <c r="G456" s="1">
        <v>44463</v>
      </c>
      <c r="H456">
        <v>17324</v>
      </c>
      <c r="I456" t="s">
        <v>17</v>
      </c>
      <c r="J456">
        <v>25</v>
      </c>
      <c r="K456" s="9" t="str">
        <f t="shared" si="35"/>
        <v>Above</v>
      </c>
      <c r="L456" s="9" t="str">
        <f t="shared" si="36"/>
        <v>Poor</v>
      </c>
      <c r="M456" s="9" t="b">
        <f t="shared" si="37"/>
        <v>0</v>
      </c>
      <c r="N456" s="9" t="b">
        <f t="shared" si="38"/>
        <v>1</v>
      </c>
      <c r="O456" s="9" t="b">
        <f t="shared" si="39"/>
        <v>1</v>
      </c>
      <c r="P456" s="9">
        <f>VLOOKUP(A456,A455:$J$501,6,FALSE)</f>
        <v>60692</v>
      </c>
      <c r="Q456">
        <v>60692</v>
      </c>
    </row>
    <row r="457" spans="1:17" x14ac:dyDescent="0.25">
      <c r="A457">
        <v>456</v>
      </c>
      <c r="B457" t="s">
        <v>474</v>
      </c>
      <c r="C457">
        <v>55</v>
      </c>
      <c r="D457" t="s">
        <v>11</v>
      </c>
      <c r="E457" t="s">
        <v>7</v>
      </c>
      <c r="F457">
        <v>77545</v>
      </c>
      <c r="G457" s="1">
        <v>44683</v>
      </c>
      <c r="H457">
        <v>11805</v>
      </c>
      <c r="I457" t="s">
        <v>17</v>
      </c>
      <c r="J457">
        <v>54</v>
      </c>
      <c r="K457" s="9" t="str">
        <f t="shared" si="35"/>
        <v>Above</v>
      </c>
      <c r="L457" s="9" t="str">
        <f t="shared" si="36"/>
        <v>Excellent</v>
      </c>
      <c r="M457" s="9" t="b">
        <f t="shared" si="37"/>
        <v>0</v>
      </c>
      <c r="N457" s="9" t="b">
        <f t="shared" si="38"/>
        <v>1</v>
      </c>
      <c r="O457" s="9" t="b">
        <f t="shared" si="39"/>
        <v>1</v>
      </c>
      <c r="P457" s="9">
        <f>VLOOKUP(A457,A456:$J$501,6,FALSE)</f>
        <v>77545</v>
      </c>
      <c r="Q457">
        <v>77545</v>
      </c>
    </row>
    <row r="458" spans="1:17" x14ac:dyDescent="0.25">
      <c r="A458">
        <v>457</v>
      </c>
      <c r="B458" t="s">
        <v>475</v>
      </c>
      <c r="C458">
        <v>24</v>
      </c>
      <c r="D458" t="s">
        <v>11</v>
      </c>
      <c r="E458" t="s">
        <v>24</v>
      </c>
      <c r="F458">
        <v>34820</v>
      </c>
      <c r="G458" s="1">
        <v>44934</v>
      </c>
      <c r="H458">
        <v>25202</v>
      </c>
      <c r="I458" t="s">
        <v>25</v>
      </c>
      <c r="J458">
        <v>54</v>
      </c>
      <c r="K458" s="9" t="str">
        <f t="shared" si="35"/>
        <v>below</v>
      </c>
      <c r="L458" s="9" t="str">
        <f t="shared" si="36"/>
        <v>Excellent</v>
      </c>
      <c r="M458" s="9" t="b">
        <f t="shared" si="37"/>
        <v>0</v>
      </c>
      <c r="N458" s="9" t="b">
        <f t="shared" si="38"/>
        <v>0</v>
      </c>
      <c r="O458" s="9" t="b">
        <f t="shared" si="39"/>
        <v>1</v>
      </c>
      <c r="P458" s="9">
        <f>VLOOKUP(A458,A457:$J$501,6,FALSE)</f>
        <v>34820</v>
      </c>
      <c r="Q458">
        <v>34820</v>
      </c>
    </row>
    <row r="459" spans="1:17" x14ac:dyDescent="0.25">
      <c r="A459">
        <v>458</v>
      </c>
      <c r="B459" t="s">
        <v>476</v>
      </c>
      <c r="C459">
        <v>59</v>
      </c>
      <c r="D459" t="s">
        <v>15</v>
      </c>
      <c r="E459" t="s">
        <v>19</v>
      </c>
      <c r="F459">
        <v>68953</v>
      </c>
      <c r="G459" s="1">
        <v>43631</v>
      </c>
      <c r="H459">
        <v>13745</v>
      </c>
      <c r="I459" t="s">
        <v>20</v>
      </c>
      <c r="J459">
        <v>43</v>
      </c>
      <c r="K459" s="9" t="str">
        <f t="shared" si="35"/>
        <v>Above</v>
      </c>
      <c r="L459" s="9" t="str">
        <f t="shared" si="36"/>
        <v>Good</v>
      </c>
      <c r="M459" s="9" t="b">
        <f t="shared" si="37"/>
        <v>0</v>
      </c>
      <c r="N459" s="9" t="b">
        <f t="shared" si="38"/>
        <v>1</v>
      </c>
      <c r="O459" s="9" t="b">
        <f t="shared" si="39"/>
        <v>0</v>
      </c>
      <c r="P459" s="9">
        <f>VLOOKUP(A459,A458:$J$501,6,FALSE)</f>
        <v>68953</v>
      </c>
      <c r="Q459">
        <v>68953</v>
      </c>
    </row>
    <row r="460" spans="1:17" x14ac:dyDescent="0.25">
      <c r="A460">
        <v>459</v>
      </c>
      <c r="B460" t="s">
        <v>477</v>
      </c>
      <c r="C460">
        <v>42</v>
      </c>
      <c r="D460" t="s">
        <v>15</v>
      </c>
      <c r="E460" t="s">
        <v>24</v>
      </c>
      <c r="F460">
        <v>58406</v>
      </c>
      <c r="G460" s="1">
        <v>42885</v>
      </c>
      <c r="H460">
        <v>23415</v>
      </c>
      <c r="I460" t="s">
        <v>13</v>
      </c>
      <c r="J460">
        <v>35</v>
      </c>
      <c r="K460" s="9" t="str">
        <f t="shared" si="35"/>
        <v>Above</v>
      </c>
      <c r="L460" s="9" t="str">
        <f t="shared" si="36"/>
        <v>Average</v>
      </c>
      <c r="M460" s="9" t="b">
        <f t="shared" si="37"/>
        <v>0</v>
      </c>
      <c r="N460" s="9" t="b">
        <f t="shared" si="38"/>
        <v>0</v>
      </c>
      <c r="O460" s="9" t="b">
        <f t="shared" si="39"/>
        <v>1</v>
      </c>
      <c r="P460" s="9">
        <f>VLOOKUP(A460,A459:$J$501,6,FALSE)</f>
        <v>58406</v>
      </c>
      <c r="Q460">
        <v>58406</v>
      </c>
    </row>
    <row r="461" spans="1:17" x14ac:dyDescent="0.25">
      <c r="A461">
        <v>460</v>
      </c>
      <c r="B461" t="s">
        <v>478</v>
      </c>
      <c r="C461">
        <v>28</v>
      </c>
      <c r="D461" t="s">
        <v>11</v>
      </c>
      <c r="E461" t="s">
        <v>19</v>
      </c>
      <c r="F461">
        <v>76078</v>
      </c>
      <c r="G461" s="1">
        <v>44249</v>
      </c>
      <c r="H461">
        <v>10821</v>
      </c>
      <c r="I461" t="s">
        <v>17</v>
      </c>
      <c r="J461">
        <v>25</v>
      </c>
      <c r="K461" s="9" t="str">
        <f t="shared" si="35"/>
        <v>Above</v>
      </c>
      <c r="L461" s="9" t="str">
        <f t="shared" si="36"/>
        <v>Poor</v>
      </c>
      <c r="M461" s="9" t="b">
        <f t="shared" si="37"/>
        <v>0</v>
      </c>
      <c r="N461" s="9" t="b">
        <f t="shared" si="38"/>
        <v>1</v>
      </c>
      <c r="O461" s="9" t="b">
        <f t="shared" si="39"/>
        <v>0</v>
      </c>
      <c r="P461" s="9">
        <f>VLOOKUP(A461,A460:$J$501,6,FALSE)</f>
        <v>76078</v>
      </c>
      <c r="Q461">
        <v>76078</v>
      </c>
    </row>
    <row r="462" spans="1:17" x14ac:dyDescent="0.25">
      <c r="A462">
        <v>461</v>
      </c>
      <c r="B462" t="s">
        <v>479</v>
      </c>
      <c r="C462">
        <v>33</v>
      </c>
      <c r="D462" t="s">
        <v>15</v>
      </c>
      <c r="E462" t="s">
        <v>16</v>
      </c>
      <c r="F462">
        <v>62314</v>
      </c>
      <c r="G462" s="1">
        <v>44669</v>
      </c>
      <c r="H462">
        <v>22531</v>
      </c>
      <c r="I462" t="s">
        <v>25</v>
      </c>
      <c r="J462">
        <v>23</v>
      </c>
      <c r="K462" s="9" t="str">
        <f t="shared" si="35"/>
        <v>Above</v>
      </c>
      <c r="L462" s="9" t="str">
        <f t="shared" si="36"/>
        <v>Poor</v>
      </c>
      <c r="M462" s="9" t="b">
        <f t="shared" si="37"/>
        <v>0</v>
      </c>
      <c r="N462" s="9" t="b">
        <f t="shared" si="38"/>
        <v>1</v>
      </c>
      <c r="O462" s="9" t="b">
        <f t="shared" si="39"/>
        <v>1</v>
      </c>
      <c r="P462" s="9">
        <f>VLOOKUP(A462,A461:$J$501,6,FALSE)</f>
        <v>62314</v>
      </c>
      <c r="Q462">
        <v>62314</v>
      </c>
    </row>
    <row r="463" spans="1:17" x14ac:dyDescent="0.25">
      <c r="A463">
        <v>462</v>
      </c>
      <c r="B463" t="s">
        <v>480</v>
      </c>
      <c r="C463">
        <v>35</v>
      </c>
      <c r="D463" t="s">
        <v>11</v>
      </c>
      <c r="E463" t="s">
        <v>19</v>
      </c>
      <c r="F463">
        <v>68509</v>
      </c>
      <c r="G463" s="1">
        <v>44021</v>
      </c>
      <c r="H463">
        <v>30023</v>
      </c>
      <c r="I463" t="s">
        <v>20</v>
      </c>
      <c r="J463">
        <v>28</v>
      </c>
      <c r="K463" s="9" t="str">
        <f t="shared" si="35"/>
        <v>Above</v>
      </c>
      <c r="L463" s="9" t="str">
        <f t="shared" si="36"/>
        <v>Poor</v>
      </c>
      <c r="M463" s="9" t="b">
        <f t="shared" si="37"/>
        <v>0</v>
      </c>
      <c r="N463" s="9" t="b">
        <f t="shared" si="38"/>
        <v>1</v>
      </c>
      <c r="O463" s="9" t="b">
        <f t="shared" si="39"/>
        <v>0</v>
      </c>
      <c r="P463" s="9">
        <f>VLOOKUP(A463,A462:$J$501,6,FALSE)</f>
        <v>68509</v>
      </c>
      <c r="Q463">
        <v>68509</v>
      </c>
    </row>
    <row r="464" spans="1:17" x14ac:dyDescent="0.25">
      <c r="A464">
        <v>463</v>
      </c>
      <c r="B464" t="s">
        <v>481</v>
      </c>
      <c r="C464">
        <v>24</v>
      </c>
      <c r="D464" t="s">
        <v>15</v>
      </c>
      <c r="E464" t="s">
        <v>19</v>
      </c>
      <c r="F464">
        <v>37628</v>
      </c>
      <c r="G464" s="1">
        <v>42315</v>
      </c>
      <c r="H464">
        <v>13035</v>
      </c>
      <c r="I464" t="s">
        <v>17</v>
      </c>
      <c r="J464">
        <v>45</v>
      </c>
      <c r="K464" s="9" t="str">
        <f t="shared" si="35"/>
        <v>below</v>
      </c>
      <c r="L464" s="9" t="str">
        <f t="shared" si="36"/>
        <v>Good</v>
      </c>
      <c r="M464" s="9" t="b">
        <f t="shared" si="37"/>
        <v>0</v>
      </c>
      <c r="N464" s="9" t="b">
        <f t="shared" si="38"/>
        <v>0</v>
      </c>
      <c r="O464" s="9" t="b">
        <f t="shared" si="39"/>
        <v>0</v>
      </c>
      <c r="P464" s="9">
        <f>VLOOKUP(A464,A463:$J$501,6,FALSE)</f>
        <v>37628</v>
      </c>
      <c r="Q464">
        <v>37628</v>
      </c>
    </row>
    <row r="465" spans="1:17" x14ac:dyDescent="0.25">
      <c r="A465">
        <v>464</v>
      </c>
      <c r="B465" t="s">
        <v>482</v>
      </c>
      <c r="C465">
        <v>20</v>
      </c>
      <c r="D465" t="s">
        <v>15</v>
      </c>
      <c r="E465" t="s">
        <v>24</v>
      </c>
      <c r="F465">
        <v>56417</v>
      </c>
      <c r="G465" s="1">
        <v>43827</v>
      </c>
      <c r="H465">
        <v>34262</v>
      </c>
      <c r="I465" t="s">
        <v>20</v>
      </c>
      <c r="J465">
        <v>57</v>
      </c>
      <c r="K465" s="9" t="str">
        <f t="shared" si="35"/>
        <v>Above</v>
      </c>
      <c r="L465" s="9" t="str">
        <f t="shared" si="36"/>
        <v>Excellent</v>
      </c>
      <c r="M465" s="9" t="b">
        <f t="shared" si="37"/>
        <v>0</v>
      </c>
      <c r="N465" s="9" t="b">
        <f t="shared" si="38"/>
        <v>0</v>
      </c>
      <c r="O465" s="9" t="b">
        <f t="shared" si="39"/>
        <v>1</v>
      </c>
      <c r="P465" s="9">
        <f>VLOOKUP(A465,A464:$J$501,6,FALSE)</f>
        <v>56417</v>
      </c>
      <c r="Q465">
        <v>56417</v>
      </c>
    </row>
    <row r="466" spans="1:17" x14ac:dyDescent="0.25">
      <c r="A466">
        <v>465</v>
      </c>
      <c r="B466" t="s">
        <v>483</v>
      </c>
      <c r="C466">
        <v>22</v>
      </c>
      <c r="D466" t="s">
        <v>15</v>
      </c>
      <c r="E466" t="s">
        <v>19</v>
      </c>
      <c r="F466">
        <v>50137</v>
      </c>
      <c r="G466" s="1">
        <v>44937</v>
      </c>
      <c r="H466">
        <v>22478</v>
      </c>
      <c r="I466" t="s">
        <v>20</v>
      </c>
      <c r="J466">
        <v>43</v>
      </c>
      <c r="K466" s="9" t="str">
        <f t="shared" si="35"/>
        <v>Above</v>
      </c>
      <c r="L466" s="9" t="str">
        <f t="shared" si="36"/>
        <v>Good</v>
      </c>
      <c r="M466" s="9" t="b">
        <f t="shared" si="37"/>
        <v>0</v>
      </c>
      <c r="N466" s="9" t="b">
        <f t="shared" si="38"/>
        <v>0</v>
      </c>
      <c r="O466" s="9" t="b">
        <f t="shared" si="39"/>
        <v>0</v>
      </c>
      <c r="P466" s="9">
        <f>VLOOKUP(A466,A465:$J$501,6,FALSE)</f>
        <v>50137</v>
      </c>
      <c r="Q466">
        <v>50137</v>
      </c>
    </row>
    <row r="467" spans="1:17" x14ac:dyDescent="0.25">
      <c r="A467">
        <v>466</v>
      </c>
      <c r="B467" t="s">
        <v>484</v>
      </c>
      <c r="C467">
        <v>52</v>
      </c>
      <c r="D467" t="s">
        <v>15</v>
      </c>
      <c r="E467" t="s">
        <v>7</v>
      </c>
      <c r="F467">
        <v>69732</v>
      </c>
      <c r="G467" s="1">
        <v>44149</v>
      </c>
      <c r="H467">
        <v>19089</v>
      </c>
      <c r="I467" t="s">
        <v>20</v>
      </c>
      <c r="J467">
        <v>56</v>
      </c>
      <c r="K467" s="9" t="str">
        <f t="shared" si="35"/>
        <v>Above</v>
      </c>
      <c r="L467" s="9" t="str">
        <f t="shared" si="36"/>
        <v>Excellent</v>
      </c>
      <c r="M467" s="9" t="b">
        <f t="shared" si="37"/>
        <v>0</v>
      </c>
      <c r="N467" s="9" t="b">
        <f t="shared" si="38"/>
        <v>1</v>
      </c>
      <c r="O467" s="9" t="b">
        <f t="shared" si="39"/>
        <v>1</v>
      </c>
      <c r="P467" s="9">
        <f>VLOOKUP(A467,A466:$J$501,6,FALSE)</f>
        <v>69732</v>
      </c>
      <c r="Q467">
        <v>69732</v>
      </c>
    </row>
    <row r="468" spans="1:17" x14ac:dyDescent="0.25">
      <c r="A468">
        <v>467</v>
      </c>
      <c r="B468" t="s">
        <v>485</v>
      </c>
      <c r="C468">
        <v>20</v>
      </c>
      <c r="D468" t="s">
        <v>11</v>
      </c>
      <c r="E468" t="s">
        <v>12</v>
      </c>
      <c r="F468">
        <v>70001</v>
      </c>
      <c r="G468" s="1">
        <v>42659</v>
      </c>
      <c r="H468">
        <v>31019</v>
      </c>
      <c r="I468" t="s">
        <v>25</v>
      </c>
      <c r="J468">
        <v>44</v>
      </c>
      <c r="K468" s="9" t="str">
        <f t="shared" si="35"/>
        <v>Above</v>
      </c>
      <c r="L468" s="9" t="str">
        <f t="shared" si="36"/>
        <v>Good</v>
      </c>
      <c r="M468" s="9" t="b">
        <f t="shared" si="37"/>
        <v>0</v>
      </c>
      <c r="N468" s="9" t="b">
        <f t="shared" si="38"/>
        <v>1</v>
      </c>
      <c r="O468" s="9" t="b">
        <f t="shared" si="39"/>
        <v>1</v>
      </c>
      <c r="P468" s="9">
        <f>VLOOKUP(A468,A467:$J$501,6,FALSE)</f>
        <v>70001</v>
      </c>
      <c r="Q468">
        <v>70001</v>
      </c>
    </row>
    <row r="469" spans="1:17" x14ac:dyDescent="0.25">
      <c r="A469">
        <v>468</v>
      </c>
      <c r="B469" t="s">
        <v>486</v>
      </c>
      <c r="C469">
        <v>47</v>
      </c>
      <c r="D469" t="s">
        <v>15</v>
      </c>
      <c r="E469" t="s">
        <v>19</v>
      </c>
      <c r="F469">
        <v>57094</v>
      </c>
      <c r="G469" s="1">
        <v>44453</v>
      </c>
      <c r="H469">
        <v>36416</v>
      </c>
      <c r="I469" t="s">
        <v>17</v>
      </c>
      <c r="J469">
        <v>21</v>
      </c>
      <c r="K469" s="9" t="str">
        <f t="shared" si="35"/>
        <v>Above</v>
      </c>
      <c r="L469" s="9" t="str">
        <f t="shared" si="36"/>
        <v>Poor</v>
      </c>
      <c r="M469" s="9" t="b">
        <f t="shared" si="37"/>
        <v>0</v>
      </c>
      <c r="N469" s="9" t="b">
        <f t="shared" si="38"/>
        <v>0</v>
      </c>
      <c r="O469" s="9" t="b">
        <f t="shared" si="39"/>
        <v>0</v>
      </c>
      <c r="P469" s="9">
        <f>VLOOKUP(A469,A468:$J$501,6,FALSE)</f>
        <v>57094</v>
      </c>
      <c r="Q469">
        <v>57094</v>
      </c>
    </row>
    <row r="470" spans="1:17" x14ac:dyDescent="0.25">
      <c r="A470">
        <v>469</v>
      </c>
      <c r="B470" t="s">
        <v>487</v>
      </c>
      <c r="C470">
        <v>26</v>
      </c>
      <c r="D470" t="s">
        <v>15</v>
      </c>
      <c r="E470" t="s">
        <v>12</v>
      </c>
      <c r="F470">
        <v>60379</v>
      </c>
      <c r="G470" s="1">
        <v>42527</v>
      </c>
      <c r="H470">
        <v>34195</v>
      </c>
      <c r="I470" t="s">
        <v>17</v>
      </c>
      <c r="J470">
        <v>40</v>
      </c>
      <c r="K470" s="9" t="str">
        <f t="shared" si="35"/>
        <v>Above</v>
      </c>
      <c r="L470" s="9" t="str">
        <f t="shared" si="36"/>
        <v>Good</v>
      </c>
      <c r="M470" s="9" t="b">
        <f t="shared" si="37"/>
        <v>0</v>
      </c>
      <c r="N470" s="9" t="b">
        <f t="shared" si="38"/>
        <v>1</v>
      </c>
      <c r="O470" s="9" t="b">
        <f t="shared" si="39"/>
        <v>1</v>
      </c>
      <c r="P470" s="9">
        <f>VLOOKUP(A470,A469:$J$501,6,FALSE)</f>
        <v>60379</v>
      </c>
      <c r="Q470">
        <v>60379</v>
      </c>
    </row>
    <row r="471" spans="1:17" x14ac:dyDescent="0.25">
      <c r="A471">
        <v>470</v>
      </c>
      <c r="B471" t="s">
        <v>488</v>
      </c>
      <c r="C471">
        <v>53</v>
      </c>
      <c r="D471" t="s">
        <v>11</v>
      </c>
      <c r="E471" t="s">
        <v>16</v>
      </c>
      <c r="F471">
        <v>44358</v>
      </c>
      <c r="G471" s="1">
        <v>42270</v>
      </c>
      <c r="H471">
        <v>19054</v>
      </c>
      <c r="I471" t="s">
        <v>13</v>
      </c>
      <c r="J471">
        <v>47</v>
      </c>
      <c r="K471" s="9" t="str">
        <f t="shared" si="35"/>
        <v>below</v>
      </c>
      <c r="L471" s="9" t="str">
        <f t="shared" si="36"/>
        <v>Good</v>
      </c>
      <c r="M471" s="9" t="b">
        <f t="shared" si="37"/>
        <v>0</v>
      </c>
      <c r="N471" s="9" t="b">
        <f t="shared" si="38"/>
        <v>0</v>
      </c>
      <c r="O471" s="9" t="b">
        <f t="shared" si="39"/>
        <v>1</v>
      </c>
      <c r="P471" s="9">
        <f>VLOOKUP(A471,A470:$J$501,6,FALSE)</f>
        <v>44358</v>
      </c>
      <c r="Q471">
        <v>44358</v>
      </c>
    </row>
    <row r="472" spans="1:17" x14ac:dyDescent="0.25">
      <c r="A472">
        <v>471</v>
      </c>
      <c r="B472" t="s">
        <v>489</v>
      </c>
      <c r="C472">
        <v>28</v>
      </c>
      <c r="D472" t="s">
        <v>11</v>
      </c>
      <c r="E472" t="s">
        <v>19</v>
      </c>
      <c r="F472">
        <v>78483</v>
      </c>
      <c r="G472" s="1">
        <v>42777</v>
      </c>
      <c r="H472">
        <v>35741</v>
      </c>
      <c r="I472" t="s">
        <v>20</v>
      </c>
      <c r="J472">
        <v>33</v>
      </c>
      <c r="K472" s="9" t="str">
        <f t="shared" si="35"/>
        <v>Above</v>
      </c>
      <c r="L472" s="9" t="str">
        <f t="shared" si="36"/>
        <v>Average</v>
      </c>
      <c r="M472" s="9" t="b">
        <f t="shared" si="37"/>
        <v>0</v>
      </c>
      <c r="N472" s="9" t="b">
        <f t="shared" si="38"/>
        <v>1</v>
      </c>
      <c r="O472" s="9" t="b">
        <f t="shared" si="39"/>
        <v>0</v>
      </c>
      <c r="P472" s="9">
        <f>VLOOKUP(A472,A471:$J$501,6,FALSE)</f>
        <v>78483</v>
      </c>
      <c r="Q472">
        <v>78483</v>
      </c>
    </row>
    <row r="473" spans="1:17" x14ac:dyDescent="0.25">
      <c r="A473">
        <v>472</v>
      </c>
      <c r="B473" t="s">
        <v>490</v>
      </c>
      <c r="C473">
        <v>59</v>
      </c>
      <c r="D473" t="s">
        <v>15</v>
      </c>
      <c r="E473" t="s">
        <v>7</v>
      </c>
      <c r="F473">
        <v>42167</v>
      </c>
      <c r="G473" s="1">
        <v>42270</v>
      </c>
      <c r="H473">
        <v>26735</v>
      </c>
      <c r="I473" t="s">
        <v>25</v>
      </c>
      <c r="J473">
        <v>56</v>
      </c>
      <c r="K473" s="9" t="str">
        <f t="shared" si="35"/>
        <v>below</v>
      </c>
      <c r="L473" s="9" t="str">
        <f t="shared" si="36"/>
        <v>Excellent</v>
      </c>
      <c r="M473" s="9" t="b">
        <f t="shared" si="37"/>
        <v>0</v>
      </c>
      <c r="N473" s="9" t="b">
        <f t="shared" si="38"/>
        <v>0</v>
      </c>
      <c r="O473" s="9" t="b">
        <f t="shared" si="39"/>
        <v>1</v>
      </c>
      <c r="P473" s="9">
        <f>VLOOKUP(A473,A472:$J$501,6,FALSE)</f>
        <v>42167</v>
      </c>
      <c r="Q473">
        <v>42167</v>
      </c>
    </row>
    <row r="474" spans="1:17" x14ac:dyDescent="0.25">
      <c r="A474">
        <v>473</v>
      </c>
      <c r="B474" t="s">
        <v>491</v>
      </c>
      <c r="C474">
        <v>29</v>
      </c>
      <c r="D474" t="s">
        <v>11</v>
      </c>
      <c r="E474" t="s">
        <v>16</v>
      </c>
      <c r="F474">
        <v>74006</v>
      </c>
      <c r="G474" s="1">
        <v>44310</v>
      </c>
      <c r="H474">
        <v>22582</v>
      </c>
      <c r="I474" t="s">
        <v>17</v>
      </c>
      <c r="J474">
        <v>41</v>
      </c>
      <c r="K474" s="9" t="str">
        <f t="shared" si="35"/>
        <v>Above</v>
      </c>
      <c r="L474" s="9" t="str">
        <f t="shared" si="36"/>
        <v>Good</v>
      </c>
      <c r="M474" s="9" t="b">
        <f t="shared" si="37"/>
        <v>0</v>
      </c>
      <c r="N474" s="9" t="b">
        <f t="shared" si="38"/>
        <v>1</v>
      </c>
      <c r="O474" s="9" t="b">
        <f t="shared" si="39"/>
        <v>1</v>
      </c>
      <c r="P474" s="9">
        <f>VLOOKUP(A474,A473:$J$501,6,FALSE)</f>
        <v>74006</v>
      </c>
      <c r="Q474">
        <v>74006</v>
      </c>
    </row>
    <row r="475" spans="1:17" x14ac:dyDescent="0.25">
      <c r="A475">
        <v>474</v>
      </c>
      <c r="B475" t="s">
        <v>492</v>
      </c>
      <c r="C475">
        <v>59</v>
      </c>
      <c r="D475" t="s">
        <v>15</v>
      </c>
      <c r="E475" t="s">
        <v>7</v>
      </c>
      <c r="F475">
        <v>36719</v>
      </c>
      <c r="G475" s="1">
        <v>43762</v>
      </c>
      <c r="H475">
        <v>11211</v>
      </c>
      <c r="I475" t="s">
        <v>20</v>
      </c>
      <c r="J475">
        <v>43</v>
      </c>
      <c r="K475" s="9" t="str">
        <f t="shared" si="35"/>
        <v>below</v>
      </c>
      <c r="L475" s="9" t="str">
        <f t="shared" si="36"/>
        <v>Good</v>
      </c>
      <c r="M475" s="9" t="b">
        <f t="shared" si="37"/>
        <v>0</v>
      </c>
      <c r="N475" s="9" t="b">
        <f t="shared" si="38"/>
        <v>0</v>
      </c>
      <c r="O475" s="9" t="b">
        <f t="shared" si="39"/>
        <v>1</v>
      </c>
      <c r="P475" s="9">
        <f>VLOOKUP(A475,A474:$J$501,6,FALSE)</f>
        <v>36719</v>
      </c>
      <c r="Q475">
        <v>36719</v>
      </c>
    </row>
    <row r="476" spans="1:17" x14ac:dyDescent="0.25">
      <c r="A476">
        <v>475</v>
      </c>
      <c r="B476" t="s">
        <v>493</v>
      </c>
      <c r="C476">
        <v>54</v>
      </c>
      <c r="D476" t="s">
        <v>11</v>
      </c>
      <c r="E476" t="s">
        <v>16</v>
      </c>
      <c r="F476">
        <v>55445</v>
      </c>
      <c r="G476" s="1">
        <v>42177</v>
      </c>
      <c r="H476">
        <v>24168</v>
      </c>
      <c r="I476" t="s">
        <v>13</v>
      </c>
      <c r="J476">
        <v>52</v>
      </c>
      <c r="K476" s="9" t="str">
        <f t="shared" si="35"/>
        <v>Above</v>
      </c>
      <c r="L476" s="9" t="str">
        <f t="shared" si="36"/>
        <v>Excellent</v>
      </c>
      <c r="M476" s="9" t="b">
        <f t="shared" si="37"/>
        <v>0</v>
      </c>
      <c r="N476" s="9" t="b">
        <f t="shared" si="38"/>
        <v>0</v>
      </c>
      <c r="O476" s="9" t="b">
        <f t="shared" si="39"/>
        <v>1</v>
      </c>
      <c r="P476" s="9">
        <f>VLOOKUP(A476,A475:$J$501,6,FALSE)</f>
        <v>55445</v>
      </c>
      <c r="Q476">
        <v>55445</v>
      </c>
    </row>
    <row r="477" spans="1:17" x14ac:dyDescent="0.25">
      <c r="A477">
        <v>476</v>
      </c>
      <c r="B477" t="s">
        <v>494</v>
      </c>
      <c r="C477">
        <v>45</v>
      </c>
      <c r="D477" t="s">
        <v>11</v>
      </c>
      <c r="E477" t="s">
        <v>24</v>
      </c>
      <c r="F477">
        <v>46955</v>
      </c>
      <c r="G477" s="1">
        <v>44210</v>
      </c>
      <c r="H477">
        <v>27898</v>
      </c>
      <c r="I477" t="s">
        <v>13</v>
      </c>
      <c r="J477">
        <v>45</v>
      </c>
      <c r="K477" s="9" t="str">
        <f t="shared" si="35"/>
        <v>below</v>
      </c>
      <c r="L477" s="9" t="str">
        <f t="shared" si="36"/>
        <v>Good</v>
      </c>
      <c r="M477" s="9" t="b">
        <f t="shared" si="37"/>
        <v>0</v>
      </c>
      <c r="N477" s="9" t="b">
        <f t="shared" si="38"/>
        <v>0</v>
      </c>
      <c r="O477" s="9" t="b">
        <f t="shared" si="39"/>
        <v>1</v>
      </c>
      <c r="P477" s="9">
        <f>VLOOKUP(A477,A476:$J$501,6,FALSE)</f>
        <v>46955</v>
      </c>
      <c r="Q477">
        <v>46955</v>
      </c>
    </row>
    <row r="478" spans="1:17" x14ac:dyDescent="0.25">
      <c r="A478">
        <v>477</v>
      </c>
      <c r="B478" t="s">
        <v>495</v>
      </c>
      <c r="C478">
        <v>20</v>
      </c>
      <c r="D478" t="s">
        <v>15</v>
      </c>
      <c r="E478" t="s">
        <v>19</v>
      </c>
      <c r="F478">
        <v>30035</v>
      </c>
      <c r="G478" s="1">
        <v>43837</v>
      </c>
      <c r="H478">
        <v>36687</v>
      </c>
      <c r="I478" t="s">
        <v>20</v>
      </c>
      <c r="J478">
        <v>49</v>
      </c>
      <c r="K478" s="9" t="str">
        <f t="shared" si="35"/>
        <v>below</v>
      </c>
      <c r="L478" s="9" t="str">
        <f t="shared" si="36"/>
        <v>Good</v>
      </c>
      <c r="M478" s="9" t="b">
        <f t="shared" si="37"/>
        <v>0</v>
      </c>
      <c r="N478" s="9" t="b">
        <f t="shared" si="38"/>
        <v>0</v>
      </c>
      <c r="O478" s="9" t="b">
        <f t="shared" si="39"/>
        <v>0</v>
      </c>
      <c r="P478" s="9">
        <f>VLOOKUP(A478,A477:$J$501,6,FALSE)</f>
        <v>30035</v>
      </c>
      <c r="Q478">
        <v>30035</v>
      </c>
    </row>
    <row r="479" spans="1:17" x14ac:dyDescent="0.25">
      <c r="A479">
        <v>478</v>
      </c>
      <c r="B479" t="s">
        <v>496</v>
      </c>
      <c r="C479">
        <v>33</v>
      </c>
      <c r="D479" t="s">
        <v>11</v>
      </c>
      <c r="E479" t="s">
        <v>12</v>
      </c>
      <c r="F479">
        <v>64236</v>
      </c>
      <c r="G479" s="1">
        <v>45314</v>
      </c>
      <c r="H479">
        <v>30801</v>
      </c>
      <c r="I479" t="s">
        <v>20</v>
      </c>
      <c r="J479">
        <v>34</v>
      </c>
      <c r="K479" s="9" t="str">
        <f t="shared" si="35"/>
        <v>Above</v>
      </c>
      <c r="L479" s="9" t="str">
        <f t="shared" si="36"/>
        <v>Average</v>
      </c>
      <c r="M479" s="9" t="b">
        <f t="shared" si="37"/>
        <v>0</v>
      </c>
      <c r="N479" s="9" t="b">
        <f t="shared" si="38"/>
        <v>1</v>
      </c>
      <c r="O479" s="9" t="b">
        <f t="shared" si="39"/>
        <v>1</v>
      </c>
      <c r="P479" s="9">
        <f>VLOOKUP(A479,A478:$J$501,6,FALSE)</f>
        <v>64236</v>
      </c>
      <c r="Q479">
        <v>64236</v>
      </c>
    </row>
    <row r="480" spans="1:17" x14ac:dyDescent="0.25">
      <c r="A480">
        <v>479</v>
      </c>
      <c r="B480" t="s">
        <v>497</v>
      </c>
      <c r="C480">
        <v>36</v>
      </c>
      <c r="D480" t="s">
        <v>15</v>
      </c>
      <c r="E480" t="s">
        <v>12</v>
      </c>
      <c r="F480">
        <v>53310</v>
      </c>
      <c r="G480" s="1">
        <v>44791</v>
      </c>
      <c r="H480">
        <v>15915</v>
      </c>
      <c r="I480" t="s">
        <v>17</v>
      </c>
      <c r="J480">
        <v>23</v>
      </c>
      <c r="K480" s="9" t="str">
        <f t="shared" si="35"/>
        <v>Above</v>
      </c>
      <c r="L480" s="9" t="str">
        <f t="shared" si="36"/>
        <v>Poor</v>
      </c>
      <c r="M480" s="9" t="b">
        <f t="shared" si="37"/>
        <v>0</v>
      </c>
      <c r="N480" s="9" t="b">
        <f t="shared" si="38"/>
        <v>1</v>
      </c>
      <c r="O480" s="9" t="b">
        <f t="shared" si="39"/>
        <v>1</v>
      </c>
      <c r="P480" s="9">
        <f>VLOOKUP(A480,A479:$J$501,6,FALSE)</f>
        <v>53310</v>
      </c>
      <c r="Q480">
        <v>53310</v>
      </c>
    </row>
    <row r="481" spans="1:17" x14ac:dyDescent="0.25">
      <c r="A481">
        <v>480</v>
      </c>
      <c r="B481" t="s">
        <v>498</v>
      </c>
      <c r="C481">
        <v>47</v>
      </c>
      <c r="D481" t="s">
        <v>11</v>
      </c>
      <c r="E481" t="s">
        <v>7</v>
      </c>
      <c r="F481">
        <v>59760</v>
      </c>
      <c r="G481" s="1">
        <v>44552</v>
      </c>
      <c r="H481">
        <v>23895</v>
      </c>
      <c r="I481" t="s">
        <v>20</v>
      </c>
      <c r="J481">
        <v>42</v>
      </c>
      <c r="K481" s="9" t="str">
        <f t="shared" si="35"/>
        <v>Above</v>
      </c>
      <c r="L481" s="9" t="str">
        <f t="shared" si="36"/>
        <v>Good</v>
      </c>
      <c r="M481" s="9" t="b">
        <f t="shared" si="37"/>
        <v>0</v>
      </c>
      <c r="N481" s="9" t="b">
        <f t="shared" si="38"/>
        <v>0</v>
      </c>
      <c r="O481" s="9" t="b">
        <f t="shared" si="39"/>
        <v>1</v>
      </c>
      <c r="P481" s="9">
        <f>VLOOKUP(A481,A480:$J$501,6,FALSE)</f>
        <v>59760</v>
      </c>
      <c r="Q481">
        <v>59760</v>
      </c>
    </row>
    <row r="482" spans="1:17" x14ac:dyDescent="0.25">
      <c r="A482">
        <v>481</v>
      </c>
      <c r="B482" t="s">
        <v>499</v>
      </c>
      <c r="C482">
        <v>43</v>
      </c>
      <c r="D482" t="s">
        <v>15</v>
      </c>
      <c r="E482" t="s">
        <v>24</v>
      </c>
      <c r="F482">
        <v>30353</v>
      </c>
      <c r="G482" s="1">
        <v>45241</v>
      </c>
      <c r="H482">
        <v>24489</v>
      </c>
      <c r="I482" t="s">
        <v>17</v>
      </c>
      <c r="J482">
        <v>22</v>
      </c>
      <c r="K482" s="9" t="str">
        <f t="shared" si="35"/>
        <v>below</v>
      </c>
      <c r="L482" s="9" t="str">
        <f t="shared" si="36"/>
        <v>Poor</v>
      </c>
      <c r="M482" s="9" t="b">
        <f t="shared" si="37"/>
        <v>0</v>
      </c>
      <c r="N482" s="9" t="b">
        <f t="shared" si="38"/>
        <v>0</v>
      </c>
      <c r="O482" s="9" t="b">
        <f t="shared" si="39"/>
        <v>1</v>
      </c>
      <c r="P482" s="9">
        <f>VLOOKUP(A482,A481:$J$501,6,FALSE)</f>
        <v>30353</v>
      </c>
      <c r="Q482">
        <v>30353</v>
      </c>
    </row>
    <row r="483" spans="1:17" x14ac:dyDescent="0.25">
      <c r="A483">
        <v>482</v>
      </c>
      <c r="B483" t="s">
        <v>500</v>
      </c>
      <c r="C483">
        <v>32</v>
      </c>
      <c r="D483" t="s">
        <v>15</v>
      </c>
      <c r="E483" t="s">
        <v>12</v>
      </c>
      <c r="F483">
        <v>35496</v>
      </c>
      <c r="G483" s="1">
        <v>43757</v>
      </c>
      <c r="H483">
        <v>26091</v>
      </c>
      <c r="I483" t="s">
        <v>25</v>
      </c>
      <c r="J483">
        <v>21</v>
      </c>
      <c r="K483" s="9" t="str">
        <f t="shared" si="35"/>
        <v>below</v>
      </c>
      <c r="L483" s="9" t="str">
        <f t="shared" si="36"/>
        <v>Poor</v>
      </c>
      <c r="M483" s="9" t="b">
        <f t="shared" si="37"/>
        <v>0</v>
      </c>
      <c r="N483" s="9" t="b">
        <f t="shared" si="38"/>
        <v>1</v>
      </c>
      <c r="O483" s="9" t="b">
        <f t="shared" si="39"/>
        <v>1</v>
      </c>
      <c r="P483" s="9">
        <f>VLOOKUP(A483,A482:$J$501,6,FALSE)</f>
        <v>35496</v>
      </c>
      <c r="Q483">
        <v>35496</v>
      </c>
    </row>
    <row r="484" spans="1:17" x14ac:dyDescent="0.25">
      <c r="A484">
        <v>483</v>
      </c>
      <c r="B484" t="s">
        <v>501</v>
      </c>
      <c r="C484">
        <v>24</v>
      </c>
      <c r="D484" t="s">
        <v>15</v>
      </c>
      <c r="E484" t="s">
        <v>16</v>
      </c>
      <c r="F484">
        <v>33938</v>
      </c>
      <c r="G484" s="1">
        <v>42480</v>
      </c>
      <c r="H484">
        <v>17449</v>
      </c>
      <c r="I484" t="s">
        <v>20</v>
      </c>
      <c r="J484">
        <v>39</v>
      </c>
      <c r="K484" s="9" t="str">
        <f t="shared" si="35"/>
        <v>below</v>
      </c>
      <c r="L484" s="9" t="str">
        <f t="shared" si="36"/>
        <v>Average</v>
      </c>
      <c r="M484" s="9" t="b">
        <f t="shared" si="37"/>
        <v>1</v>
      </c>
      <c r="N484" s="9" t="b">
        <f t="shared" si="38"/>
        <v>0</v>
      </c>
      <c r="O484" s="9" t="b">
        <f t="shared" si="39"/>
        <v>1</v>
      </c>
      <c r="P484" s="9">
        <f>VLOOKUP(A484,A483:$J$501,6,FALSE)</f>
        <v>33938</v>
      </c>
      <c r="Q484">
        <v>33938</v>
      </c>
    </row>
    <row r="485" spans="1:17" x14ac:dyDescent="0.25">
      <c r="A485">
        <v>484</v>
      </c>
      <c r="B485" t="s">
        <v>502</v>
      </c>
      <c r="C485">
        <v>38</v>
      </c>
      <c r="D485" t="s">
        <v>11</v>
      </c>
      <c r="E485" t="s">
        <v>16</v>
      </c>
      <c r="F485">
        <v>69358</v>
      </c>
      <c r="G485" s="1">
        <v>43973</v>
      </c>
      <c r="H485">
        <v>31861</v>
      </c>
      <c r="I485" t="s">
        <v>20</v>
      </c>
      <c r="J485">
        <v>46</v>
      </c>
      <c r="K485" s="9" t="str">
        <f t="shared" si="35"/>
        <v>Above</v>
      </c>
      <c r="L485" s="9" t="str">
        <f t="shared" si="36"/>
        <v>Good</v>
      </c>
      <c r="M485" s="9" t="b">
        <f t="shared" si="37"/>
        <v>1</v>
      </c>
      <c r="N485" s="9" t="b">
        <f t="shared" si="38"/>
        <v>1</v>
      </c>
      <c r="O485" s="9" t="b">
        <f t="shared" si="39"/>
        <v>1</v>
      </c>
      <c r="P485" s="9">
        <f>VLOOKUP(A485,A484:$J$501,6,FALSE)</f>
        <v>69358</v>
      </c>
      <c r="Q485">
        <v>69358</v>
      </c>
    </row>
    <row r="486" spans="1:17" x14ac:dyDescent="0.25">
      <c r="A486">
        <v>485</v>
      </c>
      <c r="B486" t="s">
        <v>503</v>
      </c>
      <c r="C486">
        <v>48</v>
      </c>
      <c r="D486" t="s">
        <v>11</v>
      </c>
      <c r="E486" t="s">
        <v>12</v>
      </c>
      <c r="F486">
        <v>43632</v>
      </c>
      <c r="G486" s="1">
        <v>42661</v>
      </c>
      <c r="H486">
        <v>18878</v>
      </c>
      <c r="I486" t="s">
        <v>17</v>
      </c>
      <c r="J486">
        <v>25</v>
      </c>
      <c r="K486" s="9" t="str">
        <f t="shared" si="35"/>
        <v>below</v>
      </c>
      <c r="L486" s="9" t="str">
        <f t="shared" si="36"/>
        <v>Poor</v>
      </c>
      <c r="M486" s="9" t="b">
        <f t="shared" si="37"/>
        <v>0</v>
      </c>
      <c r="N486" s="9" t="b">
        <f t="shared" si="38"/>
        <v>1</v>
      </c>
      <c r="O486" s="9" t="b">
        <f t="shared" si="39"/>
        <v>1</v>
      </c>
      <c r="P486" s="9">
        <f>VLOOKUP(A486,A485:$J$501,6,FALSE)</f>
        <v>43632</v>
      </c>
      <c r="Q486">
        <v>43632</v>
      </c>
    </row>
    <row r="487" spans="1:17" x14ac:dyDescent="0.25">
      <c r="A487">
        <v>486</v>
      </c>
      <c r="B487" t="s">
        <v>504</v>
      </c>
      <c r="C487">
        <v>60</v>
      </c>
      <c r="D487" t="s">
        <v>15</v>
      </c>
      <c r="E487" t="s">
        <v>16</v>
      </c>
      <c r="F487">
        <v>53974</v>
      </c>
      <c r="G487" s="1">
        <v>42743</v>
      </c>
      <c r="H487">
        <v>34927</v>
      </c>
      <c r="I487" t="s">
        <v>20</v>
      </c>
      <c r="J487">
        <v>43</v>
      </c>
      <c r="K487" s="9" t="str">
        <f t="shared" si="35"/>
        <v>Above</v>
      </c>
      <c r="L487" s="9" t="str">
        <f t="shared" si="36"/>
        <v>Good</v>
      </c>
      <c r="M487" s="9" t="b">
        <f t="shared" si="37"/>
        <v>1</v>
      </c>
      <c r="N487" s="9" t="b">
        <f t="shared" si="38"/>
        <v>0</v>
      </c>
      <c r="O487" s="9" t="b">
        <f t="shared" si="39"/>
        <v>1</v>
      </c>
      <c r="P487" s="9">
        <f>VLOOKUP(A487,A486:$J$501,6,FALSE)</f>
        <v>53974</v>
      </c>
      <c r="Q487">
        <v>53974</v>
      </c>
    </row>
    <row r="488" spans="1:17" x14ac:dyDescent="0.25">
      <c r="A488">
        <v>487</v>
      </c>
      <c r="B488" t="s">
        <v>505</v>
      </c>
      <c r="C488">
        <v>59</v>
      </c>
      <c r="D488" t="s">
        <v>11</v>
      </c>
      <c r="E488" t="s">
        <v>7</v>
      </c>
      <c r="F488">
        <v>39742</v>
      </c>
      <c r="G488" s="1">
        <v>41855</v>
      </c>
      <c r="H488">
        <v>19325</v>
      </c>
      <c r="I488" t="s">
        <v>13</v>
      </c>
      <c r="J488">
        <v>23</v>
      </c>
      <c r="K488" s="9" t="str">
        <f t="shared" si="35"/>
        <v>below</v>
      </c>
      <c r="L488" s="9" t="str">
        <f t="shared" si="36"/>
        <v>Poor</v>
      </c>
      <c r="M488" s="9" t="b">
        <f t="shared" si="37"/>
        <v>0</v>
      </c>
      <c r="N488" s="9" t="b">
        <f t="shared" si="38"/>
        <v>0</v>
      </c>
      <c r="O488" s="9" t="b">
        <f t="shared" si="39"/>
        <v>1</v>
      </c>
      <c r="P488" s="9">
        <f>VLOOKUP(A488,A487:$J$501,6,FALSE)</f>
        <v>39742</v>
      </c>
      <c r="Q488">
        <v>39742</v>
      </c>
    </row>
    <row r="489" spans="1:17" x14ac:dyDescent="0.25">
      <c r="A489">
        <v>488</v>
      </c>
      <c r="B489" t="s">
        <v>506</v>
      </c>
      <c r="C489">
        <v>46</v>
      </c>
      <c r="D489" t="s">
        <v>15</v>
      </c>
      <c r="E489" t="s">
        <v>19</v>
      </c>
      <c r="F489">
        <v>55868</v>
      </c>
      <c r="G489" s="1">
        <v>43038</v>
      </c>
      <c r="H489">
        <v>30510</v>
      </c>
      <c r="I489" t="s">
        <v>20</v>
      </c>
      <c r="J489">
        <v>32</v>
      </c>
      <c r="K489" s="9" t="str">
        <f t="shared" si="35"/>
        <v>Above</v>
      </c>
      <c r="L489" s="9" t="str">
        <f t="shared" si="36"/>
        <v>Average</v>
      </c>
      <c r="M489" s="9" t="b">
        <f t="shared" si="37"/>
        <v>0</v>
      </c>
      <c r="N489" s="9" t="b">
        <f t="shared" si="38"/>
        <v>0</v>
      </c>
      <c r="O489" s="9" t="b">
        <f t="shared" si="39"/>
        <v>0</v>
      </c>
      <c r="P489" s="9">
        <f>VLOOKUP(A489,A488:$J$501,6,FALSE)</f>
        <v>55868</v>
      </c>
      <c r="Q489">
        <v>55868</v>
      </c>
    </row>
    <row r="490" spans="1:17" x14ac:dyDescent="0.25">
      <c r="A490">
        <v>489</v>
      </c>
      <c r="B490" t="s">
        <v>507</v>
      </c>
      <c r="C490">
        <v>56</v>
      </c>
      <c r="D490" t="s">
        <v>11</v>
      </c>
      <c r="E490" t="s">
        <v>24</v>
      </c>
      <c r="F490">
        <v>65322</v>
      </c>
      <c r="G490" s="1">
        <v>43498</v>
      </c>
      <c r="H490">
        <v>24600</v>
      </c>
      <c r="I490" t="s">
        <v>13</v>
      </c>
      <c r="J490">
        <v>25</v>
      </c>
      <c r="K490" s="9" t="str">
        <f t="shared" si="35"/>
        <v>Above</v>
      </c>
      <c r="L490" s="9" t="str">
        <f t="shared" si="36"/>
        <v>Poor</v>
      </c>
      <c r="M490" s="9" t="b">
        <f t="shared" si="37"/>
        <v>0</v>
      </c>
      <c r="N490" s="9" t="b">
        <f t="shared" si="38"/>
        <v>1</v>
      </c>
      <c r="O490" s="9" t="b">
        <f t="shared" si="39"/>
        <v>1</v>
      </c>
      <c r="P490" s="9">
        <f>VLOOKUP(A490,A489:$J$501,6,FALSE)</f>
        <v>65322</v>
      </c>
      <c r="Q490">
        <v>65322</v>
      </c>
    </row>
    <row r="491" spans="1:17" x14ac:dyDescent="0.25">
      <c r="A491">
        <v>490</v>
      </c>
      <c r="B491" t="s">
        <v>508</v>
      </c>
      <c r="C491">
        <v>52</v>
      </c>
      <c r="D491" t="s">
        <v>15</v>
      </c>
      <c r="E491" t="s">
        <v>16</v>
      </c>
      <c r="F491">
        <v>79482</v>
      </c>
      <c r="G491" s="1">
        <v>43742</v>
      </c>
      <c r="H491">
        <v>32875</v>
      </c>
      <c r="I491" t="s">
        <v>25</v>
      </c>
      <c r="J491">
        <v>24</v>
      </c>
      <c r="K491" s="9" t="str">
        <f t="shared" si="35"/>
        <v>Above</v>
      </c>
      <c r="L491" s="9" t="str">
        <f t="shared" si="36"/>
        <v>Poor</v>
      </c>
      <c r="M491" s="9" t="b">
        <f t="shared" si="37"/>
        <v>0</v>
      </c>
      <c r="N491" s="9" t="b">
        <f t="shared" si="38"/>
        <v>1</v>
      </c>
      <c r="O491" s="9" t="b">
        <f t="shared" si="39"/>
        <v>1</v>
      </c>
      <c r="P491" s="9">
        <f>VLOOKUP(A491,A490:$J$501,6,FALSE)</f>
        <v>79482</v>
      </c>
      <c r="Q491">
        <v>79482</v>
      </c>
    </row>
    <row r="492" spans="1:17" x14ac:dyDescent="0.25">
      <c r="A492">
        <v>491</v>
      </c>
      <c r="B492" t="s">
        <v>509</v>
      </c>
      <c r="C492">
        <v>54</v>
      </c>
      <c r="D492" t="s">
        <v>15</v>
      </c>
      <c r="E492" t="s">
        <v>19</v>
      </c>
      <c r="F492">
        <v>72453</v>
      </c>
      <c r="G492" s="1">
        <v>44331</v>
      </c>
      <c r="H492">
        <v>37074</v>
      </c>
      <c r="I492" t="s">
        <v>25</v>
      </c>
      <c r="J492">
        <v>54</v>
      </c>
      <c r="K492" s="9" t="str">
        <f t="shared" si="35"/>
        <v>Above</v>
      </c>
      <c r="L492" s="9" t="str">
        <f t="shared" si="36"/>
        <v>Excellent</v>
      </c>
      <c r="M492" s="9" t="b">
        <f t="shared" si="37"/>
        <v>0</v>
      </c>
      <c r="N492" s="9" t="b">
        <f t="shared" si="38"/>
        <v>1</v>
      </c>
      <c r="O492" s="9" t="b">
        <f t="shared" si="39"/>
        <v>0</v>
      </c>
      <c r="P492" s="9">
        <f>VLOOKUP(A492,A491:$J$501,6,FALSE)</f>
        <v>72453</v>
      </c>
      <c r="Q492">
        <v>72453</v>
      </c>
    </row>
    <row r="493" spans="1:17" x14ac:dyDescent="0.25">
      <c r="A493">
        <v>492</v>
      </c>
      <c r="B493" t="s">
        <v>510</v>
      </c>
      <c r="C493">
        <v>46</v>
      </c>
      <c r="D493" t="s">
        <v>15</v>
      </c>
      <c r="E493" t="s">
        <v>12</v>
      </c>
      <c r="F493">
        <v>62543</v>
      </c>
      <c r="G493" s="1">
        <v>44389</v>
      </c>
      <c r="H493">
        <v>11139</v>
      </c>
      <c r="I493" t="s">
        <v>20</v>
      </c>
      <c r="J493">
        <v>30</v>
      </c>
      <c r="K493" s="9" t="str">
        <f t="shared" si="35"/>
        <v>Above</v>
      </c>
      <c r="L493" s="9" t="str">
        <f t="shared" si="36"/>
        <v>Average</v>
      </c>
      <c r="M493" s="9" t="b">
        <f t="shared" si="37"/>
        <v>0</v>
      </c>
      <c r="N493" s="9" t="b">
        <f t="shared" si="38"/>
        <v>1</v>
      </c>
      <c r="O493" s="9" t="b">
        <f t="shared" si="39"/>
        <v>1</v>
      </c>
      <c r="P493" s="9">
        <f>VLOOKUP(A493,A492:$J$501,6,FALSE)</f>
        <v>62543</v>
      </c>
      <c r="Q493">
        <v>62543</v>
      </c>
    </row>
    <row r="494" spans="1:17" x14ac:dyDescent="0.25">
      <c r="A494">
        <v>493</v>
      </c>
      <c r="B494" t="s">
        <v>511</v>
      </c>
      <c r="C494">
        <v>58</v>
      </c>
      <c r="D494" t="s">
        <v>15</v>
      </c>
      <c r="E494" t="s">
        <v>19</v>
      </c>
      <c r="F494">
        <v>76975</v>
      </c>
      <c r="G494" s="1">
        <v>43623</v>
      </c>
      <c r="H494">
        <v>12644</v>
      </c>
      <c r="I494" t="s">
        <v>25</v>
      </c>
      <c r="J494">
        <v>43</v>
      </c>
      <c r="K494" s="9" t="str">
        <f t="shared" si="35"/>
        <v>Above</v>
      </c>
      <c r="L494" s="9" t="str">
        <f t="shared" si="36"/>
        <v>Good</v>
      </c>
      <c r="M494" s="9" t="b">
        <f t="shared" si="37"/>
        <v>0</v>
      </c>
      <c r="N494" s="9" t="b">
        <f t="shared" si="38"/>
        <v>1</v>
      </c>
      <c r="O494" s="9" t="b">
        <f t="shared" si="39"/>
        <v>0</v>
      </c>
      <c r="P494" s="9">
        <f>VLOOKUP(A494,A493:$J$501,6,FALSE)</f>
        <v>76975</v>
      </c>
      <c r="Q494">
        <v>76975</v>
      </c>
    </row>
    <row r="495" spans="1:17" x14ac:dyDescent="0.25">
      <c r="A495">
        <v>494</v>
      </c>
      <c r="B495" t="s">
        <v>512</v>
      </c>
      <c r="C495">
        <v>41</v>
      </c>
      <c r="D495" t="s">
        <v>11</v>
      </c>
      <c r="E495" t="s">
        <v>19</v>
      </c>
      <c r="F495">
        <v>32309</v>
      </c>
      <c r="G495" s="1">
        <v>44411</v>
      </c>
      <c r="H495">
        <v>12421</v>
      </c>
      <c r="I495" t="s">
        <v>17</v>
      </c>
      <c r="J495">
        <v>33</v>
      </c>
      <c r="K495" s="9" t="str">
        <f t="shared" si="35"/>
        <v>below</v>
      </c>
      <c r="L495" s="9" t="str">
        <f t="shared" si="36"/>
        <v>Average</v>
      </c>
      <c r="M495" s="9" t="b">
        <f t="shared" si="37"/>
        <v>0</v>
      </c>
      <c r="N495" s="9" t="b">
        <f t="shared" si="38"/>
        <v>0</v>
      </c>
      <c r="O495" s="9" t="b">
        <f t="shared" si="39"/>
        <v>0</v>
      </c>
      <c r="P495" s="9">
        <f>VLOOKUP(A495,A494:$J$501,6,FALSE)</f>
        <v>32309</v>
      </c>
      <c r="Q495">
        <v>32309</v>
      </c>
    </row>
    <row r="496" spans="1:17" x14ac:dyDescent="0.25">
      <c r="A496">
        <v>495</v>
      </c>
      <c r="B496" t="s">
        <v>513</v>
      </c>
      <c r="C496">
        <v>57</v>
      </c>
      <c r="D496" t="s">
        <v>15</v>
      </c>
      <c r="E496" t="s">
        <v>12</v>
      </c>
      <c r="F496">
        <v>49958</v>
      </c>
      <c r="G496" s="1">
        <v>44488</v>
      </c>
      <c r="H496">
        <v>15653</v>
      </c>
      <c r="I496" t="s">
        <v>20</v>
      </c>
      <c r="J496">
        <v>26</v>
      </c>
      <c r="K496" s="9" t="str">
        <f t="shared" si="35"/>
        <v>below</v>
      </c>
      <c r="L496" s="9" t="str">
        <f t="shared" si="36"/>
        <v>Poor</v>
      </c>
      <c r="M496" s="9" t="b">
        <f t="shared" si="37"/>
        <v>0</v>
      </c>
      <c r="N496" s="9" t="b">
        <f t="shared" si="38"/>
        <v>1</v>
      </c>
      <c r="O496" s="9" t="b">
        <f t="shared" si="39"/>
        <v>1</v>
      </c>
      <c r="P496" s="9">
        <f>VLOOKUP(A496,A495:$J$501,6,FALSE)</f>
        <v>49958</v>
      </c>
      <c r="Q496">
        <v>49958</v>
      </c>
    </row>
    <row r="497" spans="1:17" x14ac:dyDescent="0.25">
      <c r="A497">
        <v>496</v>
      </c>
      <c r="B497" t="s">
        <v>514</v>
      </c>
      <c r="C497">
        <v>47</v>
      </c>
      <c r="D497" t="s">
        <v>15</v>
      </c>
      <c r="E497" t="s">
        <v>7</v>
      </c>
      <c r="F497">
        <v>34841</v>
      </c>
      <c r="G497" s="1">
        <v>42519</v>
      </c>
      <c r="H497">
        <v>15428</v>
      </c>
      <c r="I497" t="s">
        <v>17</v>
      </c>
      <c r="J497">
        <v>41</v>
      </c>
      <c r="K497" s="9" t="str">
        <f t="shared" si="35"/>
        <v>below</v>
      </c>
      <c r="L497" s="9" t="str">
        <f t="shared" si="36"/>
        <v>Good</v>
      </c>
      <c r="M497" s="9" t="b">
        <f t="shared" si="37"/>
        <v>0</v>
      </c>
      <c r="N497" s="9" t="b">
        <f t="shared" si="38"/>
        <v>0</v>
      </c>
      <c r="O497" s="9" t="b">
        <f t="shared" si="39"/>
        <v>1</v>
      </c>
      <c r="P497" s="9">
        <f>VLOOKUP(A497,A496:$J$501,6,FALSE)</f>
        <v>34841</v>
      </c>
      <c r="Q497">
        <v>34841</v>
      </c>
    </row>
    <row r="498" spans="1:17" x14ac:dyDescent="0.25">
      <c r="A498">
        <v>497</v>
      </c>
      <c r="B498" t="s">
        <v>515</v>
      </c>
      <c r="C498">
        <v>59</v>
      </c>
      <c r="D498" t="s">
        <v>15</v>
      </c>
      <c r="E498" t="s">
        <v>24</v>
      </c>
      <c r="F498">
        <v>65214</v>
      </c>
      <c r="G498" s="1">
        <v>44327</v>
      </c>
      <c r="H498">
        <v>31350</v>
      </c>
      <c r="I498" t="s">
        <v>13</v>
      </c>
      <c r="J498">
        <v>54</v>
      </c>
      <c r="K498" s="9" t="str">
        <f t="shared" si="35"/>
        <v>Above</v>
      </c>
      <c r="L498" s="9" t="str">
        <f t="shared" si="36"/>
        <v>Excellent</v>
      </c>
      <c r="M498" s="9" t="b">
        <f t="shared" si="37"/>
        <v>0</v>
      </c>
      <c r="N498" s="9" t="b">
        <f t="shared" si="38"/>
        <v>1</v>
      </c>
      <c r="O498" s="9" t="b">
        <f t="shared" si="39"/>
        <v>1</v>
      </c>
      <c r="P498" s="9">
        <f>VLOOKUP(A498,A497:$J$501,6,FALSE)</f>
        <v>65214</v>
      </c>
      <c r="Q498">
        <v>65214</v>
      </c>
    </row>
    <row r="499" spans="1:17" x14ac:dyDescent="0.25">
      <c r="A499">
        <v>498</v>
      </c>
      <c r="B499" t="s">
        <v>516</v>
      </c>
      <c r="C499">
        <v>56</v>
      </c>
      <c r="D499" t="s">
        <v>15</v>
      </c>
      <c r="E499" t="s">
        <v>24</v>
      </c>
      <c r="F499">
        <v>32321</v>
      </c>
      <c r="G499" s="1">
        <v>44033</v>
      </c>
      <c r="H499">
        <v>16476</v>
      </c>
      <c r="I499" t="s">
        <v>25</v>
      </c>
      <c r="J499">
        <v>21</v>
      </c>
      <c r="K499" s="9" t="str">
        <f t="shared" si="35"/>
        <v>below</v>
      </c>
      <c r="L499" s="9" t="str">
        <f t="shared" si="36"/>
        <v>Poor</v>
      </c>
      <c r="M499" s="9" t="b">
        <f t="shared" si="37"/>
        <v>0</v>
      </c>
      <c r="N499" s="9" t="b">
        <f t="shared" si="38"/>
        <v>0</v>
      </c>
      <c r="O499" s="9" t="b">
        <f t="shared" si="39"/>
        <v>1</v>
      </c>
      <c r="P499" s="9">
        <f>VLOOKUP(A499,A498:$J$501,6,FALSE)</f>
        <v>32321</v>
      </c>
      <c r="Q499">
        <v>32321</v>
      </c>
    </row>
    <row r="500" spans="1:17" x14ac:dyDescent="0.25">
      <c r="A500">
        <v>499</v>
      </c>
      <c r="B500" t="s">
        <v>517</v>
      </c>
      <c r="C500">
        <v>21</v>
      </c>
      <c r="D500" t="s">
        <v>11</v>
      </c>
      <c r="E500" t="s">
        <v>12</v>
      </c>
      <c r="F500">
        <v>51775</v>
      </c>
      <c r="G500" s="1">
        <v>45237</v>
      </c>
      <c r="H500">
        <v>29527</v>
      </c>
      <c r="I500" t="s">
        <v>17</v>
      </c>
      <c r="J500">
        <v>24</v>
      </c>
      <c r="K500" s="9" t="str">
        <f t="shared" si="35"/>
        <v>Above</v>
      </c>
      <c r="L500" s="9" t="str">
        <f t="shared" si="36"/>
        <v>Poor</v>
      </c>
      <c r="M500" s="9" t="b">
        <f t="shared" si="37"/>
        <v>0</v>
      </c>
      <c r="N500" s="9" t="b">
        <f t="shared" si="38"/>
        <v>1</v>
      </c>
      <c r="O500" s="9" t="b">
        <f t="shared" si="39"/>
        <v>1</v>
      </c>
      <c r="P500" s="9">
        <f>VLOOKUP(A500,A499:$J$501,6,FALSE)</f>
        <v>51775</v>
      </c>
      <c r="Q500">
        <v>51775</v>
      </c>
    </row>
    <row r="501" spans="1:17" x14ac:dyDescent="0.25">
      <c r="A501">
        <v>500</v>
      </c>
      <c r="B501" t="s">
        <v>518</v>
      </c>
      <c r="C501">
        <v>49</v>
      </c>
      <c r="D501" t="s">
        <v>11</v>
      </c>
      <c r="E501" t="s">
        <v>16</v>
      </c>
      <c r="F501">
        <v>36218</v>
      </c>
      <c r="G501" s="1">
        <v>43331</v>
      </c>
      <c r="H501">
        <v>23303</v>
      </c>
      <c r="I501" t="s">
        <v>20</v>
      </c>
      <c r="J501">
        <v>25</v>
      </c>
      <c r="K501" s="9" t="str">
        <f t="shared" si="35"/>
        <v>below</v>
      </c>
      <c r="L501" s="9" t="str">
        <f t="shared" si="36"/>
        <v>Poor</v>
      </c>
      <c r="M501" s="9" t="b">
        <f t="shared" si="37"/>
        <v>1</v>
      </c>
      <c r="N501" s="9" t="b">
        <f t="shared" si="38"/>
        <v>0</v>
      </c>
      <c r="O501" s="9" t="b">
        <f t="shared" si="39"/>
        <v>1</v>
      </c>
      <c r="P501" s="9">
        <f>VLOOKUP(A501,A500:$J$501,6,FALSE)</f>
        <v>36218</v>
      </c>
      <c r="Q501">
        <v>36218</v>
      </c>
    </row>
  </sheetData>
  <conditionalFormatting sqref="Q2:Q502">
    <cfRule type="cellIs" dxfId="0" priority="1" operator="greaterThan">
      <formula>60000</formula>
    </cfRule>
  </conditionalFormatting>
  <dataValidations count="1">
    <dataValidation type="date" operator="greaterThan" showInputMessage="1" showErrorMessage="1" sqref="G1:G1048576" xr:uid="{493B6909-C6D7-4164-AE24-3F0757D0045F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7EE0-A379-4F64-A3C1-2D9358CE3056}">
  <dimension ref="A1:C26"/>
  <sheetViews>
    <sheetView tabSelected="1" workbookViewId="0">
      <selection activeCell="B8" sqref="A7:B8"/>
    </sheetView>
  </sheetViews>
  <sheetFormatPr defaultRowHeight="15" x14ac:dyDescent="0.25"/>
  <cols>
    <col min="1" max="1" width="25.28515625" customWidth="1"/>
    <col min="2" max="2" width="37.42578125" customWidth="1"/>
    <col min="3" max="3" width="22.5703125" customWidth="1"/>
    <col min="4" max="4" width="26.42578125" customWidth="1"/>
    <col min="5" max="5" width="43" customWidth="1"/>
    <col min="6" max="6" width="10.28515625" customWidth="1"/>
  </cols>
  <sheetData>
    <row r="1" spans="1:3" ht="16.5" thickTop="1" thickBot="1" x14ac:dyDescent="0.3">
      <c r="A1" s="3" t="s">
        <v>530</v>
      </c>
      <c r="B1" s="3"/>
    </row>
    <row r="2" spans="1:3" ht="15.75" thickTop="1" x14ac:dyDescent="0.25">
      <c r="B2">
        <f>SUMIF(Sheet1!E:E,"Sales",Sheet1!F:F)</f>
        <v>6063984</v>
      </c>
    </row>
    <row r="3" spans="1:3" ht="15.75" thickBot="1" x14ac:dyDescent="0.3"/>
    <row r="4" spans="1:3" ht="16.5" thickTop="1" thickBot="1" x14ac:dyDescent="0.3">
      <c r="A4" s="3" t="s">
        <v>522</v>
      </c>
      <c r="B4" s="3"/>
      <c r="C4" s="3"/>
    </row>
    <row r="5" spans="1:3" ht="15.75" thickTop="1" x14ac:dyDescent="0.25">
      <c r="B5">
        <f>AVERAGEIFS(Sheet1!H:H,Sheet1!I:I,"North",Sheet1!J:J,"&gt;40")</f>
        <v>26426.9</v>
      </c>
    </row>
    <row r="6" spans="1:3" ht="15.75" thickBot="1" x14ac:dyDescent="0.3"/>
    <row r="7" spans="1:3" ht="16.5" thickTop="1" thickBot="1" x14ac:dyDescent="0.3">
      <c r="A7" s="3" t="s">
        <v>523</v>
      </c>
      <c r="B7" s="3"/>
    </row>
    <row r="8" spans="1:3" ht="15.75" thickTop="1" x14ac:dyDescent="0.25">
      <c r="B8">
        <f>_xlfn.MAXIFS(Sheet1!F:F,Sheet1!I:I,"South")</f>
        <v>79482</v>
      </c>
    </row>
    <row r="9" spans="1:3" ht="15.75" thickBot="1" x14ac:dyDescent="0.3"/>
    <row r="10" spans="1:3" ht="16.5" thickTop="1" thickBot="1" x14ac:dyDescent="0.3">
      <c r="A10" s="3" t="s">
        <v>524</v>
      </c>
      <c r="B10" s="3"/>
      <c r="C10" s="3"/>
    </row>
    <row r="11" spans="1:3" ht="15.75" thickTop="1" x14ac:dyDescent="0.25">
      <c r="B11">
        <f>_xlfn.MINIFS(Sheet1!J:J,Sheet1!E:E,"Finance")</f>
        <v>20</v>
      </c>
    </row>
    <row r="12" spans="1:3" ht="15.75" thickBot="1" x14ac:dyDescent="0.3"/>
    <row r="13" spans="1:3" ht="16.5" thickTop="1" thickBot="1" x14ac:dyDescent="0.3">
      <c r="A13" s="3" t="s">
        <v>525</v>
      </c>
      <c r="B13" s="3"/>
    </row>
    <row r="14" spans="1:3" ht="15.75" thickTop="1" x14ac:dyDescent="0.25">
      <c r="B14">
        <f>INDEX(Sheet1!H:H,MATCH(Sheet1!B2,Sheet1!B:B,0))</f>
        <v>34377</v>
      </c>
    </row>
    <row r="15" spans="1:3" ht="15.75" thickBot="1" x14ac:dyDescent="0.3"/>
    <row r="16" spans="1:3" ht="16.5" thickTop="1" thickBot="1" x14ac:dyDescent="0.3">
      <c r="A16" s="3" t="s">
        <v>531</v>
      </c>
      <c r="B16" s="3"/>
    </row>
    <row r="17" spans="1:2" ht="15.75" thickTop="1" x14ac:dyDescent="0.25">
      <c r="B17">
        <f>COUNTIFS(Sheet1!E:E,"Finance",Sheet1!D:D,"F")</f>
        <v>44</v>
      </c>
    </row>
    <row r="18" spans="1:2" ht="15.75" thickBot="1" x14ac:dyDescent="0.3"/>
    <row r="19" spans="1:2" ht="16.5" thickTop="1" thickBot="1" x14ac:dyDescent="0.3">
      <c r="A19" s="3" t="s">
        <v>521</v>
      </c>
      <c r="B19" s="3"/>
    </row>
    <row r="20" spans="1:2" ht="15.75" thickTop="1" x14ac:dyDescent="0.25">
      <c r="B20">
        <f>AVERAGEIF(Sheet1!E:E,"Marketing",Sheet1!F:F)</f>
        <v>52850.132743362832</v>
      </c>
    </row>
    <row r="21" spans="1:2" ht="15.75" thickBot="1" x14ac:dyDescent="0.3"/>
    <row r="22" spans="1:2" ht="16.5" thickTop="1" thickBot="1" x14ac:dyDescent="0.3">
      <c r="A22" s="3" t="s">
        <v>520</v>
      </c>
      <c r="B22" s="3"/>
    </row>
    <row r="23" spans="1:2" ht="15.75" thickTop="1" x14ac:dyDescent="0.25">
      <c r="B23">
        <f>SUMIFS(Sheet1!F:F,Sheet1!E:E,"IT",Sheet1!J:J,"&gt;35")</f>
        <v>2677074</v>
      </c>
    </row>
    <row r="24" spans="1:2" ht="15.75" thickBot="1" x14ac:dyDescent="0.3"/>
    <row r="25" spans="1:2" ht="16.5" thickTop="1" thickBot="1" x14ac:dyDescent="0.3">
      <c r="A25" s="3" t="s">
        <v>529</v>
      </c>
      <c r="B25" s="3"/>
    </row>
    <row r="26" spans="1:2" ht="15.75" thickTop="1" x14ac:dyDescent="0.25">
      <c r="B26">
        <f>COUNTIF(Sheet1!E:E,"HR")</f>
        <v>95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3CC3-95E7-4B9F-AD5D-C66D491A266B}">
  <dimension ref="A1:C501"/>
  <sheetViews>
    <sheetView workbookViewId="0">
      <selection activeCell="G56" sqref="G56"/>
    </sheetView>
  </sheetViews>
  <sheetFormatPr defaultRowHeight="15" x14ac:dyDescent="0.25"/>
  <cols>
    <col min="3" max="3" width="14.140625" customWidth="1"/>
  </cols>
  <sheetData>
    <row r="1" spans="1:3" x14ac:dyDescent="0.25">
      <c r="A1" s="2" t="s">
        <v>7</v>
      </c>
      <c r="B1" s="2" t="s">
        <v>8</v>
      </c>
      <c r="C1" s="2" t="s">
        <v>4</v>
      </c>
    </row>
    <row r="2" spans="1:3" x14ac:dyDescent="0.25">
      <c r="A2">
        <v>34377</v>
      </c>
      <c r="B2" t="s">
        <v>13</v>
      </c>
      <c r="C2" t="s">
        <v>12</v>
      </c>
    </row>
    <row r="3" spans="1:3" x14ac:dyDescent="0.25">
      <c r="A3">
        <v>31114</v>
      </c>
      <c r="B3" t="s">
        <v>17</v>
      </c>
      <c r="C3" t="s">
        <v>16</v>
      </c>
    </row>
    <row r="4" spans="1:3" x14ac:dyDescent="0.25">
      <c r="A4">
        <v>19733</v>
      </c>
      <c r="B4" t="s">
        <v>20</v>
      </c>
      <c r="C4" t="s">
        <v>19</v>
      </c>
    </row>
    <row r="5" spans="1:3" x14ac:dyDescent="0.25">
      <c r="A5">
        <v>34214</v>
      </c>
      <c r="B5" t="s">
        <v>17</v>
      </c>
      <c r="C5" t="s">
        <v>16</v>
      </c>
    </row>
    <row r="6" spans="1:3" x14ac:dyDescent="0.25">
      <c r="A6">
        <v>21417</v>
      </c>
      <c r="B6" t="s">
        <v>20</v>
      </c>
      <c r="C6" t="s">
        <v>19</v>
      </c>
    </row>
    <row r="7" spans="1:3" x14ac:dyDescent="0.25">
      <c r="A7">
        <v>11739</v>
      </c>
      <c r="B7" t="s">
        <v>25</v>
      </c>
      <c r="C7" t="s">
        <v>24</v>
      </c>
    </row>
    <row r="8" spans="1:3" x14ac:dyDescent="0.25">
      <c r="A8">
        <v>36255</v>
      </c>
      <c r="B8" t="s">
        <v>25</v>
      </c>
      <c r="C8" t="s">
        <v>24</v>
      </c>
    </row>
    <row r="9" spans="1:3" x14ac:dyDescent="0.25">
      <c r="A9">
        <v>34387</v>
      </c>
      <c r="B9" t="s">
        <v>13</v>
      </c>
      <c r="C9" t="s">
        <v>16</v>
      </c>
    </row>
    <row r="10" spans="1:3" x14ac:dyDescent="0.25">
      <c r="A10">
        <v>30468</v>
      </c>
      <c r="B10" t="s">
        <v>13</v>
      </c>
      <c r="C10" t="s">
        <v>7</v>
      </c>
    </row>
    <row r="11" spans="1:3" x14ac:dyDescent="0.25">
      <c r="A11">
        <v>28904</v>
      </c>
      <c r="B11" t="s">
        <v>17</v>
      </c>
      <c r="C11" t="s">
        <v>12</v>
      </c>
    </row>
    <row r="12" spans="1:3" x14ac:dyDescent="0.25">
      <c r="A12">
        <v>34912</v>
      </c>
      <c r="B12" t="s">
        <v>20</v>
      </c>
      <c r="C12" t="s">
        <v>7</v>
      </c>
    </row>
    <row r="13" spans="1:3" x14ac:dyDescent="0.25">
      <c r="A13">
        <v>19689</v>
      </c>
      <c r="B13" t="s">
        <v>17</v>
      </c>
      <c r="C13" t="s">
        <v>12</v>
      </c>
    </row>
    <row r="14" spans="1:3" x14ac:dyDescent="0.25">
      <c r="A14">
        <v>16558</v>
      </c>
      <c r="B14" t="s">
        <v>13</v>
      </c>
      <c r="C14" t="s">
        <v>19</v>
      </c>
    </row>
    <row r="15" spans="1:3" x14ac:dyDescent="0.25">
      <c r="A15">
        <v>10538</v>
      </c>
      <c r="B15" t="s">
        <v>13</v>
      </c>
      <c r="C15" t="s">
        <v>24</v>
      </c>
    </row>
    <row r="16" spans="1:3" x14ac:dyDescent="0.25">
      <c r="A16">
        <v>14891</v>
      </c>
      <c r="B16" t="s">
        <v>17</v>
      </c>
      <c r="C16" t="s">
        <v>16</v>
      </c>
    </row>
    <row r="17" spans="1:3" x14ac:dyDescent="0.25">
      <c r="A17">
        <v>30059</v>
      </c>
      <c r="B17" t="s">
        <v>13</v>
      </c>
      <c r="C17" t="s">
        <v>24</v>
      </c>
    </row>
    <row r="18" spans="1:3" x14ac:dyDescent="0.25">
      <c r="A18">
        <v>23891</v>
      </c>
      <c r="B18" t="s">
        <v>25</v>
      </c>
      <c r="C18" t="s">
        <v>7</v>
      </c>
    </row>
    <row r="19" spans="1:3" x14ac:dyDescent="0.25">
      <c r="A19">
        <v>39864</v>
      </c>
      <c r="B19" t="s">
        <v>20</v>
      </c>
      <c r="C19" t="s">
        <v>24</v>
      </c>
    </row>
    <row r="20" spans="1:3" x14ac:dyDescent="0.25">
      <c r="A20">
        <v>29485</v>
      </c>
      <c r="B20" t="s">
        <v>13</v>
      </c>
      <c r="C20" t="s">
        <v>12</v>
      </c>
    </row>
    <row r="21" spans="1:3" x14ac:dyDescent="0.25">
      <c r="A21">
        <v>39732</v>
      </c>
      <c r="B21" t="s">
        <v>17</v>
      </c>
      <c r="C21" t="s">
        <v>19</v>
      </c>
    </row>
    <row r="22" spans="1:3" x14ac:dyDescent="0.25">
      <c r="A22">
        <v>10734</v>
      </c>
      <c r="B22" t="s">
        <v>20</v>
      </c>
      <c r="C22" t="s">
        <v>12</v>
      </c>
    </row>
    <row r="23" spans="1:3" x14ac:dyDescent="0.25">
      <c r="A23">
        <v>28374</v>
      </c>
      <c r="B23" t="s">
        <v>17</v>
      </c>
      <c r="C23" t="s">
        <v>24</v>
      </c>
    </row>
    <row r="24" spans="1:3" x14ac:dyDescent="0.25">
      <c r="A24">
        <v>24394</v>
      </c>
      <c r="B24" t="s">
        <v>25</v>
      </c>
      <c r="C24" t="s">
        <v>7</v>
      </c>
    </row>
    <row r="25" spans="1:3" x14ac:dyDescent="0.25">
      <c r="A25">
        <v>28963</v>
      </c>
      <c r="B25" t="s">
        <v>20</v>
      </c>
      <c r="C25" t="s">
        <v>16</v>
      </c>
    </row>
    <row r="26" spans="1:3" x14ac:dyDescent="0.25">
      <c r="A26">
        <v>31324</v>
      </c>
      <c r="B26" t="s">
        <v>25</v>
      </c>
      <c r="C26" t="s">
        <v>24</v>
      </c>
    </row>
    <row r="27" spans="1:3" x14ac:dyDescent="0.25">
      <c r="A27">
        <v>15117</v>
      </c>
      <c r="B27" t="s">
        <v>13</v>
      </c>
      <c r="C27" t="s">
        <v>16</v>
      </c>
    </row>
    <row r="28" spans="1:3" x14ac:dyDescent="0.25">
      <c r="A28">
        <v>13106</v>
      </c>
      <c r="B28" t="s">
        <v>17</v>
      </c>
      <c r="C28" t="s">
        <v>19</v>
      </c>
    </row>
    <row r="29" spans="1:3" x14ac:dyDescent="0.25">
      <c r="A29">
        <v>12624</v>
      </c>
      <c r="B29" t="s">
        <v>13</v>
      </c>
      <c r="C29" t="s">
        <v>12</v>
      </c>
    </row>
    <row r="30" spans="1:3" x14ac:dyDescent="0.25">
      <c r="A30">
        <v>30626</v>
      </c>
      <c r="B30" t="s">
        <v>17</v>
      </c>
      <c r="C30" t="s">
        <v>19</v>
      </c>
    </row>
    <row r="31" spans="1:3" x14ac:dyDescent="0.25">
      <c r="A31">
        <v>14455</v>
      </c>
      <c r="B31" t="s">
        <v>13</v>
      </c>
      <c r="C31" t="s">
        <v>7</v>
      </c>
    </row>
    <row r="32" spans="1:3" x14ac:dyDescent="0.25">
      <c r="A32">
        <v>24134</v>
      </c>
      <c r="B32" t="s">
        <v>20</v>
      </c>
      <c r="C32" t="s">
        <v>24</v>
      </c>
    </row>
    <row r="33" spans="1:3" x14ac:dyDescent="0.25">
      <c r="A33">
        <v>32150</v>
      </c>
      <c r="B33" t="s">
        <v>17</v>
      </c>
      <c r="C33" t="s">
        <v>7</v>
      </c>
    </row>
    <row r="34" spans="1:3" x14ac:dyDescent="0.25">
      <c r="A34">
        <v>38669</v>
      </c>
      <c r="B34" t="s">
        <v>17</v>
      </c>
      <c r="C34" t="s">
        <v>19</v>
      </c>
    </row>
    <row r="35" spans="1:3" x14ac:dyDescent="0.25">
      <c r="A35">
        <v>22592</v>
      </c>
      <c r="B35" t="s">
        <v>20</v>
      </c>
      <c r="C35" t="s">
        <v>19</v>
      </c>
    </row>
    <row r="36" spans="1:3" x14ac:dyDescent="0.25">
      <c r="A36">
        <v>39154</v>
      </c>
      <c r="B36" t="s">
        <v>17</v>
      </c>
      <c r="C36" t="s">
        <v>19</v>
      </c>
    </row>
    <row r="37" spans="1:3" x14ac:dyDescent="0.25">
      <c r="A37">
        <v>33353</v>
      </c>
      <c r="B37" t="s">
        <v>20</v>
      </c>
      <c r="C37" t="s">
        <v>7</v>
      </c>
    </row>
    <row r="38" spans="1:3" x14ac:dyDescent="0.25">
      <c r="A38">
        <v>27311</v>
      </c>
      <c r="B38" t="s">
        <v>13</v>
      </c>
      <c r="C38" t="s">
        <v>16</v>
      </c>
    </row>
    <row r="39" spans="1:3" x14ac:dyDescent="0.25">
      <c r="A39">
        <v>18274</v>
      </c>
      <c r="B39" t="s">
        <v>17</v>
      </c>
      <c r="C39" t="s">
        <v>19</v>
      </c>
    </row>
    <row r="40" spans="1:3" x14ac:dyDescent="0.25">
      <c r="A40">
        <v>39837</v>
      </c>
      <c r="B40" t="s">
        <v>17</v>
      </c>
      <c r="C40" t="s">
        <v>7</v>
      </c>
    </row>
    <row r="41" spans="1:3" x14ac:dyDescent="0.25">
      <c r="A41">
        <v>25352</v>
      </c>
      <c r="B41" t="s">
        <v>25</v>
      </c>
      <c r="C41" t="s">
        <v>16</v>
      </c>
    </row>
    <row r="42" spans="1:3" x14ac:dyDescent="0.25">
      <c r="A42">
        <v>26451</v>
      </c>
      <c r="B42" t="s">
        <v>13</v>
      </c>
      <c r="C42" t="s">
        <v>7</v>
      </c>
    </row>
    <row r="43" spans="1:3" x14ac:dyDescent="0.25">
      <c r="A43">
        <v>23294</v>
      </c>
      <c r="B43" t="s">
        <v>25</v>
      </c>
      <c r="C43" t="s">
        <v>24</v>
      </c>
    </row>
    <row r="44" spans="1:3" x14ac:dyDescent="0.25">
      <c r="A44">
        <v>25160</v>
      </c>
      <c r="B44" t="s">
        <v>17</v>
      </c>
      <c r="C44" t="s">
        <v>7</v>
      </c>
    </row>
    <row r="45" spans="1:3" x14ac:dyDescent="0.25">
      <c r="A45">
        <v>24715</v>
      </c>
      <c r="B45" t="s">
        <v>25</v>
      </c>
      <c r="C45" t="s">
        <v>12</v>
      </c>
    </row>
    <row r="46" spans="1:3" x14ac:dyDescent="0.25">
      <c r="A46">
        <v>17402</v>
      </c>
      <c r="B46" t="s">
        <v>17</v>
      </c>
      <c r="C46" t="s">
        <v>7</v>
      </c>
    </row>
    <row r="47" spans="1:3" x14ac:dyDescent="0.25">
      <c r="A47">
        <v>30939</v>
      </c>
      <c r="B47" t="s">
        <v>17</v>
      </c>
      <c r="C47" t="s">
        <v>16</v>
      </c>
    </row>
    <row r="48" spans="1:3" x14ac:dyDescent="0.25">
      <c r="A48">
        <v>39370</v>
      </c>
      <c r="B48" t="s">
        <v>17</v>
      </c>
      <c r="C48" t="s">
        <v>7</v>
      </c>
    </row>
    <row r="49" spans="1:3" x14ac:dyDescent="0.25">
      <c r="A49">
        <v>32813</v>
      </c>
      <c r="B49" t="s">
        <v>17</v>
      </c>
      <c r="C49" t="s">
        <v>12</v>
      </c>
    </row>
    <row r="50" spans="1:3" x14ac:dyDescent="0.25">
      <c r="A50">
        <v>10783</v>
      </c>
      <c r="B50" t="s">
        <v>20</v>
      </c>
      <c r="C50" t="s">
        <v>19</v>
      </c>
    </row>
    <row r="51" spans="1:3" x14ac:dyDescent="0.25">
      <c r="A51">
        <v>30018</v>
      </c>
      <c r="B51" t="s">
        <v>20</v>
      </c>
      <c r="C51" t="s">
        <v>16</v>
      </c>
    </row>
    <row r="52" spans="1:3" x14ac:dyDescent="0.25">
      <c r="A52">
        <v>30187</v>
      </c>
      <c r="B52" t="s">
        <v>20</v>
      </c>
      <c r="C52" t="s">
        <v>24</v>
      </c>
    </row>
    <row r="53" spans="1:3" x14ac:dyDescent="0.25">
      <c r="A53">
        <v>37360</v>
      </c>
      <c r="B53" t="s">
        <v>20</v>
      </c>
      <c r="C53" t="s">
        <v>16</v>
      </c>
    </row>
    <row r="54" spans="1:3" x14ac:dyDescent="0.25">
      <c r="A54">
        <v>35140</v>
      </c>
      <c r="B54" t="s">
        <v>13</v>
      </c>
      <c r="C54" t="s">
        <v>19</v>
      </c>
    </row>
    <row r="55" spans="1:3" x14ac:dyDescent="0.25">
      <c r="A55">
        <v>16850</v>
      </c>
      <c r="B55" t="s">
        <v>17</v>
      </c>
      <c r="C55" t="s">
        <v>12</v>
      </c>
    </row>
    <row r="56" spans="1:3" x14ac:dyDescent="0.25">
      <c r="A56">
        <v>39980</v>
      </c>
      <c r="B56" t="s">
        <v>13</v>
      </c>
      <c r="C56" t="s">
        <v>24</v>
      </c>
    </row>
    <row r="57" spans="1:3" x14ac:dyDescent="0.25">
      <c r="A57">
        <v>37716</v>
      </c>
      <c r="B57" t="s">
        <v>25</v>
      </c>
      <c r="C57" t="s">
        <v>24</v>
      </c>
    </row>
    <row r="58" spans="1:3" x14ac:dyDescent="0.25">
      <c r="A58">
        <v>28493</v>
      </c>
      <c r="B58" t="s">
        <v>20</v>
      </c>
      <c r="C58" t="s">
        <v>7</v>
      </c>
    </row>
    <row r="59" spans="1:3" x14ac:dyDescent="0.25">
      <c r="A59">
        <v>33913</v>
      </c>
      <c r="B59" t="s">
        <v>25</v>
      </c>
      <c r="C59" t="s">
        <v>24</v>
      </c>
    </row>
    <row r="60" spans="1:3" x14ac:dyDescent="0.25">
      <c r="A60">
        <v>25471</v>
      </c>
      <c r="B60" t="s">
        <v>13</v>
      </c>
      <c r="C60" t="s">
        <v>24</v>
      </c>
    </row>
    <row r="61" spans="1:3" x14ac:dyDescent="0.25">
      <c r="A61">
        <v>23608</v>
      </c>
      <c r="B61" t="s">
        <v>20</v>
      </c>
      <c r="C61" t="s">
        <v>19</v>
      </c>
    </row>
    <row r="62" spans="1:3" x14ac:dyDescent="0.25">
      <c r="A62">
        <v>25553</v>
      </c>
      <c r="B62" t="s">
        <v>17</v>
      </c>
      <c r="C62" t="s">
        <v>16</v>
      </c>
    </row>
    <row r="63" spans="1:3" x14ac:dyDescent="0.25">
      <c r="A63">
        <v>34207</v>
      </c>
      <c r="B63" t="s">
        <v>17</v>
      </c>
      <c r="C63" t="s">
        <v>19</v>
      </c>
    </row>
    <row r="64" spans="1:3" x14ac:dyDescent="0.25">
      <c r="A64">
        <v>12842</v>
      </c>
      <c r="B64" t="s">
        <v>17</v>
      </c>
      <c r="C64" t="s">
        <v>19</v>
      </c>
    </row>
    <row r="65" spans="1:3" x14ac:dyDescent="0.25">
      <c r="A65">
        <v>17580</v>
      </c>
      <c r="B65" t="s">
        <v>17</v>
      </c>
      <c r="C65" t="s">
        <v>19</v>
      </c>
    </row>
    <row r="66" spans="1:3" x14ac:dyDescent="0.25">
      <c r="A66">
        <v>22980</v>
      </c>
      <c r="B66" t="s">
        <v>17</v>
      </c>
      <c r="C66" t="s">
        <v>7</v>
      </c>
    </row>
    <row r="67" spans="1:3" x14ac:dyDescent="0.25">
      <c r="A67">
        <v>22395</v>
      </c>
      <c r="B67" t="s">
        <v>13</v>
      </c>
      <c r="C67" t="s">
        <v>7</v>
      </c>
    </row>
    <row r="68" spans="1:3" x14ac:dyDescent="0.25">
      <c r="A68">
        <v>15213</v>
      </c>
      <c r="B68" t="s">
        <v>25</v>
      </c>
      <c r="C68" t="s">
        <v>19</v>
      </c>
    </row>
    <row r="69" spans="1:3" x14ac:dyDescent="0.25">
      <c r="A69">
        <v>38699</v>
      </c>
      <c r="B69" t="s">
        <v>17</v>
      </c>
      <c r="C69" t="s">
        <v>12</v>
      </c>
    </row>
    <row r="70" spans="1:3" x14ac:dyDescent="0.25">
      <c r="A70">
        <v>17943</v>
      </c>
      <c r="B70" t="s">
        <v>13</v>
      </c>
      <c r="C70" t="s">
        <v>7</v>
      </c>
    </row>
    <row r="71" spans="1:3" x14ac:dyDescent="0.25">
      <c r="A71">
        <v>22505</v>
      </c>
      <c r="B71" t="s">
        <v>17</v>
      </c>
      <c r="C71" t="s">
        <v>19</v>
      </c>
    </row>
    <row r="72" spans="1:3" x14ac:dyDescent="0.25">
      <c r="A72">
        <v>30214</v>
      </c>
      <c r="B72" t="s">
        <v>25</v>
      </c>
      <c r="C72" t="s">
        <v>19</v>
      </c>
    </row>
    <row r="73" spans="1:3" x14ac:dyDescent="0.25">
      <c r="A73">
        <v>27912</v>
      </c>
      <c r="B73" t="s">
        <v>13</v>
      </c>
      <c r="C73" t="s">
        <v>24</v>
      </c>
    </row>
    <row r="74" spans="1:3" x14ac:dyDescent="0.25">
      <c r="A74">
        <v>28669</v>
      </c>
      <c r="B74" t="s">
        <v>20</v>
      </c>
      <c r="C74" t="s">
        <v>16</v>
      </c>
    </row>
    <row r="75" spans="1:3" x14ac:dyDescent="0.25">
      <c r="A75">
        <v>19988</v>
      </c>
      <c r="B75" t="s">
        <v>25</v>
      </c>
      <c r="C75" t="s">
        <v>12</v>
      </c>
    </row>
    <row r="76" spans="1:3" x14ac:dyDescent="0.25">
      <c r="A76">
        <v>34553</v>
      </c>
      <c r="B76" t="s">
        <v>17</v>
      </c>
      <c r="C76" t="s">
        <v>7</v>
      </c>
    </row>
    <row r="77" spans="1:3" x14ac:dyDescent="0.25">
      <c r="A77">
        <v>19486</v>
      </c>
      <c r="B77" t="s">
        <v>20</v>
      </c>
      <c r="C77" t="s">
        <v>19</v>
      </c>
    </row>
    <row r="78" spans="1:3" x14ac:dyDescent="0.25">
      <c r="A78">
        <v>11843</v>
      </c>
      <c r="B78" t="s">
        <v>13</v>
      </c>
      <c r="C78" t="s">
        <v>7</v>
      </c>
    </row>
    <row r="79" spans="1:3" x14ac:dyDescent="0.25">
      <c r="A79">
        <v>26739</v>
      </c>
      <c r="B79" t="s">
        <v>25</v>
      </c>
      <c r="C79" t="s">
        <v>19</v>
      </c>
    </row>
    <row r="80" spans="1:3" x14ac:dyDescent="0.25">
      <c r="A80">
        <v>11123</v>
      </c>
      <c r="B80" t="s">
        <v>25</v>
      </c>
      <c r="C80" t="s">
        <v>24</v>
      </c>
    </row>
    <row r="81" spans="1:3" x14ac:dyDescent="0.25">
      <c r="A81">
        <v>35154</v>
      </c>
      <c r="B81" t="s">
        <v>25</v>
      </c>
      <c r="C81" t="s">
        <v>24</v>
      </c>
    </row>
    <row r="82" spans="1:3" x14ac:dyDescent="0.25">
      <c r="A82">
        <v>29360</v>
      </c>
      <c r="B82" t="s">
        <v>13</v>
      </c>
      <c r="C82" t="s">
        <v>12</v>
      </c>
    </row>
    <row r="83" spans="1:3" x14ac:dyDescent="0.25">
      <c r="A83">
        <v>36269</v>
      </c>
      <c r="B83" t="s">
        <v>17</v>
      </c>
      <c r="C83" t="s">
        <v>24</v>
      </c>
    </row>
    <row r="84" spans="1:3" x14ac:dyDescent="0.25">
      <c r="A84">
        <v>11792</v>
      </c>
      <c r="B84" t="s">
        <v>17</v>
      </c>
      <c r="C84" t="s">
        <v>24</v>
      </c>
    </row>
    <row r="85" spans="1:3" x14ac:dyDescent="0.25">
      <c r="A85">
        <v>33903</v>
      </c>
      <c r="B85" t="s">
        <v>17</v>
      </c>
      <c r="C85" t="s">
        <v>19</v>
      </c>
    </row>
    <row r="86" spans="1:3" x14ac:dyDescent="0.25">
      <c r="A86">
        <v>31333</v>
      </c>
      <c r="B86" t="s">
        <v>25</v>
      </c>
      <c r="C86" t="s">
        <v>7</v>
      </c>
    </row>
    <row r="87" spans="1:3" x14ac:dyDescent="0.25">
      <c r="A87">
        <v>12141</v>
      </c>
      <c r="B87" t="s">
        <v>17</v>
      </c>
      <c r="C87" t="s">
        <v>12</v>
      </c>
    </row>
    <row r="88" spans="1:3" x14ac:dyDescent="0.25">
      <c r="A88">
        <v>14863</v>
      </c>
      <c r="B88" t="s">
        <v>25</v>
      </c>
      <c r="C88" t="s">
        <v>24</v>
      </c>
    </row>
    <row r="89" spans="1:3" x14ac:dyDescent="0.25">
      <c r="A89">
        <v>35544</v>
      </c>
      <c r="B89" t="s">
        <v>20</v>
      </c>
      <c r="C89" t="s">
        <v>7</v>
      </c>
    </row>
    <row r="90" spans="1:3" x14ac:dyDescent="0.25">
      <c r="A90">
        <v>35936</v>
      </c>
      <c r="B90" t="s">
        <v>20</v>
      </c>
      <c r="C90" t="s">
        <v>7</v>
      </c>
    </row>
    <row r="91" spans="1:3" x14ac:dyDescent="0.25">
      <c r="A91">
        <v>37778</v>
      </c>
      <c r="B91" t="s">
        <v>20</v>
      </c>
      <c r="C91" t="s">
        <v>7</v>
      </c>
    </row>
    <row r="92" spans="1:3" x14ac:dyDescent="0.25">
      <c r="A92">
        <v>35985</v>
      </c>
      <c r="B92" t="s">
        <v>13</v>
      </c>
      <c r="C92" t="s">
        <v>24</v>
      </c>
    </row>
    <row r="93" spans="1:3" x14ac:dyDescent="0.25">
      <c r="A93">
        <v>13715</v>
      </c>
      <c r="B93" t="s">
        <v>25</v>
      </c>
      <c r="C93" t="s">
        <v>19</v>
      </c>
    </row>
    <row r="94" spans="1:3" x14ac:dyDescent="0.25">
      <c r="A94">
        <v>34763</v>
      </c>
      <c r="B94" t="s">
        <v>25</v>
      </c>
      <c r="C94" t="s">
        <v>24</v>
      </c>
    </row>
    <row r="95" spans="1:3" x14ac:dyDescent="0.25">
      <c r="A95">
        <v>33287</v>
      </c>
      <c r="B95" t="s">
        <v>13</v>
      </c>
      <c r="C95" t="s">
        <v>19</v>
      </c>
    </row>
    <row r="96" spans="1:3" x14ac:dyDescent="0.25">
      <c r="A96">
        <v>19965</v>
      </c>
      <c r="B96" t="s">
        <v>17</v>
      </c>
      <c r="C96" t="s">
        <v>19</v>
      </c>
    </row>
    <row r="97" spans="1:3" x14ac:dyDescent="0.25">
      <c r="A97">
        <v>27945</v>
      </c>
      <c r="B97" t="s">
        <v>25</v>
      </c>
      <c r="C97" t="s">
        <v>12</v>
      </c>
    </row>
    <row r="98" spans="1:3" x14ac:dyDescent="0.25">
      <c r="A98">
        <v>19883</v>
      </c>
      <c r="B98" t="s">
        <v>25</v>
      </c>
      <c r="C98" t="s">
        <v>7</v>
      </c>
    </row>
    <row r="99" spans="1:3" x14ac:dyDescent="0.25">
      <c r="A99">
        <v>14083</v>
      </c>
      <c r="B99" t="s">
        <v>17</v>
      </c>
      <c r="C99" t="s">
        <v>19</v>
      </c>
    </row>
    <row r="100" spans="1:3" x14ac:dyDescent="0.25">
      <c r="A100">
        <v>30731</v>
      </c>
      <c r="B100" t="s">
        <v>13</v>
      </c>
      <c r="C100" t="s">
        <v>12</v>
      </c>
    </row>
    <row r="101" spans="1:3" x14ac:dyDescent="0.25">
      <c r="A101">
        <v>35938</v>
      </c>
      <c r="B101" t="s">
        <v>20</v>
      </c>
      <c r="C101" t="s">
        <v>19</v>
      </c>
    </row>
    <row r="102" spans="1:3" x14ac:dyDescent="0.25">
      <c r="A102">
        <v>20958</v>
      </c>
      <c r="B102" t="s">
        <v>25</v>
      </c>
      <c r="C102" t="s">
        <v>7</v>
      </c>
    </row>
    <row r="103" spans="1:3" x14ac:dyDescent="0.25">
      <c r="A103">
        <v>23192</v>
      </c>
      <c r="B103" t="s">
        <v>20</v>
      </c>
      <c r="C103" t="s">
        <v>19</v>
      </c>
    </row>
    <row r="104" spans="1:3" x14ac:dyDescent="0.25">
      <c r="A104">
        <v>13986</v>
      </c>
      <c r="B104" t="s">
        <v>20</v>
      </c>
      <c r="C104" t="s">
        <v>19</v>
      </c>
    </row>
    <row r="105" spans="1:3" x14ac:dyDescent="0.25">
      <c r="A105">
        <v>17529</v>
      </c>
      <c r="B105" t="s">
        <v>20</v>
      </c>
      <c r="C105" t="s">
        <v>7</v>
      </c>
    </row>
    <row r="106" spans="1:3" x14ac:dyDescent="0.25">
      <c r="A106">
        <v>33138</v>
      </c>
      <c r="B106" t="s">
        <v>25</v>
      </c>
      <c r="C106" t="s">
        <v>7</v>
      </c>
    </row>
    <row r="107" spans="1:3" x14ac:dyDescent="0.25">
      <c r="A107">
        <v>38495</v>
      </c>
      <c r="B107" t="s">
        <v>20</v>
      </c>
      <c r="C107" t="s">
        <v>12</v>
      </c>
    </row>
    <row r="108" spans="1:3" x14ac:dyDescent="0.25">
      <c r="A108">
        <v>18474</v>
      </c>
      <c r="B108" t="s">
        <v>25</v>
      </c>
      <c r="C108" t="s">
        <v>19</v>
      </c>
    </row>
    <row r="109" spans="1:3" x14ac:dyDescent="0.25">
      <c r="A109">
        <v>26032</v>
      </c>
      <c r="B109" t="s">
        <v>25</v>
      </c>
      <c r="C109" t="s">
        <v>19</v>
      </c>
    </row>
    <row r="110" spans="1:3" x14ac:dyDescent="0.25">
      <c r="A110">
        <v>18388</v>
      </c>
      <c r="B110" t="s">
        <v>25</v>
      </c>
      <c r="C110" t="s">
        <v>24</v>
      </c>
    </row>
    <row r="111" spans="1:3" x14ac:dyDescent="0.25">
      <c r="A111">
        <v>30950</v>
      </c>
      <c r="B111" t="s">
        <v>25</v>
      </c>
      <c r="C111" t="s">
        <v>19</v>
      </c>
    </row>
    <row r="112" spans="1:3" x14ac:dyDescent="0.25">
      <c r="A112">
        <v>27823</v>
      </c>
      <c r="B112" t="s">
        <v>20</v>
      </c>
      <c r="C112" t="s">
        <v>7</v>
      </c>
    </row>
    <row r="113" spans="1:3" x14ac:dyDescent="0.25">
      <c r="A113">
        <v>13775</v>
      </c>
      <c r="B113" t="s">
        <v>25</v>
      </c>
      <c r="C113" t="s">
        <v>12</v>
      </c>
    </row>
    <row r="114" spans="1:3" x14ac:dyDescent="0.25">
      <c r="A114">
        <v>13996</v>
      </c>
      <c r="B114" t="s">
        <v>20</v>
      </c>
      <c r="C114" t="s">
        <v>7</v>
      </c>
    </row>
    <row r="115" spans="1:3" x14ac:dyDescent="0.25">
      <c r="A115">
        <v>21893</v>
      </c>
      <c r="B115" t="s">
        <v>13</v>
      </c>
      <c r="C115" t="s">
        <v>7</v>
      </c>
    </row>
    <row r="116" spans="1:3" x14ac:dyDescent="0.25">
      <c r="A116">
        <v>37728</v>
      </c>
      <c r="B116" t="s">
        <v>13</v>
      </c>
      <c r="C116" t="s">
        <v>24</v>
      </c>
    </row>
    <row r="117" spans="1:3" x14ac:dyDescent="0.25">
      <c r="A117">
        <v>30270</v>
      </c>
      <c r="B117" t="s">
        <v>20</v>
      </c>
      <c r="C117" t="s">
        <v>12</v>
      </c>
    </row>
    <row r="118" spans="1:3" x14ac:dyDescent="0.25">
      <c r="A118">
        <v>29583</v>
      </c>
      <c r="B118" t="s">
        <v>17</v>
      </c>
      <c r="C118" t="s">
        <v>16</v>
      </c>
    </row>
    <row r="119" spans="1:3" x14ac:dyDescent="0.25">
      <c r="A119">
        <v>33486</v>
      </c>
      <c r="B119" t="s">
        <v>17</v>
      </c>
      <c r="C119" t="s">
        <v>12</v>
      </c>
    </row>
    <row r="120" spans="1:3" x14ac:dyDescent="0.25">
      <c r="A120">
        <v>16746</v>
      </c>
      <c r="B120" t="s">
        <v>20</v>
      </c>
      <c r="C120" t="s">
        <v>19</v>
      </c>
    </row>
    <row r="121" spans="1:3" x14ac:dyDescent="0.25">
      <c r="A121">
        <v>21299</v>
      </c>
      <c r="B121" t="s">
        <v>25</v>
      </c>
      <c r="C121" t="s">
        <v>19</v>
      </c>
    </row>
    <row r="122" spans="1:3" x14ac:dyDescent="0.25">
      <c r="A122">
        <v>17665</v>
      </c>
      <c r="B122" t="s">
        <v>13</v>
      </c>
      <c r="C122" t="s">
        <v>7</v>
      </c>
    </row>
    <row r="123" spans="1:3" x14ac:dyDescent="0.25">
      <c r="A123">
        <v>25049</v>
      </c>
      <c r="B123" t="s">
        <v>17</v>
      </c>
      <c r="C123" t="s">
        <v>19</v>
      </c>
    </row>
    <row r="124" spans="1:3" x14ac:dyDescent="0.25">
      <c r="A124">
        <v>24141</v>
      </c>
      <c r="B124" t="s">
        <v>25</v>
      </c>
      <c r="C124" t="s">
        <v>7</v>
      </c>
    </row>
    <row r="125" spans="1:3" x14ac:dyDescent="0.25">
      <c r="A125">
        <v>35194</v>
      </c>
      <c r="B125" t="s">
        <v>25</v>
      </c>
      <c r="C125" t="s">
        <v>19</v>
      </c>
    </row>
    <row r="126" spans="1:3" x14ac:dyDescent="0.25">
      <c r="A126">
        <v>28651</v>
      </c>
      <c r="B126" t="s">
        <v>17</v>
      </c>
      <c r="C126" t="s">
        <v>24</v>
      </c>
    </row>
    <row r="127" spans="1:3" x14ac:dyDescent="0.25">
      <c r="A127">
        <v>12222</v>
      </c>
      <c r="B127" t="s">
        <v>13</v>
      </c>
      <c r="C127" t="s">
        <v>19</v>
      </c>
    </row>
    <row r="128" spans="1:3" x14ac:dyDescent="0.25">
      <c r="A128">
        <v>34728</v>
      </c>
      <c r="B128" t="s">
        <v>17</v>
      </c>
      <c r="C128" t="s">
        <v>7</v>
      </c>
    </row>
    <row r="129" spans="1:3" x14ac:dyDescent="0.25">
      <c r="A129">
        <v>19985</v>
      </c>
      <c r="B129" t="s">
        <v>17</v>
      </c>
      <c r="C129" t="s">
        <v>7</v>
      </c>
    </row>
    <row r="130" spans="1:3" x14ac:dyDescent="0.25">
      <c r="A130">
        <v>25489</v>
      </c>
      <c r="B130" t="s">
        <v>20</v>
      </c>
      <c r="C130" t="s">
        <v>19</v>
      </c>
    </row>
    <row r="131" spans="1:3" x14ac:dyDescent="0.25">
      <c r="A131">
        <v>39407</v>
      </c>
      <c r="B131" t="s">
        <v>20</v>
      </c>
      <c r="C131" t="s">
        <v>12</v>
      </c>
    </row>
    <row r="132" spans="1:3" x14ac:dyDescent="0.25">
      <c r="A132">
        <v>19946</v>
      </c>
      <c r="B132" t="s">
        <v>20</v>
      </c>
      <c r="C132" t="s">
        <v>7</v>
      </c>
    </row>
    <row r="133" spans="1:3" x14ac:dyDescent="0.25">
      <c r="A133">
        <v>23370</v>
      </c>
      <c r="B133" t="s">
        <v>13</v>
      </c>
      <c r="C133" t="s">
        <v>16</v>
      </c>
    </row>
    <row r="134" spans="1:3" x14ac:dyDescent="0.25">
      <c r="A134">
        <v>13362</v>
      </c>
      <c r="B134" t="s">
        <v>20</v>
      </c>
      <c r="C134" t="s">
        <v>12</v>
      </c>
    </row>
    <row r="135" spans="1:3" x14ac:dyDescent="0.25">
      <c r="A135">
        <v>22670</v>
      </c>
      <c r="B135" t="s">
        <v>17</v>
      </c>
      <c r="C135" t="s">
        <v>16</v>
      </c>
    </row>
    <row r="136" spans="1:3" x14ac:dyDescent="0.25">
      <c r="A136">
        <v>20878</v>
      </c>
      <c r="B136" t="s">
        <v>20</v>
      </c>
      <c r="C136" t="s">
        <v>12</v>
      </c>
    </row>
    <row r="137" spans="1:3" x14ac:dyDescent="0.25">
      <c r="A137">
        <v>34431</v>
      </c>
      <c r="B137" t="s">
        <v>25</v>
      </c>
      <c r="C137" t="s">
        <v>24</v>
      </c>
    </row>
    <row r="138" spans="1:3" x14ac:dyDescent="0.25">
      <c r="A138">
        <v>18260</v>
      </c>
      <c r="B138" t="s">
        <v>25</v>
      </c>
      <c r="C138" t="s">
        <v>7</v>
      </c>
    </row>
    <row r="139" spans="1:3" x14ac:dyDescent="0.25">
      <c r="A139">
        <v>14265</v>
      </c>
      <c r="B139" t="s">
        <v>25</v>
      </c>
      <c r="C139" t="s">
        <v>16</v>
      </c>
    </row>
    <row r="140" spans="1:3" x14ac:dyDescent="0.25">
      <c r="A140">
        <v>36112</v>
      </c>
      <c r="B140" t="s">
        <v>13</v>
      </c>
      <c r="C140" t="s">
        <v>7</v>
      </c>
    </row>
    <row r="141" spans="1:3" x14ac:dyDescent="0.25">
      <c r="A141">
        <v>22800</v>
      </c>
      <c r="B141" t="s">
        <v>20</v>
      </c>
      <c r="C141" t="s">
        <v>19</v>
      </c>
    </row>
    <row r="142" spans="1:3" x14ac:dyDescent="0.25">
      <c r="A142">
        <v>17708</v>
      </c>
      <c r="B142" t="s">
        <v>25</v>
      </c>
      <c r="C142" t="s">
        <v>19</v>
      </c>
    </row>
    <row r="143" spans="1:3" x14ac:dyDescent="0.25">
      <c r="A143">
        <v>13724</v>
      </c>
      <c r="B143" t="s">
        <v>25</v>
      </c>
      <c r="C143" t="s">
        <v>7</v>
      </c>
    </row>
    <row r="144" spans="1:3" x14ac:dyDescent="0.25">
      <c r="A144">
        <v>14142</v>
      </c>
      <c r="B144" t="s">
        <v>20</v>
      </c>
      <c r="C144" t="s">
        <v>16</v>
      </c>
    </row>
    <row r="145" spans="1:3" x14ac:dyDescent="0.25">
      <c r="A145">
        <v>13880</v>
      </c>
      <c r="B145" t="s">
        <v>25</v>
      </c>
      <c r="C145" t="s">
        <v>16</v>
      </c>
    </row>
    <row r="146" spans="1:3" x14ac:dyDescent="0.25">
      <c r="A146">
        <v>19153</v>
      </c>
      <c r="B146" t="s">
        <v>17</v>
      </c>
      <c r="C146" t="s">
        <v>12</v>
      </c>
    </row>
    <row r="147" spans="1:3" x14ac:dyDescent="0.25">
      <c r="A147">
        <v>30961</v>
      </c>
      <c r="B147" t="s">
        <v>20</v>
      </c>
      <c r="C147" t="s">
        <v>12</v>
      </c>
    </row>
    <row r="148" spans="1:3" x14ac:dyDescent="0.25">
      <c r="A148">
        <v>36485</v>
      </c>
      <c r="B148" t="s">
        <v>20</v>
      </c>
      <c r="C148" t="s">
        <v>12</v>
      </c>
    </row>
    <row r="149" spans="1:3" x14ac:dyDescent="0.25">
      <c r="A149">
        <v>35056</v>
      </c>
      <c r="B149" t="s">
        <v>13</v>
      </c>
      <c r="C149" t="s">
        <v>24</v>
      </c>
    </row>
    <row r="150" spans="1:3" x14ac:dyDescent="0.25">
      <c r="A150">
        <v>19824</v>
      </c>
      <c r="B150" t="s">
        <v>17</v>
      </c>
      <c r="C150" t="s">
        <v>19</v>
      </c>
    </row>
    <row r="151" spans="1:3" x14ac:dyDescent="0.25">
      <c r="A151">
        <v>33385</v>
      </c>
      <c r="B151" t="s">
        <v>25</v>
      </c>
      <c r="C151" t="s">
        <v>7</v>
      </c>
    </row>
    <row r="152" spans="1:3" x14ac:dyDescent="0.25">
      <c r="A152">
        <v>29472</v>
      </c>
      <c r="B152" t="s">
        <v>17</v>
      </c>
      <c r="C152" t="s">
        <v>16</v>
      </c>
    </row>
    <row r="153" spans="1:3" x14ac:dyDescent="0.25">
      <c r="A153">
        <v>13780</v>
      </c>
      <c r="B153" t="s">
        <v>20</v>
      </c>
      <c r="C153" t="s">
        <v>12</v>
      </c>
    </row>
    <row r="154" spans="1:3" x14ac:dyDescent="0.25">
      <c r="A154">
        <v>10329</v>
      </c>
      <c r="B154" t="s">
        <v>25</v>
      </c>
      <c r="C154" t="s">
        <v>19</v>
      </c>
    </row>
    <row r="155" spans="1:3" x14ac:dyDescent="0.25">
      <c r="A155">
        <v>20101</v>
      </c>
      <c r="B155" t="s">
        <v>17</v>
      </c>
      <c r="C155" t="s">
        <v>19</v>
      </c>
    </row>
    <row r="156" spans="1:3" x14ac:dyDescent="0.25">
      <c r="A156">
        <v>21010</v>
      </c>
      <c r="B156" t="s">
        <v>25</v>
      </c>
      <c r="C156" t="s">
        <v>24</v>
      </c>
    </row>
    <row r="157" spans="1:3" x14ac:dyDescent="0.25">
      <c r="A157">
        <v>31866</v>
      </c>
      <c r="B157" t="s">
        <v>25</v>
      </c>
      <c r="C157" t="s">
        <v>12</v>
      </c>
    </row>
    <row r="158" spans="1:3" x14ac:dyDescent="0.25">
      <c r="A158">
        <v>25930</v>
      </c>
      <c r="B158" t="s">
        <v>17</v>
      </c>
      <c r="C158" t="s">
        <v>24</v>
      </c>
    </row>
    <row r="159" spans="1:3" x14ac:dyDescent="0.25">
      <c r="A159">
        <v>38595</v>
      </c>
      <c r="B159" t="s">
        <v>20</v>
      </c>
      <c r="C159" t="s">
        <v>7</v>
      </c>
    </row>
    <row r="160" spans="1:3" x14ac:dyDescent="0.25">
      <c r="A160">
        <v>11109</v>
      </c>
      <c r="B160" t="s">
        <v>17</v>
      </c>
      <c r="C160" t="s">
        <v>7</v>
      </c>
    </row>
    <row r="161" spans="1:3" x14ac:dyDescent="0.25">
      <c r="A161">
        <v>34349</v>
      </c>
      <c r="B161" t="s">
        <v>20</v>
      </c>
      <c r="C161" t="s">
        <v>16</v>
      </c>
    </row>
    <row r="162" spans="1:3" x14ac:dyDescent="0.25">
      <c r="A162">
        <v>25088</v>
      </c>
      <c r="B162" t="s">
        <v>17</v>
      </c>
      <c r="C162" t="s">
        <v>16</v>
      </c>
    </row>
    <row r="163" spans="1:3" x14ac:dyDescent="0.25">
      <c r="A163">
        <v>13089</v>
      </c>
      <c r="B163" t="s">
        <v>17</v>
      </c>
      <c r="C163" t="s">
        <v>24</v>
      </c>
    </row>
    <row r="164" spans="1:3" x14ac:dyDescent="0.25">
      <c r="A164">
        <v>24277</v>
      </c>
      <c r="B164" t="s">
        <v>17</v>
      </c>
      <c r="C164" t="s">
        <v>7</v>
      </c>
    </row>
    <row r="165" spans="1:3" x14ac:dyDescent="0.25">
      <c r="A165">
        <v>21465</v>
      </c>
      <c r="B165" t="s">
        <v>20</v>
      </c>
      <c r="C165" t="s">
        <v>16</v>
      </c>
    </row>
    <row r="166" spans="1:3" x14ac:dyDescent="0.25">
      <c r="A166">
        <v>34701</v>
      </c>
      <c r="B166" t="s">
        <v>25</v>
      </c>
      <c r="C166" t="s">
        <v>24</v>
      </c>
    </row>
    <row r="167" spans="1:3" x14ac:dyDescent="0.25">
      <c r="A167">
        <v>30735</v>
      </c>
      <c r="B167" t="s">
        <v>17</v>
      </c>
      <c r="C167" t="s">
        <v>7</v>
      </c>
    </row>
    <row r="168" spans="1:3" x14ac:dyDescent="0.25">
      <c r="A168">
        <v>31821</v>
      </c>
      <c r="B168" t="s">
        <v>20</v>
      </c>
      <c r="C168" t="s">
        <v>12</v>
      </c>
    </row>
    <row r="169" spans="1:3" x14ac:dyDescent="0.25">
      <c r="A169">
        <v>30122</v>
      </c>
      <c r="B169" t="s">
        <v>20</v>
      </c>
      <c r="C169" t="s">
        <v>12</v>
      </c>
    </row>
    <row r="170" spans="1:3" x14ac:dyDescent="0.25">
      <c r="A170">
        <v>34468</v>
      </c>
      <c r="B170" t="s">
        <v>20</v>
      </c>
      <c r="C170" t="s">
        <v>24</v>
      </c>
    </row>
    <row r="171" spans="1:3" x14ac:dyDescent="0.25">
      <c r="A171">
        <v>20180</v>
      </c>
      <c r="B171" t="s">
        <v>13</v>
      </c>
      <c r="C171" t="s">
        <v>16</v>
      </c>
    </row>
    <row r="172" spans="1:3" x14ac:dyDescent="0.25">
      <c r="A172">
        <v>31397</v>
      </c>
      <c r="B172" t="s">
        <v>20</v>
      </c>
      <c r="C172" t="s">
        <v>7</v>
      </c>
    </row>
    <row r="173" spans="1:3" x14ac:dyDescent="0.25">
      <c r="A173">
        <v>36574</v>
      </c>
      <c r="B173" t="s">
        <v>20</v>
      </c>
      <c r="C173" t="s">
        <v>19</v>
      </c>
    </row>
    <row r="174" spans="1:3" x14ac:dyDescent="0.25">
      <c r="A174">
        <v>36841</v>
      </c>
      <c r="B174" t="s">
        <v>25</v>
      </c>
      <c r="C174" t="s">
        <v>19</v>
      </c>
    </row>
    <row r="175" spans="1:3" x14ac:dyDescent="0.25">
      <c r="A175">
        <v>23263</v>
      </c>
      <c r="B175" t="s">
        <v>13</v>
      </c>
      <c r="C175" t="s">
        <v>12</v>
      </c>
    </row>
    <row r="176" spans="1:3" x14ac:dyDescent="0.25">
      <c r="A176">
        <v>17156</v>
      </c>
      <c r="B176" t="s">
        <v>20</v>
      </c>
      <c r="C176" t="s">
        <v>12</v>
      </c>
    </row>
    <row r="177" spans="1:3" x14ac:dyDescent="0.25">
      <c r="A177">
        <v>12663</v>
      </c>
      <c r="B177" t="s">
        <v>20</v>
      </c>
      <c r="C177" t="s">
        <v>12</v>
      </c>
    </row>
    <row r="178" spans="1:3" x14ac:dyDescent="0.25">
      <c r="A178">
        <v>39060</v>
      </c>
      <c r="B178" t="s">
        <v>25</v>
      </c>
      <c r="C178" t="s">
        <v>7</v>
      </c>
    </row>
    <row r="179" spans="1:3" x14ac:dyDescent="0.25">
      <c r="A179">
        <v>26698</v>
      </c>
      <c r="B179" t="s">
        <v>13</v>
      </c>
      <c r="C179" t="s">
        <v>19</v>
      </c>
    </row>
    <row r="180" spans="1:3" x14ac:dyDescent="0.25">
      <c r="A180">
        <v>26375</v>
      </c>
      <c r="B180" t="s">
        <v>13</v>
      </c>
      <c r="C180" t="s">
        <v>16</v>
      </c>
    </row>
    <row r="181" spans="1:3" x14ac:dyDescent="0.25">
      <c r="A181">
        <v>10859</v>
      </c>
      <c r="B181" t="s">
        <v>20</v>
      </c>
      <c r="C181" t="s">
        <v>24</v>
      </c>
    </row>
    <row r="182" spans="1:3" x14ac:dyDescent="0.25">
      <c r="A182">
        <v>35345</v>
      </c>
      <c r="B182" t="s">
        <v>13</v>
      </c>
      <c r="C182" t="s">
        <v>7</v>
      </c>
    </row>
    <row r="183" spans="1:3" x14ac:dyDescent="0.25">
      <c r="A183">
        <v>10250</v>
      </c>
      <c r="B183" t="s">
        <v>20</v>
      </c>
      <c r="C183" t="s">
        <v>7</v>
      </c>
    </row>
    <row r="184" spans="1:3" x14ac:dyDescent="0.25">
      <c r="A184">
        <v>34889</v>
      </c>
      <c r="B184" t="s">
        <v>25</v>
      </c>
      <c r="C184" t="s">
        <v>12</v>
      </c>
    </row>
    <row r="185" spans="1:3" x14ac:dyDescent="0.25">
      <c r="A185">
        <v>17634</v>
      </c>
      <c r="B185" t="s">
        <v>20</v>
      </c>
      <c r="C185" t="s">
        <v>16</v>
      </c>
    </row>
    <row r="186" spans="1:3" x14ac:dyDescent="0.25">
      <c r="A186">
        <v>30935</v>
      </c>
      <c r="B186" t="s">
        <v>25</v>
      </c>
      <c r="C186" t="s">
        <v>19</v>
      </c>
    </row>
    <row r="187" spans="1:3" x14ac:dyDescent="0.25">
      <c r="A187">
        <v>34191</v>
      </c>
      <c r="B187" t="s">
        <v>20</v>
      </c>
      <c r="C187" t="s">
        <v>7</v>
      </c>
    </row>
    <row r="188" spans="1:3" x14ac:dyDescent="0.25">
      <c r="A188">
        <v>39080</v>
      </c>
      <c r="B188" t="s">
        <v>25</v>
      </c>
      <c r="C188" t="s">
        <v>7</v>
      </c>
    </row>
    <row r="189" spans="1:3" x14ac:dyDescent="0.25">
      <c r="A189">
        <v>37416</v>
      </c>
      <c r="B189" t="s">
        <v>13</v>
      </c>
      <c r="C189" t="s">
        <v>12</v>
      </c>
    </row>
    <row r="190" spans="1:3" x14ac:dyDescent="0.25">
      <c r="A190">
        <v>10467</v>
      </c>
      <c r="B190" t="s">
        <v>13</v>
      </c>
      <c r="C190" t="s">
        <v>19</v>
      </c>
    </row>
    <row r="191" spans="1:3" x14ac:dyDescent="0.25">
      <c r="A191">
        <v>29206</v>
      </c>
      <c r="B191" t="s">
        <v>25</v>
      </c>
      <c r="C191" t="s">
        <v>19</v>
      </c>
    </row>
    <row r="192" spans="1:3" x14ac:dyDescent="0.25">
      <c r="A192">
        <v>30410</v>
      </c>
      <c r="B192" t="s">
        <v>25</v>
      </c>
      <c r="C192" t="s">
        <v>24</v>
      </c>
    </row>
    <row r="193" spans="1:3" x14ac:dyDescent="0.25">
      <c r="A193">
        <v>35257</v>
      </c>
      <c r="B193" t="s">
        <v>17</v>
      </c>
      <c r="C193" t="s">
        <v>16</v>
      </c>
    </row>
    <row r="194" spans="1:3" x14ac:dyDescent="0.25">
      <c r="A194">
        <v>38324</v>
      </c>
      <c r="B194" t="s">
        <v>20</v>
      </c>
      <c r="C194" t="s">
        <v>24</v>
      </c>
    </row>
    <row r="195" spans="1:3" x14ac:dyDescent="0.25">
      <c r="A195">
        <v>19354</v>
      </c>
      <c r="B195" t="s">
        <v>25</v>
      </c>
      <c r="C195" t="s">
        <v>12</v>
      </c>
    </row>
    <row r="196" spans="1:3" x14ac:dyDescent="0.25">
      <c r="A196">
        <v>22791</v>
      </c>
      <c r="B196" t="s">
        <v>20</v>
      </c>
      <c r="C196" t="s">
        <v>24</v>
      </c>
    </row>
    <row r="197" spans="1:3" x14ac:dyDescent="0.25">
      <c r="A197">
        <v>19183</v>
      </c>
      <c r="B197" t="s">
        <v>20</v>
      </c>
      <c r="C197" t="s">
        <v>19</v>
      </c>
    </row>
    <row r="198" spans="1:3" x14ac:dyDescent="0.25">
      <c r="A198">
        <v>20077</v>
      </c>
      <c r="B198" t="s">
        <v>13</v>
      </c>
      <c r="C198" t="s">
        <v>12</v>
      </c>
    </row>
    <row r="199" spans="1:3" x14ac:dyDescent="0.25">
      <c r="A199">
        <v>24936</v>
      </c>
      <c r="B199" t="s">
        <v>13</v>
      </c>
      <c r="C199" t="s">
        <v>12</v>
      </c>
    </row>
    <row r="200" spans="1:3" x14ac:dyDescent="0.25">
      <c r="A200">
        <v>27148</v>
      </c>
      <c r="B200" t="s">
        <v>13</v>
      </c>
      <c r="C200" t="s">
        <v>7</v>
      </c>
    </row>
    <row r="201" spans="1:3" x14ac:dyDescent="0.25">
      <c r="A201">
        <v>39119</v>
      </c>
      <c r="B201" t="s">
        <v>25</v>
      </c>
      <c r="C201" t="s">
        <v>19</v>
      </c>
    </row>
    <row r="202" spans="1:3" x14ac:dyDescent="0.25">
      <c r="A202">
        <v>11649</v>
      </c>
      <c r="B202" t="s">
        <v>17</v>
      </c>
      <c r="C202" t="s">
        <v>16</v>
      </c>
    </row>
    <row r="203" spans="1:3" x14ac:dyDescent="0.25">
      <c r="A203">
        <v>14237</v>
      </c>
      <c r="B203" t="s">
        <v>13</v>
      </c>
      <c r="C203" t="s">
        <v>16</v>
      </c>
    </row>
    <row r="204" spans="1:3" x14ac:dyDescent="0.25">
      <c r="A204">
        <v>15557</v>
      </c>
      <c r="B204" t="s">
        <v>13</v>
      </c>
      <c r="C204" t="s">
        <v>24</v>
      </c>
    </row>
    <row r="205" spans="1:3" x14ac:dyDescent="0.25">
      <c r="A205">
        <v>10981</v>
      </c>
      <c r="B205" t="s">
        <v>25</v>
      </c>
      <c r="C205" t="s">
        <v>19</v>
      </c>
    </row>
    <row r="206" spans="1:3" x14ac:dyDescent="0.25">
      <c r="A206">
        <v>23847</v>
      </c>
      <c r="B206" t="s">
        <v>17</v>
      </c>
      <c r="C206" t="s">
        <v>7</v>
      </c>
    </row>
    <row r="207" spans="1:3" x14ac:dyDescent="0.25">
      <c r="A207">
        <v>31826</v>
      </c>
      <c r="B207" t="s">
        <v>20</v>
      </c>
      <c r="C207" t="s">
        <v>7</v>
      </c>
    </row>
    <row r="208" spans="1:3" x14ac:dyDescent="0.25">
      <c r="A208">
        <v>15778</v>
      </c>
      <c r="B208" t="s">
        <v>25</v>
      </c>
      <c r="C208" t="s">
        <v>24</v>
      </c>
    </row>
    <row r="209" spans="1:3" x14ac:dyDescent="0.25">
      <c r="A209">
        <v>37706</v>
      </c>
      <c r="B209" t="s">
        <v>17</v>
      </c>
      <c r="C209" t="s">
        <v>7</v>
      </c>
    </row>
    <row r="210" spans="1:3" x14ac:dyDescent="0.25">
      <c r="A210">
        <v>16719</v>
      </c>
      <c r="B210" t="s">
        <v>25</v>
      </c>
      <c r="C210" t="s">
        <v>24</v>
      </c>
    </row>
    <row r="211" spans="1:3" x14ac:dyDescent="0.25">
      <c r="A211">
        <v>36814</v>
      </c>
      <c r="B211" t="s">
        <v>17</v>
      </c>
      <c r="C211" t="s">
        <v>24</v>
      </c>
    </row>
    <row r="212" spans="1:3" x14ac:dyDescent="0.25">
      <c r="A212">
        <v>30474</v>
      </c>
      <c r="B212" t="s">
        <v>17</v>
      </c>
      <c r="C212" t="s">
        <v>19</v>
      </c>
    </row>
    <row r="213" spans="1:3" x14ac:dyDescent="0.25">
      <c r="A213">
        <v>20543</v>
      </c>
      <c r="B213" t="s">
        <v>13</v>
      </c>
      <c r="C213" t="s">
        <v>7</v>
      </c>
    </row>
    <row r="214" spans="1:3" x14ac:dyDescent="0.25">
      <c r="A214">
        <v>28527</v>
      </c>
      <c r="B214" t="s">
        <v>25</v>
      </c>
      <c r="C214" t="s">
        <v>24</v>
      </c>
    </row>
    <row r="215" spans="1:3" x14ac:dyDescent="0.25">
      <c r="A215">
        <v>14896</v>
      </c>
      <c r="B215" t="s">
        <v>17</v>
      </c>
      <c r="C215" t="s">
        <v>16</v>
      </c>
    </row>
    <row r="216" spans="1:3" x14ac:dyDescent="0.25">
      <c r="A216">
        <v>29166</v>
      </c>
      <c r="B216" t="s">
        <v>13</v>
      </c>
      <c r="C216" t="s">
        <v>12</v>
      </c>
    </row>
    <row r="217" spans="1:3" x14ac:dyDescent="0.25">
      <c r="A217">
        <v>13332</v>
      </c>
      <c r="B217" t="s">
        <v>20</v>
      </c>
      <c r="C217" t="s">
        <v>16</v>
      </c>
    </row>
    <row r="218" spans="1:3" x14ac:dyDescent="0.25">
      <c r="A218">
        <v>29403</v>
      </c>
      <c r="B218" t="s">
        <v>13</v>
      </c>
      <c r="C218" t="s">
        <v>24</v>
      </c>
    </row>
    <row r="219" spans="1:3" x14ac:dyDescent="0.25">
      <c r="A219">
        <v>11374</v>
      </c>
      <c r="B219" t="s">
        <v>17</v>
      </c>
      <c r="C219" t="s">
        <v>19</v>
      </c>
    </row>
    <row r="220" spans="1:3" x14ac:dyDescent="0.25">
      <c r="A220">
        <v>31748</v>
      </c>
      <c r="B220" t="s">
        <v>13</v>
      </c>
      <c r="C220" t="s">
        <v>24</v>
      </c>
    </row>
    <row r="221" spans="1:3" x14ac:dyDescent="0.25">
      <c r="A221">
        <v>17778</v>
      </c>
      <c r="B221" t="s">
        <v>25</v>
      </c>
      <c r="C221" t="s">
        <v>19</v>
      </c>
    </row>
    <row r="222" spans="1:3" x14ac:dyDescent="0.25">
      <c r="A222">
        <v>39961</v>
      </c>
      <c r="B222" t="s">
        <v>17</v>
      </c>
      <c r="C222" t="s">
        <v>7</v>
      </c>
    </row>
    <row r="223" spans="1:3" x14ac:dyDescent="0.25">
      <c r="A223">
        <v>13483</v>
      </c>
      <c r="B223" t="s">
        <v>25</v>
      </c>
      <c r="C223" t="s">
        <v>12</v>
      </c>
    </row>
    <row r="224" spans="1:3" x14ac:dyDescent="0.25">
      <c r="A224">
        <v>35858</v>
      </c>
      <c r="B224" t="s">
        <v>20</v>
      </c>
      <c r="C224" t="s">
        <v>12</v>
      </c>
    </row>
    <row r="225" spans="1:3" x14ac:dyDescent="0.25">
      <c r="A225">
        <v>23940</v>
      </c>
      <c r="B225" t="s">
        <v>17</v>
      </c>
      <c r="C225" t="s">
        <v>19</v>
      </c>
    </row>
    <row r="226" spans="1:3" x14ac:dyDescent="0.25">
      <c r="A226">
        <v>36719</v>
      </c>
      <c r="B226" t="s">
        <v>25</v>
      </c>
      <c r="C226" t="s">
        <v>19</v>
      </c>
    </row>
    <row r="227" spans="1:3" x14ac:dyDescent="0.25">
      <c r="A227">
        <v>28313</v>
      </c>
      <c r="B227" t="s">
        <v>13</v>
      </c>
      <c r="C227" t="s">
        <v>16</v>
      </c>
    </row>
    <row r="228" spans="1:3" x14ac:dyDescent="0.25">
      <c r="A228">
        <v>21384</v>
      </c>
      <c r="B228" t="s">
        <v>13</v>
      </c>
      <c r="C228" t="s">
        <v>16</v>
      </c>
    </row>
    <row r="229" spans="1:3" x14ac:dyDescent="0.25">
      <c r="A229">
        <v>24715</v>
      </c>
      <c r="B229" t="s">
        <v>17</v>
      </c>
      <c r="C229" t="s">
        <v>7</v>
      </c>
    </row>
    <row r="230" spans="1:3" x14ac:dyDescent="0.25">
      <c r="A230">
        <v>26760</v>
      </c>
      <c r="B230" t="s">
        <v>17</v>
      </c>
      <c r="C230" t="s">
        <v>12</v>
      </c>
    </row>
    <row r="231" spans="1:3" x14ac:dyDescent="0.25">
      <c r="A231">
        <v>13298</v>
      </c>
      <c r="B231" t="s">
        <v>17</v>
      </c>
      <c r="C231" t="s">
        <v>12</v>
      </c>
    </row>
    <row r="232" spans="1:3" x14ac:dyDescent="0.25">
      <c r="A232">
        <v>11156</v>
      </c>
      <c r="B232" t="s">
        <v>17</v>
      </c>
      <c r="C232" t="s">
        <v>19</v>
      </c>
    </row>
    <row r="233" spans="1:3" x14ac:dyDescent="0.25">
      <c r="A233">
        <v>14113</v>
      </c>
      <c r="B233" t="s">
        <v>13</v>
      </c>
      <c r="C233" t="s">
        <v>7</v>
      </c>
    </row>
    <row r="234" spans="1:3" x14ac:dyDescent="0.25">
      <c r="A234">
        <v>26899</v>
      </c>
      <c r="B234" t="s">
        <v>17</v>
      </c>
      <c r="C234" t="s">
        <v>19</v>
      </c>
    </row>
    <row r="235" spans="1:3" x14ac:dyDescent="0.25">
      <c r="A235">
        <v>23370</v>
      </c>
      <c r="B235" t="s">
        <v>25</v>
      </c>
      <c r="C235" t="s">
        <v>19</v>
      </c>
    </row>
    <row r="236" spans="1:3" x14ac:dyDescent="0.25">
      <c r="A236">
        <v>35489</v>
      </c>
      <c r="B236" t="s">
        <v>13</v>
      </c>
      <c r="C236" t="s">
        <v>12</v>
      </c>
    </row>
    <row r="237" spans="1:3" x14ac:dyDescent="0.25">
      <c r="A237">
        <v>18262</v>
      </c>
      <c r="B237" t="s">
        <v>25</v>
      </c>
      <c r="C237" t="s">
        <v>16</v>
      </c>
    </row>
    <row r="238" spans="1:3" x14ac:dyDescent="0.25">
      <c r="A238">
        <v>17756</v>
      </c>
      <c r="B238" t="s">
        <v>25</v>
      </c>
      <c r="C238" t="s">
        <v>24</v>
      </c>
    </row>
    <row r="239" spans="1:3" x14ac:dyDescent="0.25">
      <c r="A239">
        <v>22739</v>
      </c>
      <c r="B239" t="s">
        <v>17</v>
      </c>
      <c r="C239" t="s">
        <v>12</v>
      </c>
    </row>
    <row r="240" spans="1:3" x14ac:dyDescent="0.25">
      <c r="A240">
        <v>18803</v>
      </c>
      <c r="B240" t="s">
        <v>25</v>
      </c>
      <c r="C240" t="s">
        <v>12</v>
      </c>
    </row>
    <row r="241" spans="1:3" x14ac:dyDescent="0.25">
      <c r="A241">
        <v>13159</v>
      </c>
      <c r="B241" t="s">
        <v>17</v>
      </c>
      <c r="C241" t="s">
        <v>7</v>
      </c>
    </row>
    <row r="242" spans="1:3" x14ac:dyDescent="0.25">
      <c r="A242">
        <v>21249</v>
      </c>
      <c r="B242" t="s">
        <v>17</v>
      </c>
      <c r="C242" t="s">
        <v>19</v>
      </c>
    </row>
    <row r="243" spans="1:3" x14ac:dyDescent="0.25">
      <c r="A243">
        <v>37303</v>
      </c>
      <c r="B243" t="s">
        <v>20</v>
      </c>
      <c r="C243" t="s">
        <v>12</v>
      </c>
    </row>
    <row r="244" spans="1:3" x14ac:dyDescent="0.25">
      <c r="A244">
        <v>11309</v>
      </c>
      <c r="B244" t="s">
        <v>20</v>
      </c>
      <c r="C244" t="s">
        <v>16</v>
      </c>
    </row>
    <row r="245" spans="1:3" x14ac:dyDescent="0.25">
      <c r="A245">
        <v>29103</v>
      </c>
      <c r="B245" t="s">
        <v>25</v>
      </c>
      <c r="C245" t="s">
        <v>24</v>
      </c>
    </row>
    <row r="246" spans="1:3" x14ac:dyDescent="0.25">
      <c r="A246">
        <v>24714</v>
      </c>
      <c r="B246" t="s">
        <v>13</v>
      </c>
      <c r="C246" t="s">
        <v>16</v>
      </c>
    </row>
    <row r="247" spans="1:3" x14ac:dyDescent="0.25">
      <c r="A247">
        <v>22389</v>
      </c>
      <c r="B247" t="s">
        <v>25</v>
      </c>
      <c r="C247" t="s">
        <v>7</v>
      </c>
    </row>
    <row r="248" spans="1:3" x14ac:dyDescent="0.25">
      <c r="A248">
        <v>15951</v>
      </c>
      <c r="B248" t="s">
        <v>17</v>
      </c>
      <c r="C248" t="s">
        <v>7</v>
      </c>
    </row>
    <row r="249" spans="1:3" x14ac:dyDescent="0.25">
      <c r="A249">
        <v>23973</v>
      </c>
      <c r="B249" t="s">
        <v>20</v>
      </c>
      <c r="C249" t="s">
        <v>24</v>
      </c>
    </row>
    <row r="250" spans="1:3" x14ac:dyDescent="0.25">
      <c r="A250">
        <v>37739</v>
      </c>
      <c r="B250" t="s">
        <v>13</v>
      </c>
      <c r="C250" t="s">
        <v>12</v>
      </c>
    </row>
    <row r="251" spans="1:3" x14ac:dyDescent="0.25">
      <c r="A251">
        <v>25777</v>
      </c>
      <c r="B251" t="s">
        <v>17</v>
      </c>
      <c r="C251" t="s">
        <v>7</v>
      </c>
    </row>
    <row r="252" spans="1:3" x14ac:dyDescent="0.25">
      <c r="A252">
        <v>13552</v>
      </c>
      <c r="B252" t="s">
        <v>20</v>
      </c>
      <c r="C252" t="s">
        <v>19</v>
      </c>
    </row>
    <row r="253" spans="1:3" x14ac:dyDescent="0.25">
      <c r="A253">
        <v>13841</v>
      </c>
      <c r="B253" t="s">
        <v>20</v>
      </c>
      <c r="C253" t="s">
        <v>16</v>
      </c>
    </row>
    <row r="254" spans="1:3" x14ac:dyDescent="0.25">
      <c r="A254">
        <v>19043</v>
      </c>
      <c r="B254" t="s">
        <v>20</v>
      </c>
      <c r="C254" t="s">
        <v>16</v>
      </c>
    </row>
    <row r="255" spans="1:3" x14ac:dyDescent="0.25">
      <c r="A255">
        <v>13799</v>
      </c>
      <c r="B255" t="s">
        <v>25</v>
      </c>
      <c r="C255" t="s">
        <v>24</v>
      </c>
    </row>
    <row r="256" spans="1:3" x14ac:dyDescent="0.25">
      <c r="A256">
        <v>37371</v>
      </c>
      <c r="B256" t="s">
        <v>25</v>
      </c>
      <c r="C256" t="s">
        <v>19</v>
      </c>
    </row>
    <row r="257" spans="1:3" x14ac:dyDescent="0.25">
      <c r="A257">
        <v>30197</v>
      </c>
      <c r="B257" t="s">
        <v>13</v>
      </c>
      <c r="C257" t="s">
        <v>12</v>
      </c>
    </row>
    <row r="258" spans="1:3" x14ac:dyDescent="0.25">
      <c r="A258">
        <v>18127</v>
      </c>
      <c r="B258" t="s">
        <v>25</v>
      </c>
      <c r="C258" t="s">
        <v>16</v>
      </c>
    </row>
    <row r="259" spans="1:3" x14ac:dyDescent="0.25">
      <c r="A259">
        <v>26239</v>
      </c>
      <c r="B259" t="s">
        <v>25</v>
      </c>
      <c r="C259" t="s">
        <v>7</v>
      </c>
    </row>
    <row r="260" spans="1:3" x14ac:dyDescent="0.25">
      <c r="A260">
        <v>35798</v>
      </c>
      <c r="B260" t="s">
        <v>20</v>
      </c>
      <c r="C260" t="s">
        <v>24</v>
      </c>
    </row>
    <row r="261" spans="1:3" x14ac:dyDescent="0.25">
      <c r="A261">
        <v>14121</v>
      </c>
      <c r="B261" t="s">
        <v>25</v>
      </c>
      <c r="C261" t="s">
        <v>16</v>
      </c>
    </row>
    <row r="262" spans="1:3" x14ac:dyDescent="0.25">
      <c r="A262">
        <v>33975</v>
      </c>
      <c r="B262" t="s">
        <v>17</v>
      </c>
      <c r="C262" t="s">
        <v>7</v>
      </c>
    </row>
    <row r="263" spans="1:3" x14ac:dyDescent="0.25">
      <c r="A263">
        <v>38950</v>
      </c>
      <c r="B263" t="s">
        <v>17</v>
      </c>
      <c r="C263" t="s">
        <v>7</v>
      </c>
    </row>
    <row r="264" spans="1:3" x14ac:dyDescent="0.25">
      <c r="A264">
        <v>25308</v>
      </c>
      <c r="B264" t="s">
        <v>20</v>
      </c>
      <c r="C264" t="s">
        <v>7</v>
      </c>
    </row>
    <row r="265" spans="1:3" x14ac:dyDescent="0.25">
      <c r="A265">
        <v>12715</v>
      </c>
      <c r="B265" t="s">
        <v>13</v>
      </c>
      <c r="C265" t="s">
        <v>19</v>
      </c>
    </row>
    <row r="266" spans="1:3" x14ac:dyDescent="0.25">
      <c r="A266">
        <v>28912</v>
      </c>
      <c r="B266" t="s">
        <v>20</v>
      </c>
      <c r="C266" t="s">
        <v>7</v>
      </c>
    </row>
    <row r="267" spans="1:3" x14ac:dyDescent="0.25">
      <c r="A267">
        <v>22330</v>
      </c>
      <c r="B267" t="s">
        <v>13</v>
      </c>
      <c r="C267" t="s">
        <v>12</v>
      </c>
    </row>
    <row r="268" spans="1:3" x14ac:dyDescent="0.25">
      <c r="A268">
        <v>15955</v>
      </c>
      <c r="B268" t="s">
        <v>17</v>
      </c>
      <c r="C268" t="s">
        <v>16</v>
      </c>
    </row>
    <row r="269" spans="1:3" x14ac:dyDescent="0.25">
      <c r="A269">
        <v>15742</v>
      </c>
      <c r="B269" t="s">
        <v>17</v>
      </c>
      <c r="C269" t="s">
        <v>16</v>
      </c>
    </row>
    <row r="270" spans="1:3" x14ac:dyDescent="0.25">
      <c r="A270">
        <v>15782</v>
      </c>
      <c r="B270" t="s">
        <v>20</v>
      </c>
      <c r="C270" t="s">
        <v>12</v>
      </c>
    </row>
    <row r="271" spans="1:3" x14ac:dyDescent="0.25">
      <c r="A271">
        <v>30888</v>
      </c>
      <c r="B271" t="s">
        <v>17</v>
      </c>
      <c r="C271" t="s">
        <v>24</v>
      </c>
    </row>
    <row r="272" spans="1:3" x14ac:dyDescent="0.25">
      <c r="A272">
        <v>22180</v>
      </c>
      <c r="B272" t="s">
        <v>25</v>
      </c>
      <c r="C272" t="s">
        <v>7</v>
      </c>
    </row>
    <row r="273" spans="1:3" x14ac:dyDescent="0.25">
      <c r="A273">
        <v>34879</v>
      </c>
      <c r="B273" t="s">
        <v>20</v>
      </c>
      <c r="C273" t="s">
        <v>7</v>
      </c>
    </row>
    <row r="274" spans="1:3" x14ac:dyDescent="0.25">
      <c r="A274">
        <v>11188</v>
      </c>
      <c r="B274" t="s">
        <v>25</v>
      </c>
      <c r="C274" t="s">
        <v>24</v>
      </c>
    </row>
    <row r="275" spans="1:3" x14ac:dyDescent="0.25">
      <c r="A275">
        <v>13193</v>
      </c>
      <c r="B275" t="s">
        <v>17</v>
      </c>
      <c r="C275" t="s">
        <v>16</v>
      </c>
    </row>
    <row r="276" spans="1:3" x14ac:dyDescent="0.25">
      <c r="A276">
        <v>36974</v>
      </c>
      <c r="B276" t="s">
        <v>25</v>
      </c>
      <c r="C276" t="s">
        <v>19</v>
      </c>
    </row>
    <row r="277" spans="1:3" x14ac:dyDescent="0.25">
      <c r="A277">
        <v>20054</v>
      </c>
      <c r="B277" t="s">
        <v>25</v>
      </c>
      <c r="C277" t="s">
        <v>16</v>
      </c>
    </row>
    <row r="278" spans="1:3" x14ac:dyDescent="0.25">
      <c r="A278">
        <v>32125</v>
      </c>
      <c r="B278" t="s">
        <v>13</v>
      </c>
      <c r="C278" t="s">
        <v>7</v>
      </c>
    </row>
    <row r="279" spans="1:3" x14ac:dyDescent="0.25">
      <c r="A279">
        <v>34739</v>
      </c>
      <c r="B279" t="s">
        <v>13</v>
      </c>
      <c r="C279" t="s">
        <v>12</v>
      </c>
    </row>
    <row r="280" spans="1:3" x14ac:dyDescent="0.25">
      <c r="A280">
        <v>28730</v>
      </c>
      <c r="B280" t="s">
        <v>17</v>
      </c>
      <c r="C280" t="s">
        <v>16</v>
      </c>
    </row>
    <row r="281" spans="1:3" x14ac:dyDescent="0.25">
      <c r="A281">
        <v>29192</v>
      </c>
      <c r="B281" t="s">
        <v>13</v>
      </c>
      <c r="C281" t="s">
        <v>7</v>
      </c>
    </row>
    <row r="282" spans="1:3" x14ac:dyDescent="0.25">
      <c r="A282">
        <v>38845</v>
      </c>
      <c r="B282" t="s">
        <v>20</v>
      </c>
      <c r="C282" t="s">
        <v>24</v>
      </c>
    </row>
    <row r="283" spans="1:3" x14ac:dyDescent="0.25">
      <c r="A283">
        <v>22267</v>
      </c>
      <c r="B283" t="s">
        <v>13</v>
      </c>
      <c r="C283" t="s">
        <v>7</v>
      </c>
    </row>
    <row r="284" spans="1:3" x14ac:dyDescent="0.25">
      <c r="A284">
        <v>11737</v>
      </c>
      <c r="B284" t="s">
        <v>17</v>
      </c>
      <c r="C284" t="s">
        <v>19</v>
      </c>
    </row>
    <row r="285" spans="1:3" x14ac:dyDescent="0.25">
      <c r="A285">
        <v>33679</v>
      </c>
      <c r="B285" t="s">
        <v>25</v>
      </c>
      <c r="C285" t="s">
        <v>24</v>
      </c>
    </row>
    <row r="286" spans="1:3" x14ac:dyDescent="0.25">
      <c r="A286">
        <v>28364</v>
      </c>
      <c r="B286" t="s">
        <v>20</v>
      </c>
      <c r="C286" t="s">
        <v>7</v>
      </c>
    </row>
    <row r="287" spans="1:3" x14ac:dyDescent="0.25">
      <c r="A287">
        <v>34981</v>
      </c>
      <c r="B287" t="s">
        <v>20</v>
      </c>
      <c r="C287" t="s">
        <v>24</v>
      </c>
    </row>
    <row r="288" spans="1:3" x14ac:dyDescent="0.25">
      <c r="A288">
        <v>11075</v>
      </c>
      <c r="B288" t="s">
        <v>13</v>
      </c>
      <c r="C288" t="s">
        <v>7</v>
      </c>
    </row>
    <row r="289" spans="1:3" x14ac:dyDescent="0.25">
      <c r="A289">
        <v>31849</v>
      </c>
      <c r="B289" t="s">
        <v>20</v>
      </c>
      <c r="C289" t="s">
        <v>24</v>
      </c>
    </row>
    <row r="290" spans="1:3" x14ac:dyDescent="0.25">
      <c r="A290">
        <v>37370</v>
      </c>
      <c r="B290" t="s">
        <v>20</v>
      </c>
      <c r="C290" t="s">
        <v>24</v>
      </c>
    </row>
    <row r="291" spans="1:3" x14ac:dyDescent="0.25">
      <c r="A291">
        <v>34622</v>
      </c>
      <c r="B291" t="s">
        <v>17</v>
      </c>
      <c r="C291" t="s">
        <v>7</v>
      </c>
    </row>
    <row r="292" spans="1:3" x14ac:dyDescent="0.25">
      <c r="A292">
        <v>28597</v>
      </c>
      <c r="B292" t="s">
        <v>20</v>
      </c>
      <c r="C292" t="s">
        <v>24</v>
      </c>
    </row>
    <row r="293" spans="1:3" x14ac:dyDescent="0.25">
      <c r="A293">
        <v>39758</v>
      </c>
      <c r="B293" t="s">
        <v>20</v>
      </c>
      <c r="C293" t="s">
        <v>24</v>
      </c>
    </row>
    <row r="294" spans="1:3" x14ac:dyDescent="0.25">
      <c r="A294">
        <v>25720</v>
      </c>
      <c r="B294" t="s">
        <v>20</v>
      </c>
      <c r="C294" t="s">
        <v>19</v>
      </c>
    </row>
    <row r="295" spans="1:3" x14ac:dyDescent="0.25">
      <c r="A295">
        <v>18875</v>
      </c>
      <c r="B295" t="s">
        <v>20</v>
      </c>
      <c r="C295" t="s">
        <v>16</v>
      </c>
    </row>
    <row r="296" spans="1:3" x14ac:dyDescent="0.25">
      <c r="A296">
        <v>32816</v>
      </c>
      <c r="B296" t="s">
        <v>25</v>
      </c>
      <c r="C296" t="s">
        <v>16</v>
      </c>
    </row>
    <row r="297" spans="1:3" x14ac:dyDescent="0.25">
      <c r="A297">
        <v>37010</v>
      </c>
      <c r="B297" t="s">
        <v>20</v>
      </c>
      <c r="C297" t="s">
        <v>24</v>
      </c>
    </row>
    <row r="298" spans="1:3" x14ac:dyDescent="0.25">
      <c r="A298">
        <v>10432</v>
      </c>
      <c r="B298" t="s">
        <v>25</v>
      </c>
      <c r="C298" t="s">
        <v>7</v>
      </c>
    </row>
    <row r="299" spans="1:3" x14ac:dyDescent="0.25">
      <c r="A299">
        <v>30736</v>
      </c>
      <c r="B299" t="s">
        <v>20</v>
      </c>
      <c r="C299" t="s">
        <v>24</v>
      </c>
    </row>
    <row r="300" spans="1:3" x14ac:dyDescent="0.25">
      <c r="A300">
        <v>26615</v>
      </c>
      <c r="B300" t="s">
        <v>20</v>
      </c>
      <c r="C300" t="s">
        <v>7</v>
      </c>
    </row>
    <row r="301" spans="1:3" x14ac:dyDescent="0.25">
      <c r="A301">
        <v>21366</v>
      </c>
      <c r="B301" t="s">
        <v>20</v>
      </c>
      <c r="C301" t="s">
        <v>12</v>
      </c>
    </row>
    <row r="302" spans="1:3" x14ac:dyDescent="0.25">
      <c r="A302">
        <v>37142</v>
      </c>
      <c r="B302" t="s">
        <v>25</v>
      </c>
      <c r="C302" t="s">
        <v>12</v>
      </c>
    </row>
    <row r="303" spans="1:3" x14ac:dyDescent="0.25">
      <c r="A303">
        <v>33533</v>
      </c>
      <c r="B303" t="s">
        <v>25</v>
      </c>
      <c r="C303" t="s">
        <v>7</v>
      </c>
    </row>
    <row r="304" spans="1:3" x14ac:dyDescent="0.25">
      <c r="A304">
        <v>26070</v>
      </c>
      <c r="B304" t="s">
        <v>20</v>
      </c>
      <c r="C304" t="s">
        <v>24</v>
      </c>
    </row>
    <row r="305" spans="1:3" x14ac:dyDescent="0.25">
      <c r="A305">
        <v>17911</v>
      </c>
      <c r="B305" t="s">
        <v>17</v>
      </c>
      <c r="C305" t="s">
        <v>16</v>
      </c>
    </row>
    <row r="306" spans="1:3" x14ac:dyDescent="0.25">
      <c r="A306">
        <v>11753</v>
      </c>
      <c r="B306" t="s">
        <v>20</v>
      </c>
      <c r="C306" t="s">
        <v>16</v>
      </c>
    </row>
    <row r="307" spans="1:3" x14ac:dyDescent="0.25">
      <c r="A307">
        <v>37154</v>
      </c>
      <c r="B307" t="s">
        <v>13</v>
      </c>
      <c r="C307" t="s">
        <v>16</v>
      </c>
    </row>
    <row r="308" spans="1:3" x14ac:dyDescent="0.25">
      <c r="A308">
        <v>23577</v>
      </c>
      <c r="B308" t="s">
        <v>20</v>
      </c>
      <c r="C308" t="s">
        <v>12</v>
      </c>
    </row>
    <row r="309" spans="1:3" x14ac:dyDescent="0.25">
      <c r="A309">
        <v>38702</v>
      </c>
      <c r="B309" t="s">
        <v>25</v>
      </c>
      <c r="C309" t="s">
        <v>7</v>
      </c>
    </row>
    <row r="310" spans="1:3" x14ac:dyDescent="0.25">
      <c r="A310">
        <v>36882</v>
      </c>
      <c r="B310" t="s">
        <v>20</v>
      </c>
      <c r="C310" t="s">
        <v>12</v>
      </c>
    </row>
    <row r="311" spans="1:3" x14ac:dyDescent="0.25">
      <c r="A311">
        <v>27934</v>
      </c>
      <c r="B311" t="s">
        <v>13</v>
      </c>
      <c r="C311" t="s">
        <v>19</v>
      </c>
    </row>
    <row r="312" spans="1:3" x14ac:dyDescent="0.25">
      <c r="A312">
        <v>24984</v>
      </c>
      <c r="B312" t="s">
        <v>13</v>
      </c>
      <c r="C312" t="s">
        <v>24</v>
      </c>
    </row>
    <row r="313" spans="1:3" x14ac:dyDescent="0.25">
      <c r="A313">
        <v>22360</v>
      </c>
      <c r="B313" t="s">
        <v>17</v>
      </c>
      <c r="C313" t="s">
        <v>19</v>
      </c>
    </row>
    <row r="314" spans="1:3" x14ac:dyDescent="0.25">
      <c r="A314">
        <v>27320</v>
      </c>
      <c r="B314" t="s">
        <v>13</v>
      </c>
      <c r="C314" t="s">
        <v>7</v>
      </c>
    </row>
    <row r="315" spans="1:3" x14ac:dyDescent="0.25">
      <c r="A315">
        <v>14244</v>
      </c>
      <c r="B315" t="s">
        <v>13</v>
      </c>
      <c r="C315" t="s">
        <v>12</v>
      </c>
    </row>
    <row r="316" spans="1:3" x14ac:dyDescent="0.25">
      <c r="A316">
        <v>34453</v>
      </c>
      <c r="B316" t="s">
        <v>20</v>
      </c>
      <c r="C316" t="s">
        <v>12</v>
      </c>
    </row>
    <row r="317" spans="1:3" x14ac:dyDescent="0.25">
      <c r="A317">
        <v>11336</v>
      </c>
      <c r="B317" t="s">
        <v>20</v>
      </c>
      <c r="C317" t="s">
        <v>16</v>
      </c>
    </row>
    <row r="318" spans="1:3" x14ac:dyDescent="0.25">
      <c r="A318">
        <v>15684</v>
      </c>
      <c r="B318" t="s">
        <v>20</v>
      </c>
      <c r="C318" t="s">
        <v>24</v>
      </c>
    </row>
    <row r="319" spans="1:3" x14ac:dyDescent="0.25">
      <c r="A319">
        <v>33850</v>
      </c>
      <c r="B319" t="s">
        <v>13</v>
      </c>
      <c r="C319" t="s">
        <v>19</v>
      </c>
    </row>
    <row r="320" spans="1:3" x14ac:dyDescent="0.25">
      <c r="A320">
        <v>28786</v>
      </c>
      <c r="B320" t="s">
        <v>13</v>
      </c>
      <c r="C320" t="s">
        <v>7</v>
      </c>
    </row>
    <row r="321" spans="1:3" x14ac:dyDescent="0.25">
      <c r="A321">
        <v>28816</v>
      </c>
      <c r="B321" t="s">
        <v>20</v>
      </c>
      <c r="C321" t="s">
        <v>24</v>
      </c>
    </row>
    <row r="322" spans="1:3" x14ac:dyDescent="0.25">
      <c r="A322">
        <v>35060</v>
      </c>
      <c r="B322" t="s">
        <v>17</v>
      </c>
      <c r="C322" t="s">
        <v>16</v>
      </c>
    </row>
    <row r="323" spans="1:3" x14ac:dyDescent="0.25">
      <c r="A323">
        <v>37526</v>
      </c>
      <c r="B323" t="s">
        <v>20</v>
      </c>
      <c r="C323" t="s">
        <v>16</v>
      </c>
    </row>
    <row r="324" spans="1:3" x14ac:dyDescent="0.25">
      <c r="A324">
        <v>19153</v>
      </c>
      <c r="B324" t="s">
        <v>13</v>
      </c>
      <c r="C324" t="s">
        <v>7</v>
      </c>
    </row>
    <row r="325" spans="1:3" x14ac:dyDescent="0.25">
      <c r="A325">
        <v>21804</v>
      </c>
      <c r="B325" t="s">
        <v>13</v>
      </c>
      <c r="C325" t="s">
        <v>19</v>
      </c>
    </row>
    <row r="326" spans="1:3" x14ac:dyDescent="0.25">
      <c r="A326">
        <v>17903</v>
      </c>
      <c r="B326" t="s">
        <v>17</v>
      </c>
      <c r="C326" t="s">
        <v>24</v>
      </c>
    </row>
    <row r="327" spans="1:3" x14ac:dyDescent="0.25">
      <c r="A327">
        <v>34327</v>
      </c>
      <c r="B327" t="s">
        <v>17</v>
      </c>
      <c r="C327" t="s">
        <v>19</v>
      </c>
    </row>
    <row r="328" spans="1:3" x14ac:dyDescent="0.25">
      <c r="A328">
        <v>14140</v>
      </c>
      <c r="B328" t="s">
        <v>20</v>
      </c>
      <c r="C328" t="s">
        <v>19</v>
      </c>
    </row>
    <row r="329" spans="1:3" x14ac:dyDescent="0.25">
      <c r="A329">
        <v>27848</v>
      </c>
      <c r="B329" t="s">
        <v>17</v>
      </c>
      <c r="C329" t="s">
        <v>24</v>
      </c>
    </row>
    <row r="330" spans="1:3" x14ac:dyDescent="0.25">
      <c r="A330">
        <v>32631</v>
      </c>
      <c r="B330" t="s">
        <v>17</v>
      </c>
      <c r="C330" t="s">
        <v>12</v>
      </c>
    </row>
    <row r="331" spans="1:3" x14ac:dyDescent="0.25">
      <c r="A331">
        <v>37529</v>
      </c>
      <c r="B331" t="s">
        <v>25</v>
      </c>
      <c r="C331" t="s">
        <v>19</v>
      </c>
    </row>
    <row r="332" spans="1:3" x14ac:dyDescent="0.25">
      <c r="A332">
        <v>29545</v>
      </c>
      <c r="B332" t="s">
        <v>25</v>
      </c>
      <c r="C332" t="s">
        <v>24</v>
      </c>
    </row>
    <row r="333" spans="1:3" x14ac:dyDescent="0.25">
      <c r="A333">
        <v>31465</v>
      </c>
      <c r="B333" t="s">
        <v>25</v>
      </c>
      <c r="C333" t="s">
        <v>12</v>
      </c>
    </row>
    <row r="334" spans="1:3" x14ac:dyDescent="0.25">
      <c r="A334">
        <v>33923</v>
      </c>
      <c r="B334" t="s">
        <v>25</v>
      </c>
      <c r="C334" t="s">
        <v>16</v>
      </c>
    </row>
    <row r="335" spans="1:3" x14ac:dyDescent="0.25">
      <c r="A335">
        <v>18574</v>
      </c>
      <c r="B335" t="s">
        <v>25</v>
      </c>
      <c r="C335" t="s">
        <v>24</v>
      </c>
    </row>
    <row r="336" spans="1:3" x14ac:dyDescent="0.25">
      <c r="A336">
        <v>11620</v>
      </c>
      <c r="B336" t="s">
        <v>25</v>
      </c>
      <c r="C336" t="s">
        <v>19</v>
      </c>
    </row>
    <row r="337" spans="1:3" x14ac:dyDescent="0.25">
      <c r="A337">
        <v>15924</v>
      </c>
      <c r="B337" t="s">
        <v>17</v>
      </c>
      <c r="C337" t="s">
        <v>16</v>
      </c>
    </row>
    <row r="338" spans="1:3" x14ac:dyDescent="0.25">
      <c r="A338">
        <v>11480</v>
      </c>
      <c r="B338" t="s">
        <v>20</v>
      </c>
      <c r="C338" t="s">
        <v>7</v>
      </c>
    </row>
    <row r="339" spans="1:3" x14ac:dyDescent="0.25">
      <c r="A339">
        <v>16385</v>
      </c>
      <c r="B339" t="s">
        <v>25</v>
      </c>
      <c r="C339" t="s">
        <v>24</v>
      </c>
    </row>
    <row r="340" spans="1:3" x14ac:dyDescent="0.25">
      <c r="A340">
        <v>23881</v>
      </c>
      <c r="B340" t="s">
        <v>25</v>
      </c>
      <c r="C340" t="s">
        <v>7</v>
      </c>
    </row>
    <row r="341" spans="1:3" x14ac:dyDescent="0.25">
      <c r="A341">
        <v>22809</v>
      </c>
      <c r="B341" t="s">
        <v>25</v>
      </c>
      <c r="C341" t="s">
        <v>7</v>
      </c>
    </row>
    <row r="342" spans="1:3" x14ac:dyDescent="0.25">
      <c r="A342">
        <v>36275</v>
      </c>
      <c r="B342" t="s">
        <v>17</v>
      </c>
      <c r="C342" t="s">
        <v>19</v>
      </c>
    </row>
    <row r="343" spans="1:3" x14ac:dyDescent="0.25">
      <c r="A343">
        <v>30068</v>
      </c>
      <c r="B343" t="s">
        <v>17</v>
      </c>
      <c r="C343" t="s">
        <v>12</v>
      </c>
    </row>
    <row r="344" spans="1:3" x14ac:dyDescent="0.25">
      <c r="A344">
        <v>39248</v>
      </c>
      <c r="B344" t="s">
        <v>13</v>
      </c>
      <c r="C344" t="s">
        <v>24</v>
      </c>
    </row>
    <row r="345" spans="1:3" x14ac:dyDescent="0.25">
      <c r="A345">
        <v>32910</v>
      </c>
      <c r="B345" t="s">
        <v>25</v>
      </c>
      <c r="C345" t="s">
        <v>7</v>
      </c>
    </row>
    <row r="346" spans="1:3" x14ac:dyDescent="0.25">
      <c r="A346">
        <v>17803</v>
      </c>
      <c r="B346" t="s">
        <v>13</v>
      </c>
      <c r="C346" t="s">
        <v>19</v>
      </c>
    </row>
    <row r="347" spans="1:3" x14ac:dyDescent="0.25">
      <c r="A347">
        <v>35952</v>
      </c>
      <c r="B347" t="s">
        <v>20</v>
      </c>
      <c r="C347" t="s">
        <v>12</v>
      </c>
    </row>
    <row r="348" spans="1:3" x14ac:dyDescent="0.25">
      <c r="A348">
        <v>26511</v>
      </c>
      <c r="B348" t="s">
        <v>25</v>
      </c>
      <c r="C348" t="s">
        <v>16</v>
      </c>
    </row>
    <row r="349" spans="1:3" x14ac:dyDescent="0.25">
      <c r="A349">
        <v>35393</v>
      </c>
      <c r="B349" t="s">
        <v>25</v>
      </c>
      <c r="C349" t="s">
        <v>7</v>
      </c>
    </row>
    <row r="350" spans="1:3" x14ac:dyDescent="0.25">
      <c r="A350">
        <v>35900</v>
      </c>
      <c r="B350" t="s">
        <v>25</v>
      </c>
      <c r="C350" t="s">
        <v>7</v>
      </c>
    </row>
    <row r="351" spans="1:3" x14ac:dyDescent="0.25">
      <c r="A351">
        <v>24775</v>
      </c>
      <c r="B351" t="s">
        <v>13</v>
      </c>
      <c r="C351" t="s">
        <v>16</v>
      </c>
    </row>
    <row r="352" spans="1:3" x14ac:dyDescent="0.25">
      <c r="A352">
        <v>22785</v>
      </c>
      <c r="B352" t="s">
        <v>25</v>
      </c>
      <c r="C352" t="s">
        <v>16</v>
      </c>
    </row>
    <row r="353" spans="1:3" x14ac:dyDescent="0.25">
      <c r="A353">
        <v>22309</v>
      </c>
      <c r="B353" t="s">
        <v>17</v>
      </c>
      <c r="C353" t="s">
        <v>16</v>
      </c>
    </row>
    <row r="354" spans="1:3" x14ac:dyDescent="0.25">
      <c r="A354">
        <v>22194</v>
      </c>
      <c r="B354" t="s">
        <v>20</v>
      </c>
      <c r="C354" t="s">
        <v>19</v>
      </c>
    </row>
    <row r="355" spans="1:3" x14ac:dyDescent="0.25">
      <c r="A355">
        <v>22100</v>
      </c>
      <c r="B355" t="s">
        <v>13</v>
      </c>
      <c r="C355" t="s">
        <v>19</v>
      </c>
    </row>
    <row r="356" spans="1:3" x14ac:dyDescent="0.25">
      <c r="A356">
        <v>29500</v>
      </c>
      <c r="B356" t="s">
        <v>13</v>
      </c>
      <c r="C356" t="s">
        <v>12</v>
      </c>
    </row>
    <row r="357" spans="1:3" x14ac:dyDescent="0.25">
      <c r="A357">
        <v>12939</v>
      </c>
      <c r="B357" t="s">
        <v>20</v>
      </c>
      <c r="C357" t="s">
        <v>24</v>
      </c>
    </row>
    <row r="358" spans="1:3" x14ac:dyDescent="0.25">
      <c r="A358">
        <v>14303</v>
      </c>
      <c r="B358" t="s">
        <v>20</v>
      </c>
      <c r="C358" t="s">
        <v>19</v>
      </c>
    </row>
    <row r="359" spans="1:3" x14ac:dyDescent="0.25">
      <c r="A359">
        <v>32638</v>
      </c>
      <c r="B359" t="s">
        <v>17</v>
      </c>
      <c r="C359" t="s">
        <v>24</v>
      </c>
    </row>
    <row r="360" spans="1:3" x14ac:dyDescent="0.25">
      <c r="A360">
        <v>16500</v>
      </c>
      <c r="B360" t="s">
        <v>20</v>
      </c>
      <c r="C360" t="s">
        <v>7</v>
      </c>
    </row>
    <row r="361" spans="1:3" x14ac:dyDescent="0.25">
      <c r="A361">
        <v>39418</v>
      </c>
      <c r="B361" t="s">
        <v>25</v>
      </c>
      <c r="C361" t="s">
        <v>19</v>
      </c>
    </row>
    <row r="362" spans="1:3" x14ac:dyDescent="0.25">
      <c r="A362">
        <v>35894</v>
      </c>
      <c r="B362" t="s">
        <v>25</v>
      </c>
      <c r="C362" t="s">
        <v>12</v>
      </c>
    </row>
    <row r="363" spans="1:3" x14ac:dyDescent="0.25">
      <c r="A363">
        <v>10878</v>
      </c>
      <c r="B363" t="s">
        <v>13</v>
      </c>
      <c r="C363" t="s">
        <v>16</v>
      </c>
    </row>
    <row r="364" spans="1:3" x14ac:dyDescent="0.25">
      <c r="A364">
        <v>11614</v>
      </c>
      <c r="B364" t="s">
        <v>17</v>
      </c>
      <c r="C364" t="s">
        <v>7</v>
      </c>
    </row>
    <row r="365" spans="1:3" x14ac:dyDescent="0.25">
      <c r="A365">
        <v>27560</v>
      </c>
      <c r="B365" t="s">
        <v>17</v>
      </c>
      <c r="C365" t="s">
        <v>19</v>
      </c>
    </row>
    <row r="366" spans="1:3" x14ac:dyDescent="0.25">
      <c r="A366">
        <v>12288</v>
      </c>
      <c r="B366" t="s">
        <v>13</v>
      </c>
      <c r="C366" t="s">
        <v>24</v>
      </c>
    </row>
    <row r="367" spans="1:3" x14ac:dyDescent="0.25">
      <c r="A367">
        <v>26004</v>
      </c>
      <c r="B367" t="s">
        <v>13</v>
      </c>
      <c r="C367" t="s">
        <v>16</v>
      </c>
    </row>
    <row r="368" spans="1:3" x14ac:dyDescent="0.25">
      <c r="A368">
        <v>25934</v>
      </c>
      <c r="B368" t="s">
        <v>13</v>
      </c>
      <c r="C368" t="s">
        <v>19</v>
      </c>
    </row>
    <row r="369" spans="1:3" x14ac:dyDescent="0.25">
      <c r="A369">
        <v>35237</v>
      </c>
      <c r="B369" t="s">
        <v>25</v>
      </c>
      <c r="C369" t="s">
        <v>24</v>
      </c>
    </row>
    <row r="370" spans="1:3" x14ac:dyDescent="0.25">
      <c r="A370">
        <v>39313</v>
      </c>
      <c r="B370" t="s">
        <v>25</v>
      </c>
      <c r="C370" t="s">
        <v>19</v>
      </c>
    </row>
    <row r="371" spans="1:3" x14ac:dyDescent="0.25">
      <c r="A371">
        <v>30918</v>
      </c>
      <c r="B371" t="s">
        <v>17</v>
      </c>
      <c r="C371" t="s">
        <v>12</v>
      </c>
    </row>
    <row r="372" spans="1:3" x14ac:dyDescent="0.25">
      <c r="A372">
        <v>19234</v>
      </c>
      <c r="B372" t="s">
        <v>13</v>
      </c>
      <c r="C372" t="s">
        <v>16</v>
      </c>
    </row>
    <row r="373" spans="1:3" x14ac:dyDescent="0.25">
      <c r="A373">
        <v>11107</v>
      </c>
      <c r="B373" t="s">
        <v>20</v>
      </c>
      <c r="C373" t="s">
        <v>24</v>
      </c>
    </row>
    <row r="374" spans="1:3" x14ac:dyDescent="0.25">
      <c r="A374">
        <v>35083</v>
      </c>
      <c r="B374" t="s">
        <v>25</v>
      </c>
      <c r="C374" t="s">
        <v>7</v>
      </c>
    </row>
    <row r="375" spans="1:3" x14ac:dyDescent="0.25">
      <c r="A375">
        <v>30931</v>
      </c>
      <c r="B375" t="s">
        <v>25</v>
      </c>
      <c r="C375" t="s">
        <v>19</v>
      </c>
    </row>
    <row r="376" spans="1:3" x14ac:dyDescent="0.25">
      <c r="A376">
        <v>36940</v>
      </c>
      <c r="B376" t="s">
        <v>25</v>
      </c>
      <c r="C376" t="s">
        <v>16</v>
      </c>
    </row>
    <row r="377" spans="1:3" x14ac:dyDescent="0.25">
      <c r="A377">
        <v>17113</v>
      </c>
      <c r="B377" t="s">
        <v>20</v>
      </c>
      <c r="C377" t="s">
        <v>16</v>
      </c>
    </row>
    <row r="378" spans="1:3" x14ac:dyDescent="0.25">
      <c r="A378">
        <v>34876</v>
      </c>
      <c r="B378" t="s">
        <v>25</v>
      </c>
      <c r="C378" t="s">
        <v>24</v>
      </c>
    </row>
    <row r="379" spans="1:3" x14ac:dyDescent="0.25">
      <c r="A379">
        <v>30255</v>
      </c>
      <c r="B379" t="s">
        <v>25</v>
      </c>
      <c r="C379" t="s">
        <v>7</v>
      </c>
    </row>
    <row r="380" spans="1:3" x14ac:dyDescent="0.25">
      <c r="A380">
        <v>38961</v>
      </c>
      <c r="B380" t="s">
        <v>25</v>
      </c>
      <c r="C380" t="s">
        <v>16</v>
      </c>
    </row>
    <row r="381" spans="1:3" x14ac:dyDescent="0.25">
      <c r="A381">
        <v>23394</v>
      </c>
      <c r="B381" t="s">
        <v>13</v>
      </c>
      <c r="C381" t="s">
        <v>7</v>
      </c>
    </row>
    <row r="382" spans="1:3" x14ac:dyDescent="0.25">
      <c r="A382">
        <v>14045</v>
      </c>
      <c r="B382" t="s">
        <v>17</v>
      </c>
      <c r="C382" t="s">
        <v>24</v>
      </c>
    </row>
    <row r="383" spans="1:3" x14ac:dyDescent="0.25">
      <c r="A383">
        <v>30672</v>
      </c>
      <c r="B383" t="s">
        <v>17</v>
      </c>
      <c r="C383" t="s">
        <v>7</v>
      </c>
    </row>
    <row r="384" spans="1:3" x14ac:dyDescent="0.25">
      <c r="A384">
        <v>17036</v>
      </c>
      <c r="B384" t="s">
        <v>25</v>
      </c>
      <c r="C384" t="s">
        <v>12</v>
      </c>
    </row>
    <row r="385" spans="1:3" x14ac:dyDescent="0.25">
      <c r="A385">
        <v>21971</v>
      </c>
      <c r="B385" t="s">
        <v>20</v>
      </c>
      <c r="C385" t="s">
        <v>7</v>
      </c>
    </row>
    <row r="386" spans="1:3" x14ac:dyDescent="0.25">
      <c r="A386">
        <v>31811</v>
      </c>
      <c r="B386" t="s">
        <v>17</v>
      </c>
      <c r="C386" t="s">
        <v>24</v>
      </c>
    </row>
    <row r="387" spans="1:3" x14ac:dyDescent="0.25">
      <c r="A387">
        <v>32413</v>
      </c>
      <c r="B387" t="s">
        <v>20</v>
      </c>
      <c r="C387" t="s">
        <v>16</v>
      </c>
    </row>
    <row r="388" spans="1:3" x14ac:dyDescent="0.25">
      <c r="A388">
        <v>20572</v>
      </c>
      <c r="B388" t="s">
        <v>25</v>
      </c>
      <c r="C388" t="s">
        <v>16</v>
      </c>
    </row>
    <row r="389" spans="1:3" x14ac:dyDescent="0.25">
      <c r="A389">
        <v>35534</v>
      </c>
      <c r="B389" t="s">
        <v>25</v>
      </c>
      <c r="C389" t="s">
        <v>7</v>
      </c>
    </row>
    <row r="390" spans="1:3" x14ac:dyDescent="0.25">
      <c r="A390">
        <v>24713</v>
      </c>
      <c r="B390" t="s">
        <v>13</v>
      </c>
      <c r="C390" t="s">
        <v>24</v>
      </c>
    </row>
    <row r="391" spans="1:3" x14ac:dyDescent="0.25">
      <c r="A391">
        <v>20000</v>
      </c>
      <c r="B391" t="s">
        <v>17</v>
      </c>
      <c r="C391" t="s">
        <v>19</v>
      </c>
    </row>
    <row r="392" spans="1:3" x14ac:dyDescent="0.25">
      <c r="A392">
        <v>20145</v>
      </c>
      <c r="B392" t="s">
        <v>13</v>
      </c>
      <c r="C392" t="s">
        <v>16</v>
      </c>
    </row>
    <row r="393" spans="1:3" x14ac:dyDescent="0.25">
      <c r="A393">
        <v>35505</v>
      </c>
      <c r="B393" t="s">
        <v>25</v>
      </c>
      <c r="C393" t="s">
        <v>12</v>
      </c>
    </row>
    <row r="394" spans="1:3" x14ac:dyDescent="0.25">
      <c r="A394">
        <v>19651</v>
      </c>
      <c r="B394" t="s">
        <v>25</v>
      </c>
      <c r="C394" t="s">
        <v>19</v>
      </c>
    </row>
    <row r="395" spans="1:3" x14ac:dyDescent="0.25">
      <c r="A395">
        <v>17473</v>
      </c>
      <c r="B395" t="s">
        <v>13</v>
      </c>
      <c r="C395" t="s">
        <v>24</v>
      </c>
    </row>
    <row r="396" spans="1:3" x14ac:dyDescent="0.25">
      <c r="A396">
        <v>13360</v>
      </c>
      <c r="B396" t="s">
        <v>20</v>
      </c>
      <c r="C396" t="s">
        <v>16</v>
      </c>
    </row>
    <row r="397" spans="1:3" x14ac:dyDescent="0.25">
      <c r="A397">
        <v>12029</v>
      </c>
      <c r="B397" t="s">
        <v>20</v>
      </c>
      <c r="C397" t="s">
        <v>7</v>
      </c>
    </row>
    <row r="398" spans="1:3" x14ac:dyDescent="0.25">
      <c r="A398">
        <v>32303</v>
      </c>
      <c r="B398" t="s">
        <v>17</v>
      </c>
      <c r="C398" t="s">
        <v>16</v>
      </c>
    </row>
    <row r="399" spans="1:3" x14ac:dyDescent="0.25">
      <c r="A399">
        <v>23694</v>
      </c>
      <c r="B399" t="s">
        <v>20</v>
      </c>
      <c r="C399" t="s">
        <v>12</v>
      </c>
    </row>
    <row r="400" spans="1:3" x14ac:dyDescent="0.25">
      <c r="A400">
        <v>18073</v>
      </c>
      <c r="B400" t="s">
        <v>20</v>
      </c>
      <c r="C400" t="s">
        <v>12</v>
      </c>
    </row>
    <row r="401" spans="1:3" x14ac:dyDescent="0.25">
      <c r="A401">
        <v>31221</v>
      </c>
      <c r="B401" t="s">
        <v>20</v>
      </c>
      <c r="C401" t="s">
        <v>19</v>
      </c>
    </row>
    <row r="402" spans="1:3" x14ac:dyDescent="0.25">
      <c r="A402">
        <v>33448</v>
      </c>
      <c r="B402" t="s">
        <v>13</v>
      </c>
      <c r="C402" t="s">
        <v>16</v>
      </c>
    </row>
    <row r="403" spans="1:3" x14ac:dyDescent="0.25">
      <c r="A403">
        <v>24883</v>
      </c>
      <c r="B403" t="s">
        <v>17</v>
      </c>
      <c r="C403" t="s">
        <v>7</v>
      </c>
    </row>
    <row r="404" spans="1:3" x14ac:dyDescent="0.25">
      <c r="A404">
        <v>29315</v>
      </c>
      <c r="B404" t="s">
        <v>13</v>
      </c>
      <c r="C404" t="s">
        <v>16</v>
      </c>
    </row>
    <row r="405" spans="1:3" x14ac:dyDescent="0.25">
      <c r="A405">
        <v>26456</v>
      </c>
      <c r="B405" t="s">
        <v>13</v>
      </c>
      <c r="C405" t="s">
        <v>19</v>
      </c>
    </row>
    <row r="406" spans="1:3" x14ac:dyDescent="0.25">
      <c r="A406">
        <v>30602</v>
      </c>
      <c r="B406" t="s">
        <v>13</v>
      </c>
      <c r="C406" t="s">
        <v>16</v>
      </c>
    </row>
    <row r="407" spans="1:3" x14ac:dyDescent="0.25">
      <c r="A407">
        <v>19801</v>
      </c>
      <c r="B407" t="s">
        <v>25</v>
      </c>
      <c r="C407" t="s">
        <v>16</v>
      </c>
    </row>
    <row r="408" spans="1:3" x14ac:dyDescent="0.25">
      <c r="A408">
        <v>33497</v>
      </c>
      <c r="B408" t="s">
        <v>20</v>
      </c>
      <c r="C408" t="s">
        <v>24</v>
      </c>
    </row>
    <row r="409" spans="1:3" x14ac:dyDescent="0.25">
      <c r="A409">
        <v>26168</v>
      </c>
      <c r="B409" t="s">
        <v>20</v>
      </c>
      <c r="C409" t="s">
        <v>12</v>
      </c>
    </row>
    <row r="410" spans="1:3" x14ac:dyDescent="0.25">
      <c r="A410">
        <v>32446</v>
      </c>
      <c r="B410" t="s">
        <v>25</v>
      </c>
      <c r="C410" t="s">
        <v>16</v>
      </c>
    </row>
    <row r="411" spans="1:3" x14ac:dyDescent="0.25">
      <c r="A411">
        <v>29763</v>
      </c>
      <c r="B411" t="s">
        <v>25</v>
      </c>
      <c r="C411" t="s">
        <v>7</v>
      </c>
    </row>
    <row r="412" spans="1:3" x14ac:dyDescent="0.25">
      <c r="A412">
        <v>32807</v>
      </c>
      <c r="B412" t="s">
        <v>13</v>
      </c>
      <c r="C412" t="s">
        <v>12</v>
      </c>
    </row>
    <row r="413" spans="1:3" x14ac:dyDescent="0.25">
      <c r="A413">
        <v>35181</v>
      </c>
      <c r="B413" t="s">
        <v>20</v>
      </c>
      <c r="C413" t="s">
        <v>7</v>
      </c>
    </row>
    <row r="414" spans="1:3" x14ac:dyDescent="0.25">
      <c r="A414">
        <v>21002</v>
      </c>
      <c r="B414" t="s">
        <v>20</v>
      </c>
      <c r="C414" t="s">
        <v>12</v>
      </c>
    </row>
    <row r="415" spans="1:3" x14ac:dyDescent="0.25">
      <c r="A415">
        <v>29478</v>
      </c>
      <c r="B415" t="s">
        <v>20</v>
      </c>
      <c r="C415" t="s">
        <v>12</v>
      </c>
    </row>
    <row r="416" spans="1:3" x14ac:dyDescent="0.25">
      <c r="A416">
        <v>29659</v>
      </c>
      <c r="B416" t="s">
        <v>13</v>
      </c>
      <c r="C416" t="s">
        <v>19</v>
      </c>
    </row>
    <row r="417" spans="1:3" x14ac:dyDescent="0.25">
      <c r="A417">
        <v>15614</v>
      </c>
      <c r="B417" t="s">
        <v>13</v>
      </c>
      <c r="C417" t="s">
        <v>16</v>
      </c>
    </row>
    <row r="418" spans="1:3" x14ac:dyDescent="0.25">
      <c r="A418">
        <v>11525</v>
      </c>
      <c r="B418" t="s">
        <v>13</v>
      </c>
      <c r="C418" t="s">
        <v>24</v>
      </c>
    </row>
    <row r="419" spans="1:3" x14ac:dyDescent="0.25">
      <c r="A419">
        <v>13177</v>
      </c>
      <c r="B419" t="s">
        <v>17</v>
      </c>
      <c r="C419" t="s">
        <v>19</v>
      </c>
    </row>
    <row r="420" spans="1:3" x14ac:dyDescent="0.25">
      <c r="A420">
        <v>18122</v>
      </c>
      <c r="B420" t="s">
        <v>20</v>
      </c>
      <c r="C420" t="s">
        <v>24</v>
      </c>
    </row>
    <row r="421" spans="1:3" x14ac:dyDescent="0.25">
      <c r="A421">
        <v>11900</v>
      </c>
      <c r="B421" t="s">
        <v>17</v>
      </c>
      <c r="C421" t="s">
        <v>19</v>
      </c>
    </row>
    <row r="422" spans="1:3" x14ac:dyDescent="0.25">
      <c r="A422">
        <v>29327</v>
      </c>
      <c r="B422" t="s">
        <v>25</v>
      </c>
      <c r="C422" t="s">
        <v>19</v>
      </c>
    </row>
    <row r="423" spans="1:3" x14ac:dyDescent="0.25">
      <c r="A423">
        <v>29144</v>
      </c>
      <c r="B423" t="s">
        <v>13</v>
      </c>
      <c r="C423" t="s">
        <v>24</v>
      </c>
    </row>
    <row r="424" spans="1:3" x14ac:dyDescent="0.25">
      <c r="A424">
        <v>27450</v>
      </c>
      <c r="B424" t="s">
        <v>20</v>
      </c>
      <c r="C424" t="s">
        <v>16</v>
      </c>
    </row>
    <row r="425" spans="1:3" x14ac:dyDescent="0.25">
      <c r="A425">
        <v>32404</v>
      </c>
      <c r="B425" t="s">
        <v>13</v>
      </c>
      <c r="C425" t="s">
        <v>12</v>
      </c>
    </row>
    <row r="426" spans="1:3" x14ac:dyDescent="0.25">
      <c r="A426">
        <v>38374</v>
      </c>
      <c r="B426" t="s">
        <v>17</v>
      </c>
      <c r="C426" t="s">
        <v>16</v>
      </c>
    </row>
    <row r="427" spans="1:3" x14ac:dyDescent="0.25">
      <c r="A427">
        <v>15964</v>
      </c>
      <c r="B427" t="s">
        <v>13</v>
      </c>
      <c r="C427" t="s">
        <v>7</v>
      </c>
    </row>
    <row r="428" spans="1:3" x14ac:dyDescent="0.25">
      <c r="A428">
        <v>12632</v>
      </c>
      <c r="B428" t="s">
        <v>17</v>
      </c>
      <c r="C428" t="s">
        <v>12</v>
      </c>
    </row>
    <row r="429" spans="1:3" x14ac:dyDescent="0.25">
      <c r="A429">
        <v>10730</v>
      </c>
      <c r="B429" t="s">
        <v>25</v>
      </c>
      <c r="C429" t="s">
        <v>19</v>
      </c>
    </row>
    <row r="430" spans="1:3" x14ac:dyDescent="0.25">
      <c r="A430">
        <v>19803</v>
      </c>
      <c r="B430" t="s">
        <v>17</v>
      </c>
      <c r="C430" t="s">
        <v>16</v>
      </c>
    </row>
    <row r="431" spans="1:3" x14ac:dyDescent="0.25">
      <c r="A431">
        <v>38243</v>
      </c>
      <c r="B431" t="s">
        <v>17</v>
      </c>
      <c r="C431" t="s">
        <v>16</v>
      </c>
    </row>
    <row r="432" spans="1:3" x14ac:dyDescent="0.25">
      <c r="A432">
        <v>32704</v>
      </c>
      <c r="B432" t="s">
        <v>17</v>
      </c>
      <c r="C432" t="s">
        <v>12</v>
      </c>
    </row>
    <row r="433" spans="1:3" x14ac:dyDescent="0.25">
      <c r="A433">
        <v>36131</v>
      </c>
      <c r="B433" t="s">
        <v>20</v>
      </c>
      <c r="C433" t="s">
        <v>19</v>
      </c>
    </row>
    <row r="434" spans="1:3" x14ac:dyDescent="0.25">
      <c r="A434">
        <v>36930</v>
      </c>
      <c r="B434" t="s">
        <v>20</v>
      </c>
      <c r="C434" t="s">
        <v>24</v>
      </c>
    </row>
    <row r="435" spans="1:3" x14ac:dyDescent="0.25">
      <c r="A435">
        <v>30670</v>
      </c>
      <c r="B435" t="s">
        <v>25</v>
      </c>
      <c r="C435" t="s">
        <v>24</v>
      </c>
    </row>
    <row r="436" spans="1:3" x14ac:dyDescent="0.25">
      <c r="A436">
        <v>10160</v>
      </c>
      <c r="B436" t="s">
        <v>25</v>
      </c>
      <c r="C436" t="s">
        <v>7</v>
      </c>
    </row>
    <row r="437" spans="1:3" x14ac:dyDescent="0.25">
      <c r="A437">
        <v>33424</v>
      </c>
      <c r="B437" t="s">
        <v>17</v>
      </c>
      <c r="C437" t="s">
        <v>16</v>
      </c>
    </row>
    <row r="438" spans="1:3" x14ac:dyDescent="0.25">
      <c r="A438">
        <v>39304</v>
      </c>
      <c r="B438" t="s">
        <v>17</v>
      </c>
      <c r="C438" t="s">
        <v>19</v>
      </c>
    </row>
    <row r="439" spans="1:3" x14ac:dyDescent="0.25">
      <c r="A439">
        <v>35792</v>
      </c>
      <c r="B439" t="s">
        <v>13</v>
      </c>
      <c r="C439" t="s">
        <v>19</v>
      </c>
    </row>
    <row r="440" spans="1:3" x14ac:dyDescent="0.25">
      <c r="A440">
        <v>37104</v>
      </c>
      <c r="B440" t="s">
        <v>13</v>
      </c>
      <c r="C440" t="s">
        <v>19</v>
      </c>
    </row>
    <row r="441" spans="1:3" x14ac:dyDescent="0.25">
      <c r="A441">
        <v>29816</v>
      </c>
      <c r="B441" t="s">
        <v>20</v>
      </c>
      <c r="C441" t="s">
        <v>19</v>
      </c>
    </row>
    <row r="442" spans="1:3" x14ac:dyDescent="0.25">
      <c r="A442">
        <v>23787</v>
      </c>
      <c r="B442" t="s">
        <v>25</v>
      </c>
      <c r="C442" t="s">
        <v>16</v>
      </c>
    </row>
    <row r="443" spans="1:3" x14ac:dyDescent="0.25">
      <c r="A443">
        <v>18251</v>
      </c>
      <c r="B443" t="s">
        <v>20</v>
      </c>
      <c r="C443" t="s">
        <v>7</v>
      </c>
    </row>
    <row r="444" spans="1:3" x14ac:dyDescent="0.25">
      <c r="A444">
        <v>14131</v>
      </c>
      <c r="B444" t="s">
        <v>25</v>
      </c>
      <c r="C444" t="s">
        <v>12</v>
      </c>
    </row>
    <row r="445" spans="1:3" x14ac:dyDescent="0.25">
      <c r="A445">
        <v>28667</v>
      </c>
      <c r="B445" t="s">
        <v>25</v>
      </c>
      <c r="C445" t="s">
        <v>24</v>
      </c>
    </row>
    <row r="446" spans="1:3" x14ac:dyDescent="0.25">
      <c r="A446">
        <v>29340</v>
      </c>
      <c r="B446" t="s">
        <v>25</v>
      </c>
      <c r="C446" t="s">
        <v>19</v>
      </c>
    </row>
    <row r="447" spans="1:3" x14ac:dyDescent="0.25">
      <c r="A447">
        <v>31242</v>
      </c>
      <c r="B447" t="s">
        <v>25</v>
      </c>
      <c r="C447" t="s">
        <v>16</v>
      </c>
    </row>
    <row r="448" spans="1:3" x14ac:dyDescent="0.25">
      <c r="A448">
        <v>15372</v>
      </c>
      <c r="B448" t="s">
        <v>20</v>
      </c>
      <c r="C448" t="s">
        <v>12</v>
      </c>
    </row>
    <row r="449" spans="1:3" x14ac:dyDescent="0.25">
      <c r="A449">
        <v>16368</v>
      </c>
      <c r="B449" t="s">
        <v>25</v>
      </c>
      <c r="C449" t="s">
        <v>24</v>
      </c>
    </row>
    <row r="450" spans="1:3" x14ac:dyDescent="0.25">
      <c r="A450">
        <v>12757</v>
      </c>
      <c r="B450" t="s">
        <v>17</v>
      </c>
      <c r="C450" t="s">
        <v>16</v>
      </c>
    </row>
    <row r="451" spans="1:3" x14ac:dyDescent="0.25">
      <c r="A451">
        <v>14156</v>
      </c>
      <c r="B451" t="s">
        <v>17</v>
      </c>
      <c r="C451" t="s">
        <v>7</v>
      </c>
    </row>
    <row r="452" spans="1:3" x14ac:dyDescent="0.25">
      <c r="A452">
        <v>26345</v>
      </c>
      <c r="B452" t="s">
        <v>13</v>
      </c>
      <c r="C452" t="s">
        <v>24</v>
      </c>
    </row>
    <row r="453" spans="1:3" x14ac:dyDescent="0.25">
      <c r="A453">
        <v>12477</v>
      </c>
      <c r="B453" t="s">
        <v>25</v>
      </c>
      <c r="C453" t="s">
        <v>16</v>
      </c>
    </row>
    <row r="454" spans="1:3" x14ac:dyDescent="0.25">
      <c r="A454">
        <v>34017</v>
      </c>
      <c r="B454" t="s">
        <v>17</v>
      </c>
      <c r="C454" t="s">
        <v>7</v>
      </c>
    </row>
    <row r="455" spans="1:3" x14ac:dyDescent="0.25">
      <c r="A455">
        <v>14716</v>
      </c>
      <c r="B455" t="s">
        <v>25</v>
      </c>
      <c r="C455" t="s">
        <v>19</v>
      </c>
    </row>
    <row r="456" spans="1:3" x14ac:dyDescent="0.25">
      <c r="A456">
        <v>17324</v>
      </c>
      <c r="B456" t="s">
        <v>17</v>
      </c>
      <c r="C456" t="s">
        <v>16</v>
      </c>
    </row>
    <row r="457" spans="1:3" x14ac:dyDescent="0.25">
      <c r="A457">
        <v>11805</v>
      </c>
      <c r="B457" t="s">
        <v>17</v>
      </c>
      <c r="C457" t="s">
        <v>7</v>
      </c>
    </row>
    <row r="458" spans="1:3" x14ac:dyDescent="0.25">
      <c r="A458">
        <v>25202</v>
      </c>
      <c r="B458" t="s">
        <v>25</v>
      </c>
      <c r="C458" t="s">
        <v>24</v>
      </c>
    </row>
    <row r="459" spans="1:3" x14ac:dyDescent="0.25">
      <c r="A459">
        <v>13745</v>
      </c>
      <c r="B459" t="s">
        <v>20</v>
      </c>
      <c r="C459" t="s">
        <v>19</v>
      </c>
    </row>
    <row r="460" spans="1:3" x14ac:dyDescent="0.25">
      <c r="A460">
        <v>23415</v>
      </c>
      <c r="B460" t="s">
        <v>13</v>
      </c>
      <c r="C460" t="s">
        <v>24</v>
      </c>
    </row>
    <row r="461" spans="1:3" x14ac:dyDescent="0.25">
      <c r="A461">
        <v>10821</v>
      </c>
      <c r="B461" t="s">
        <v>17</v>
      </c>
      <c r="C461" t="s">
        <v>19</v>
      </c>
    </row>
    <row r="462" spans="1:3" x14ac:dyDescent="0.25">
      <c r="A462">
        <v>22531</v>
      </c>
      <c r="B462" t="s">
        <v>25</v>
      </c>
      <c r="C462" t="s">
        <v>16</v>
      </c>
    </row>
    <row r="463" spans="1:3" x14ac:dyDescent="0.25">
      <c r="A463">
        <v>30023</v>
      </c>
      <c r="B463" t="s">
        <v>20</v>
      </c>
      <c r="C463" t="s">
        <v>19</v>
      </c>
    </row>
    <row r="464" spans="1:3" x14ac:dyDescent="0.25">
      <c r="A464">
        <v>13035</v>
      </c>
      <c r="B464" t="s">
        <v>17</v>
      </c>
      <c r="C464" t="s">
        <v>19</v>
      </c>
    </row>
    <row r="465" spans="1:3" x14ac:dyDescent="0.25">
      <c r="A465">
        <v>34262</v>
      </c>
      <c r="B465" t="s">
        <v>20</v>
      </c>
      <c r="C465" t="s">
        <v>24</v>
      </c>
    </row>
    <row r="466" spans="1:3" x14ac:dyDescent="0.25">
      <c r="A466">
        <v>22478</v>
      </c>
      <c r="B466" t="s">
        <v>20</v>
      </c>
      <c r="C466" t="s">
        <v>19</v>
      </c>
    </row>
    <row r="467" spans="1:3" x14ac:dyDescent="0.25">
      <c r="A467">
        <v>19089</v>
      </c>
      <c r="B467" t="s">
        <v>20</v>
      </c>
      <c r="C467" t="s">
        <v>7</v>
      </c>
    </row>
    <row r="468" spans="1:3" x14ac:dyDescent="0.25">
      <c r="A468">
        <v>31019</v>
      </c>
      <c r="B468" t="s">
        <v>25</v>
      </c>
      <c r="C468" t="s">
        <v>12</v>
      </c>
    </row>
    <row r="469" spans="1:3" x14ac:dyDescent="0.25">
      <c r="A469">
        <v>36416</v>
      </c>
      <c r="B469" t="s">
        <v>17</v>
      </c>
      <c r="C469" t="s">
        <v>19</v>
      </c>
    </row>
    <row r="470" spans="1:3" x14ac:dyDescent="0.25">
      <c r="A470">
        <v>34195</v>
      </c>
      <c r="B470" t="s">
        <v>17</v>
      </c>
      <c r="C470" t="s">
        <v>12</v>
      </c>
    </row>
    <row r="471" spans="1:3" x14ac:dyDescent="0.25">
      <c r="A471">
        <v>19054</v>
      </c>
      <c r="B471" t="s">
        <v>13</v>
      </c>
      <c r="C471" t="s">
        <v>16</v>
      </c>
    </row>
    <row r="472" spans="1:3" x14ac:dyDescent="0.25">
      <c r="A472">
        <v>35741</v>
      </c>
      <c r="B472" t="s">
        <v>20</v>
      </c>
      <c r="C472" t="s">
        <v>19</v>
      </c>
    </row>
    <row r="473" spans="1:3" x14ac:dyDescent="0.25">
      <c r="A473">
        <v>26735</v>
      </c>
      <c r="B473" t="s">
        <v>25</v>
      </c>
      <c r="C473" t="s">
        <v>7</v>
      </c>
    </row>
    <row r="474" spans="1:3" x14ac:dyDescent="0.25">
      <c r="A474">
        <v>22582</v>
      </c>
      <c r="B474" t="s">
        <v>17</v>
      </c>
      <c r="C474" t="s">
        <v>16</v>
      </c>
    </row>
    <row r="475" spans="1:3" x14ac:dyDescent="0.25">
      <c r="A475">
        <v>11211</v>
      </c>
      <c r="B475" t="s">
        <v>20</v>
      </c>
      <c r="C475" t="s">
        <v>7</v>
      </c>
    </row>
    <row r="476" spans="1:3" x14ac:dyDescent="0.25">
      <c r="A476">
        <v>24168</v>
      </c>
      <c r="B476" t="s">
        <v>13</v>
      </c>
      <c r="C476" t="s">
        <v>16</v>
      </c>
    </row>
    <row r="477" spans="1:3" x14ac:dyDescent="0.25">
      <c r="A477">
        <v>27898</v>
      </c>
      <c r="B477" t="s">
        <v>13</v>
      </c>
      <c r="C477" t="s">
        <v>24</v>
      </c>
    </row>
    <row r="478" spans="1:3" x14ac:dyDescent="0.25">
      <c r="A478">
        <v>36687</v>
      </c>
      <c r="B478" t="s">
        <v>20</v>
      </c>
      <c r="C478" t="s">
        <v>19</v>
      </c>
    </row>
    <row r="479" spans="1:3" x14ac:dyDescent="0.25">
      <c r="A479">
        <v>30801</v>
      </c>
      <c r="B479" t="s">
        <v>20</v>
      </c>
      <c r="C479" t="s">
        <v>12</v>
      </c>
    </row>
    <row r="480" spans="1:3" x14ac:dyDescent="0.25">
      <c r="A480">
        <v>15915</v>
      </c>
      <c r="B480" t="s">
        <v>17</v>
      </c>
      <c r="C480" t="s">
        <v>12</v>
      </c>
    </row>
    <row r="481" spans="1:3" x14ac:dyDescent="0.25">
      <c r="A481">
        <v>23895</v>
      </c>
      <c r="B481" t="s">
        <v>20</v>
      </c>
      <c r="C481" t="s">
        <v>7</v>
      </c>
    </row>
    <row r="482" spans="1:3" x14ac:dyDescent="0.25">
      <c r="A482">
        <v>24489</v>
      </c>
      <c r="B482" t="s">
        <v>17</v>
      </c>
      <c r="C482" t="s">
        <v>24</v>
      </c>
    </row>
    <row r="483" spans="1:3" x14ac:dyDescent="0.25">
      <c r="A483">
        <v>26091</v>
      </c>
      <c r="B483" t="s">
        <v>25</v>
      </c>
      <c r="C483" t="s">
        <v>12</v>
      </c>
    </row>
    <row r="484" spans="1:3" x14ac:dyDescent="0.25">
      <c r="A484">
        <v>17449</v>
      </c>
      <c r="B484" t="s">
        <v>20</v>
      </c>
      <c r="C484" t="s">
        <v>16</v>
      </c>
    </row>
    <row r="485" spans="1:3" x14ac:dyDescent="0.25">
      <c r="A485">
        <v>31861</v>
      </c>
      <c r="B485" t="s">
        <v>20</v>
      </c>
      <c r="C485" t="s">
        <v>16</v>
      </c>
    </row>
    <row r="486" spans="1:3" x14ac:dyDescent="0.25">
      <c r="A486">
        <v>18878</v>
      </c>
      <c r="B486" t="s">
        <v>17</v>
      </c>
      <c r="C486" t="s">
        <v>12</v>
      </c>
    </row>
    <row r="487" spans="1:3" x14ac:dyDescent="0.25">
      <c r="A487">
        <v>34927</v>
      </c>
      <c r="B487" t="s">
        <v>20</v>
      </c>
      <c r="C487" t="s">
        <v>16</v>
      </c>
    </row>
    <row r="488" spans="1:3" x14ac:dyDescent="0.25">
      <c r="A488">
        <v>19325</v>
      </c>
      <c r="B488" t="s">
        <v>13</v>
      </c>
      <c r="C488" t="s">
        <v>7</v>
      </c>
    </row>
    <row r="489" spans="1:3" x14ac:dyDescent="0.25">
      <c r="A489">
        <v>30510</v>
      </c>
      <c r="B489" t="s">
        <v>20</v>
      </c>
      <c r="C489" t="s">
        <v>19</v>
      </c>
    </row>
    <row r="490" spans="1:3" x14ac:dyDescent="0.25">
      <c r="A490">
        <v>24600</v>
      </c>
      <c r="B490" t="s">
        <v>13</v>
      </c>
      <c r="C490" t="s">
        <v>24</v>
      </c>
    </row>
    <row r="491" spans="1:3" x14ac:dyDescent="0.25">
      <c r="A491">
        <v>32875</v>
      </c>
      <c r="B491" t="s">
        <v>25</v>
      </c>
      <c r="C491" t="s">
        <v>16</v>
      </c>
    </row>
    <row r="492" spans="1:3" x14ac:dyDescent="0.25">
      <c r="A492">
        <v>37074</v>
      </c>
      <c r="B492" t="s">
        <v>25</v>
      </c>
      <c r="C492" t="s">
        <v>19</v>
      </c>
    </row>
    <row r="493" spans="1:3" x14ac:dyDescent="0.25">
      <c r="A493">
        <v>11139</v>
      </c>
      <c r="B493" t="s">
        <v>20</v>
      </c>
      <c r="C493" t="s">
        <v>12</v>
      </c>
    </row>
    <row r="494" spans="1:3" x14ac:dyDescent="0.25">
      <c r="A494">
        <v>12644</v>
      </c>
      <c r="B494" t="s">
        <v>25</v>
      </c>
      <c r="C494" t="s">
        <v>19</v>
      </c>
    </row>
    <row r="495" spans="1:3" x14ac:dyDescent="0.25">
      <c r="A495">
        <v>12421</v>
      </c>
      <c r="B495" t="s">
        <v>17</v>
      </c>
      <c r="C495" t="s">
        <v>19</v>
      </c>
    </row>
    <row r="496" spans="1:3" x14ac:dyDescent="0.25">
      <c r="A496">
        <v>15653</v>
      </c>
      <c r="B496" t="s">
        <v>20</v>
      </c>
      <c r="C496" t="s">
        <v>12</v>
      </c>
    </row>
    <row r="497" spans="1:3" x14ac:dyDescent="0.25">
      <c r="A497">
        <v>15428</v>
      </c>
      <c r="B497" t="s">
        <v>17</v>
      </c>
      <c r="C497" t="s">
        <v>7</v>
      </c>
    </row>
    <row r="498" spans="1:3" x14ac:dyDescent="0.25">
      <c r="A498">
        <v>31350</v>
      </c>
      <c r="B498" t="s">
        <v>13</v>
      </c>
      <c r="C498" t="s">
        <v>24</v>
      </c>
    </row>
    <row r="499" spans="1:3" x14ac:dyDescent="0.25">
      <c r="A499">
        <v>16476</v>
      </c>
      <c r="B499" t="s">
        <v>25</v>
      </c>
      <c r="C499" t="s">
        <v>24</v>
      </c>
    </row>
    <row r="500" spans="1:3" x14ac:dyDescent="0.25">
      <c r="A500">
        <v>29527</v>
      </c>
      <c r="B500" t="s">
        <v>17</v>
      </c>
      <c r="C500" t="s">
        <v>12</v>
      </c>
    </row>
    <row r="501" spans="1:3" x14ac:dyDescent="0.25">
      <c r="A501">
        <v>23303</v>
      </c>
      <c r="B501" t="s">
        <v>20</v>
      </c>
      <c r="C50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46BA-C9A8-4E9D-ADA0-D140AB3C7803}">
  <dimension ref="A3:B28"/>
  <sheetViews>
    <sheetView workbookViewId="0">
      <selection activeCell="A10" sqref="A10"/>
    </sheetView>
  </sheetViews>
  <sheetFormatPr defaultRowHeight="15" x14ac:dyDescent="0.25"/>
  <cols>
    <col min="1" max="1" width="13.7109375" bestFit="1" customWidth="1"/>
    <col min="2" max="2" width="12.140625" bestFit="1" customWidth="1"/>
  </cols>
  <sheetData>
    <row r="3" spans="1:2" x14ac:dyDescent="0.25">
      <c r="A3" s="5" t="s">
        <v>527</v>
      </c>
      <c r="B3" t="s">
        <v>526</v>
      </c>
    </row>
    <row r="4" spans="1:2" x14ac:dyDescent="0.25">
      <c r="A4" s="6" t="s">
        <v>17</v>
      </c>
      <c r="B4" s="14">
        <v>3125070</v>
      </c>
    </row>
    <row r="5" spans="1:2" x14ac:dyDescent="0.25">
      <c r="A5" s="7" t="s">
        <v>24</v>
      </c>
      <c r="B5" s="14">
        <v>360541</v>
      </c>
    </row>
    <row r="6" spans="1:2" x14ac:dyDescent="0.25">
      <c r="A6" s="7" t="s">
        <v>16</v>
      </c>
      <c r="B6" s="14">
        <v>684960</v>
      </c>
    </row>
    <row r="7" spans="1:2" x14ac:dyDescent="0.25">
      <c r="A7" s="7" t="s">
        <v>12</v>
      </c>
      <c r="B7" s="14">
        <v>502000</v>
      </c>
    </row>
    <row r="8" spans="1:2" x14ac:dyDescent="0.25">
      <c r="A8" s="7" t="s">
        <v>19</v>
      </c>
      <c r="B8" s="14">
        <v>814045</v>
      </c>
    </row>
    <row r="9" spans="1:2" x14ac:dyDescent="0.25">
      <c r="A9" s="7" t="s">
        <v>7</v>
      </c>
      <c r="B9" s="14">
        <v>763524</v>
      </c>
    </row>
    <row r="10" spans="1:2" x14ac:dyDescent="0.25">
      <c r="A10" s="6" t="s">
        <v>20</v>
      </c>
      <c r="B10" s="14">
        <v>3476191</v>
      </c>
    </row>
    <row r="11" spans="1:2" x14ac:dyDescent="0.25">
      <c r="A11" s="7" t="s">
        <v>24</v>
      </c>
      <c r="B11" s="14">
        <v>756971</v>
      </c>
    </row>
    <row r="12" spans="1:2" x14ac:dyDescent="0.25">
      <c r="A12" s="7" t="s">
        <v>16</v>
      </c>
      <c r="B12" s="14">
        <v>547491</v>
      </c>
    </row>
    <row r="13" spans="1:2" x14ac:dyDescent="0.25">
      <c r="A13" s="7" t="s">
        <v>12</v>
      </c>
      <c r="B13" s="14">
        <v>758687</v>
      </c>
    </row>
    <row r="14" spans="1:2" x14ac:dyDescent="0.25">
      <c r="A14" s="7" t="s">
        <v>19</v>
      </c>
      <c r="B14" s="14">
        <v>667788</v>
      </c>
    </row>
    <row r="15" spans="1:2" x14ac:dyDescent="0.25">
      <c r="A15" s="7" t="s">
        <v>7</v>
      </c>
      <c r="B15" s="14">
        <v>745254</v>
      </c>
    </row>
    <row r="16" spans="1:2" x14ac:dyDescent="0.25">
      <c r="A16" s="6" t="s">
        <v>25</v>
      </c>
      <c r="B16" s="14">
        <v>3423061</v>
      </c>
    </row>
    <row r="17" spans="1:2" x14ac:dyDescent="0.25">
      <c r="A17" s="7" t="s">
        <v>24</v>
      </c>
      <c r="B17" s="14">
        <v>827633</v>
      </c>
    </row>
    <row r="18" spans="1:2" x14ac:dyDescent="0.25">
      <c r="A18" s="7" t="s">
        <v>16</v>
      </c>
      <c r="B18" s="14">
        <v>511728</v>
      </c>
    </row>
    <row r="19" spans="1:2" x14ac:dyDescent="0.25">
      <c r="A19" s="7" t="s">
        <v>12</v>
      </c>
      <c r="B19" s="14">
        <v>433101</v>
      </c>
    </row>
    <row r="20" spans="1:2" x14ac:dyDescent="0.25">
      <c r="A20" s="7" t="s">
        <v>19</v>
      </c>
      <c r="B20" s="14">
        <v>857454</v>
      </c>
    </row>
    <row r="21" spans="1:2" x14ac:dyDescent="0.25">
      <c r="A21" s="7" t="s">
        <v>7</v>
      </c>
      <c r="B21" s="14">
        <v>793145</v>
      </c>
    </row>
    <row r="22" spans="1:2" x14ac:dyDescent="0.25">
      <c r="A22" s="6" t="s">
        <v>13</v>
      </c>
      <c r="B22" s="14">
        <v>2629581</v>
      </c>
    </row>
    <row r="23" spans="1:2" x14ac:dyDescent="0.25">
      <c r="A23" s="7" t="s">
        <v>24</v>
      </c>
      <c r="B23" s="14">
        <v>612420</v>
      </c>
    </row>
    <row r="24" spans="1:2" x14ac:dyDescent="0.25">
      <c r="A24" s="7" t="s">
        <v>16</v>
      </c>
      <c r="B24" s="14">
        <v>525779</v>
      </c>
    </row>
    <row r="25" spans="1:2" x14ac:dyDescent="0.25">
      <c r="A25" s="7" t="s">
        <v>12</v>
      </c>
      <c r="B25" s="14">
        <v>540884</v>
      </c>
    </row>
    <row r="26" spans="1:2" x14ac:dyDescent="0.25">
      <c r="A26" s="7" t="s">
        <v>19</v>
      </c>
      <c r="B26" s="14">
        <v>425523</v>
      </c>
    </row>
    <row r="27" spans="1:2" x14ac:dyDescent="0.25">
      <c r="A27" s="7" t="s">
        <v>7</v>
      </c>
      <c r="B27" s="14">
        <v>524975</v>
      </c>
    </row>
    <row r="28" spans="1:2" x14ac:dyDescent="0.25">
      <c r="A28" s="6" t="s">
        <v>528</v>
      </c>
      <c r="B28" s="14">
        <v>12653903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F52A-76D6-4B30-80BC-D73A7283EC48}">
  <dimension ref="A1:B501"/>
  <sheetViews>
    <sheetView topLeftCell="A364" workbookViewId="0">
      <selection activeCell="H483" sqref="H483"/>
    </sheetView>
  </sheetViews>
  <sheetFormatPr defaultRowHeight="15" x14ac:dyDescent="0.25"/>
  <cols>
    <col min="1" max="1" width="14.140625" customWidth="1"/>
  </cols>
  <sheetData>
    <row r="1" spans="1:2" x14ac:dyDescent="0.25">
      <c r="A1" s="2" t="s">
        <v>4</v>
      </c>
      <c r="B1" s="2" t="s">
        <v>7</v>
      </c>
    </row>
    <row r="2" spans="1:2" x14ac:dyDescent="0.25">
      <c r="A2" t="s">
        <v>12</v>
      </c>
      <c r="B2">
        <v>34377</v>
      </c>
    </row>
    <row r="3" spans="1:2" x14ac:dyDescent="0.25">
      <c r="A3" t="s">
        <v>16</v>
      </c>
      <c r="B3">
        <v>31114</v>
      </c>
    </row>
    <row r="4" spans="1:2" x14ac:dyDescent="0.25">
      <c r="A4" t="s">
        <v>19</v>
      </c>
      <c r="B4">
        <v>19733</v>
      </c>
    </row>
    <row r="5" spans="1:2" x14ac:dyDescent="0.25">
      <c r="A5" t="s">
        <v>16</v>
      </c>
      <c r="B5">
        <v>34214</v>
      </c>
    </row>
    <row r="6" spans="1:2" x14ac:dyDescent="0.25">
      <c r="A6" t="s">
        <v>19</v>
      </c>
      <c r="B6">
        <v>21417</v>
      </c>
    </row>
    <row r="7" spans="1:2" x14ac:dyDescent="0.25">
      <c r="A7" t="s">
        <v>24</v>
      </c>
      <c r="B7">
        <v>11739</v>
      </c>
    </row>
    <row r="8" spans="1:2" x14ac:dyDescent="0.25">
      <c r="A8" t="s">
        <v>24</v>
      </c>
      <c r="B8">
        <v>36255</v>
      </c>
    </row>
    <row r="9" spans="1:2" x14ac:dyDescent="0.25">
      <c r="A9" t="s">
        <v>16</v>
      </c>
      <c r="B9">
        <v>34387</v>
      </c>
    </row>
    <row r="10" spans="1:2" x14ac:dyDescent="0.25">
      <c r="A10" t="s">
        <v>7</v>
      </c>
      <c r="B10">
        <v>30468</v>
      </c>
    </row>
    <row r="11" spans="1:2" x14ac:dyDescent="0.25">
      <c r="A11" t="s">
        <v>12</v>
      </c>
      <c r="B11">
        <v>28904</v>
      </c>
    </row>
    <row r="12" spans="1:2" x14ac:dyDescent="0.25">
      <c r="A12" t="s">
        <v>7</v>
      </c>
      <c r="B12">
        <v>34912</v>
      </c>
    </row>
    <row r="13" spans="1:2" x14ac:dyDescent="0.25">
      <c r="A13" t="s">
        <v>12</v>
      </c>
      <c r="B13">
        <v>19689</v>
      </c>
    </row>
    <row r="14" spans="1:2" x14ac:dyDescent="0.25">
      <c r="A14" t="s">
        <v>19</v>
      </c>
      <c r="B14">
        <v>16558</v>
      </c>
    </row>
    <row r="15" spans="1:2" x14ac:dyDescent="0.25">
      <c r="A15" t="s">
        <v>24</v>
      </c>
      <c r="B15">
        <v>10538</v>
      </c>
    </row>
    <row r="16" spans="1:2" x14ac:dyDescent="0.25">
      <c r="A16" t="s">
        <v>16</v>
      </c>
      <c r="B16">
        <v>14891</v>
      </c>
    </row>
    <row r="17" spans="1:2" x14ac:dyDescent="0.25">
      <c r="A17" t="s">
        <v>24</v>
      </c>
      <c r="B17">
        <v>30059</v>
      </c>
    </row>
    <row r="18" spans="1:2" x14ac:dyDescent="0.25">
      <c r="A18" t="s">
        <v>7</v>
      </c>
      <c r="B18">
        <v>23891</v>
      </c>
    </row>
    <row r="19" spans="1:2" x14ac:dyDescent="0.25">
      <c r="A19" t="s">
        <v>24</v>
      </c>
      <c r="B19">
        <v>39864</v>
      </c>
    </row>
    <row r="20" spans="1:2" x14ac:dyDescent="0.25">
      <c r="A20" t="s">
        <v>12</v>
      </c>
      <c r="B20">
        <v>29485</v>
      </c>
    </row>
    <row r="21" spans="1:2" x14ac:dyDescent="0.25">
      <c r="A21" t="s">
        <v>19</v>
      </c>
      <c r="B21">
        <v>39732</v>
      </c>
    </row>
    <row r="22" spans="1:2" x14ac:dyDescent="0.25">
      <c r="A22" t="s">
        <v>12</v>
      </c>
      <c r="B22">
        <v>10734</v>
      </c>
    </row>
    <row r="23" spans="1:2" x14ac:dyDescent="0.25">
      <c r="A23" t="s">
        <v>24</v>
      </c>
      <c r="B23">
        <v>28374</v>
      </c>
    </row>
    <row r="24" spans="1:2" x14ac:dyDescent="0.25">
      <c r="A24" t="s">
        <v>7</v>
      </c>
      <c r="B24">
        <v>24394</v>
      </c>
    </row>
    <row r="25" spans="1:2" x14ac:dyDescent="0.25">
      <c r="A25" t="s">
        <v>16</v>
      </c>
      <c r="B25">
        <v>28963</v>
      </c>
    </row>
    <row r="26" spans="1:2" x14ac:dyDescent="0.25">
      <c r="A26" t="s">
        <v>24</v>
      </c>
      <c r="B26">
        <v>31324</v>
      </c>
    </row>
    <row r="27" spans="1:2" x14ac:dyDescent="0.25">
      <c r="A27" t="s">
        <v>16</v>
      </c>
      <c r="B27">
        <v>15117</v>
      </c>
    </row>
    <row r="28" spans="1:2" x14ac:dyDescent="0.25">
      <c r="A28" t="s">
        <v>19</v>
      </c>
      <c r="B28">
        <v>13106</v>
      </c>
    </row>
    <row r="29" spans="1:2" x14ac:dyDescent="0.25">
      <c r="A29" t="s">
        <v>12</v>
      </c>
      <c r="B29">
        <v>12624</v>
      </c>
    </row>
    <row r="30" spans="1:2" x14ac:dyDescent="0.25">
      <c r="A30" t="s">
        <v>19</v>
      </c>
      <c r="B30">
        <v>30626</v>
      </c>
    </row>
    <row r="31" spans="1:2" x14ac:dyDescent="0.25">
      <c r="A31" t="s">
        <v>7</v>
      </c>
      <c r="B31">
        <v>14455</v>
      </c>
    </row>
    <row r="32" spans="1:2" x14ac:dyDescent="0.25">
      <c r="A32" t="s">
        <v>24</v>
      </c>
      <c r="B32">
        <v>24134</v>
      </c>
    </row>
    <row r="33" spans="1:2" x14ac:dyDescent="0.25">
      <c r="A33" t="s">
        <v>7</v>
      </c>
      <c r="B33">
        <v>32150</v>
      </c>
    </row>
    <row r="34" spans="1:2" x14ac:dyDescent="0.25">
      <c r="A34" t="s">
        <v>19</v>
      </c>
      <c r="B34">
        <v>38669</v>
      </c>
    </row>
    <row r="35" spans="1:2" x14ac:dyDescent="0.25">
      <c r="A35" t="s">
        <v>19</v>
      </c>
      <c r="B35">
        <v>22592</v>
      </c>
    </row>
    <row r="36" spans="1:2" x14ac:dyDescent="0.25">
      <c r="A36" t="s">
        <v>19</v>
      </c>
      <c r="B36">
        <v>39154</v>
      </c>
    </row>
    <row r="37" spans="1:2" x14ac:dyDescent="0.25">
      <c r="A37" t="s">
        <v>7</v>
      </c>
      <c r="B37">
        <v>33353</v>
      </c>
    </row>
    <row r="38" spans="1:2" x14ac:dyDescent="0.25">
      <c r="A38" t="s">
        <v>16</v>
      </c>
      <c r="B38">
        <v>27311</v>
      </c>
    </row>
    <row r="39" spans="1:2" x14ac:dyDescent="0.25">
      <c r="A39" t="s">
        <v>19</v>
      </c>
      <c r="B39">
        <v>18274</v>
      </c>
    </row>
    <row r="40" spans="1:2" x14ac:dyDescent="0.25">
      <c r="A40" t="s">
        <v>7</v>
      </c>
      <c r="B40">
        <v>39837</v>
      </c>
    </row>
    <row r="41" spans="1:2" x14ac:dyDescent="0.25">
      <c r="A41" t="s">
        <v>16</v>
      </c>
      <c r="B41">
        <v>25352</v>
      </c>
    </row>
    <row r="42" spans="1:2" x14ac:dyDescent="0.25">
      <c r="A42" t="s">
        <v>7</v>
      </c>
      <c r="B42">
        <v>26451</v>
      </c>
    </row>
    <row r="43" spans="1:2" x14ac:dyDescent="0.25">
      <c r="A43" t="s">
        <v>24</v>
      </c>
      <c r="B43">
        <v>23294</v>
      </c>
    </row>
    <row r="44" spans="1:2" x14ac:dyDescent="0.25">
      <c r="A44" t="s">
        <v>7</v>
      </c>
      <c r="B44">
        <v>25160</v>
      </c>
    </row>
    <row r="45" spans="1:2" x14ac:dyDescent="0.25">
      <c r="A45" t="s">
        <v>12</v>
      </c>
      <c r="B45">
        <v>24715</v>
      </c>
    </row>
    <row r="46" spans="1:2" x14ac:dyDescent="0.25">
      <c r="A46" t="s">
        <v>7</v>
      </c>
      <c r="B46">
        <v>17402</v>
      </c>
    </row>
    <row r="47" spans="1:2" x14ac:dyDescent="0.25">
      <c r="A47" t="s">
        <v>16</v>
      </c>
      <c r="B47">
        <v>30939</v>
      </c>
    </row>
    <row r="48" spans="1:2" x14ac:dyDescent="0.25">
      <c r="A48" t="s">
        <v>7</v>
      </c>
      <c r="B48">
        <v>39370</v>
      </c>
    </row>
    <row r="49" spans="1:2" x14ac:dyDescent="0.25">
      <c r="A49" t="s">
        <v>12</v>
      </c>
      <c r="B49">
        <v>32813</v>
      </c>
    </row>
    <row r="50" spans="1:2" x14ac:dyDescent="0.25">
      <c r="A50" t="s">
        <v>19</v>
      </c>
      <c r="B50">
        <v>10783</v>
      </c>
    </row>
    <row r="51" spans="1:2" x14ac:dyDescent="0.25">
      <c r="A51" t="s">
        <v>16</v>
      </c>
      <c r="B51">
        <v>30018</v>
      </c>
    </row>
    <row r="52" spans="1:2" x14ac:dyDescent="0.25">
      <c r="A52" t="s">
        <v>24</v>
      </c>
      <c r="B52">
        <v>30187</v>
      </c>
    </row>
    <row r="53" spans="1:2" x14ac:dyDescent="0.25">
      <c r="A53" t="s">
        <v>16</v>
      </c>
      <c r="B53">
        <v>37360</v>
      </c>
    </row>
    <row r="54" spans="1:2" x14ac:dyDescent="0.25">
      <c r="A54" t="s">
        <v>19</v>
      </c>
      <c r="B54">
        <v>35140</v>
      </c>
    </row>
    <row r="55" spans="1:2" x14ac:dyDescent="0.25">
      <c r="A55" t="s">
        <v>12</v>
      </c>
      <c r="B55">
        <v>16850</v>
      </c>
    </row>
    <row r="56" spans="1:2" x14ac:dyDescent="0.25">
      <c r="A56" t="s">
        <v>24</v>
      </c>
      <c r="B56">
        <v>39980</v>
      </c>
    </row>
    <row r="57" spans="1:2" x14ac:dyDescent="0.25">
      <c r="A57" t="s">
        <v>24</v>
      </c>
      <c r="B57">
        <v>37716</v>
      </c>
    </row>
    <row r="58" spans="1:2" x14ac:dyDescent="0.25">
      <c r="A58" t="s">
        <v>7</v>
      </c>
      <c r="B58">
        <v>28493</v>
      </c>
    </row>
    <row r="59" spans="1:2" x14ac:dyDescent="0.25">
      <c r="A59" t="s">
        <v>24</v>
      </c>
      <c r="B59">
        <v>33913</v>
      </c>
    </row>
    <row r="60" spans="1:2" x14ac:dyDescent="0.25">
      <c r="A60" t="s">
        <v>24</v>
      </c>
      <c r="B60">
        <v>25471</v>
      </c>
    </row>
    <row r="61" spans="1:2" x14ac:dyDescent="0.25">
      <c r="A61" t="s">
        <v>19</v>
      </c>
      <c r="B61">
        <v>23608</v>
      </c>
    </row>
    <row r="62" spans="1:2" x14ac:dyDescent="0.25">
      <c r="A62" t="s">
        <v>16</v>
      </c>
      <c r="B62">
        <v>25553</v>
      </c>
    </row>
    <row r="63" spans="1:2" x14ac:dyDescent="0.25">
      <c r="A63" t="s">
        <v>19</v>
      </c>
      <c r="B63">
        <v>34207</v>
      </c>
    </row>
    <row r="64" spans="1:2" x14ac:dyDescent="0.25">
      <c r="A64" t="s">
        <v>19</v>
      </c>
      <c r="B64">
        <v>12842</v>
      </c>
    </row>
    <row r="65" spans="1:2" x14ac:dyDescent="0.25">
      <c r="A65" t="s">
        <v>19</v>
      </c>
      <c r="B65">
        <v>17580</v>
      </c>
    </row>
    <row r="66" spans="1:2" x14ac:dyDescent="0.25">
      <c r="A66" t="s">
        <v>7</v>
      </c>
      <c r="B66">
        <v>22980</v>
      </c>
    </row>
    <row r="67" spans="1:2" x14ac:dyDescent="0.25">
      <c r="A67" t="s">
        <v>7</v>
      </c>
      <c r="B67">
        <v>22395</v>
      </c>
    </row>
    <row r="68" spans="1:2" x14ac:dyDescent="0.25">
      <c r="A68" t="s">
        <v>19</v>
      </c>
      <c r="B68">
        <v>15213</v>
      </c>
    </row>
    <row r="69" spans="1:2" x14ac:dyDescent="0.25">
      <c r="A69" t="s">
        <v>12</v>
      </c>
      <c r="B69">
        <v>38699</v>
      </c>
    </row>
    <row r="70" spans="1:2" x14ac:dyDescent="0.25">
      <c r="A70" t="s">
        <v>7</v>
      </c>
      <c r="B70">
        <v>17943</v>
      </c>
    </row>
    <row r="71" spans="1:2" x14ac:dyDescent="0.25">
      <c r="A71" t="s">
        <v>19</v>
      </c>
      <c r="B71">
        <v>22505</v>
      </c>
    </row>
    <row r="72" spans="1:2" x14ac:dyDescent="0.25">
      <c r="A72" t="s">
        <v>19</v>
      </c>
      <c r="B72">
        <v>30214</v>
      </c>
    </row>
    <row r="73" spans="1:2" x14ac:dyDescent="0.25">
      <c r="A73" t="s">
        <v>24</v>
      </c>
      <c r="B73">
        <v>27912</v>
      </c>
    </row>
    <row r="74" spans="1:2" x14ac:dyDescent="0.25">
      <c r="A74" t="s">
        <v>16</v>
      </c>
      <c r="B74">
        <v>28669</v>
      </c>
    </row>
    <row r="75" spans="1:2" x14ac:dyDescent="0.25">
      <c r="A75" t="s">
        <v>12</v>
      </c>
      <c r="B75">
        <v>19988</v>
      </c>
    </row>
    <row r="76" spans="1:2" x14ac:dyDescent="0.25">
      <c r="A76" t="s">
        <v>7</v>
      </c>
      <c r="B76">
        <v>34553</v>
      </c>
    </row>
    <row r="77" spans="1:2" x14ac:dyDescent="0.25">
      <c r="A77" t="s">
        <v>19</v>
      </c>
      <c r="B77">
        <v>19486</v>
      </c>
    </row>
    <row r="78" spans="1:2" x14ac:dyDescent="0.25">
      <c r="A78" t="s">
        <v>7</v>
      </c>
      <c r="B78">
        <v>11843</v>
      </c>
    </row>
    <row r="79" spans="1:2" x14ac:dyDescent="0.25">
      <c r="A79" t="s">
        <v>19</v>
      </c>
      <c r="B79">
        <v>26739</v>
      </c>
    </row>
    <row r="80" spans="1:2" x14ac:dyDescent="0.25">
      <c r="A80" t="s">
        <v>24</v>
      </c>
      <c r="B80">
        <v>11123</v>
      </c>
    </row>
    <row r="81" spans="1:2" x14ac:dyDescent="0.25">
      <c r="A81" t="s">
        <v>24</v>
      </c>
      <c r="B81">
        <v>35154</v>
      </c>
    </row>
    <row r="82" spans="1:2" x14ac:dyDescent="0.25">
      <c r="A82" t="s">
        <v>12</v>
      </c>
      <c r="B82">
        <v>29360</v>
      </c>
    </row>
    <row r="83" spans="1:2" x14ac:dyDescent="0.25">
      <c r="A83" t="s">
        <v>24</v>
      </c>
      <c r="B83">
        <v>36269</v>
      </c>
    </row>
    <row r="84" spans="1:2" x14ac:dyDescent="0.25">
      <c r="A84" t="s">
        <v>24</v>
      </c>
      <c r="B84">
        <v>11792</v>
      </c>
    </row>
    <row r="85" spans="1:2" x14ac:dyDescent="0.25">
      <c r="A85" t="s">
        <v>19</v>
      </c>
      <c r="B85">
        <v>33903</v>
      </c>
    </row>
    <row r="86" spans="1:2" x14ac:dyDescent="0.25">
      <c r="A86" t="s">
        <v>7</v>
      </c>
      <c r="B86">
        <v>31333</v>
      </c>
    </row>
    <row r="87" spans="1:2" x14ac:dyDescent="0.25">
      <c r="A87" t="s">
        <v>12</v>
      </c>
      <c r="B87">
        <v>12141</v>
      </c>
    </row>
    <row r="88" spans="1:2" x14ac:dyDescent="0.25">
      <c r="A88" t="s">
        <v>24</v>
      </c>
      <c r="B88">
        <v>14863</v>
      </c>
    </row>
    <row r="89" spans="1:2" x14ac:dyDescent="0.25">
      <c r="A89" t="s">
        <v>7</v>
      </c>
      <c r="B89">
        <v>35544</v>
      </c>
    </row>
    <row r="90" spans="1:2" x14ac:dyDescent="0.25">
      <c r="A90" t="s">
        <v>7</v>
      </c>
      <c r="B90">
        <v>35936</v>
      </c>
    </row>
    <row r="91" spans="1:2" x14ac:dyDescent="0.25">
      <c r="A91" t="s">
        <v>7</v>
      </c>
      <c r="B91">
        <v>37778</v>
      </c>
    </row>
    <row r="92" spans="1:2" x14ac:dyDescent="0.25">
      <c r="A92" t="s">
        <v>24</v>
      </c>
      <c r="B92">
        <v>35985</v>
      </c>
    </row>
    <row r="93" spans="1:2" x14ac:dyDescent="0.25">
      <c r="A93" t="s">
        <v>19</v>
      </c>
      <c r="B93">
        <v>13715</v>
      </c>
    </row>
    <row r="94" spans="1:2" x14ac:dyDescent="0.25">
      <c r="A94" t="s">
        <v>24</v>
      </c>
      <c r="B94">
        <v>34763</v>
      </c>
    </row>
    <row r="95" spans="1:2" x14ac:dyDescent="0.25">
      <c r="A95" t="s">
        <v>19</v>
      </c>
      <c r="B95">
        <v>33287</v>
      </c>
    </row>
    <row r="96" spans="1:2" x14ac:dyDescent="0.25">
      <c r="A96" t="s">
        <v>19</v>
      </c>
      <c r="B96">
        <v>19965</v>
      </c>
    </row>
    <row r="97" spans="1:2" x14ac:dyDescent="0.25">
      <c r="A97" t="s">
        <v>12</v>
      </c>
      <c r="B97">
        <v>27945</v>
      </c>
    </row>
    <row r="98" spans="1:2" x14ac:dyDescent="0.25">
      <c r="A98" t="s">
        <v>7</v>
      </c>
      <c r="B98">
        <v>19883</v>
      </c>
    </row>
    <row r="99" spans="1:2" x14ac:dyDescent="0.25">
      <c r="A99" t="s">
        <v>19</v>
      </c>
      <c r="B99">
        <v>14083</v>
      </c>
    </row>
    <row r="100" spans="1:2" x14ac:dyDescent="0.25">
      <c r="A100" t="s">
        <v>12</v>
      </c>
      <c r="B100">
        <v>30731</v>
      </c>
    </row>
    <row r="101" spans="1:2" x14ac:dyDescent="0.25">
      <c r="A101" t="s">
        <v>19</v>
      </c>
      <c r="B101">
        <v>35938</v>
      </c>
    </row>
    <row r="102" spans="1:2" x14ac:dyDescent="0.25">
      <c r="A102" t="s">
        <v>7</v>
      </c>
      <c r="B102">
        <v>20958</v>
      </c>
    </row>
    <row r="103" spans="1:2" x14ac:dyDescent="0.25">
      <c r="A103" t="s">
        <v>19</v>
      </c>
      <c r="B103">
        <v>23192</v>
      </c>
    </row>
    <row r="104" spans="1:2" x14ac:dyDescent="0.25">
      <c r="A104" t="s">
        <v>19</v>
      </c>
      <c r="B104">
        <v>13986</v>
      </c>
    </row>
    <row r="105" spans="1:2" x14ac:dyDescent="0.25">
      <c r="A105" t="s">
        <v>7</v>
      </c>
      <c r="B105">
        <v>17529</v>
      </c>
    </row>
    <row r="106" spans="1:2" x14ac:dyDescent="0.25">
      <c r="A106" t="s">
        <v>7</v>
      </c>
      <c r="B106">
        <v>33138</v>
      </c>
    </row>
    <row r="107" spans="1:2" x14ac:dyDescent="0.25">
      <c r="A107" t="s">
        <v>12</v>
      </c>
      <c r="B107">
        <v>38495</v>
      </c>
    </row>
    <row r="108" spans="1:2" x14ac:dyDescent="0.25">
      <c r="A108" t="s">
        <v>19</v>
      </c>
      <c r="B108">
        <v>18474</v>
      </c>
    </row>
    <row r="109" spans="1:2" x14ac:dyDescent="0.25">
      <c r="A109" t="s">
        <v>19</v>
      </c>
      <c r="B109">
        <v>26032</v>
      </c>
    </row>
    <row r="110" spans="1:2" x14ac:dyDescent="0.25">
      <c r="A110" t="s">
        <v>24</v>
      </c>
      <c r="B110">
        <v>18388</v>
      </c>
    </row>
    <row r="111" spans="1:2" x14ac:dyDescent="0.25">
      <c r="A111" t="s">
        <v>19</v>
      </c>
      <c r="B111">
        <v>30950</v>
      </c>
    </row>
    <row r="112" spans="1:2" x14ac:dyDescent="0.25">
      <c r="A112" t="s">
        <v>7</v>
      </c>
      <c r="B112">
        <v>27823</v>
      </c>
    </row>
    <row r="113" spans="1:2" x14ac:dyDescent="0.25">
      <c r="A113" t="s">
        <v>12</v>
      </c>
      <c r="B113">
        <v>13775</v>
      </c>
    </row>
    <row r="114" spans="1:2" x14ac:dyDescent="0.25">
      <c r="A114" t="s">
        <v>7</v>
      </c>
      <c r="B114">
        <v>13996</v>
      </c>
    </row>
    <row r="115" spans="1:2" x14ac:dyDescent="0.25">
      <c r="A115" t="s">
        <v>7</v>
      </c>
      <c r="B115">
        <v>21893</v>
      </c>
    </row>
    <row r="116" spans="1:2" x14ac:dyDescent="0.25">
      <c r="A116" t="s">
        <v>24</v>
      </c>
      <c r="B116">
        <v>37728</v>
      </c>
    </row>
    <row r="117" spans="1:2" x14ac:dyDescent="0.25">
      <c r="A117" t="s">
        <v>12</v>
      </c>
      <c r="B117">
        <v>30270</v>
      </c>
    </row>
    <row r="118" spans="1:2" x14ac:dyDescent="0.25">
      <c r="A118" t="s">
        <v>16</v>
      </c>
      <c r="B118">
        <v>29583</v>
      </c>
    </row>
    <row r="119" spans="1:2" x14ac:dyDescent="0.25">
      <c r="A119" t="s">
        <v>12</v>
      </c>
      <c r="B119">
        <v>33486</v>
      </c>
    </row>
    <row r="120" spans="1:2" x14ac:dyDescent="0.25">
      <c r="A120" t="s">
        <v>19</v>
      </c>
      <c r="B120">
        <v>16746</v>
      </c>
    </row>
    <row r="121" spans="1:2" x14ac:dyDescent="0.25">
      <c r="A121" t="s">
        <v>19</v>
      </c>
      <c r="B121">
        <v>21299</v>
      </c>
    </row>
    <row r="122" spans="1:2" x14ac:dyDescent="0.25">
      <c r="A122" t="s">
        <v>7</v>
      </c>
      <c r="B122">
        <v>17665</v>
      </c>
    </row>
    <row r="123" spans="1:2" x14ac:dyDescent="0.25">
      <c r="A123" t="s">
        <v>19</v>
      </c>
      <c r="B123">
        <v>25049</v>
      </c>
    </row>
    <row r="124" spans="1:2" x14ac:dyDescent="0.25">
      <c r="A124" t="s">
        <v>7</v>
      </c>
      <c r="B124">
        <v>24141</v>
      </c>
    </row>
    <row r="125" spans="1:2" x14ac:dyDescent="0.25">
      <c r="A125" t="s">
        <v>19</v>
      </c>
      <c r="B125">
        <v>35194</v>
      </c>
    </row>
    <row r="126" spans="1:2" x14ac:dyDescent="0.25">
      <c r="A126" t="s">
        <v>24</v>
      </c>
      <c r="B126">
        <v>28651</v>
      </c>
    </row>
    <row r="127" spans="1:2" x14ac:dyDescent="0.25">
      <c r="A127" t="s">
        <v>19</v>
      </c>
      <c r="B127">
        <v>12222</v>
      </c>
    </row>
    <row r="128" spans="1:2" x14ac:dyDescent="0.25">
      <c r="A128" t="s">
        <v>7</v>
      </c>
      <c r="B128">
        <v>34728</v>
      </c>
    </row>
    <row r="129" spans="1:2" x14ac:dyDescent="0.25">
      <c r="A129" t="s">
        <v>7</v>
      </c>
      <c r="B129">
        <v>19985</v>
      </c>
    </row>
    <row r="130" spans="1:2" x14ac:dyDescent="0.25">
      <c r="A130" t="s">
        <v>19</v>
      </c>
      <c r="B130">
        <v>25489</v>
      </c>
    </row>
    <row r="131" spans="1:2" x14ac:dyDescent="0.25">
      <c r="A131" t="s">
        <v>12</v>
      </c>
      <c r="B131">
        <v>39407</v>
      </c>
    </row>
    <row r="132" spans="1:2" x14ac:dyDescent="0.25">
      <c r="A132" t="s">
        <v>7</v>
      </c>
      <c r="B132">
        <v>19946</v>
      </c>
    </row>
    <row r="133" spans="1:2" x14ac:dyDescent="0.25">
      <c r="A133" t="s">
        <v>16</v>
      </c>
      <c r="B133">
        <v>23370</v>
      </c>
    </row>
    <row r="134" spans="1:2" x14ac:dyDescent="0.25">
      <c r="A134" t="s">
        <v>12</v>
      </c>
      <c r="B134">
        <v>13362</v>
      </c>
    </row>
    <row r="135" spans="1:2" x14ac:dyDescent="0.25">
      <c r="A135" t="s">
        <v>16</v>
      </c>
      <c r="B135">
        <v>22670</v>
      </c>
    </row>
    <row r="136" spans="1:2" x14ac:dyDescent="0.25">
      <c r="A136" t="s">
        <v>12</v>
      </c>
      <c r="B136">
        <v>20878</v>
      </c>
    </row>
    <row r="137" spans="1:2" x14ac:dyDescent="0.25">
      <c r="A137" t="s">
        <v>24</v>
      </c>
      <c r="B137">
        <v>34431</v>
      </c>
    </row>
    <row r="138" spans="1:2" x14ac:dyDescent="0.25">
      <c r="A138" t="s">
        <v>7</v>
      </c>
      <c r="B138">
        <v>18260</v>
      </c>
    </row>
    <row r="139" spans="1:2" x14ac:dyDescent="0.25">
      <c r="A139" t="s">
        <v>16</v>
      </c>
      <c r="B139">
        <v>14265</v>
      </c>
    </row>
    <row r="140" spans="1:2" x14ac:dyDescent="0.25">
      <c r="A140" t="s">
        <v>7</v>
      </c>
      <c r="B140">
        <v>36112</v>
      </c>
    </row>
    <row r="141" spans="1:2" x14ac:dyDescent="0.25">
      <c r="A141" t="s">
        <v>19</v>
      </c>
      <c r="B141">
        <v>22800</v>
      </c>
    </row>
    <row r="142" spans="1:2" x14ac:dyDescent="0.25">
      <c r="A142" t="s">
        <v>19</v>
      </c>
      <c r="B142">
        <v>17708</v>
      </c>
    </row>
    <row r="143" spans="1:2" x14ac:dyDescent="0.25">
      <c r="A143" t="s">
        <v>7</v>
      </c>
      <c r="B143">
        <v>13724</v>
      </c>
    </row>
    <row r="144" spans="1:2" x14ac:dyDescent="0.25">
      <c r="A144" t="s">
        <v>16</v>
      </c>
      <c r="B144">
        <v>14142</v>
      </c>
    </row>
    <row r="145" spans="1:2" x14ac:dyDescent="0.25">
      <c r="A145" t="s">
        <v>16</v>
      </c>
      <c r="B145">
        <v>13880</v>
      </c>
    </row>
    <row r="146" spans="1:2" x14ac:dyDescent="0.25">
      <c r="A146" t="s">
        <v>12</v>
      </c>
      <c r="B146">
        <v>19153</v>
      </c>
    </row>
    <row r="147" spans="1:2" x14ac:dyDescent="0.25">
      <c r="A147" t="s">
        <v>12</v>
      </c>
      <c r="B147">
        <v>30961</v>
      </c>
    </row>
    <row r="148" spans="1:2" x14ac:dyDescent="0.25">
      <c r="A148" t="s">
        <v>12</v>
      </c>
      <c r="B148">
        <v>36485</v>
      </c>
    </row>
    <row r="149" spans="1:2" x14ac:dyDescent="0.25">
      <c r="A149" t="s">
        <v>24</v>
      </c>
      <c r="B149">
        <v>35056</v>
      </c>
    </row>
    <row r="150" spans="1:2" x14ac:dyDescent="0.25">
      <c r="A150" t="s">
        <v>19</v>
      </c>
      <c r="B150">
        <v>19824</v>
      </c>
    </row>
    <row r="151" spans="1:2" x14ac:dyDescent="0.25">
      <c r="A151" t="s">
        <v>7</v>
      </c>
      <c r="B151">
        <v>33385</v>
      </c>
    </row>
    <row r="152" spans="1:2" x14ac:dyDescent="0.25">
      <c r="A152" t="s">
        <v>16</v>
      </c>
      <c r="B152">
        <v>29472</v>
      </c>
    </row>
    <row r="153" spans="1:2" x14ac:dyDescent="0.25">
      <c r="A153" t="s">
        <v>12</v>
      </c>
      <c r="B153">
        <v>13780</v>
      </c>
    </row>
    <row r="154" spans="1:2" x14ac:dyDescent="0.25">
      <c r="A154" t="s">
        <v>19</v>
      </c>
      <c r="B154">
        <v>10329</v>
      </c>
    </row>
    <row r="155" spans="1:2" x14ac:dyDescent="0.25">
      <c r="A155" t="s">
        <v>19</v>
      </c>
      <c r="B155">
        <v>20101</v>
      </c>
    </row>
    <row r="156" spans="1:2" x14ac:dyDescent="0.25">
      <c r="A156" t="s">
        <v>24</v>
      </c>
      <c r="B156">
        <v>21010</v>
      </c>
    </row>
    <row r="157" spans="1:2" x14ac:dyDescent="0.25">
      <c r="A157" t="s">
        <v>12</v>
      </c>
      <c r="B157">
        <v>31866</v>
      </c>
    </row>
    <row r="158" spans="1:2" x14ac:dyDescent="0.25">
      <c r="A158" t="s">
        <v>24</v>
      </c>
      <c r="B158">
        <v>25930</v>
      </c>
    </row>
    <row r="159" spans="1:2" x14ac:dyDescent="0.25">
      <c r="A159" t="s">
        <v>7</v>
      </c>
      <c r="B159">
        <v>38595</v>
      </c>
    </row>
    <row r="160" spans="1:2" x14ac:dyDescent="0.25">
      <c r="A160" t="s">
        <v>7</v>
      </c>
      <c r="B160">
        <v>11109</v>
      </c>
    </row>
    <row r="161" spans="1:2" x14ac:dyDescent="0.25">
      <c r="A161" t="s">
        <v>16</v>
      </c>
      <c r="B161">
        <v>34349</v>
      </c>
    </row>
    <row r="162" spans="1:2" x14ac:dyDescent="0.25">
      <c r="A162" t="s">
        <v>16</v>
      </c>
      <c r="B162">
        <v>25088</v>
      </c>
    </row>
    <row r="163" spans="1:2" x14ac:dyDescent="0.25">
      <c r="A163" t="s">
        <v>24</v>
      </c>
      <c r="B163">
        <v>13089</v>
      </c>
    </row>
    <row r="164" spans="1:2" x14ac:dyDescent="0.25">
      <c r="A164" t="s">
        <v>7</v>
      </c>
      <c r="B164">
        <v>24277</v>
      </c>
    </row>
    <row r="165" spans="1:2" x14ac:dyDescent="0.25">
      <c r="A165" t="s">
        <v>16</v>
      </c>
      <c r="B165">
        <v>21465</v>
      </c>
    </row>
    <row r="166" spans="1:2" x14ac:dyDescent="0.25">
      <c r="A166" t="s">
        <v>24</v>
      </c>
      <c r="B166">
        <v>34701</v>
      </c>
    </row>
    <row r="167" spans="1:2" x14ac:dyDescent="0.25">
      <c r="A167" t="s">
        <v>7</v>
      </c>
      <c r="B167">
        <v>30735</v>
      </c>
    </row>
    <row r="168" spans="1:2" x14ac:dyDescent="0.25">
      <c r="A168" t="s">
        <v>12</v>
      </c>
      <c r="B168">
        <v>31821</v>
      </c>
    </row>
    <row r="169" spans="1:2" x14ac:dyDescent="0.25">
      <c r="A169" t="s">
        <v>12</v>
      </c>
      <c r="B169">
        <v>30122</v>
      </c>
    </row>
    <row r="170" spans="1:2" x14ac:dyDescent="0.25">
      <c r="A170" t="s">
        <v>24</v>
      </c>
      <c r="B170">
        <v>34468</v>
      </c>
    </row>
    <row r="171" spans="1:2" x14ac:dyDescent="0.25">
      <c r="A171" t="s">
        <v>16</v>
      </c>
      <c r="B171">
        <v>20180</v>
      </c>
    </row>
    <row r="172" spans="1:2" x14ac:dyDescent="0.25">
      <c r="A172" t="s">
        <v>7</v>
      </c>
      <c r="B172">
        <v>31397</v>
      </c>
    </row>
    <row r="173" spans="1:2" x14ac:dyDescent="0.25">
      <c r="A173" t="s">
        <v>19</v>
      </c>
      <c r="B173">
        <v>36574</v>
      </c>
    </row>
    <row r="174" spans="1:2" x14ac:dyDescent="0.25">
      <c r="A174" t="s">
        <v>19</v>
      </c>
      <c r="B174">
        <v>36841</v>
      </c>
    </row>
    <row r="175" spans="1:2" x14ac:dyDescent="0.25">
      <c r="A175" t="s">
        <v>12</v>
      </c>
      <c r="B175">
        <v>23263</v>
      </c>
    </row>
    <row r="176" spans="1:2" x14ac:dyDescent="0.25">
      <c r="A176" t="s">
        <v>12</v>
      </c>
      <c r="B176">
        <v>17156</v>
      </c>
    </row>
    <row r="177" spans="1:2" x14ac:dyDescent="0.25">
      <c r="A177" t="s">
        <v>12</v>
      </c>
      <c r="B177">
        <v>12663</v>
      </c>
    </row>
    <row r="178" spans="1:2" x14ac:dyDescent="0.25">
      <c r="A178" t="s">
        <v>7</v>
      </c>
      <c r="B178">
        <v>39060</v>
      </c>
    </row>
    <row r="179" spans="1:2" x14ac:dyDescent="0.25">
      <c r="A179" t="s">
        <v>19</v>
      </c>
      <c r="B179">
        <v>26698</v>
      </c>
    </row>
    <row r="180" spans="1:2" x14ac:dyDescent="0.25">
      <c r="A180" t="s">
        <v>16</v>
      </c>
      <c r="B180">
        <v>26375</v>
      </c>
    </row>
    <row r="181" spans="1:2" x14ac:dyDescent="0.25">
      <c r="A181" t="s">
        <v>24</v>
      </c>
      <c r="B181">
        <v>10859</v>
      </c>
    </row>
    <row r="182" spans="1:2" x14ac:dyDescent="0.25">
      <c r="A182" t="s">
        <v>7</v>
      </c>
      <c r="B182">
        <v>35345</v>
      </c>
    </row>
    <row r="183" spans="1:2" x14ac:dyDescent="0.25">
      <c r="A183" t="s">
        <v>7</v>
      </c>
      <c r="B183">
        <v>10250</v>
      </c>
    </row>
    <row r="184" spans="1:2" x14ac:dyDescent="0.25">
      <c r="A184" t="s">
        <v>12</v>
      </c>
      <c r="B184">
        <v>34889</v>
      </c>
    </row>
    <row r="185" spans="1:2" x14ac:dyDescent="0.25">
      <c r="A185" t="s">
        <v>16</v>
      </c>
      <c r="B185">
        <v>17634</v>
      </c>
    </row>
    <row r="186" spans="1:2" x14ac:dyDescent="0.25">
      <c r="A186" t="s">
        <v>19</v>
      </c>
      <c r="B186">
        <v>30935</v>
      </c>
    </row>
    <row r="187" spans="1:2" x14ac:dyDescent="0.25">
      <c r="A187" t="s">
        <v>7</v>
      </c>
      <c r="B187">
        <v>34191</v>
      </c>
    </row>
    <row r="188" spans="1:2" x14ac:dyDescent="0.25">
      <c r="A188" t="s">
        <v>7</v>
      </c>
      <c r="B188">
        <v>39080</v>
      </c>
    </row>
    <row r="189" spans="1:2" x14ac:dyDescent="0.25">
      <c r="A189" t="s">
        <v>12</v>
      </c>
      <c r="B189">
        <v>37416</v>
      </c>
    </row>
    <row r="190" spans="1:2" x14ac:dyDescent="0.25">
      <c r="A190" t="s">
        <v>19</v>
      </c>
      <c r="B190">
        <v>10467</v>
      </c>
    </row>
    <row r="191" spans="1:2" x14ac:dyDescent="0.25">
      <c r="A191" t="s">
        <v>19</v>
      </c>
      <c r="B191">
        <v>29206</v>
      </c>
    </row>
    <row r="192" spans="1:2" x14ac:dyDescent="0.25">
      <c r="A192" t="s">
        <v>24</v>
      </c>
      <c r="B192">
        <v>30410</v>
      </c>
    </row>
    <row r="193" spans="1:2" x14ac:dyDescent="0.25">
      <c r="A193" t="s">
        <v>16</v>
      </c>
      <c r="B193">
        <v>35257</v>
      </c>
    </row>
    <row r="194" spans="1:2" x14ac:dyDescent="0.25">
      <c r="A194" t="s">
        <v>24</v>
      </c>
      <c r="B194">
        <v>38324</v>
      </c>
    </row>
    <row r="195" spans="1:2" x14ac:dyDescent="0.25">
      <c r="A195" t="s">
        <v>12</v>
      </c>
      <c r="B195">
        <v>19354</v>
      </c>
    </row>
    <row r="196" spans="1:2" x14ac:dyDescent="0.25">
      <c r="A196" t="s">
        <v>24</v>
      </c>
      <c r="B196">
        <v>22791</v>
      </c>
    </row>
    <row r="197" spans="1:2" x14ac:dyDescent="0.25">
      <c r="A197" t="s">
        <v>19</v>
      </c>
      <c r="B197">
        <v>19183</v>
      </c>
    </row>
    <row r="198" spans="1:2" x14ac:dyDescent="0.25">
      <c r="A198" t="s">
        <v>12</v>
      </c>
      <c r="B198">
        <v>20077</v>
      </c>
    </row>
    <row r="199" spans="1:2" x14ac:dyDescent="0.25">
      <c r="A199" t="s">
        <v>12</v>
      </c>
      <c r="B199">
        <v>24936</v>
      </c>
    </row>
    <row r="200" spans="1:2" x14ac:dyDescent="0.25">
      <c r="A200" t="s">
        <v>7</v>
      </c>
      <c r="B200">
        <v>27148</v>
      </c>
    </row>
    <row r="201" spans="1:2" x14ac:dyDescent="0.25">
      <c r="A201" t="s">
        <v>19</v>
      </c>
      <c r="B201">
        <v>39119</v>
      </c>
    </row>
    <row r="202" spans="1:2" x14ac:dyDescent="0.25">
      <c r="A202" t="s">
        <v>16</v>
      </c>
      <c r="B202">
        <v>11649</v>
      </c>
    </row>
    <row r="203" spans="1:2" x14ac:dyDescent="0.25">
      <c r="A203" t="s">
        <v>16</v>
      </c>
      <c r="B203">
        <v>14237</v>
      </c>
    </row>
    <row r="204" spans="1:2" x14ac:dyDescent="0.25">
      <c r="A204" t="s">
        <v>24</v>
      </c>
      <c r="B204">
        <v>15557</v>
      </c>
    </row>
    <row r="205" spans="1:2" x14ac:dyDescent="0.25">
      <c r="A205" t="s">
        <v>19</v>
      </c>
      <c r="B205">
        <v>10981</v>
      </c>
    </row>
    <row r="206" spans="1:2" x14ac:dyDescent="0.25">
      <c r="A206" t="s">
        <v>7</v>
      </c>
      <c r="B206">
        <v>23847</v>
      </c>
    </row>
    <row r="207" spans="1:2" x14ac:dyDescent="0.25">
      <c r="A207" t="s">
        <v>7</v>
      </c>
      <c r="B207">
        <v>31826</v>
      </c>
    </row>
    <row r="208" spans="1:2" x14ac:dyDescent="0.25">
      <c r="A208" t="s">
        <v>24</v>
      </c>
      <c r="B208">
        <v>15778</v>
      </c>
    </row>
    <row r="209" spans="1:2" x14ac:dyDescent="0.25">
      <c r="A209" t="s">
        <v>7</v>
      </c>
      <c r="B209">
        <v>37706</v>
      </c>
    </row>
    <row r="210" spans="1:2" x14ac:dyDescent="0.25">
      <c r="A210" t="s">
        <v>24</v>
      </c>
      <c r="B210">
        <v>16719</v>
      </c>
    </row>
    <row r="211" spans="1:2" x14ac:dyDescent="0.25">
      <c r="A211" t="s">
        <v>24</v>
      </c>
      <c r="B211">
        <v>36814</v>
      </c>
    </row>
    <row r="212" spans="1:2" x14ac:dyDescent="0.25">
      <c r="A212" t="s">
        <v>19</v>
      </c>
      <c r="B212">
        <v>30474</v>
      </c>
    </row>
    <row r="213" spans="1:2" x14ac:dyDescent="0.25">
      <c r="A213" t="s">
        <v>7</v>
      </c>
      <c r="B213">
        <v>20543</v>
      </c>
    </row>
    <row r="214" spans="1:2" x14ac:dyDescent="0.25">
      <c r="A214" t="s">
        <v>24</v>
      </c>
      <c r="B214">
        <v>28527</v>
      </c>
    </row>
    <row r="215" spans="1:2" x14ac:dyDescent="0.25">
      <c r="A215" t="s">
        <v>16</v>
      </c>
      <c r="B215">
        <v>14896</v>
      </c>
    </row>
    <row r="216" spans="1:2" x14ac:dyDescent="0.25">
      <c r="A216" t="s">
        <v>12</v>
      </c>
      <c r="B216">
        <v>29166</v>
      </c>
    </row>
    <row r="217" spans="1:2" x14ac:dyDescent="0.25">
      <c r="A217" t="s">
        <v>16</v>
      </c>
      <c r="B217">
        <v>13332</v>
      </c>
    </row>
    <row r="218" spans="1:2" x14ac:dyDescent="0.25">
      <c r="A218" t="s">
        <v>24</v>
      </c>
      <c r="B218">
        <v>29403</v>
      </c>
    </row>
    <row r="219" spans="1:2" x14ac:dyDescent="0.25">
      <c r="A219" t="s">
        <v>19</v>
      </c>
      <c r="B219">
        <v>11374</v>
      </c>
    </row>
    <row r="220" spans="1:2" x14ac:dyDescent="0.25">
      <c r="A220" t="s">
        <v>24</v>
      </c>
      <c r="B220">
        <v>31748</v>
      </c>
    </row>
    <row r="221" spans="1:2" x14ac:dyDescent="0.25">
      <c r="A221" t="s">
        <v>19</v>
      </c>
      <c r="B221">
        <v>17778</v>
      </c>
    </row>
    <row r="222" spans="1:2" x14ac:dyDescent="0.25">
      <c r="A222" t="s">
        <v>7</v>
      </c>
      <c r="B222">
        <v>39961</v>
      </c>
    </row>
    <row r="223" spans="1:2" x14ac:dyDescent="0.25">
      <c r="A223" t="s">
        <v>12</v>
      </c>
      <c r="B223">
        <v>13483</v>
      </c>
    </row>
    <row r="224" spans="1:2" x14ac:dyDescent="0.25">
      <c r="A224" t="s">
        <v>12</v>
      </c>
      <c r="B224">
        <v>35858</v>
      </c>
    </row>
    <row r="225" spans="1:2" x14ac:dyDescent="0.25">
      <c r="A225" t="s">
        <v>19</v>
      </c>
      <c r="B225">
        <v>23940</v>
      </c>
    </row>
    <row r="226" spans="1:2" x14ac:dyDescent="0.25">
      <c r="A226" t="s">
        <v>19</v>
      </c>
      <c r="B226">
        <v>36719</v>
      </c>
    </row>
    <row r="227" spans="1:2" x14ac:dyDescent="0.25">
      <c r="A227" t="s">
        <v>16</v>
      </c>
      <c r="B227">
        <v>28313</v>
      </c>
    </row>
    <row r="228" spans="1:2" x14ac:dyDescent="0.25">
      <c r="A228" t="s">
        <v>16</v>
      </c>
      <c r="B228">
        <v>21384</v>
      </c>
    </row>
    <row r="229" spans="1:2" x14ac:dyDescent="0.25">
      <c r="A229" t="s">
        <v>7</v>
      </c>
      <c r="B229">
        <v>24715</v>
      </c>
    </row>
    <row r="230" spans="1:2" x14ac:dyDescent="0.25">
      <c r="A230" t="s">
        <v>12</v>
      </c>
      <c r="B230">
        <v>26760</v>
      </c>
    </row>
    <row r="231" spans="1:2" x14ac:dyDescent="0.25">
      <c r="A231" t="s">
        <v>12</v>
      </c>
      <c r="B231">
        <v>13298</v>
      </c>
    </row>
    <row r="232" spans="1:2" x14ac:dyDescent="0.25">
      <c r="A232" t="s">
        <v>19</v>
      </c>
      <c r="B232">
        <v>11156</v>
      </c>
    </row>
    <row r="233" spans="1:2" x14ac:dyDescent="0.25">
      <c r="A233" t="s">
        <v>7</v>
      </c>
      <c r="B233">
        <v>14113</v>
      </c>
    </row>
    <row r="234" spans="1:2" x14ac:dyDescent="0.25">
      <c r="A234" t="s">
        <v>19</v>
      </c>
      <c r="B234">
        <v>26899</v>
      </c>
    </row>
    <row r="235" spans="1:2" x14ac:dyDescent="0.25">
      <c r="A235" t="s">
        <v>19</v>
      </c>
      <c r="B235">
        <v>23370</v>
      </c>
    </row>
    <row r="236" spans="1:2" x14ac:dyDescent="0.25">
      <c r="A236" t="s">
        <v>12</v>
      </c>
      <c r="B236">
        <v>35489</v>
      </c>
    </row>
    <row r="237" spans="1:2" x14ac:dyDescent="0.25">
      <c r="A237" t="s">
        <v>16</v>
      </c>
      <c r="B237">
        <v>18262</v>
      </c>
    </row>
    <row r="238" spans="1:2" x14ac:dyDescent="0.25">
      <c r="A238" t="s">
        <v>24</v>
      </c>
      <c r="B238">
        <v>17756</v>
      </c>
    </row>
    <row r="239" spans="1:2" x14ac:dyDescent="0.25">
      <c r="A239" t="s">
        <v>12</v>
      </c>
      <c r="B239">
        <v>22739</v>
      </c>
    </row>
    <row r="240" spans="1:2" x14ac:dyDescent="0.25">
      <c r="A240" t="s">
        <v>12</v>
      </c>
      <c r="B240">
        <v>18803</v>
      </c>
    </row>
    <row r="241" spans="1:2" x14ac:dyDescent="0.25">
      <c r="A241" t="s">
        <v>7</v>
      </c>
      <c r="B241">
        <v>13159</v>
      </c>
    </row>
    <row r="242" spans="1:2" x14ac:dyDescent="0.25">
      <c r="A242" t="s">
        <v>19</v>
      </c>
      <c r="B242">
        <v>21249</v>
      </c>
    </row>
    <row r="243" spans="1:2" x14ac:dyDescent="0.25">
      <c r="A243" t="s">
        <v>12</v>
      </c>
      <c r="B243">
        <v>37303</v>
      </c>
    </row>
    <row r="244" spans="1:2" x14ac:dyDescent="0.25">
      <c r="A244" t="s">
        <v>16</v>
      </c>
      <c r="B244">
        <v>11309</v>
      </c>
    </row>
    <row r="245" spans="1:2" x14ac:dyDescent="0.25">
      <c r="A245" t="s">
        <v>24</v>
      </c>
      <c r="B245">
        <v>29103</v>
      </c>
    </row>
    <row r="246" spans="1:2" x14ac:dyDescent="0.25">
      <c r="A246" t="s">
        <v>16</v>
      </c>
      <c r="B246">
        <v>24714</v>
      </c>
    </row>
    <row r="247" spans="1:2" x14ac:dyDescent="0.25">
      <c r="A247" t="s">
        <v>7</v>
      </c>
      <c r="B247">
        <v>22389</v>
      </c>
    </row>
    <row r="248" spans="1:2" x14ac:dyDescent="0.25">
      <c r="A248" t="s">
        <v>7</v>
      </c>
      <c r="B248">
        <v>15951</v>
      </c>
    </row>
    <row r="249" spans="1:2" x14ac:dyDescent="0.25">
      <c r="A249" t="s">
        <v>24</v>
      </c>
      <c r="B249">
        <v>23973</v>
      </c>
    </row>
    <row r="250" spans="1:2" x14ac:dyDescent="0.25">
      <c r="A250" t="s">
        <v>12</v>
      </c>
      <c r="B250">
        <v>37739</v>
      </c>
    </row>
    <row r="251" spans="1:2" x14ac:dyDescent="0.25">
      <c r="A251" t="s">
        <v>7</v>
      </c>
      <c r="B251">
        <v>25777</v>
      </c>
    </row>
    <row r="252" spans="1:2" x14ac:dyDescent="0.25">
      <c r="A252" t="s">
        <v>19</v>
      </c>
      <c r="B252">
        <v>13552</v>
      </c>
    </row>
    <row r="253" spans="1:2" x14ac:dyDescent="0.25">
      <c r="A253" t="s">
        <v>16</v>
      </c>
      <c r="B253">
        <v>13841</v>
      </c>
    </row>
    <row r="254" spans="1:2" x14ac:dyDescent="0.25">
      <c r="A254" t="s">
        <v>16</v>
      </c>
      <c r="B254">
        <v>19043</v>
      </c>
    </row>
    <row r="255" spans="1:2" x14ac:dyDescent="0.25">
      <c r="A255" t="s">
        <v>24</v>
      </c>
      <c r="B255">
        <v>13799</v>
      </c>
    </row>
    <row r="256" spans="1:2" x14ac:dyDescent="0.25">
      <c r="A256" t="s">
        <v>19</v>
      </c>
      <c r="B256">
        <v>37371</v>
      </c>
    </row>
    <row r="257" spans="1:2" x14ac:dyDescent="0.25">
      <c r="A257" t="s">
        <v>12</v>
      </c>
      <c r="B257">
        <v>30197</v>
      </c>
    </row>
    <row r="258" spans="1:2" x14ac:dyDescent="0.25">
      <c r="A258" t="s">
        <v>16</v>
      </c>
      <c r="B258">
        <v>18127</v>
      </c>
    </row>
    <row r="259" spans="1:2" x14ac:dyDescent="0.25">
      <c r="A259" t="s">
        <v>7</v>
      </c>
      <c r="B259">
        <v>26239</v>
      </c>
    </row>
    <row r="260" spans="1:2" x14ac:dyDescent="0.25">
      <c r="A260" t="s">
        <v>24</v>
      </c>
      <c r="B260">
        <v>35798</v>
      </c>
    </row>
    <row r="261" spans="1:2" x14ac:dyDescent="0.25">
      <c r="A261" t="s">
        <v>16</v>
      </c>
      <c r="B261">
        <v>14121</v>
      </c>
    </row>
    <row r="262" spans="1:2" x14ac:dyDescent="0.25">
      <c r="A262" t="s">
        <v>7</v>
      </c>
      <c r="B262">
        <v>33975</v>
      </c>
    </row>
    <row r="263" spans="1:2" x14ac:dyDescent="0.25">
      <c r="A263" t="s">
        <v>7</v>
      </c>
      <c r="B263">
        <v>38950</v>
      </c>
    </row>
    <row r="264" spans="1:2" x14ac:dyDescent="0.25">
      <c r="A264" t="s">
        <v>7</v>
      </c>
      <c r="B264">
        <v>25308</v>
      </c>
    </row>
    <row r="265" spans="1:2" x14ac:dyDescent="0.25">
      <c r="A265" t="s">
        <v>19</v>
      </c>
      <c r="B265">
        <v>12715</v>
      </c>
    </row>
    <row r="266" spans="1:2" x14ac:dyDescent="0.25">
      <c r="A266" t="s">
        <v>7</v>
      </c>
      <c r="B266">
        <v>28912</v>
      </c>
    </row>
    <row r="267" spans="1:2" x14ac:dyDescent="0.25">
      <c r="A267" t="s">
        <v>12</v>
      </c>
      <c r="B267">
        <v>22330</v>
      </c>
    </row>
    <row r="268" spans="1:2" x14ac:dyDescent="0.25">
      <c r="A268" t="s">
        <v>16</v>
      </c>
      <c r="B268">
        <v>15955</v>
      </c>
    </row>
    <row r="269" spans="1:2" x14ac:dyDescent="0.25">
      <c r="A269" t="s">
        <v>16</v>
      </c>
      <c r="B269">
        <v>15742</v>
      </c>
    </row>
    <row r="270" spans="1:2" x14ac:dyDescent="0.25">
      <c r="A270" t="s">
        <v>12</v>
      </c>
      <c r="B270">
        <v>15782</v>
      </c>
    </row>
    <row r="271" spans="1:2" x14ac:dyDescent="0.25">
      <c r="A271" t="s">
        <v>24</v>
      </c>
      <c r="B271">
        <v>30888</v>
      </c>
    </row>
    <row r="272" spans="1:2" x14ac:dyDescent="0.25">
      <c r="A272" t="s">
        <v>7</v>
      </c>
      <c r="B272">
        <v>22180</v>
      </c>
    </row>
    <row r="273" spans="1:2" x14ac:dyDescent="0.25">
      <c r="A273" t="s">
        <v>7</v>
      </c>
      <c r="B273">
        <v>34879</v>
      </c>
    </row>
    <row r="274" spans="1:2" x14ac:dyDescent="0.25">
      <c r="A274" t="s">
        <v>24</v>
      </c>
      <c r="B274">
        <v>11188</v>
      </c>
    </row>
    <row r="275" spans="1:2" x14ac:dyDescent="0.25">
      <c r="A275" t="s">
        <v>16</v>
      </c>
      <c r="B275">
        <v>13193</v>
      </c>
    </row>
    <row r="276" spans="1:2" x14ac:dyDescent="0.25">
      <c r="A276" t="s">
        <v>19</v>
      </c>
      <c r="B276">
        <v>36974</v>
      </c>
    </row>
    <row r="277" spans="1:2" x14ac:dyDescent="0.25">
      <c r="A277" t="s">
        <v>16</v>
      </c>
      <c r="B277">
        <v>20054</v>
      </c>
    </row>
    <row r="278" spans="1:2" x14ac:dyDescent="0.25">
      <c r="A278" t="s">
        <v>7</v>
      </c>
      <c r="B278">
        <v>32125</v>
      </c>
    </row>
    <row r="279" spans="1:2" x14ac:dyDescent="0.25">
      <c r="A279" t="s">
        <v>12</v>
      </c>
      <c r="B279">
        <v>34739</v>
      </c>
    </row>
    <row r="280" spans="1:2" x14ac:dyDescent="0.25">
      <c r="A280" t="s">
        <v>16</v>
      </c>
      <c r="B280">
        <v>28730</v>
      </c>
    </row>
    <row r="281" spans="1:2" x14ac:dyDescent="0.25">
      <c r="A281" t="s">
        <v>7</v>
      </c>
      <c r="B281">
        <v>29192</v>
      </c>
    </row>
    <row r="282" spans="1:2" x14ac:dyDescent="0.25">
      <c r="A282" t="s">
        <v>24</v>
      </c>
      <c r="B282">
        <v>38845</v>
      </c>
    </row>
    <row r="283" spans="1:2" x14ac:dyDescent="0.25">
      <c r="A283" t="s">
        <v>7</v>
      </c>
      <c r="B283">
        <v>22267</v>
      </c>
    </row>
    <row r="284" spans="1:2" x14ac:dyDescent="0.25">
      <c r="A284" t="s">
        <v>19</v>
      </c>
      <c r="B284">
        <v>11737</v>
      </c>
    </row>
    <row r="285" spans="1:2" x14ac:dyDescent="0.25">
      <c r="A285" t="s">
        <v>24</v>
      </c>
      <c r="B285">
        <v>33679</v>
      </c>
    </row>
    <row r="286" spans="1:2" x14ac:dyDescent="0.25">
      <c r="A286" t="s">
        <v>7</v>
      </c>
      <c r="B286">
        <v>28364</v>
      </c>
    </row>
    <row r="287" spans="1:2" x14ac:dyDescent="0.25">
      <c r="A287" t="s">
        <v>24</v>
      </c>
      <c r="B287">
        <v>34981</v>
      </c>
    </row>
    <row r="288" spans="1:2" x14ac:dyDescent="0.25">
      <c r="A288" t="s">
        <v>7</v>
      </c>
      <c r="B288">
        <v>11075</v>
      </c>
    </row>
    <row r="289" spans="1:2" x14ac:dyDescent="0.25">
      <c r="A289" t="s">
        <v>24</v>
      </c>
      <c r="B289">
        <v>31849</v>
      </c>
    </row>
    <row r="290" spans="1:2" x14ac:dyDescent="0.25">
      <c r="A290" t="s">
        <v>24</v>
      </c>
      <c r="B290">
        <v>37370</v>
      </c>
    </row>
    <row r="291" spans="1:2" x14ac:dyDescent="0.25">
      <c r="A291" t="s">
        <v>7</v>
      </c>
      <c r="B291">
        <v>34622</v>
      </c>
    </row>
    <row r="292" spans="1:2" x14ac:dyDescent="0.25">
      <c r="A292" t="s">
        <v>24</v>
      </c>
      <c r="B292">
        <v>28597</v>
      </c>
    </row>
    <row r="293" spans="1:2" x14ac:dyDescent="0.25">
      <c r="A293" t="s">
        <v>24</v>
      </c>
      <c r="B293">
        <v>39758</v>
      </c>
    </row>
    <row r="294" spans="1:2" x14ac:dyDescent="0.25">
      <c r="A294" t="s">
        <v>19</v>
      </c>
      <c r="B294">
        <v>25720</v>
      </c>
    </row>
    <row r="295" spans="1:2" x14ac:dyDescent="0.25">
      <c r="A295" t="s">
        <v>16</v>
      </c>
      <c r="B295">
        <v>18875</v>
      </c>
    </row>
    <row r="296" spans="1:2" x14ac:dyDescent="0.25">
      <c r="A296" t="s">
        <v>16</v>
      </c>
      <c r="B296">
        <v>32816</v>
      </c>
    </row>
    <row r="297" spans="1:2" x14ac:dyDescent="0.25">
      <c r="A297" t="s">
        <v>24</v>
      </c>
      <c r="B297">
        <v>37010</v>
      </c>
    </row>
    <row r="298" spans="1:2" x14ac:dyDescent="0.25">
      <c r="A298" t="s">
        <v>7</v>
      </c>
      <c r="B298">
        <v>10432</v>
      </c>
    </row>
    <row r="299" spans="1:2" x14ac:dyDescent="0.25">
      <c r="A299" t="s">
        <v>24</v>
      </c>
      <c r="B299">
        <v>30736</v>
      </c>
    </row>
    <row r="300" spans="1:2" x14ac:dyDescent="0.25">
      <c r="A300" t="s">
        <v>7</v>
      </c>
      <c r="B300">
        <v>26615</v>
      </c>
    </row>
    <row r="301" spans="1:2" x14ac:dyDescent="0.25">
      <c r="A301" t="s">
        <v>12</v>
      </c>
      <c r="B301">
        <v>21366</v>
      </c>
    </row>
    <row r="302" spans="1:2" x14ac:dyDescent="0.25">
      <c r="A302" t="s">
        <v>12</v>
      </c>
      <c r="B302">
        <v>37142</v>
      </c>
    </row>
    <row r="303" spans="1:2" x14ac:dyDescent="0.25">
      <c r="A303" t="s">
        <v>7</v>
      </c>
      <c r="B303">
        <v>33533</v>
      </c>
    </row>
    <row r="304" spans="1:2" x14ac:dyDescent="0.25">
      <c r="A304" t="s">
        <v>24</v>
      </c>
      <c r="B304">
        <v>26070</v>
      </c>
    </row>
    <row r="305" spans="1:2" x14ac:dyDescent="0.25">
      <c r="A305" t="s">
        <v>16</v>
      </c>
      <c r="B305">
        <v>17911</v>
      </c>
    </row>
    <row r="306" spans="1:2" x14ac:dyDescent="0.25">
      <c r="A306" t="s">
        <v>16</v>
      </c>
      <c r="B306">
        <v>11753</v>
      </c>
    </row>
    <row r="307" spans="1:2" x14ac:dyDescent="0.25">
      <c r="A307" t="s">
        <v>16</v>
      </c>
      <c r="B307">
        <v>37154</v>
      </c>
    </row>
    <row r="308" spans="1:2" x14ac:dyDescent="0.25">
      <c r="A308" t="s">
        <v>12</v>
      </c>
      <c r="B308">
        <v>23577</v>
      </c>
    </row>
    <row r="309" spans="1:2" x14ac:dyDescent="0.25">
      <c r="A309" t="s">
        <v>7</v>
      </c>
      <c r="B309">
        <v>38702</v>
      </c>
    </row>
    <row r="310" spans="1:2" x14ac:dyDescent="0.25">
      <c r="A310" t="s">
        <v>12</v>
      </c>
      <c r="B310">
        <v>36882</v>
      </c>
    </row>
    <row r="311" spans="1:2" x14ac:dyDescent="0.25">
      <c r="A311" t="s">
        <v>19</v>
      </c>
      <c r="B311">
        <v>27934</v>
      </c>
    </row>
    <row r="312" spans="1:2" x14ac:dyDescent="0.25">
      <c r="A312" t="s">
        <v>24</v>
      </c>
      <c r="B312">
        <v>24984</v>
      </c>
    </row>
    <row r="313" spans="1:2" x14ac:dyDescent="0.25">
      <c r="A313" t="s">
        <v>19</v>
      </c>
      <c r="B313">
        <v>22360</v>
      </c>
    </row>
    <row r="314" spans="1:2" x14ac:dyDescent="0.25">
      <c r="A314" t="s">
        <v>7</v>
      </c>
      <c r="B314">
        <v>27320</v>
      </c>
    </row>
    <row r="315" spans="1:2" x14ac:dyDescent="0.25">
      <c r="A315" t="s">
        <v>12</v>
      </c>
      <c r="B315">
        <v>14244</v>
      </c>
    </row>
    <row r="316" spans="1:2" x14ac:dyDescent="0.25">
      <c r="A316" t="s">
        <v>12</v>
      </c>
      <c r="B316">
        <v>34453</v>
      </c>
    </row>
    <row r="317" spans="1:2" x14ac:dyDescent="0.25">
      <c r="A317" t="s">
        <v>16</v>
      </c>
      <c r="B317">
        <v>11336</v>
      </c>
    </row>
    <row r="318" spans="1:2" x14ac:dyDescent="0.25">
      <c r="A318" t="s">
        <v>24</v>
      </c>
      <c r="B318">
        <v>15684</v>
      </c>
    </row>
    <row r="319" spans="1:2" x14ac:dyDescent="0.25">
      <c r="A319" t="s">
        <v>19</v>
      </c>
      <c r="B319">
        <v>33850</v>
      </c>
    </row>
    <row r="320" spans="1:2" x14ac:dyDescent="0.25">
      <c r="A320" t="s">
        <v>7</v>
      </c>
      <c r="B320">
        <v>28786</v>
      </c>
    </row>
    <row r="321" spans="1:2" x14ac:dyDescent="0.25">
      <c r="A321" t="s">
        <v>24</v>
      </c>
      <c r="B321">
        <v>28816</v>
      </c>
    </row>
    <row r="322" spans="1:2" x14ac:dyDescent="0.25">
      <c r="A322" t="s">
        <v>16</v>
      </c>
      <c r="B322">
        <v>35060</v>
      </c>
    </row>
    <row r="323" spans="1:2" x14ac:dyDescent="0.25">
      <c r="A323" t="s">
        <v>16</v>
      </c>
      <c r="B323">
        <v>37526</v>
      </c>
    </row>
    <row r="324" spans="1:2" x14ac:dyDescent="0.25">
      <c r="A324" t="s">
        <v>7</v>
      </c>
      <c r="B324">
        <v>19153</v>
      </c>
    </row>
    <row r="325" spans="1:2" x14ac:dyDescent="0.25">
      <c r="A325" t="s">
        <v>19</v>
      </c>
      <c r="B325">
        <v>21804</v>
      </c>
    </row>
    <row r="326" spans="1:2" x14ac:dyDescent="0.25">
      <c r="A326" t="s">
        <v>24</v>
      </c>
      <c r="B326">
        <v>17903</v>
      </c>
    </row>
    <row r="327" spans="1:2" x14ac:dyDescent="0.25">
      <c r="A327" t="s">
        <v>19</v>
      </c>
      <c r="B327">
        <v>34327</v>
      </c>
    </row>
    <row r="328" spans="1:2" x14ac:dyDescent="0.25">
      <c r="A328" t="s">
        <v>19</v>
      </c>
      <c r="B328">
        <v>14140</v>
      </c>
    </row>
    <row r="329" spans="1:2" x14ac:dyDescent="0.25">
      <c r="A329" t="s">
        <v>24</v>
      </c>
      <c r="B329">
        <v>27848</v>
      </c>
    </row>
    <row r="330" spans="1:2" x14ac:dyDescent="0.25">
      <c r="A330" t="s">
        <v>12</v>
      </c>
      <c r="B330">
        <v>32631</v>
      </c>
    </row>
    <row r="331" spans="1:2" x14ac:dyDescent="0.25">
      <c r="A331" t="s">
        <v>19</v>
      </c>
      <c r="B331">
        <v>37529</v>
      </c>
    </row>
    <row r="332" spans="1:2" x14ac:dyDescent="0.25">
      <c r="A332" t="s">
        <v>24</v>
      </c>
      <c r="B332">
        <v>29545</v>
      </c>
    </row>
    <row r="333" spans="1:2" x14ac:dyDescent="0.25">
      <c r="A333" t="s">
        <v>12</v>
      </c>
      <c r="B333">
        <v>31465</v>
      </c>
    </row>
    <row r="334" spans="1:2" x14ac:dyDescent="0.25">
      <c r="A334" t="s">
        <v>16</v>
      </c>
      <c r="B334">
        <v>33923</v>
      </c>
    </row>
    <row r="335" spans="1:2" x14ac:dyDescent="0.25">
      <c r="A335" t="s">
        <v>24</v>
      </c>
      <c r="B335">
        <v>18574</v>
      </c>
    </row>
    <row r="336" spans="1:2" x14ac:dyDescent="0.25">
      <c r="A336" t="s">
        <v>19</v>
      </c>
      <c r="B336">
        <v>11620</v>
      </c>
    </row>
    <row r="337" spans="1:2" x14ac:dyDescent="0.25">
      <c r="A337" t="s">
        <v>16</v>
      </c>
      <c r="B337">
        <v>15924</v>
      </c>
    </row>
    <row r="338" spans="1:2" x14ac:dyDescent="0.25">
      <c r="A338" t="s">
        <v>7</v>
      </c>
      <c r="B338">
        <v>11480</v>
      </c>
    </row>
    <row r="339" spans="1:2" x14ac:dyDescent="0.25">
      <c r="A339" t="s">
        <v>24</v>
      </c>
      <c r="B339">
        <v>16385</v>
      </c>
    </row>
    <row r="340" spans="1:2" x14ac:dyDescent="0.25">
      <c r="A340" t="s">
        <v>7</v>
      </c>
      <c r="B340">
        <v>23881</v>
      </c>
    </row>
    <row r="341" spans="1:2" x14ac:dyDescent="0.25">
      <c r="A341" t="s">
        <v>7</v>
      </c>
      <c r="B341">
        <v>22809</v>
      </c>
    </row>
    <row r="342" spans="1:2" x14ac:dyDescent="0.25">
      <c r="A342" t="s">
        <v>19</v>
      </c>
      <c r="B342">
        <v>36275</v>
      </c>
    </row>
    <row r="343" spans="1:2" x14ac:dyDescent="0.25">
      <c r="A343" t="s">
        <v>12</v>
      </c>
      <c r="B343">
        <v>30068</v>
      </c>
    </row>
    <row r="344" spans="1:2" x14ac:dyDescent="0.25">
      <c r="A344" t="s">
        <v>24</v>
      </c>
      <c r="B344">
        <v>39248</v>
      </c>
    </row>
    <row r="345" spans="1:2" x14ac:dyDescent="0.25">
      <c r="A345" t="s">
        <v>7</v>
      </c>
      <c r="B345">
        <v>32910</v>
      </c>
    </row>
    <row r="346" spans="1:2" x14ac:dyDescent="0.25">
      <c r="A346" t="s">
        <v>19</v>
      </c>
      <c r="B346">
        <v>17803</v>
      </c>
    </row>
    <row r="347" spans="1:2" x14ac:dyDescent="0.25">
      <c r="A347" t="s">
        <v>12</v>
      </c>
      <c r="B347">
        <v>35952</v>
      </c>
    </row>
    <row r="348" spans="1:2" x14ac:dyDescent="0.25">
      <c r="A348" t="s">
        <v>16</v>
      </c>
      <c r="B348">
        <v>26511</v>
      </c>
    </row>
    <row r="349" spans="1:2" x14ac:dyDescent="0.25">
      <c r="A349" t="s">
        <v>7</v>
      </c>
      <c r="B349">
        <v>35393</v>
      </c>
    </row>
    <row r="350" spans="1:2" x14ac:dyDescent="0.25">
      <c r="A350" t="s">
        <v>7</v>
      </c>
      <c r="B350">
        <v>35900</v>
      </c>
    </row>
    <row r="351" spans="1:2" x14ac:dyDescent="0.25">
      <c r="A351" t="s">
        <v>16</v>
      </c>
      <c r="B351">
        <v>24775</v>
      </c>
    </row>
    <row r="352" spans="1:2" x14ac:dyDescent="0.25">
      <c r="A352" t="s">
        <v>16</v>
      </c>
      <c r="B352">
        <v>22785</v>
      </c>
    </row>
    <row r="353" spans="1:2" x14ac:dyDescent="0.25">
      <c r="A353" t="s">
        <v>16</v>
      </c>
      <c r="B353">
        <v>22309</v>
      </c>
    </row>
    <row r="354" spans="1:2" x14ac:dyDescent="0.25">
      <c r="A354" t="s">
        <v>19</v>
      </c>
      <c r="B354">
        <v>22194</v>
      </c>
    </row>
    <row r="355" spans="1:2" x14ac:dyDescent="0.25">
      <c r="A355" t="s">
        <v>19</v>
      </c>
      <c r="B355">
        <v>22100</v>
      </c>
    </row>
    <row r="356" spans="1:2" x14ac:dyDescent="0.25">
      <c r="A356" t="s">
        <v>12</v>
      </c>
      <c r="B356">
        <v>29500</v>
      </c>
    </row>
    <row r="357" spans="1:2" x14ac:dyDescent="0.25">
      <c r="A357" t="s">
        <v>24</v>
      </c>
      <c r="B357">
        <v>12939</v>
      </c>
    </row>
    <row r="358" spans="1:2" x14ac:dyDescent="0.25">
      <c r="A358" t="s">
        <v>19</v>
      </c>
      <c r="B358">
        <v>14303</v>
      </c>
    </row>
    <row r="359" spans="1:2" x14ac:dyDescent="0.25">
      <c r="A359" t="s">
        <v>24</v>
      </c>
      <c r="B359">
        <v>32638</v>
      </c>
    </row>
    <row r="360" spans="1:2" x14ac:dyDescent="0.25">
      <c r="A360" t="s">
        <v>7</v>
      </c>
      <c r="B360">
        <v>16500</v>
      </c>
    </row>
    <row r="361" spans="1:2" x14ac:dyDescent="0.25">
      <c r="A361" t="s">
        <v>19</v>
      </c>
      <c r="B361">
        <v>39418</v>
      </c>
    </row>
    <row r="362" spans="1:2" x14ac:dyDescent="0.25">
      <c r="A362" t="s">
        <v>12</v>
      </c>
      <c r="B362">
        <v>35894</v>
      </c>
    </row>
    <row r="363" spans="1:2" x14ac:dyDescent="0.25">
      <c r="A363" t="s">
        <v>16</v>
      </c>
      <c r="B363">
        <v>10878</v>
      </c>
    </row>
    <row r="364" spans="1:2" x14ac:dyDescent="0.25">
      <c r="A364" t="s">
        <v>7</v>
      </c>
      <c r="B364">
        <v>11614</v>
      </c>
    </row>
    <row r="365" spans="1:2" x14ac:dyDescent="0.25">
      <c r="A365" t="s">
        <v>19</v>
      </c>
      <c r="B365">
        <v>27560</v>
      </c>
    </row>
    <row r="366" spans="1:2" x14ac:dyDescent="0.25">
      <c r="A366" t="s">
        <v>24</v>
      </c>
      <c r="B366">
        <v>12288</v>
      </c>
    </row>
    <row r="367" spans="1:2" x14ac:dyDescent="0.25">
      <c r="A367" t="s">
        <v>16</v>
      </c>
      <c r="B367">
        <v>26004</v>
      </c>
    </row>
    <row r="368" spans="1:2" x14ac:dyDescent="0.25">
      <c r="A368" t="s">
        <v>19</v>
      </c>
      <c r="B368">
        <v>25934</v>
      </c>
    </row>
    <row r="369" spans="1:2" x14ac:dyDescent="0.25">
      <c r="A369" t="s">
        <v>24</v>
      </c>
      <c r="B369">
        <v>35237</v>
      </c>
    </row>
    <row r="370" spans="1:2" x14ac:dyDescent="0.25">
      <c r="A370" t="s">
        <v>19</v>
      </c>
      <c r="B370">
        <v>39313</v>
      </c>
    </row>
    <row r="371" spans="1:2" x14ac:dyDescent="0.25">
      <c r="A371" t="s">
        <v>12</v>
      </c>
      <c r="B371">
        <v>30918</v>
      </c>
    </row>
    <row r="372" spans="1:2" x14ac:dyDescent="0.25">
      <c r="A372" t="s">
        <v>16</v>
      </c>
      <c r="B372">
        <v>19234</v>
      </c>
    </row>
    <row r="373" spans="1:2" x14ac:dyDescent="0.25">
      <c r="A373" t="s">
        <v>24</v>
      </c>
      <c r="B373">
        <v>11107</v>
      </c>
    </row>
    <row r="374" spans="1:2" x14ac:dyDescent="0.25">
      <c r="A374" t="s">
        <v>7</v>
      </c>
      <c r="B374">
        <v>35083</v>
      </c>
    </row>
    <row r="375" spans="1:2" x14ac:dyDescent="0.25">
      <c r="A375" t="s">
        <v>19</v>
      </c>
      <c r="B375">
        <v>30931</v>
      </c>
    </row>
    <row r="376" spans="1:2" x14ac:dyDescent="0.25">
      <c r="A376" t="s">
        <v>16</v>
      </c>
      <c r="B376">
        <v>36940</v>
      </c>
    </row>
    <row r="377" spans="1:2" x14ac:dyDescent="0.25">
      <c r="A377" t="s">
        <v>16</v>
      </c>
      <c r="B377">
        <v>17113</v>
      </c>
    </row>
    <row r="378" spans="1:2" x14ac:dyDescent="0.25">
      <c r="A378" t="s">
        <v>24</v>
      </c>
      <c r="B378">
        <v>34876</v>
      </c>
    </row>
    <row r="379" spans="1:2" x14ac:dyDescent="0.25">
      <c r="A379" t="s">
        <v>7</v>
      </c>
      <c r="B379">
        <v>30255</v>
      </c>
    </row>
    <row r="380" spans="1:2" x14ac:dyDescent="0.25">
      <c r="A380" t="s">
        <v>16</v>
      </c>
      <c r="B380">
        <v>38961</v>
      </c>
    </row>
    <row r="381" spans="1:2" x14ac:dyDescent="0.25">
      <c r="A381" t="s">
        <v>7</v>
      </c>
      <c r="B381">
        <v>23394</v>
      </c>
    </row>
    <row r="382" spans="1:2" x14ac:dyDescent="0.25">
      <c r="A382" t="s">
        <v>24</v>
      </c>
      <c r="B382">
        <v>14045</v>
      </c>
    </row>
    <row r="383" spans="1:2" x14ac:dyDescent="0.25">
      <c r="A383" t="s">
        <v>7</v>
      </c>
      <c r="B383">
        <v>30672</v>
      </c>
    </row>
    <row r="384" spans="1:2" x14ac:dyDescent="0.25">
      <c r="A384" t="s">
        <v>12</v>
      </c>
      <c r="B384">
        <v>17036</v>
      </c>
    </row>
    <row r="385" spans="1:2" x14ac:dyDescent="0.25">
      <c r="A385" t="s">
        <v>7</v>
      </c>
      <c r="B385">
        <v>21971</v>
      </c>
    </row>
    <row r="386" spans="1:2" x14ac:dyDescent="0.25">
      <c r="A386" t="s">
        <v>24</v>
      </c>
      <c r="B386">
        <v>31811</v>
      </c>
    </row>
    <row r="387" spans="1:2" x14ac:dyDescent="0.25">
      <c r="A387" t="s">
        <v>16</v>
      </c>
      <c r="B387">
        <v>32413</v>
      </c>
    </row>
    <row r="388" spans="1:2" x14ac:dyDescent="0.25">
      <c r="A388" t="s">
        <v>16</v>
      </c>
      <c r="B388">
        <v>20572</v>
      </c>
    </row>
    <row r="389" spans="1:2" x14ac:dyDescent="0.25">
      <c r="A389" t="s">
        <v>7</v>
      </c>
      <c r="B389">
        <v>35534</v>
      </c>
    </row>
    <row r="390" spans="1:2" x14ac:dyDescent="0.25">
      <c r="A390" t="s">
        <v>24</v>
      </c>
      <c r="B390">
        <v>24713</v>
      </c>
    </row>
    <row r="391" spans="1:2" x14ac:dyDescent="0.25">
      <c r="A391" t="s">
        <v>19</v>
      </c>
      <c r="B391">
        <v>20000</v>
      </c>
    </row>
    <row r="392" spans="1:2" x14ac:dyDescent="0.25">
      <c r="A392" t="s">
        <v>16</v>
      </c>
      <c r="B392">
        <v>20145</v>
      </c>
    </row>
    <row r="393" spans="1:2" x14ac:dyDescent="0.25">
      <c r="A393" t="s">
        <v>12</v>
      </c>
      <c r="B393">
        <v>35505</v>
      </c>
    </row>
    <row r="394" spans="1:2" x14ac:dyDescent="0.25">
      <c r="A394" t="s">
        <v>19</v>
      </c>
      <c r="B394">
        <v>19651</v>
      </c>
    </row>
    <row r="395" spans="1:2" x14ac:dyDescent="0.25">
      <c r="A395" t="s">
        <v>24</v>
      </c>
      <c r="B395">
        <v>17473</v>
      </c>
    </row>
    <row r="396" spans="1:2" x14ac:dyDescent="0.25">
      <c r="A396" t="s">
        <v>16</v>
      </c>
      <c r="B396">
        <v>13360</v>
      </c>
    </row>
    <row r="397" spans="1:2" x14ac:dyDescent="0.25">
      <c r="A397" t="s">
        <v>7</v>
      </c>
      <c r="B397">
        <v>12029</v>
      </c>
    </row>
    <row r="398" spans="1:2" x14ac:dyDescent="0.25">
      <c r="A398" t="s">
        <v>16</v>
      </c>
      <c r="B398">
        <v>32303</v>
      </c>
    </row>
    <row r="399" spans="1:2" x14ac:dyDescent="0.25">
      <c r="A399" t="s">
        <v>12</v>
      </c>
      <c r="B399">
        <v>23694</v>
      </c>
    </row>
    <row r="400" spans="1:2" x14ac:dyDescent="0.25">
      <c r="A400" t="s">
        <v>12</v>
      </c>
      <c r="B400">
        <v>18073</v>
      </c>
    </row>
    <row r="401" spans="1:2" x14ac:dyDescent="0.25">
      <c r="A401" t="s">
        <v>19</v>
      </c>
      <c r="B401">
        <v>31221</v>
      </c>
    </row>
    <row r="402" spans="1:2" x14ac:dyDescent="0.25">
      <c r="A402" t="s">
        <v>16</v>
      </c>
      <c r="B402">
        <v>33448</v>
      </c>
    </row>
    <row r="403" spans="1:2" x14ac:dyDescent="0.25">
      <c r="A403" t="s">
        <v>7</v>
      </c>
      <c r="B403">
        <v>24883</v>
      </c>
    </row>
    <row r="404" spans="1:2" x14ac:dyDescent="0.25">
      <c r="A404" t="s">
        <v>16</v>
      </c>
      <c r="B404">
        <v>29315</v>
      </c>
    </row>
    <row r="405" spans="1:2" x14ac:dyDescent="0.25">
      <c r="A405" t="s">
        <v>19</v>
      </c>
      <c r="B405">
        <v>26456</v>
      </c>
    </row>
    <row r="406" spans="1:2" x14ac:dyDescent="0.25">
      <c r="A406" t="s">
        <v>16</v>
      </c>
      <c r="B406">
        <v>30602</v>
      </c>
    </row>
    <row r="407" spans="1:2" x14ac:dyDescent="0.25">
      <c r="A407" t="s">
        <v>16</v>
      </c>
      <c r="B407">
        <v>19801</v>
      </c>
    </row>
    <row r="408" spans="1:2" x14ac:dyDescent="0.25">
      <c r="A408" t="s">
        <v>24</v>
      </c>
      <c r="B408">
        <v>33497</v>
      </c>
    </row>
    <row r="409" spans="1:2" x14ac:dyDescent="0.25">
      <c r="A409" t="s">
        <v>12</v>
      </c>
      <c r="B409">
        <v>26168</v>
      </c>
    </row>
    <row r="410" spans="1:2" x14ac:dyDescent="0.25">
      <c r="A410" t="s">
        <v>16</v>
      </c>
      <c r="B410">
        <v>32446</v>
      </c>
    </row>
    <row r="411" spans="1:2" x14ac:dyDescent="0.25">
      <c r="A411" t="s">
        <v>7</v>
      </c>
      <c r="B411">
        <v>29763</v>
      </c>
    </row>
    <row r="412" spans="1:2" x14ac:dyDescent="0.25">
      <c r="A412" t="s">
        <v>12</v>
      </c>
      <c r="B412">
        <v>32807</v>
      </c>
    </row>
    <row r="413" spans="1:2" x14ac:dyDescent="0.25">
      <c r="A413" t="s">
        <v>7</v>
      </c>
      <c r="B413">
        <v>35181</v>
      </c>
    </row>
    <row r="414" spans="1:2" x14ac:dyDescent="0.25">
      <c r="A414" t="s">
        <v>12</v>
      </c>
      <c r="B414">
        <v>21002</v>
      </c>
    </row>
    <row r="415" spans="1:2" x14ac:dyDescent="0.25">
      <c r="A415" t="s">
        <v>12</v>
      </c>
      <c r="B415">
        <v>29478</v>
      </c>
    </row>
    <row r="416" spans="1:2" x14ac:dyDescent="0.25">
      <c r="A416" t="s">
        <v>19</v>
      </c>
      <c r="B416">
        <v>29659</v>
      </c>
    </row>
    <row r="417" spans="1:2" x14ac:dyDescent="0.25">
      <c r="A417" t="s">
        <v>16</v>
      </c>
      <c r="B417">
        <v>15614</v>
      </c>
    </row>
    <row r="418" spans="1:2" x14ac:dyDescent="0.25">
      <c r="A418" t="s">
        <v>24</v>
      </c>
      <c r="B418">
        <v>11525</v>
      </c>
    </row>
    <row r="419" spans="1:2" x14ac:dyDescent="0.25">
      <c r="A419" t="s">
        <v>19</v>
      </c>
      <c r="B419">
        <v>13177</v>
      </c>
    </row>
    <row r="420" spans="1:2" x14ac:dyDescent="0.25">
      <c r="A420" t="s">
        <v>24</v>
      </c>
      <c r="B420">
        <v>18122</v>
      </c>
    </row>
    <row r="421" spans="1:2" x14ac:dyDescent="0.25">
      <c r="A421" t="s">
        <v>19</v>
      </c>
      <c r="B421">
        <v>11900</v>
      </c>
    </row>
    <row r="422" spans="1:2" x14ac:dyDescent="0.25">
      <c r="A422" t="s">
        <v>19</v>
      </c>
      <c r="B422">
        <v>29327</v>
      </c>
    </row>
    <row r="423" spans="1:2" x14ac:dyDescent="0.25">
      <c r="A423" t="s">
        <v>24</v>
      </c>
      <c r="B423">
        <v>29144</v>
      </c>
    </row>
    <row r="424" spans="1:2" x14ac:dyDescent="0.25">
      <c r="A424" t="s">
        <v>16</v>
      </c>
      <c r="B424">
        <v>27450</v>
      </c>
    </row>
    <row r="425" spans="1:2" x14ac:dyDescent="0.25">
      <c r="A425" t="s">
        <v>12</v>
      </c>
      <c r="B425">
        <v>32404</v>
      </c>
    </row>
    <row r="426" spans="1:2" x14ac:dyDescent="0.25">
      <c r="A426" t="s">
        <v>16</v>
      </c>
      <c r="B426">
        <v>38374</v>
      </c>
    </row>
    <row r="427" spans="1:2" x14ac:dyDescent="0.25">
      <c r="A427" t="s">
        <v>7</v>
      </c>
      <c r="B427">
        <v>15964</v>
      </c>
    </row>
    <row r="428" spans="1:2" x14ac:dyDescent="0.25">
      <c r="A428" t="s">
        <v>12</v>
      </c>
      <c r="B428">
        <v>12632</v>
      </c>
    </row>
    <row r="429" spans="1:2" x14ac:dyDescent="0.25">
      <c r="A429" t="s">
        <v>19</v>
      </c>
      <c r="B429">
        <v>10730</v>
      </c>
    </row>
    <row r="430" spans="1:2" x14ac:dyDescent="0.25">
      <c r="A430" t="s">
        <v>16</v>
      </c>
      <c r="B430">
        <v>19803</v>
      </c>
    </row>
    <row r="431" spans="1:2" x14ac:dyDescent="0.25">
      <c r="A431" t="s">
        <v>16</v>
      </c>
      <c r="B431">
        <v>38243</v>
      </c>
    </row>
    <row r="432" spans="1:2" x14ac:dyDescent="0.25">
      <c r="A432" t="s">
        <v>12</v>
      </c>
      <c r="B432">
        <v>32704</v>
      </c>
    </row>
    <row r="433" spans="1:2" x14ac:dyDescent="0.25">
      <c r="A433" t="s">
        <v>19</v>
      </c>
      <c r="B433">
        <v>36131</v>
      </c>
    </row>
    <row r="434" spans="1:2" x14ac:dyDescent="0.25">
      <c r="A434" t="s">
        <v>24</v>
      </c>
      <c r="B434">
        <v>36930</v>
      </c>
    </row>
    <row r="435" spans="1:2" x14ac:dyDescent="0.25">
      <c r="A435" t="s">
        <v>24</v>
      </c>
      <c r="B435">
        <v>30670</v>
      </c>
    </row>
    <row r="436" spans="1:2" x14ac:dyDescent="0.25">
      <c r="A436" t="s">
        <v>7</v>
      </c>
      <c r="B436">
        <v>10160</v>
      </c>
    </row>
    <row r="437" spans="1:2" x14ac:dyDescent="0.25">
      <c r="A437" t="s">
        <v>16</v>
      </c>
      <c r="B437">
        <v>33424</v>
      </c>
    </row>
    <row r="438" spans="1:2" x14ac:dyDescent="0.25">
      <c r="A438" t="s">
        <v>19</v>
      </c>
      <c r="B438">
        <v>39304</v>
      </c>
    </row>
    <row r="439" spans="1:2" x14ac:dyDescent="0.25">
      <c r="A439" t="s">
        <v>19</v>
      </c>
      <c r="B439">
        <v>35792</v>
      </c>
    </row>
    <row r="440" spans="1:2" x14ac:dyDescent="0.25">
      <c r="A440" t="s">
        <v>19</v>
      </c>
      <c r="B440">
        <v>37104</v>
      </c>
    </row>
    <row r="441" spans="1:2" x14ac:dyDescent="0.25">
      <c r="A441" t="s">
        <v>19</v>
      </c>
      <c r="B441">
        <v>29816</v>
      </c>
    </row>
    <row r="442" spans="1:2" x14ac:dyDescent="0.25">
      <c r="A442" t="s">
        <v>16</v>
      </c>
      <c r="B442">
        <v>23787</v>
      </c>
    </row>
    <row r="443" spans="1:2" x14ac:dyDescent="0.25">
      <c r="A443" t="s">
        <v>7</v>
      </c>
      <c r="B443">
        <v>18251</v>
      </c>
    </row>
    <row r="444" spans="1:2" x14ac:dyDescent="0.25">
      <c r="A444" t="s">
        <v>12</v>
      </c>
      <c r="B444">
        <v>14131</v>
      </c>
    </row>
    <row r="445" spans="1:2" x14ac:dyDescent="0.25">
      <c r="A445" t="s">
        <v>24</v>
      </c>
      <c r="B445">
        <v>28667</v>
      </c>
    </row>
    <row r="446" spans="1:2" x14ac:dyDescent="0.25">
      <c r="A446" t="s">
        <v>19</v>
      </c>
      <c r="B446">
        <v>29340</v>
      </c>
    </row>
    <row r="447" spans="1:2" x14ac:dyDescent="0.25">
      <c r="A447" t="s">
        <v>16</v>
      </c>
      <c r="B447">
        <v>31242</v>
      </c>
    </row>
    <row r="448" spans="1:2" x14ac:dyDescent="0.25">
      <c r="A448" t="s">
        <v>12</v>
      </c>
      <c r="B448">
        <v>15372</v>
      </c>
    </row>
    <row r="449" spans="1:2" x14ac:dyDescent="0.25">
      <c r="A449" t="s">
        <v>24</v>
      </c>
      <c r="B449">
        <v>16368</v>
      </c>
    </row>
    <row r="450" spans="1:2" x14ac:dyDescent="0.25">
      <c r="A450" t="s">
        <v>16</v>
      </c>
      <c r="B450">
        <v>12757</v>
      </c>
    </row>
    <row r="451" spans="1:2" x14ac:dyDescent="0.25">
      <c r="A451" t="s">
        <v>7</v>
      </c>
      <c r="B451">
        <v>14156</v>
      </c>
    </row>
    <row r="452" spans="1:2" x14ac:dyDescent="0.25">
      <c r="A452" t="s">
        <v>24</v>
      </c>
      <c r="B452">
        <v>26345</v>
      </c>
    </row>
    <row r="453" spans="1:2" x14ac:dyDescent="0.25">
      <c r="A453" t="s">
        <v>16</v>
      </c>
      <c r="B453">
        <v>12477</v>
      </c>
    </row>
    <row r="454" spans="1:2" x14ac:dyDescent="0.25">
      <c r="A454" t="s">
        <v>7</v>
      </c>
      <c r="B454">
        <v>34017</v>
      </c>
    </row>
    <row r="455" spans="1:2" x14ac:dyDescent="0.25">
      <c r="A455" t="s">
        <v>19</v>
      </c>
      <c r="B455">
        <v>14716</v>
      </c>
    </row>
    <row r="456" spans="1:2" x14ac:dyDescent="0.25">
      <c r="A456" t="s">
        <v>16</v>
      </c>
      <c r="B456">
        <v>17324</v>
      </c>
    </row>
    <row r="457" spans="1:2" x14ac:dyDescent="0.25">
      <c r="A457" t="s">
        <v>7</v>
      </c>
      <c r="B457">
        <v>11805</v>
      </c>
    </row>
    <row r="458" spans="1:2" x14ac:dyDescent="0.25">
      <c r="A458" t="s">
        <v>24</v>
      </c>
      <c r="B458">
        <v>25202</v>
      </c>
    </row>
    <row r="459" spans="1:2" x14ac:dyDescent="0.25">
      <c r="A459" t="s">
        <v>19</v>
      </c>
      <c r="B459">
        <v>13745</v>
      </c>
    </row>
    <row r="460" spans="1:2" x14ac:dyDescent="0.25">
      <c r="A460" t="s">
        <v>24</v>
      </c>
      <c r="B460">
        <v>23415</v>
      </c>
    </row>
    <row r="461" spans="1:2" x14ac:dyDescent="0.25">
      <c r="A461" t="s">
        <v>19</v>
      </c>
      <c r="B461">
        <v>10821</v>
      </c>
    </row>
    <row r="462" spans="1:2" x14ac:dyDescent="0.25">
      <c r="A462" t="s">
        <v>16</v>
      </c>
      <c r="B462">
        <v>22531</v>
      </c>
    </row>
    <row r="463" spans="1:2" x14ac:dyDescent="0.25">
      <c r="A463" t="s">
        <v>19</v>
      </c>
      <c r="B463">
        <v>30023</v>
      </c>
    </row>
    <row r="464" spans="1:2" x14ac:dyDescent="0.25">
      <c r="A464" t="s">
        <v>19</v>
      </c>
      <c r="B464">
        <v>13035</v>
      </c>
    </row>
    <row r="465" spans="1:2" x14ac:dyDescent="0.25">
      <c r="A465" t="s">
        <v>24</v>
      </c>
      <c r="B465">
        <v>34262</v>
      </c>
    </row>
    <row r="466" spans="1:2" x14ac:dyDescent="0.25">
      <c r="A466" t="s">
        <v>19</v>
      </c>
      <c r="B466">
        <v>22478</v>
      </c>
    </row>
    <row r="467" spans="1:2" x14ac:dyDescent="0.25">
      <c r="A467" t="s">
        <v>7</v>
      </c>
      <c r="B467">
        <v>19089</v>
      </c>
    </row>
    <row r="468" spans="1:2" x14ac:dyDescent="0.25">
      <c r="A468" t="s">
        <v>12</v>
      </c>
      <c r="B468">
        <v>31019</v>
      </c>
    </row>
    <row r="469" spans="1:2" x14ac:dyDescent="0.25">
      <c r="A469" t="s">
        <v>19</v>
      </c>
      <c r="B469">
        <v>36416</v>
      </c>
    </row>
    <row r="470" spans="1:2" x14ac:dyDescent="0.25">
      <c r="A470" t="s">
        <v>12</v>
      </c>
      <c r="B470">
        <v>34195</v>
      </c>
    </row>
    <row r="471" spans="1:2" x14ac:dyDescent="0.25">
      <c r="A471" t="s">
        <v>16</v>
      </c>
      <c r="B471">
        <v>19054</v>
      </c>
    </row>
    <row r="472" spans="1:2" x14ac:dyDescent="0.25">
      <c r="A472" t="s">
        <v>19</v>
      </c>
      <c r="B472">
        <v>35741</v>
      </c>
    </row>
    <row r="473" spans="1:2" x14ac:dyDescent="0.25">
      <c r="A473" t="s">
        <v>7</v>
      </c>
      <c r="B473">
        <v>26735</v>
      </c>
    </row>
    <row r="474" spans="1:2" x14ac:dyDescent="0.25">
      <c r="A474" t="s">
        <v>16</v>
      </c>
      <c r="B474">
        <v>22582</v>
      </c>
    </row>
    <row r="475" spans="1:2" x14ac:dyDescent="0.25">
      <c r="A475" t="s">
        <v>7</v>
      </c>
      <c r="B475">
        <v>11211</v>
      </c>
    </row>
    <row r="476" spans="1:2" x14ac:dyDescent="0.25">
      <c r="A476" t="s">
        <v>16</v>
      </c>
      <c r="B476">
        <v>24168</v>
      </c>
    </row>
    <row r="477" spans="1:2" x14ac:dyDescent="0.25">
      <c r="A477" t="s">
        <v>24</v>
      </c>
      <c r="B477">
        <v>27898</v>
      </c>
    </row>
    <row r="478" spans="1:2" x14ac:dyDescent="0.25">
      <c r="A478" t="s">
        <v>19</v>
      </c>
      <c r="B478">
        <v>36687</v>
      </c>
    </row>
    <row r="479" spans="1:2" x14ac:dyDescent="0.25">
      <c r="A479" t="s">
        <v>12</v>
      </c>
      <c r="B479">
        <v>30801</v>
      </c>
    </row>
    <row r="480" spans="1:2" x14ac:dyDescent="0.25">
      <c r="A480" t="s">
        <v>12</v>
      </c>
      <c r="B480">
        <v>15915</v>
      </c>
    </row>
    <row r="481" spans="1:2" x14ac:dyDescent="0.25">
      <c r="A481" t="s">
        <v>7</v>
      </c>
      <c r="B481">
        <v>23895</v>
      </c>
    </row>
    <row r="482" spans="1:2" x14ac:dyDescent="0.25">
      <c r="A482" t="s">
        <v>24</v>
      </c>
      <c r="B482">
        <v>24489</v>
      </c>
    </row>
    <row r="483" spans="1:2" x14ac:dyDescent="0.25">
      <c r="A483" t="s">
        <v>12</v>
      </c>
      <c r="B483">
        <v>26091</v>
      </c>
    </row>
    <row r="484" spans="1:2" x14ac:dyDescent="0.25">
      <c r="A484" t="s">
        <v>16</v>
      </c>
      <c r="B484">
        <v>17449</v>
      </c>
    </row>
    <row r="485" spans="1:2" x14ac:dyDescent="0.25">
      <c r="A485" t="s">
        <v>16</v>
      </c>
      <c r="B485">
        <v>31861</v>
      </c>
    </row>
    <row r="486" spans="1:2" x14ac:dyDescent="0.25">
      <c r="A486" t="s">
        <v>12</v>
      </c>
      <c r="B486">
        <v>18878</v>
      </c>
    </row>
    <row r="487" spans="1:2" x14ac:dyDescent="0.25">
      <c r="A487" t="s">
        <v>16</v>
      </c>
      <c r="B487">
        <v>34927</v>
      </c>
    </row>
    <row r="488" spans="1:2" x14ac:dyDescent="0.25">
      <c r="A488" t="s">
        <v>7</v>
      </c>
      <c r="B488">
        <v>19325</v>
      </c>
    </row>
    <row r="489" spans="1:2" x14ac:dyDescent="0.25">
      <c r="A489" t="s">
        <v>19</v>
      </c>
      <c r="B489">
        <v>30510</v>
      </c>
    </row>
    <row r="490" spans="1:2" x14ac:dyDescent="0.25">
      <c r="A490" t="s">
        <v>24</v>
      </c>
      <c r="B490">
        <v>24600</v>
      </c>
    </row>
    <row r="491" spans="1:2" x14ac:dyDescent="0.25">
      <c r="A491" t="s">
        <v>16</v>
      </c>
      <c r="B491">
        <v>32875</v>
      </c>
    </row>
    <row r="492" spans="1:2" x14ac:dyDescent="0.25">
      <c r="A492" t="s">
        <v>19</v>
      </c>
      <c r="B492">
        <v>37074</v>
      </c>
    </row>
    <row r="493" spans="1:2" x14ac:dyDescent="0.25">
      <c r="A493" t="s">
        <v>12</v>
      </c>
      <c r="B493">
        <v>11139</v>
      </c>
    </row>
    <row r="494" spans="1:2" x14ac:dyDescent="0.25">
      <c r="A494" t="s">
        <v>19</v>
      </c>
      <c r="B494">
        <v>12644</v>
      </c>
    </row>
    <row r="495" spans="1:2" x14ac:dyDescent="0.25">
      <c r="A495" t="s">
        <v>19</v>
      </c>
      <c r="B495">
        <v>12421</v>
      </c>
    </row>
    <row r="496" spans="1:2" x14ac:dyDescent="0.25">
      <c r="A496" t="s">
        <v>12</v>
      </c>
      <c r="B496">
        <v>15653</v>
      </c>
    </row>
    <row r="497" spans="1:2" x14ac:dyDescent="0.25">
      <c r="A497" t="s">
        <v>7</v>
      </c>
      <c r="B497">
        <v>15428</v>
      </c>
    </row>
    <row r="498" spans="1:2" x14ac:dyDescent="0.25">
      <c r="A498" t="s">
        <v>24</v>
      </c>
      <c r="B498">
        <v>31350</v>
      </c>
    </row>
    <row r="499" spans="1:2" x14ac:dyDescent="0.25">
      <c r="A499" t="s">
        <v>24</v>
      </c>
      <c r="B499">
        <v>16476</v>
      </c>
    </row>
    <row r="500" spans="1:2" x14ac:dyDescent="0.25">
      <c r="A500" t="s">
        <v>12</v>
      </c>
      <c r="B500">
        <v>29527</v>
      </c>
    </row>
    <row r="501" spans="1:2" x14ac:dyDescent="0.25">
      <c r="A501" t="s">
        <v>16</v>
      </c>
      <c r="B501">
        <v>23303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5639-EE3C-4324-B118-9685BE7103BE}">
  <dimension ref="A3:B8"/>
  <sheetViews>
    <sheetView workbookViewId="0">
      <selection activeCell="N12" sqref="N12"/>
    </sheetView>
  </sheetViews>
  <sheetFormatPr defaultRowHeight="15" x14ac:dyDescent="0.25"/>
  <cols>
    <col min="1" max="1" width="14" bestFit="1" customWidth="1"/>
    <col min="2" max="2" width="12.140625" bestFit="1" customWidth="1"/>
  </cols>
  <sheetData>
    <row r="3" spans="1:2" x14ac:dyDescent="0.25">
      <c r="A3" s="5" t="s">
        <v>4</v>
      </c>
      <c r="B3" t="s">
        <v>526</v>
      </c>
    </row>
    <row r="4" spans="1:2" x14ac:dyDescent="0.25">
      <c r="A4" t="s">
        <v>24</v>
      </c>
      <c r="B4">
        <v>2557565</v>
      </c>
    </row>
    <row r="5" spans="1:2" x14ac:dyDescent="0.25">
      <c r="A5" t="s">
        <v>16</v>
      </c>
      <c r="B5">
        <v>2269958</v>
      </c>
    </row>
    <row r="6" spans="1:2" x14ac:dyDescent="0.25">
      <c r="A6" t="s">
        <v>12</v>
      </c>
      <c r="B6">
        <v>2234672</v>
      </c>
    </row>
    <row r="7" spans="1:2" x14ac:dyDescent="0.25">
      <c r="A7" t="s">
        <v>19</v>
      </c>
      <c r="B7">
        <v>2764810</v>
      </c>
    </row>
    <row r="8" spans="1:2" x14ac:dyDescent="0.25">
      <c r="A8" t="s">
        <v>7</v>
      </c>
      <c r="B8">
        <v>2826898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Sheet3</vt:lpstr>
      <vt:lpstr>Sheet4</vt:lpstr>
      <vt:lpstr>pivot table</vt:lpstr>
      <vt:lpstr>Sheet6</vt:lpstr>
      <vt:lpstr>Bar Chart</vt:lpstr>
      <vt:lpstr>Sumif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Kaushal chamyal</cp:lastModifiedBy>
  <dcterms:created xsi:type="dcterms:W3CDTF">2024-07-17T04:58:44Z</dcterms:created>
  <dcterms:modified xsi:type="dcterms:W3CDTF">2024-07-19T06:54:51Z</dcterms:modified>
</cp:coreProperties>
</file>