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meters" sheetId="1" r:id="rId4"/>
    <sheet state="visible" name="USA_StateWise_Parameters" sheetId="2" r:id="rId5"/>
  </sheets>
  <definedNames/>
  <calcPr/>
</workbook>
</file>

<file path=xl/sharedStrings.xml><?xml version="1.0" encoding="utf-8"?>
<sst xmlns="http://schemas.openxmlformats.org/spreadsheetml/2006/main" count="118" uniqueCount="101">
  <si>
    <t>Parameter Name</t>
  </si>
  <si>
    <t>Is Data Available</t>
  </si>
  <si>
    <t>Source (for USA)</t>
  </si>
  <si>
    <t>confirmed</t>
  </si>
  <si>
    <t>Population Factors</t>
  </si>
  <si>
    <t>Age Distribution of Population</t>
  </si>
  <si>
    <t>total_population</t>
  </si>
  <si>
    <t>deaths</t>
  </si>
  <si>
    <t>frac_deaths</t>
  </si>
  <si>
    <t>deaths_per_10000</t>
  </si>
  <si>
    <t>Yes</t>
  </si>
  <si>
    <t>Number with Current Asthma</t>
  </si>
  <si>
    <t>percent_asthma</t>
  </si>
  <si>
    <t>https://www.kff.org/other/state-indicator/distribution-by-age/?currentTimeframe=0&amp;sortModel=%7B%22colId%22:%22Location%22,%22sort%22:%22asc%22%7D</t>
  </si>
  <si>
    <t>TB cases per 100,000</t>
  </si>
  <si>
    <t>Area (mi^2)</t>
  </si>
  <si>
    <t>Population Density (per sq. Mile)</t>
  </si>
  <si>
    <t>Children 0-18</t>
  </si>
  <si>
    <t>Adults 19-25</t>
  </si>
  <si>
    <t>Adults 26-34</t>
  </si>
  <si>
    <t>Adults 35-54</t>
  </si>
  <si>
    <t>Adults 55-64</t>
  </si>
  <si>
    <t>65+</t>
  </si>
  <si>
    <t>Median Age</t>
  </si>
  <si>
    <t>% High school graduate</t>
  </si>
  <si>
    <t>% Bachelor's degree</t>
  </si>
  <si>
    <t>% Advanced degree</t>
  </si>
  <si>
    <t>HDI</t>
  </si>
  <si>
    <t>Diabetes_Percentage</t>
  </si>
  <si>
    <t>HIV_Cases (2017)</t>
  </si>
  <si>
    <t>Percentage_Hypertension</t>
  </si>
  <si>
    <t>totaltestresults</t>
  </si>
  <si>
    <t>Population Density</t>
  </si>
  <si>
    <t>Alabama</t>
  </si>
  <si>
    <t>Health Indicators</t>
  </si>
  <si>
    <t>Alaska</t>
  </si>
  <si>
    <t>Asthma Proliferation</t>
  </si>
  <si>
    <t>Arizona</t>
  </si>
  <si>
    <t>Diabetes</t>
  </si>
  <si>
    <t>HIV</t>
  </si>
  <si>
    <t>Tuberculosis</t>
  </si>
  <si>
    <t>Hypertension</t>
  </si>
  <si>
    <t>Arkansas</t>
  </si>
  <si>
    <t>California</t>
  </si>
  <si>
    <t>Literacy Level</t>
  </si>
  <si>
    <t>High School</t>
  </si>
  <si>
    <t>https://www.worldatlas.com/articles/us-literacy-rate-by-state.html</t>
  </si>
  <si>
    <t>Colorado</t>
  </si>
  <si>
    <t>Connecticut</t>
  </si>
  <si>
    <t>Delaware</t>
  </si>
  <si>
    <t>District of Columbia</t>
  </si>
  <si>
    <t>NA</t>
  </si>
  <si>
    <t>Florida</t>
  </si>
  <si>
    <t>Bachelors</t>
  </si>
  <si>
    <t>Advanced Degree</t>
  </si>
  <si>
    <t>Policy Level Factors</t>
  </si>
  <si>
    <t>Quarantine level: % of the population under quarantine</t>
  </si>
  <si>
    <t>No</t>
  </si>
  <si>
    <t>No. of tests conducted</t>
  </si>
  <si>
    <t>Surveillance System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</si>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</sst>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000000"/>
      <name val="Arial"/>
    </font>
    <font>
      <sz val="8.0"/>
      <color theme="1"/>
      <name val="Arial"/>
    </font>
    <font>
      <color theme="1"/>
      <name val="Arial"/>
    </font>
    <font>
      <b/>
      <sz val="8.0"/>
      <color rgb="FF000000"/>
      <name val="Arial"/>
    </font>
    <font>
      <sz val="11.0"/>
      <color rgb="FF000000"/>
      <name val="Arial"/>
    </font>
    <font>
      <b/>
      <sz val="8.0"/>
      <color theme="1"/>
      <name val="Arial"/>
    </font>
    <font>
      <u/>
      <color rgb="FF0000FF"/>
    </font>
    <font>
      <sz val="8.0"/>
      <color rgb="FF000000"/>
      <name val="Arial"/>
    </font>
    <font>
      <color rgb="FF000000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top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8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0" fontId="8" numFmtId="10" xfId="0" applyAlignment="1" applyFont="1" applyNumberFormat="1">
      <alignment horizontal="left" readingOrder="0" vertical="bottom"/>
    </xf>
    <xf borderId="0" fillId="0" fontId="2" numFmtId="10" xfId="0" applyAlignment="1" applyFont="1" applyNumberFormat="1">
      <alignment horizontal="left" readingOrder="0" vertical="bottom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ff.org/other/state-indicator/distribution-by-age/?currentTimeframe=0&amp;sortModel=%7B%22colId%22:%22Location%22,%22sort%22:%22asc%22%7D" TargetMode="External"/><Relationship Id="rId2" Type="http://schemas.openxmlformats.org/officeDocument/2006/relationships/hyperlink" Target="https://www.worldatlas.com/articles/us-literacy-rate-by-state.html" TargetMode="External"/><Relationship Id="rId3" Type="http://schemas.openxmlformats.org/officeDocument/2006/relationships/hyperlink" Target="https://www.worldatlas.com/articles/us-literacy-rate-by-state.html" TargetMode="External"/><Relationship Id="rId4" Type="http://schemas.openxmlformats.org/officeDocument/2006/relationships/hyperlink" Target="https://www.worldatlas.com/articles/us-literacy-rate-by-state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57"/>
    <col customWidth="1" min="2" max="2" width="15.0"/>
    <col customWidth="1" min="3" max="3" width="19.71"/>
  </cols>
  <sheetData>
    <row r="1">
      <c r="A1" s="1" t="s">
        <v>0</v>
      </c>
      <c r="B1" s="3" t="s">
        <v>1</v>
      </c>
      <c r="C1" s="3" t="s">
        <v>2</v>
      </c>
    </row>
    <row r="2">
      <c r="A2" s="1"/>
    </row>
    <row r="3">
      <c r="A3" s="1" t="s">
        <v>4</v>
      </c>
    </row>
    <row r="4">
      <c r="A4" s="5" t="s">
        <v>5</v>
      </c>
      <c r="B4" s="3" t="s">
        <v>10</v>
      </c>
      <c r="C4" s="7" t="s">
        <v>13</v>
      </c>
    </row>
    <row r="5">
      <c r="A5" s="5" t="s">
        <v>32</v>
      </c>
      <c r="B5" s="3" t="s">
        <v>10</v>
      </c>
      <c r="C5" s="10" t="str">
        <f>HYPERLINK("https://en.wikipedia.org/wiki/List_of_states_and_territories_of_the_United_States_by_population_density","Wikipedia")</f>
        <v>Wikipedia</v>
      </c>
    </row>
    <row r="6">
      <c r="A6" s="5" t="s">
        <v>23</v>
      </c>
      <c r="B6" s="3" t="s">
        <v>10</v>
      </c>
      <c r="C6" s="13" t="str">
        <f>HYPERLINK("https://www.google.com/url?sa=t&amp;rct=j&amp;q=&amp;esrc=s&amp;source=web&amp;cd=2&amp;cad=rja&amp;uact=8&amp;ved=2ahUKEwiawonuxYbpAhXFXisKHZm7CRcQFjABegQIDRAE&amp;url=https%3A%2F%2Fen.wikipedia.org%2Fwiki%2FList_of_U.S._states_and_territories_by_median_age&amp;usg=AOvVaw14fyWerdIvVRr64w8OTbww","Wikipedia")</f>
        <v>Wikipedia</v>
      </c>
    </row>
    <row r="7">
      <c r="A7" s="1"/>
    </row>
    <row r="8">
      <c r="A8" s="1" t="s">
        <v>34</v>
      </c>
    </row>
    <row r="9">
      <c r="A9" s="5" t="s">
        <v>27</v>
      </c>
      <c r="B9" s="3" t="s">
        <v>10</v>
      </c>
      <c r="C9" s="13" t="str">
        <f>HYPERLINK("https://en.wikipedia.org/wiki/List_of_U.S._states_and_territories_by_Human_Development_Index","Wikipedia")</f>
        <v>Wikipedia</v>
      </c>
    </row>
    <row r="10">
      <c r="A10" s="5" t="s">
        <v>36</v>
      </c>
      <c r="B10" s="3" t="s">
        <v>10</v>
      </c>
      <c r="C10" s="13" t="str">
        <f t="shared" ref="C10:C14" si="1">HYPERLINK("https://www.cdc.gov/datastatistics/index.html","CDC")</f>
        <v>CDC</v>
      </c>
    </row>
    <row r="11">
      <c r="A11" s="5" t="s">
        <v>38</v>
      </c>
      <c r="B11" s="3" t="s">
        <v>10</v>
      </c>
      <c r="C11" s="13" t="str">
        <f t="shared" si="1"/>
        <v>CDC</v>
      </c>
    </row>
    <row r="12">
      <c r="A12" s="5" t="s">
        <v>39</v>
      </c>
      <c r="B12" s="3" t="s">
        <v>10</v>
      </c>
      <c r="C12" s="13" t="str">
        <f t="shared" si="1"/>
        <v>CDC</v>
      </c>
    </row>
    <row r="13">
      <c r="A13" s="5" t="s">
        <v>40</v>
      </c>
      <c r="B13" s="3" t="s">
        <v>10</v>
      </c>
      <c r="C13" s="13" t="str">
        <f t="shared" si="1"/>
        <v>CDC</v>
      </c>
    </row>
    <row r="14">
      <c r="A14" s="5" t="s">
        <v>41</v>
      </c>
      <c r="B14" s="3" t="s">
        <v>10</v>
      </c>
      <c r="C14" s="13" t="str">
        <f t="shared" si="1"/>
        <v>CDC</v>
      </c>
    </row>
    <row r="15">
      <c r="A15" s="5"/>
    </row>
    <row r="16">
      <c r="A16" s="1" t="s">
        <v>44</v>
      </c>
    </row>
    <row r="17">
      <c r="A17" s="15" t="s">
        <v>45</v>
      </c>
      <c r="B17" s="3" t="s">
        <v>10</v>
      </c>
      <c r="C17" s="7" t="s">
        <v>46</v>
      </c>
    </row>
    <row r="18">
      <c r="A18" s="5" t="s">
        <v>53</v>
      </c>
      <c r="B18" s="3" t="s">
        <v>10</v>
      </c>
      <c r="C18" s="7" t="s">
        <v>46</v>
      </c>
    </row>
    <row r="19">
      <c r="A19" s="5" t="s">
        <v>54</v>
      </c>
      <c r="B19" s="3" t="s">
        <v>10</v>
      </c>
      <c r="C19" s="7" t="s">
        <v>46</v>
      </c>
    </row>
    <row r="20">
      <c r="A20" s="5"/>
    </row>
    <row r="21">
      <c r="A21" s="1" t="s">
        <v>55</v>
      </c>
    </row>
    <row r="22">
      <c r="A22" s="5" t="s">
        <v>56</v>
      </c>
      <c r="B22" s="3" t="s">
        <v>57</v>
      </c>
    </row>
    <row r="23">
      <c r="A23" s="5" t="s">
        <v>58</v>
      </c>
      <c r="B23" s="3" t="s">
        <v>10</v>
      </c>
      <c r="C23" s="13" t="str">
        <f>HYPERLINK("https://data.world/liz-friedman/covid-tracking-project-data","Covid Tracking Project")</f>
        <v>Covid Tracking Project</v>
      </c>
    </row>
    <row r="24">
      <c r="A24" s="3" t="s">
        <v>59</v>
      </c>
      <c r="B24" s="3" t="s">
        <v>57</v>
      </c>
    </row>
  </sheetData>
  <hyperlinks>
    <hyperlink r:id="rId1" ref="C4"/>
    <hyperlink r:id="rId2" ref="C17"/>
    <hyperlink r:id="rId3" ref="C18"/>
    <hyperlink r:id="rId4" ref="C1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71"/>
  </cols>
  <sheetData>
    <row r="1">
      <c r="A1" s="2"/>
      <c r="B1" s="4" t="s">
        <v>3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11</v>
      </c>
      <c r="H1" s="4" t="s">
        <v>12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6" t="s">
        <v>30</v>
      </c>
      <c r="Z1" s="8" t="s">
        <v>31</v>
      </c>
    </row>
    <row r="2">
      <c r="A2" s="4" t="s">
        <v>33</v>
      </c>
      <c r="B2" s="9">
        <v>4404.0</v>
      </c>
      <c r="C2" s="9">
        <v>4864680.0</v>
      </c>
      <c r="D2" s="9">
        <v>137.0</v>
      </c>
      <c r="E2" s="9">
        <v>0.0311080836</v>
      </c>
      <c r="F2" s="9">
        <v>0.2816218127</v>
      </c>
      <c r="G2" s="9">
        <v>394634.0</v>
      </c>
      <c r="H2" s="9">
        <v>10.5</v>
      </c>
      <c r="I2" s="9">
        <v>1.9</v>
      </c>
      <c r="J2" s="9">
        <v>50744.0</v>
      </c>
      <c r="K2" s="9">
        <v>95.8</v>
      </c>
      <c r="L2" s="9">
        <v>0.24</v>
      </c>
      <c r="M2" s="9">
        <v>0.09</v>
      </c>
      <c r="N2" s="9">
        <v>0.12</v>
      </c>
      <c r="O2" s="9">
        <v>0.25</v>
      </c>
      <c r="P2" s="9">
        <v>0.14</v>
      </c>
      <c r="Q2" s="9">
        <v>0.17</v>
      </c>
      <c r="R2" s="9">
        <v>39.2</v>
      </c>
      <c r="S2" s="11">
        <v>0.821</v>
      </c>
      <c r="T2" s="11">
        <v>0.22</v>
      </c>
      <c r="U2" s="11">
        <v>0.077</v>
      </c>
      <c r="V2" s="9">
        <v>0.877</v>
      </c>
      <c r="W2" s="9">
        <v>13.2</v>
      </c>
      <c r="X2" s="9">
        <v>665.0</v>
      </c>
      <c r="Y2" s="12">
        <v>0.419</v>
      </c>
      <c r="Z2" s="14">
        <v>6040.0</v>
      </c>
    </row>
    <row r="3">
      <c r="A3" s="4" t="s">
        <v>35</v>
      </c>
      <c r="B3" s="9">
        <v>300.0</v>
      </c>
      <c r="C3" s="9">
        <v>667217.0</v>
      </c>
      <c r="D3" s="9">
        <v>9.0</v>
      </c>
      <c r="E3" s="9">
        <v>0.03</v>
      </c>
      <c r="F3" s="9">
        <v>0.1348886494</v>
      </c>
      <c r="G3" s="9">
        <v>50685.0</v>
      </c>
      <c r="H3" s="9">
        <v>9.2</v>
      </c>
      <c r="I3" s="9">
        <v>8.5</v>
      </c>
      <c r="J3" s="9">
        <v>571951.0</v>
      </c>
      <c r="K3" s="9">
        <v>1.3</v>
      </c>
      <c r="L3" s="9">
        <v>0.27</v>
      </c>
      <c r="M3" s="9">
        <v>0.09</v>
      </c>
      <c r="N3" s="9">
        <v>0.13</v>
      </c>
      <c r="O3" s="9">
        <v>0.26</v>
      </c>
      <c r="P3" s="9">
        <v>0.13</v>
      </c>
      <c r="Q3" s="9">
        <v>0.12</v>
      </c>
      <c r="R3" s="9">
        <v>34.6</v>
      </c>
      <c r="S3" s="11">
        <v>0.914</v>
      </c>
      <c r="T3" s="11">
        <v>0.266</v>
      </c>
      <c r="U3" s="11">
        <v>0.09</v>
      </c>
      <c r="V3" s="9">
        <v>0.937</v>
      </c>
      <c r="W3" s="9">
        <v>7.7</v>
      </c>
      <c r="X3" s="9">
        <v>376.0</v>
      </c>
      <c r="Y3" s="12">
        <v>0.318</v>
      </c>
      <c r="Z3" s="14">
        <v>10906.0</v>
      </c>
    </row>
    <row r="4">
      <c r="A4" s="4" t="s">
        <v>37</v>
      </c>
      <c r="B4" s="9">
        <v>4241.0</v>
      </c>
      <c r="C4" s="9">
        <v>6946685.0</v>
      </c>
      <c r="D4" s="9">
        <v>150.0</v>
      </c>
      <c r="E4" s="9">
        <v>0.0353690167</v>
      </c>
      <c r="F4" s="9">
        <v>0.2159303322</v>
      </c>
      <c r="G4" s="9">
        <v>545104.0</v>
      </c>
      <c r="H4" s="9">
        <v>10.0</v>
      </c>
      <c r="I4" s="9">
        <v>2.5</v>
      </c>
      <c r="J4" s="9">
        <v>113635.0</v>
      </c>
      <c r="K4" s="9">
        <v>60.1</v>
      </c>
      <c r="L4" s="9">
        <v>0.24</v>
      </c>
      <c r="M4" s="9">
        <v>0.09</v>
      </c>
      <c r="N4" s="9">
        <v>0.12</v>
      </c>
      <c r="O4" s="9">
        <v>0.24</v>
      </c>
      <c r="P4" s="9">
        <v>0.12</v>
      </c>
      <c r="Q4" s="9">
        <v>0.18</v>
      </c>
      <c r="R4" s="9">
        <v>37.9</v>
      </c>
      <c r="S4" s="11">
        <v>0.842</v>
      </c>
      <c r="T4" s="11">
        <v>0.256</v>
      </c>
      <c r="U4" s="11">
        <v>0.093</v>
      </c>
      <c r="V4" s="9">
        <v>0.908</v>
      </c>
      <c r="W4" s="9">
        <v>9.7</v>
      </c>
      <c r="X4" s="9">
        <v>722.0</v>
      </c>
      <c r="Y4" s="12">
        <v>0.307</v>
      </c>
      <c r="Z4" s="14">
        <v>10370.0</v>
      </c>
    </row>
    <row r="5">
      <c r="A5" s="4" t="s">
        <v>42</v>
      </c>
      <c r="B5" s="9">
        <v>1620.0</v>
      </c>
      <c r="C5" s="9">
        <v>2951920.0</v>
      </c>
      <c r="D5" s="9">
        <v>37.0</v>
      </c>
      <c r="E5" s="9">
        <v>0.0228395062</v>
      </c>
      <c r="F5" s="9">
        <v>0.1253421502</v>
      </c>
      <c r="G5" s="9">
        <v>225853.0</v>
      </c>
      <c r="H5" s="9">
        <v>9.8</v>
      </c>
      <c r="I5" s="9">
        <v>2.6</v>
      </c>
      <c r="J5" s="9">
        <v>52068.0</v>
      </c>
      <c r="K5" s="9">
        <v>57.2</v>
      </c>
      <c r="L5" s="9">
        <v>0.25</v>
      </c>
      <c r="M5" s="9">
        <v>0.09</v>
      </c>
      <c r="N5" s="9">
        <v>0.12</v>
      </c>
      <c r="O5" s="9">
        <v>0.25</v>
      </c>
      <c r="P5" s="9">
        <v>0.13</v>
      </c>
      <c r="Q5" s="9">
        <v>0.17</v>
      </c>
      <c r="R5" s="9">
        <v>38.3</v>
      </c>
      <c r="S5" s="11">
        <v>0.824</v>
      </c>
      <c r="T5" s="11">
        <v>0.189</v>
      </c>
      <c r="U5" s="11">
        <v>0.061</v>
      </c>
      <c r="V5" s="9">
        <v>0.877</v>
      </c>
      <c r="W5" s="9">
        <v>12.1</v>
      </c>
      <c r="X5" s="9">
        <v>310.0</v>
      </c>
      <c r="Y5" s="12">
        <v>0.413</v>
      </c>
      <c r="Z5" s="14">
        <v>27160.0</v>
      </c>
    </row>
    <row r="6">
      <c r="A6" s="4" t="s">
        <v>43</v>
      </c>
      <c r="B6" s="9">
        <v>28157.0</v>
      </c>
      <c r="C6" s="9">
        <v>3.9075305E7</v>
      </c>
      <c r="D6" s="9">
        <v>973.0</v>
      </c>
      <c r="E6" s="9">
        <v>0.0345562382</v>
      </c>
      <c r="F6" s="9">
        <v>0.2490063737</v>
      </c>
      <c r="G6" s="9">
        <v>2607598.0</v>
      </c>
      <c r="H6" s="9">
        <v>8.5</v>
      </c>
      <c r="I6" s="9">
        <v>4.7</v>
      </c>
      <c r="J6" s="9">
        <v>155959.0</v>
      </c>
      <c r="K6" s="9">
        <v>251.0</v>
      </c>
      <c r="L6" s="9">
        <v>0.24</v>
      </c>
      <c r="M6" s="9">
        <v>0.09</v>
      </c>
      <c r="N6" s="9">
        <v>0.14</v>
      </c>
      <c r="O6" s="9">
        <v>0.26</v>
      </c>
      <c r="P6" s="9">
        <v>0.12</v>
      </c>
      <c r="Q6" s="9">
        <v>0.14</v>
      </c>
      <c r="R6" s="9">
        <v>36.8</v>
      </c>
      <c r="S6" s="11">
        <v>0.806</v>
      </c>
      <c r="T6" s="11">
        <v>0.299</v>
      </c>
      <c r="U6" s="11">
        <v>0.107</v>
      </c>
      <c r="V6" s="9">
        <v>0.93</v>
      </c>
      <c r="W6" s="9">
        <v>9.7</v>
      </c>
      <c r="X6" s="9">
        <v>5116.0</v>
      </c>
      <c r="Y6" s="12">
        <v>0.284</v>
      </c>
      <c r="Z6" s="14">
        <v>113700.0</v>
      </c>
    </row>
    <row r="7">
      <c r="A7" s="4" t="s">
        <v>47</v>
      </c>
      <c r="B7" s="9">
        <v>8675.0</v>
      </c>
      <c r="C7" s="9">
        <v>5507671.0</v>
      </c>
      <c r="D7" s="9">
        <v>372.0</v>
      </c>
      <c r="E7" s="9">
        <v>0.0428818444</v>
      </c>
      <c r="F7" s="9">
        <v>0.6754216074</v>
      </c>
      <c r="G7" s="9">
        <v>399357.0</v>
      </c>
      <c r="H7" s="9">
        <v>9.1</v>
      </c>
      <c r="I7" s="9">
        <v>1.1</v>
      </c>
      <c r="J7" s="9">
        <v>103718.0</v>
      </c>
      <c r="K7" s="9">
        <v>52.6</v>
      </c>
      <c r="L7" s="9">
        <v>0.24</v>
      </c>
      <c r="M7" s="9">
        <v>0.09</v>
      </c>
      <c r="N7" s="9">
        <v>0.14</v>
      </c>
      <c r="O7" s="9">
        <v>0.26</v>
      </c>
      <c r="P7" s="9">
        <v>0.13</v>
      </c>
      <c r="Q7" s="9">
        <v>0.14</v>
      </c>
      <c r="R7" s="9">
        <v>36.9</v>
      </c>
      <c r="S7" s="11">
        <v>0.893</v>
      </c>
      <c r="T7" s="11">
        <v>0.359</v>
      </c>
      <c r="U7" s="11">
        <v>0.127</v>
      </c>
      <c r="V7" s="9">
        <v>0.942</v>
      </c>
      <c r="W7" s="9">
        <v>6.2</v>
      </c>
      <c r="X7" s="9">
        <v>424.0</v>
      </c>
      <c r="Y7" s="12">
        <v>0.259</v>
      </c>
      <c r="Z7" s="14">
        <v>23900.0</v>
      </c>
    </row>
    <row r="8">
      <c r="A8" s="4" t="s">
        <v>48</v>
      </c>
      <c r="B8" s="9">
        <v>15884.0</v>
      </c>
      <c r="C8" s="9">
        <v>3581504.0</v>
      </c>
      <c r="D8" s="9">
        <v>971.0</v>
      </c>
      <c r="E8" s="9">
        <v>0.0611306976</v>
      </c>
      <c r="F8" s="9">
        <v>2.7111515162</v>
      </c>
      <c r="G8" s="9">
        <v>290278.0</v>
      </c>
      <c r="H8" s="9">
        <v>10.3</v>
      </c>
      <c r="I8" s="9">
        <v>1.4</v>
      </c>
      <c r="J8" s="9">
        <v>4845.0</v>
      </c>
      <c r="K8" s="9">
        <v>741.2</v>
      </c>
      <c r="L8" s="9">
        <v>0.22</v>
      </c>
      <c r="M8" s="9">
        <v>0.08</v>
      </c>
      <c r="N8" s="9">
        <v>0.11</v>
      </c>
      <c r="O8" s="9">
        <v>0.27</v>
      </c>
      <c r="P8" s="9">
        <v>0.15</v>
      </c>
      <c r="Q8" s="9">
        <v>0.17</v>
      </c>
      <c r="R8" s="9">
        <v>41.0</v>
      </c>
      <c r="S8" s="11">
        <v>0.886</v>
      </c>
      <c r="T8" s="11">
        <v>0.356</v>
      </c>
      <c r="U8" s="11">
        <v>0.155</v>
      </c>
      <c r="V8" s="9">
        <v>0.953</v>
      </c>
      <c r="W8" s="9">
        <v>8.5</v>
      </c>
      <c r="X8" s="9">
        <v>261.0</v>
      </c>
      <c r="Y8" s="12">
        <v>0.305</v>
      </c>
      <c r="Z8" s="14">
        <v>22029.0</v>
      </c>
    </row>
    <row r="9">
      <c r="A9" s="4" t="s">
        <v>49</v>
      </c>
      <c r="B9" s="9">
        <v>2075.0</v>
      </c>
      <c r="C9" s="9">
        <v>949495.0</v>
      </c>
      <c r="D9" s="9">
        <v>52.0</v>
      </c>
      <c r="E9" s="9">
        <v>0.025060241</v>
      </c>
      <c r="F9" s="9">
        <v>0.5476595453</v>
      </c>
      <c r="G9" s="9">
        <v>77035.0</v>
      </c>
      <c r="H9" s="9">
        <v>10.1</v>
      </c>
      <c r="I9" s="9">
        <v>2.3</v>
      </c>
      <c r="J9" s="9">
        <v>1954.0</v>
      </c>
      <c r="K9" s="9">
        <v>484.1</v>
      </c>
      <c r="L9" s="9">
        <v>0.22</v>
      </c>
      <c r="M9" s="9">
        <v>0.08</v>
      </c>
      <c r="N9" s="9">
        <v>0.12</v>
      </c>
      <c r="O9" s="9">
        <v>0.25</v>
      </c>
      <c r="P9" s="9">
        <v>0.14</v>
      </c>
      <c r="Q9" s="9">
        <v>0.19</v>
      </c>
      <c r="R9" s="9">
        <v>40.7</v>
      </c>
      <c r="S9" s="11">
        <v>0.874</v>
      </c>
      <c r="T9" s="11">
        <v>0.287</v>
      </c>
      <c r="U9" s="11">
        <v>0.114</v>
      </c>
      <c r="V9" s="9">
        <v>0.93</v>
      </c>
      <c r="W9" s="9">
        <v>9.1</v>
      </c>
      <c r="X9" s="9">
        <v>112.0</v>
      </c>
      <c r="Y9" s="12">
        <v>0.349</v>
      </c>
      <c r="Z9" s="14">
        <v>6467.0</v>
      </c>
    </row>
    <row r="10">
      <c r="A10" s="4" t="s">
        <v>50</v>
      </c>
      <c r="B10" s="9">
        <v>2350.0</v>
      </c>
      <c r="C10" s="9">
        <v>684498.0</v>
      </c>
      <c r="D10" s="9">
        <v>81.0</v>
      </c>
      <c r="E10" s="9">
        <v>0.0344680851</v>
      </c>
      <c r="F10" s="9">
        <v>1.1833489652</v>
      </c>
      <c r="G10" s="9">
        <v>66441.0</v>
      </c>
      <c r="H10" s="9">
        <v>11.6</v>
      </c>
      <c r="I10" s="9">
        <v>5.2</v>
      </c>
      <c r="J10" s="16" t="s">
        <v>51</v>
      </c>
      <c r="K10" s="2"/>
      <c r="L10" s="9">
        <v>0.2</v>
      </c>
      <c r="M10" s="9">
        <v>0.1</v>
      </c>
      <c r="N10" s="9">
        <v>0.21</v>
      </c>
      <c r="O10" s="9">
        <v>0.27</v>
      </c>
      <c r="P10" s="9">
        <v>0.1</v>
      </c>
      <c r="Q10" s="9">
        <v>0.12</v>
      </c>
      <c r="R10" s="9">
        <v>34.0</v>
      </c>
      <c r="S10" s="11">
        <v>0.871</v>
      </c>
      <c r="T10" s="11">
        <v>0.485</v>
      </c>
      <c r="U10" s="11">
        <v>0.28</v>
      </c>
      <c r="V10" s="9">
        <v>0.942</v>
      </c>
      <c r="W10" s="9">
        <v>8.4</v>
      </c>
      <c r="X10" s="9">
        <v>343.0</v>
      </c>
      <c r="Y10" s="12">
        <v>0.267</v>
      </c>
      <c r="Z10" s="14">
        <v>6438.0</v>
      </c>
    </row>
    <row r="11">
      <c r="A11" s="4" t="s">
        <v>52</v>
      </c>
      <c r="B11" s="9">
        <v>23340.0</v>
      </c>
      <c r="C11" s="9">
        <v>2.0598139E7</v>
      </c>
      <c r="D11" s="9">
        <v>668.0</v>
      </c>
      <c r="E11" s="9">
        <v>0.0286203942</v>
      </c>
      <c r="F11" s="9">
        <v>0.324301142</v>
      </c>
      <c r="G11" s="9">
        <v>1495632.0</v>
      </c>
      <c r="H11" s="9">
        <v>8.7</v>
      </c>
      <c r="I11" s="9">
        <v>2.8</v>
      </c>
      <c r="J11" s="9">
        <v>53927.0</v>
      </c>
      <c r="K11" s="9">
        <v>375.9</v>
      </c>
      <c r="L11" s="9">
        <v>0.21</v>
      </c>
      <c r="M11" s="9">
        <v>0.08</v>
      </c>
      <c r="N11" s="9">
        <v>0.12</v>
      </c>
      <c r="O11" s="9">
        <v>0.25</v>
      </c>
      <c r="P11" s="9">
        <v>0.14</v>
      </c>
      <c r="Q11" s="9">
        <v>0.21</v>
      </c>
      <c r="R11" s="9">
        <v>42.2</v>
      </c>
      <c r="S11" s="11">
        <v>0.853</v>
      </c>
      <c r="T11" s="11">
        <v>0.253</v>
      </c>
      <c r="U11" s="11">
        <v>0.09</v>
      </c>
      <c r="V11" s="9">
        <v>0.909</v>
      </c>
      <c r="W11" s="9">
        <v>9.8</v>
      </c>
      <c r="X11" s="9">
        <v>4708.0</v>
      </c>
      <c r="Y11" s="12">
        <v>0.346</v>
      </c>
      <c r="Z11" s="14">
        <v>105946.0</v>
      </c>
    </row>
    <row r="12">
      <c r="A12" s="4" t="s">
        <v>60</v>
      </c>
      <c r="B12" s="9">
        <v>16368.0</v>
      </c>
      <c r="C12" s="9">
        <v>1.029281E7</v>
      </c>
      <c r="D12" s="9">
        <v>617.0</v>
      </c>
      <c r="E12" s="9">
        <v>0.0376955034</v>
      </c>
      <c r="F12" s="9">
        <v>0.5994475755</v>
      </c>
      <c r="G12" s="9">
        <v>714569.0</v>
      </c>
      <c r="H12" s="9">
        <v>8.9</v>
      </c>
      <c r="I12" s="9">
        <v>2.6</v>
      </c>
      <c r="J12" s="9">
        <v>57906.0</v>
      </c>
      <c r="K12" s="9">
        <v>176.4</v>
      </c>
      <c r="L12" s="9">
        <v>0.26</v>
      </c>
      <c r="M12" s="9">
        <v>0.09</v>
      </c>
      <c r="N12" s="9">
        <v>0.12</v>
      </c>
      <c r="O12" s="9">
        <v>0.27</v>
      </c>
      <c r="P12" s="9">
        <v>0.12</v>
      </c>
      <c r="Q12" s="9">
        <v>0.14</v>
      </c>
      <c r="R12" s="9">
        <v>36.9</v>
      </c>
      <c r="S12" s="11">
        <v>0.839</v>
      </c>
      <c r="T12" s="11">
        <v>0.275</v>
      </c>
      <c r="U12" s="11">
        <v>0.099</v>
      </c>
      <c r="V12" s="9">
        <v>1.902</v>
      </c>
      <c r="W12" s="9">
        <v>11.4</v>
      </c>
      <c r="X12" s="9">
        <v>2480.0</v>
      </c>
      <c r="Y12" s="12">
        <v>0.331</v>
      </c>
      <c r="Z12" s="14">
        <v>26517.0</v>
      </c>
    </row>
    <row r="13">
      <c r="A13" s="4" t="s">
        <v>61</v>
      </c>
      <c r="B13" s="9">
        <v>541.0</v>
      </c>
      <c r="C13" s="9">
        <v>1421954.0</v>
      </c>
      <c r="D13" s="9">
        <v>9.0</v>
      </c>
      <c r="E13" s="9">
        <v>0.0166358595</v>
      </c>
      <c r="F13" s="9">
        <v>0.0632931867</v>
      </c>
      <c r="G13" s="9">
        <v>104368.0</v>
      </c>
      <c r="H13" s="9">
        <v>9.3</v>
      </c>
      <c r="I13" s="9">
        <v>8.4</v>
      </c>
      <c r="J13" s="9">
        <v>6423.0</v>
      </c>
      <c r="K13" s="9">
        <v>222.9</v>
      </c>
      <c r="L13" s="9">
        <v>0.23</v>
      </c>
      <c r="M13" s="9">
        <v>0.07</v>
      </c>
      <c r="N13" s="9">
        <v>0.12</v>
      </c>
      <c r="O13" s="9">
        <v>0.25</v>
      </c>
      <c r="P13" s="9">
        <v>0.13</v>
      </c>
      <c r="Q13" s="9">
        <v>0.19</v>
      </c>
      <c r="R13" s="9">
        <v>39.2</v>
      </c>
      <c r="S13" s="11">
        <v>0.904</v>
      </c>
      <c r="T13" s="11">
        <v>0.296</v>
      </c>
      <c r="U13" s="11">
        <v>0.099</v>
      </c>
      <c r="V13" s="9">
        <v>0.94</v>
      </c>
      <c r="W13" s="9">
        <v>9.5</v>
      </c>
      <c r="X13" s="9">
        <v>78.0</v>
      </c>
      <c r="Y13" s="12">
        <v>0.306</v>
      </c>
      <c r="Z13" s="14">
        <v>12955.0</v>
      </c>
    </row>
    <row r="14">
      <c r="A14" s="4" t="s">
        <v>62</v>
      </c>
      <c r="B14" s="9">
        <v>1609.0</v>
      </c>
      <c r="C14" s="9">
        <v>1615350.0</v>
      </c>
      <c r="D14" s="9">
        <v>41.0</v>
      </c>
      <c r="E14" s="9">
        <v>0.0254816656</v>
      </c>
      <c r="F14" s="9">
        <v>0.2538149627</v>
      </c>
      <c r="G14" s="9">
        <v>111954.0</v>
      </c>
      <c r="H14" s="9">
        <v>8.6</v>
      </c>
      <c r="I14" s="9">
        <v>0.9</v>
      </c>
      <c r="J14" s="9">
        <v>82747.0</v>
      </c>
      <c r="K14" s="9">
        <v>20.0</v>
      </c>
      <c r="L14" s="9">
        <v>0.27</v>
      </c>
      <c r="M14" s="9">
        <v>0.09</v>
      </c>
      <c r="N14" s="9">
        <v>0.12</v>
      </c>
      <c r="O14" s="9">
        <v>0.24</v>
      </c>
      <c r="P14" s="9">
        <v>0.12</v>
      </c>
      <c r="Q14" s="9">
        <v>0.16</v>
      </c>
      <c r="R14" s="9">
        <v>36.6</v>
      </c>
      <c r="S14" s="11">
        <v>0.884</v>
      </c>
      <c r="T14" s="11">
        <v>0.239</v>
      </c>
      <c r="U14" s="11">
        <v>0.075</v>
      </c>
      <c r="V14" s="9">
        <v>0.907</v>
      </c>
      <c r="W14" s="9">
        <v>8.1</v>
      </c>
      <c r="X14" s="9">
        <v>47.0</v>
      </c>
      <c r="Y14" s="12">
        <v>0.298</v>
      </c>
      <c r="Z14" s="14">
        <v>10261.0</v>
      </c>
    </row>
    <row r="15">
      <c r="A15" s="4" t="s">
        <v>63</v>
      </c>
      <c r="B15" s="9">
        <v>25733.0</v>
      </c>
      <c r="C15" s="9">
        <v>1.2713443E7</v>
      </c>
      <c r="D15" s="9">
        <v>1073.0</v>
      </c>
      <c r="E15" s="9">
        <v>0.0416974313</v>
      </c>
      <c r="F15" s="9">
        <v>0.8439885246</v>
      </c>
      <c r="G15" s="9">
        <v>860007.0</v>
      </c>
      <c r="H15" s="9">
        <v>8.7</v>
      </c>
      <c r="I15" s="9">
        <v>2.0</v>
      </c>
      <c r="J15" s="9">
        <v>55584.0</v>
      </c>
      <c r="K15" s="9">
        <v>231.4</v>
      </c>
      <c r="L15" s="9">
        <v>0.24</v>
      </c>
      <c r="M15" s="9">
        <v>0.09</v>
      </c>
      <c r="N15" s="9">
        <v>0.12</v>
      </c>
      <c r="O15" s="9">
        <v>0.26</v>
      </c>
      <c r="P15" s="9">
        <v>0.13</v>
      </c>
      <c r="Q15" s="9">
        <v>0.15</v>
      </c>
      <c r="R15" s="9">
        <v>38.3</v>
      </c>
      <c r="S15" s="11">
        <v>0.864</v>
      </c>
      <c r="T15" s="11">
        <v>0.306</v>
      </c>
      <c r="U15" s="11">
        <v>0.117</v>
      </c>
      <c r="V15" s="9">
        <v>0.929</v>
      </c>
      <c r="W15" s="9">
        <v>9.5</v>
      </c>
      <c r="X15" s="9">
        <v>1472.0</v>
      </c>
      <c r="Y15" s="12">
        <v>0.322</v>
      </c>
      <c r="Z15" s="14">
        <v>53581.0</v>
      </c>
    </row>
    <row r="16">
      <c r="A16" s="4" t="s">
        <v>64</v>
      </c>
      <c r="B16" s="9">
        <v>9549.0</v>
      </c>
      <c r="C16" s="9">
        <v>6637426.0</v>
      </c>
      <c r="D16" s="9">
        <v>480.0</v>
      </c>
      <c r="E16" s="9">
        <v>0.0502670437</v>
      </c>
      <c r="F16" s="9">
        <v>0.7231719043</v>
      </c>
      <c r="G16" s="9">
        <v>509651.0</v>
      </c>
      <c r="H16" s="9">
        <v>10.0</v>
      </c>
      <c r="I16" s="9">
        <v>1.7</v>
      </c>
      <c r="J16" s="9">
        <v>35867.0</v>
      </c>
      <c r="K16" s="9">
        <v>184.6</v>
      </c>
      <c r="L16" s="9">
        <v>0.25</v>
      </c>
      <c r="M16" s="9">
        <v>0.09</v>
      </c>
      <c r="N16" s="9">
        <v>0.12</v>
      </c>
      <c r="O16" s="9">
        <v>0.25</v>
      </c>
      <c r="P16" s="9">
        <v>0.13</v>
      </c>
      <c r="Q16" s="9">
        <v>0.16</v>
      </c>
      <c r="R16" s="9">
        <v>37.9</v>
      </c>
      <c r="S16" s="11">
        <v>0.866</v>
      </c>
      <c r="T16" s="11">
        <v>0.225</v>
      </c>
      <c r="U16" s="11">
        <v>0.081</v>
      </c>
      <c r="V16" s="9">
        <v>0.906</v>
      </c>
      <c r="W16" s="9">
        <v>10.4</v>
      </c>
      <c r="X16" s="9">
        <v>481.0</v>
      </c>
      <c r="Y16" s="12">
        <v>0.352</v>
      </c>
      <c r="Z16" s="14">
        <v>19800.0</v>
      </c>
    </row>
    <row r="17">
      <c r="A17" s="4" t="s">
        <v>65</v>
      </c>
      <c r="B17" s="9">
        <v>2141.0</v>
      </c>
      <c r="C17" s="9">
        <v>2988059.0</v>
      </c>
      <c r="D17" s="9">
        <v>60.0</v>
      </c>
      <c r="E17" s="9">
        <v>0.0280242877</v>
      </c>
      <c r="F17" s="9">
        <v>0.2007992479</v>
      </c>
      <c r="G17" s="9">
        <v>190960.0</v>
      </c>
      <c r="H17" s="9">
        <v>7.9</v>
      </c>
      <c r="I17" s="9">
        <v>1.6</v>
      </c>
      <c r="J17" s="9">
        <v>55869.0</v>
      </c>
      <c r="K17" s="9">
        <v>55.9</v>
      </c>
      <c r="L17" s="9">
        <v>0.25</v>
      </c>
      <c r="M17" s="9">
        <v>0.09</v>
      </c>
      <c r="N17" s="9">
        <v>0.12</v>
      </c>
      <c r="O17" s="9">
        <v>0.24</v>
      </c>
      <c r="P17" s="9">
        <v>0.13</v>
      </c>
      <c r="Q17" s="9">
        <v>0.17</v>
      </c>
      <c r="R17" s="9">
        <v>38.2</v>
      </c>
      <c r="S17" s="11">
        <v>0.914</v>
      </c>
      <c r="T17" s="11">
        <v>0.251</v>
      </c>
      <c r="U17" s="11">
        <v>0.074</v>
      </c>
      <c r="V17" s="9">
        <v>0.928</v>
      </c>
      <c r="W17" s="9">
        <v>8.1</v>
      </c>
      <c r="X17" s="2"/>
      <c r="Y17" s="12">
        <v>0.315</v>
      </c>
      <c r="Z17" s="14">
        <v>10240.0</v>
      </c>
    </row>
    <row r="18">
      <c r="A18" s="4" t="s">
        <v>66</v>
      </c>
      <c r="B18" s="9">
        <v>1617.0</v>
      </c>
      <c r="C18" s="9">
        <v>2723287.0</v>
      </c>
      <c r="D18" s="9">
        <v>80.0</v>
      </c>
      <c r="E18" s="9">
        <v>0.0494743352</v>
      </c>
      <c r="F18" s="9">
        <v>0.2937626479</v>
      </c>
      <c r="G18" s="9">
        <v>214698.0</v>
      </c>
      <c r="H18" s="9">
        <v>9.8</v>
      </c>
      <c r="I18" s="9">
        <v>1.0</v>
      </c>
      <c r="J18" s="9">
        <v>81815.0</v>
      </c>
      <c r="K18" s="9">
        <v>35.6</v>
      </c>
      <c r="L18" s="9">
        <v>0.26</v>
      </c>
      <c r="M18" s="9">
        <v>0.09</v>
      </c>
      <c r="N18" s="9">
        <v>0.12</v>
      </c>
      <c r="O18" s="9">
        <v>0.24</v>
      </c>
      <c r="P18" s="9">
        <v>0.13</v>
      </c>
      <c r="Q18" s="9">
        <v>0.16</v>
      </c>
      <c r="R18" s="9">
        <v>36.9</v>
      </c>
      <c r="S18" s="11">
        <v>0.897</v>
      </c>
      <c r="T18" s="11">
        <v>0.295</v>
      </c>
      <c r="U18" s="11">
        <v>0.102</v>
      </c>
      <c r="V18" s="2"/>
      <c r="W18" s="9">
        <v>8.5</v>
      </c>
      <c r="X18" s="9">
        <v>146.0</v>
      </c>
      <c r="Y18" s="12">
        <v>0.328</v>
      </c>
      <c r="Z18" s="14">
        <v>7578.0</v>
      </c>
    </row>
    <row r="19">
      <c r="A19" s="4" t="s">
        <v>67</v>
      </c>
      <c r="B19" s="9">
        <v>2435.0</v>
      </c>
      <c r="C19" s="9">
        <v>4278284.0</v>
      </c>
      <c r="D19" s="9">
        <v>129.0</v>
      </c>
      <c r="E19" s="9">
        <v>0.0529774127</v>
      </c>
      <c r="F19" s="9">
        <v>0.3015227601</v>
      </c>
      <c r="G19" s="9">
        <v>395345.0</v>
      </c>
      <c r="H19" s="9">
        <v>11.5</v>
      </c>
      <c r="I19" s="9">
        <v>1.5</v>
      </c>
      <c r="J19" s="9">
        <v>39728.0</v>
      </c>
      <c r="K19" s="9">
        <v>111.4</v>
      </c>
      <c r="L19" s="9">
        <v>0.24</v>
      </c>
      <c r="M19" s="9">
        <v>0.09</v>
      </c>
      <c r="N19" s="9">
        <v>0.12</v>
      </c>
      <c r="O19" s="9">
        <v>0.26</v>
      </c>
      <c r="P19" s="9">
        <v>0.14</v>
      </c>
      <c r="Q19" s="9">
        <v>0.16</v>
      </c>
      <c r="R19" s="9">
        <v>38.9</v>
      </c>
      <c r="S19" s="11">
        <v>0.817</v>
      </c>
      <c r="T19" s="11">
        <v>0.21</v>
      </c>
      <c r="U19" s="11">
        <v>0.085</v>
      </c>
      <c r="V19" s="9">
        <v>0.881</v>
      </c>
      <c r="W19" s="9">
        <v>11.8</v>
      </c>
      <c r="X19" s="9">
        <v>334.0</v>
      </c>
      <c r="Y19" s="12">
        <v>0.394</v>
      </c>
      <c r="Z19" s="14">
        <v>16663.0</v>
      </c>
    </row>
    <row r="20">
      <c r="A20" s="4" t="s">
        <v>68</v>
      </c>
      <c r="B20" s="9">
        <v>22532.0</v>
      </c>
      <c r="C20" s="9">
        <v>4663616.0</v>
      </c>
      <c r="D20" s="9">
        <v>1156.0</v>
      </c>
      <c r="E20" s="9">
        <v>0.0513048109</v>
      </c>
      <c r="F20" s="9">
        <v>2.4787632601</v>
      </c>
      <c r="G20" s="9">
        <v>316423.0</v>
      </c>
      <c r="H20" s="9">
        <v>8.9</v>
      </c>
      <c r="I20" s="9">
        <v>2.2</v>
      </c>
      <c r="J20" s="9">
        <v>43562.0</v>
      </c>
      <c r="K20" s="9">
        <v>107.2</v>
      </c>
      <c r="L20" s="9">
        <v>0.25</v>
      </c>
      <c r="M20" s="9">
        <v>0.09</v>
      </c>
      <c r="N20" s="9">
        <v>0.12</v>
      </c>
      <c r="O20" s="9">
        <v>0.25</v>
      </c>
      <c r="P20" s="9">
        <v>0.13</v>
      </c>
      <c r="Q20" s="9">
        <v>0.15</v>
      </c>
      <c r="R20" s="9">
        <v>37.2</v>
      </c>
      <c r="S20" s="11">
        <v>0.822</v>
      </c>
      <c r="T20" s="11">
        <v>0.214</v>
      </c>
      <c r="U20" s="11">
        <v>0.069</v>
      </c>
      <c r="V20" s="9">
        <v>0.885</v>
      </c>
      <c r="W20" s="9">
        <v>11.1</v>
      </c>
      <c r="X20" s="9">
        <v>1122.0</v>
      </c>
      <c r="Y20" s="12">
        <v>0.39</v>
      </c>
      <c r="Z20" s="14">
        <v>58498.0</v>
      </c>
    </row>
    <row r="21">
      <c r="A21" s="4" t="s">
        <v>69</v>
      </c>
      <c r="B21" s="9">
        <v>796.0</v>
      </c>
      <c r="C21" s="9">
        <v>1315926.0</v>
      </c>
      <c r="D21" s="9">
        <v>27.0</v>
      </c>
      <c r="E21" s="9">
        <v>0.033919598</v>
      </c>
      <c r="F21" s="9">
        <v>0.2051787107</v>
      </c>
      <c r="G21" s="9">
        <v>132126.0</v>
      </c>
      <c r="H21" s="9">
        <v>12.3</v>
      </c>
      <c r="I21" s="9">
        <v>1.0</v>
      </c>
      <c r="J21" s="9">
        <v>30862.0</v>
      </c>
      <c r="K21" s="9">
        <v>43.1</v>
      </c>
      <c r="L21" s="9">
        <v>0.19</v>
      </c>
      <c r="M21" s="9">
        <v>0.07</v>
      </c>
      <c r="N21" s="9">
        <v>0.11</v>
      </c>
      <c r="O21" s="9">
        <v>0.26</v>
      </c>
      <c r="P21" s="9">
        <v>0.16</v>
      </c>
      <c r="Q21" s="9">
        <v>0.21</v>
      </c>
      <c r="R21" s="9">
        <v>44.9</v>
      </c>
      <c r="S21" s="11">
        <v>0.902</v>
      </c>
      <c r="T21" s="11">
        <v>0.269</v>
      </c>
      <c r="U21" s="11">
        <v>0.096</v>
      </c>
      <c r="V21" s="9">
        <v>0.914</v>
      </c>
      <c r="W21" s="9">
        <v>8.5</v>
      </c>
      <c r="X21" s="9">
        <v>53.0</v>
      </c>
      <c r="Y21" s="12">
        <v>0.348</v>
      </c>
      <c r="Z21" s="14">
        <v>6544.0</v>
      </c>
    </row>
    <row r="22">
      <c r="A22" s="4" t="s">
        <v>70</v>
      </c>
      <c r="B22" s="9">
        <v>10784.0</v>
      </c>
      <c r="C22" s="9">
        <v>6003435.0</v>
      </c>
      <c r="D22" s="9">
        <v>294.0</v>
      </c>
      <c r="E22" s="9">
        <v>0.0272626113</v>
      </c>
      <c r="F22" s="9">
        <v>0.4897196355</v>
      </c>
      <c r="G22" s="9">
        <v>439909.0</v>
      </c>
      <c r="H22" s="9">
        <v>9.3</v>
      </c>
      <c r="I22" s="9">
        <v>3.6</v>
      </c>
      <c r="J22" s="9">
        <v>9774.0</v>
      </c>
      <c r="K22" s="9">
        <v>614.5</v>
      </c>
      <c r="L22" s="9">
        <v>0.23</v>
      </c>
      <c r="M22" s="9">
        <v>0.08</v>
      </c>
      <c r="N22" s="9">
        <v>0.12</v>
      </c>
      <c r="O22" s="9">
        <v>0.27</v>
      </c>
      <c r="P22" s="9">
        <v>0.14</v>
      </c>
      <c r="Q22" s="9">
        <v>0.15</v>
      </c>
      <c r="R22" s="9">
        <v>38.8</v>
      </c>
      <c r="S22" s="11">
        <v>0.89</v>
      </c>
      <c r="T22" s="11">
        <v>0.373</v>
      </c>
      <c r="U22" s="11">
        <v>0.16</v>
      </c>
      <c r="V22" s="9">
        <v>0.935</v>
      </c>
      <c r="W22" s="9">
        <v>9.8</v>
      </c>
      <c r="X22" s="9">
        <v>1104.0</v>
      </c>
      <c r="Y22" s="12">
        <v>0.324</v>
      </c>
      <c r="Z22" s="14">
        <v>25610.0</v>
      </c>
    </row>
    <row r="23">
      <c r="A23" s="4" t="s">
        <v>71</v>
      </c>
      <c r="B23" s="9">
        <v>32181.0</v>
      </c>
      <c r="C23" s="9">
        <v>6801779.0</v>
      </c>
      <c r="D23" s="9">
        <v>1245.0</v>
      </c>
      <c r="E23" s="9">
        <v>0.0386874243</v>
      </c>
      <c r="F23" s="9">
        <v>1.8304034871</v>
      </c>
      <c r="G23" s="9">
        <v>558435.0</v>
      </c>
      <c r="H23" s="9">
        <v>10.2</v>
      </c>
      <c r="I23" s="9">
        <v>2.9</v>
      </c>
      <c r="J23" s="9">
        <v>7840.0</v>
      </c>
      <c r="K23" s="9">
        <v>866.6</v>
      </c>
      <c r="L23" s="9">
        <v>0.21</v>
      </c>
      <c r="M23" s="9">
        <v>0.09</v>
      </c>
      <c r="N23" s="9">
        <v>0.13</v>
      </c>
      <c r="O23" s="9">
        <v>0.26</v>
      </c>
      <c r="P23" s="9">
        <v>0.14</v>
      </c>
      <c r="Q23" s="9">
        <v>0.17</v>
      </c>
      <c r="R23" s="9">
        <v>39.4</v>
      </c>
      <c r="S23" s="11">
        <v>0.89</v>
      </c>
      <c r="T23" s="11">
        <v>0.382</v>
      </c>
      <c r="U23" s="11">
        <v>0.164</v>
      </c>
      <c r="V23" s="9">
        <v>0.956</v>
      </c>
      <c r="W23" s="9">
        <v>8.3</v>
      </c>
      <c r="X23" s="9">
        <v>633.0</v>
      </c>
      <c r="Y23" s="12">
        <v>0.286</v>
      </c>
      <c r="Z23" s="14">
        <v>68800.0</v>
      </c>
    </row>
    <row r="24">
      <c r="A24" s="4" t="s">
        <v>72</v>
      </c>
      <c r="B24" s="9">
        <v>29263.0</v>
      </c>
      <c r="C24" s="9">
        <v>9934952.0</v>
      </c>
      <c r="D24" s="9">
        <v>2093.0</v>
      </c>
      <c r="E24" s="9">
        <v>0.0715237672</v>
      </c>
      <c r="F24" s="9">
        <v>2.1067036861</v>
      </c>
      <c r="G24" s="9">
        <v>872519.0</v>
      </c>
      <c r="H24" s="9">
        <v>11.2</v>
      </c>
      <c r="I24" s="9">
        <v>1.1</v>
      </c>
      <c r="J24" s="9">
        <v>56804.0</v>
      </c>
      <c r="K24" s="9">
        <v>174.7</v>
      </c>
      <c r="L24" s="9">
        <v>0.23</v>
      </c>
      <c r="M24" s="9">
        <v>0.09</v>
      </c>
      <c r="N24" s="9">
        <v>0.12</v>
      </c>
      <c r="O24" s="9">
        <v>0.25</v>
      </c>
      <c r="P24" s="9">
        <v>0.14</v>
      </c>
      <c r="Q24" s="9">
        <v>0.17</v>
      </c>
      <c r="R24" s="9">
        <v>39.8</v>
      </c>
      <c r="S24" s="11">
        <v>0.879</v>
      </c>
      <c r="T24" s="11">
        <v>0.246</v>
      </c>
      <c r="U24" s="11">
        <v>0.094</v>
      </c>
      <c r="V24" s="9">
        <v>0.912</v>
      </c>
      <c r="W24" s="9">
        <v>9.8</v>
      </c>
      <c r="X24" s="9">
        <v>745.0</v>
      </c>
      <c r="Y24" s="12">
        <v>0.347</v>
      </c>
      <c r="Z24" s="14">
        <v>26118.0</v>
      </c>
    </row>
    <row r="25">
      <c r="A25" s="4" t="s">
        <v>73</v>
      </c>
      <c r="B25" s="9">
        <v>1912.0</v>
      </c>
      <c r="C25" s="9">
        <v>5341749.0</v>
      </c>
      <c r="D25" s="9">
        <v>95.0</v>
      </c>
      <c r="E25" s="9">
        <v>0.0496861925</v>
      </c>
      <c r="F25" s="9">
        <v>0.1778443727</v>
      </c>
      <c r="G25" s="9">
        <v>357232.0</v>
      </c>
      <c r="H25" s="9">
        <v>8.3</v>
      </c>
      <c r="I25" s="9">
        <v>3.1</v>
      </c>
      <c r="J25" s="9">
        <v>79610.0</v>
      </c>
      <c r="K25" s="9">
        <v>69.0</v>
      </c>
      <c r="L25" s="9">
        <v>0.24</v>
      </c>
      <c r="M25" s="9">
        <v>0.08</v>
      </c>
      <c r="N25" s="9">
        <v>0.13</v>
      </c>
      <c r="O25" s="9">
        <v>0.25</v>
      </c>
      <c r="P25" s="9">
        <v>0.14</v>
      </c>
      <c r="Q25" s="9">
        <v>0.16</v>
      </c>
      <c r="R25" s="9">
        <v>38.1</v>
      </c>
      <c r="S25" s="11">
        <v>0.917</v>
      </c>
      <c r="T25" s="11">
        <v>0.315</v>
      </c>
      <c r="U25" s="11">
        <v>0.103</v>
      </c>
      <c r="V25" s="9">
        <v>0.947</v>
      </c>
      <c r="W25" s="9">
        <v>7.6</v>
      </c>
      <c r="X25" s="9">
        <v>292.0</v>
      </c>
      <c r="Y25" s="12">
        <v>0.266</v>
      </c>
      <c r="Z25" s="14">
        <v>25423.0</v>
      </c>
    </row>
    <row r="26">
      <c r="A26" s="4" t="s">
        <v>74</v>
      </c>
      <c r="B26" s="9">
        <v>3624.0</v>
      </c>
      <c r="C26" s="9">
        <v>2987434.0</v>
      </c>
      <c r="D26" s="9">
        <v>129.0</v>
      </c>
      <c r="E26" s="9">
        <v>0.0355960265</v>
      </c>
      <c r="F26" s="9">
        <v>0.4318087027</v>
      </c>
      <c r="G26" s="9">
        <v>218223.0</v>
      </c>
      <c r="H26" s="9">
        <v>9.7</v>
      </c>
      <c r="I26" s="9">
        <v>2.7</v>
      </c>
      <c r="J26" s="9">
        <v>46907.0</v>
      </c>
      <c r="K26" s="9">
        <v>63.8</v>
      </c>
      <c r="L26" s="9">
        <v>0.26</v>
      </c>
      <c r="M26" s="9">
        <v>0.09</v>
      </c>
      <c r="N26" s="9">
        <v>0.11</v>
      </c>
      <c r="O26" s="9">
        <v>0.25</v>
      </c>
      <c r="P26" s="9">
        <v>0.13</v>
      </c>
      <c r="Q26" s="9">
        <v>0.16</v>
      </c>
      <c r="R26" s="9">
        <v>37.7</v>
      </c>
      <c r="S26" s="11">
        <v>0.804</v>
      </c>
      <c r="T26" s="11">
        <v>0.196</v>
      </c>
      <c r="U26" s="11">
        <v>0.071</v>
      </c>
      <c r="V26" s="9">
        <v>0.863</v>
      </c>
      <c r="W26" s="9">
        <v>12.4</v>
      </c>
      <c r="X26" s="9">
        <v>429.0</v>
      </c>
      <c r="Y26" s="12">
        <v>0.408</v>
      </c>
      <c r="Z26" s="14">
        <v>6588.0</v>
      </c>
    </row>
    <row r="27">
      <c r="A27" s="4" t="s">
        <v>75</v>
      </c>
      <c r="B27" s="9">
        <v>5239.0</v>
      </c>
      <c r="C27" s="9">
        <v>5798979.0</v>
      </c>
      <c r="D27" s="9">
        <v>175.0</v>
      </c>
      <c r="E27" s="9">
        <v>0.0334033212</v>
      </c>
      <c r="F27" s="9">
        <v>0.3017772611</v>
      </c>
      <c r="G27" s="9">
        <v>444334.0</v>
      </c>
      <c r="H27" s="9">
        <v>9.4</v>
      </c>
      <c r="I27" s="9">
        <v>1.3</v>
      </c>
      <c r="J27" s="9">
        <v>68886.0</v>
      </c>
      <c r="K27" s="9">
        <v>88.3</v>
      </c>
      <c r="L27" s="9">
        <v>0.24</v>
      </c>
      <c r="M27" s="9">
        <v>0.09</v>
      </c>
      <c r="N27" s="9">
        <v>0.12</v>
      </c>
      <c r="O27" s="9">
        <v>0.25</v>
      </c>
      <c r="P27" s="9">
        <v>0.14</v>
      </c>
      <c r="Q27" s="9">
        <v>0.17</v>
      </c>
      <c r="R27" s="9">
        <v>38.7</v>
      </c>
      <c r="S27" s="11">
        <v>0.868</v>
      </c>
      <c r="T27" s="11">
        <v>0.252</v>
      </c>
      <c r="U27" s="11">
        <v>0.095</v>
      </c>
      <c r="V27" s="9">
        <v>0.905</v>
      </c>
      <c r="W27" s="9">
        <v>10.2</v>
      </c>
      <c r="X27" s="9">
        <v>509.0</v>
      </c>
      <c r="Y27" s="12">
        <v>0.32</v>
      </c>
      <c r="Z27" s="14">
        <v>27173.0</v>
      </c>
    </row>
    <row r="28">
      <c r="A28" s="4" t="s">
        <v>76</v>
      </c>
      <c r="B28" s="9">
        <v>415.0</v>
      </c>
      <c r="C28" s="9">
        <v>918707.0</v>
      </c>
      <c r="D28" s="9">
        <v>7.0</v>
      </c>
      <c r="E28" s="9">
        <v>0.0168674699</v>
      </c>
      <c r="F28" s="9">
        <v>0.0761940423</v>
      </c>
      <c r="G28" s="9">
        <v>82660.0</v>
      </c>
      <c r="H28" s="9">
        <v>10.0</v>
      </c>
      <c r="I28" s="9">
        <v>0.5</v>
      </c>
      <c r="J28" s="9">
        <v>145552.0</v>
      </c>
      <c r="K28" s="9">
        <v>7.1</v>
      </c>
      <c r="L28" s="9">
        <v>0.23</v>
      </c>
      <c r="M28" s="9">
        <v>0.08</v>
      </c>
      <c r="N28" s="9">
        <v>0.11</v>
      </c>
      <c r="O28" s="9">
        <v>0.24</v>
      </c>
      <c r="P28" s="9">
        <v>0.15</v>
      </c>
      <c r="Q28" s="9">
        <v>0.19</v>
      </c>
      <c r="R28" s="9">
        <v>39.9</v>
      </c>
      <c r="S28" s="11">
        <v>0.908</v>
      </c>
      <c r="T28" s="11">
        <v>0.274</v>
      </c>
      <c r="U28" s="11">
        <v>0.083</v>
      </c>
      <c r="V28" s="9">
        <v>0.917</v>
      </c>
      <c r="W28" s="9">
        <v>6.9</v>
      </c>
      <c r="X28" s="9">
        <v>21.0</v>
      </c>
      <c r="Y28" s="12">
        <v>0.29</v>
      </c>
      <c r="Z28" s="14">
        <v>6519.0</v>
      </c>
    </row>
    <row r="29">
      <c r="A29" s="4" t="s">
        <v>77</v>
      </c>
      <c r="B29" s="9">
        <v>1066.0</v>
      </c>
      <c r="C29" s="9">
        <v>1749759.0</v>
      </c>
      <c r="D29" s="9">
        <v>24.0</v>
      </c>
      <c r="E29" s="9">
        <v>0.0225140713</v>
      </c>
      <c r="F29" s="9">
        <v>0.1371617463</v>
      </c>
      <c r="G29" s="9">
        <v>128793.0</v>
      </c>
      <c r="H29" s="9">
        <v>8.9</v>
      </c>
      <c r="I29" s="9">
        <v>1.4</v>
      </c>
      <c r="J29" s="9">
        <v>76872.0</v>
      </c>
      <c r="K29" s="9">
        <v>24.7</v>
      </c>
      <c r="L29" s="9">
        <v>0.26</v>
      </c>
      <c r="M29" s="9">
        <v>0.09</v>
      </c>
      <c r="N29" s="9">
        <v>0.12</v>
      </c>
      <c r="O29" s="9">
        <v>0.25</v>
      </c>
      <c r="P29" s="9">
        <v>0.13</v>
      </c>
      <c r="Q29" s="9">
        <v>0.16</v>
      </c>
      <c r="R29" s="9">
        <v>36.6</v>
      </c>
      <c r="S29" s="11">
        <v>0.898</v>
      </c>
      <c r="T29" s="11">
        <v>0.274</v>
      </c>
      <c r="U29" s="11">
        <v>0.088</v>
      </c>
      <c r="V29" s="9">
        <v>0.934</v>
      </c>
      <c r="W29" s="9">
        <v>8.0</v>
      </c>
      <c r="X29" s="9">
        <v>76.0</v>
      </c>
      <c r="Y29" s="12">
        <v>0.306</v>
      </c>
      <c r="Z29" s="14">
        <v>5462.0</v>
      </c>
    </row>
    <row r="30">
      <c r="A30" s="4" t="s">
        <v>78</v>
      </c>
      <c r="B30" s="9">
        <v>3321.0</v>
      </c>
      <c r="C30" s="9">
        <v>2899292.0</v>
      </c>
      <c r="D30" s="9">
        <v>142.0</v>
      </c>
      <c r="E30" s="9">
        <v>0.0427582054</v>
      </c>
      <c r="F30" s="9">
        <v>0.489774745</v>
      </c>
      <c r="G30" s="9">
        <v>186787.0</v>
      </c>
      <c r="H30" s="9">
        <v>8.0</v>
      </c>
      <c r="I30" s="9">
        <v>2.3</v>
      </c>
      <c r="J30" s="9">
        <v>109826.0</v>
      </c>
      <c r="K30" s="9">
        <v>26.3</v>
      </c>
      <c r="L30" s="9">
        <v>0.24</v>
      </c>
      <c r="M30" s="9">
        <v>0.08</v>
      </c>
      <c r="N30" s="9">
        <v>0.13</v>
      </c>
      <c r="O30" s="9">
        <v>0.27</v>
      </c>
      <c r="P30" s="9">
        <v>0.13</v>
      </c>
      <c r="Q30" s="9">
        <v>0.16</v>
      </c>
      <c r="R30" s="9">
        <v>38.1</v>
      </c>
      <c r="S30" s="11">
        <v>0.839</v>
      </c>
      <c r="T30" s="11">
        <v>0.218</v>
      </c>
      <c r="U30" s="11">
        <v>0.076</v>
      </c>
      <c r="V30" s="9">
        <v>0.902</v>
      </c>
      <c r="W30" s="9">
        <v>10.1</v>
      </c>
      <c r="X30" s="9">
        <v>512.0</v>
      </c>
      <c r="Y30" s="12">
        <v>0.326</v>
      </c>
      <c r="Z30" s="14">
        <v>16163.0</v>
      </c>
    </row>
    <row r="31">
      <c r="A31" s="4" t="s">
        <v>79</v>
      </c>
      <c r="B31" s="9">
        <v>1211.0</v>
      </c>
      <c r="C31" s="9">
        <v>1343622.0</v>
      </c>
      <c r="D31" s="9">
        <v>34.0</v>
      </c>
      <c r="E31" s="9">
        <v>0.0280759703</v>
      </c>
      <c r="F31" s="9">
        <v>0.25304736</v>
      </c>
      <c r="G31" s="9">
        <v>128307.0</v>
      </c>
      <c r="H31" s="9">
        <v>11.8</v>
      </c>
      <c r="I31" s="9">
        <v>0.9</v>
      </c>
      <c r="J31" s="9">
        <v>8968.0</v>
      </c>
      <c r="K31" s="9">
        <v>148.4</v>
      </c>
      <c r="L31" s="9">
        <v>0.2</v>
      </c>
      <c r="M31" s="9">
        <v>0.08</v>
      </c>
      <c r="N31" s="9">
        <v>0.11</v>
      </c>
      <c r="O31" s="9">
        <v>0.26</v>
      </c>
      <c r="P31" s="9">
        <v>0.16</v>
      </c>
      <c r="Q31" s="9">
        <v>0.18</v>
      </c>
      <c r="R31" s="9">
        <v>43.0</v>
      </c>
      <c r="S31" s="11">
        <v>0.913</v>
      </c>
      <c r="T31" s="11">
        <v>0.32</v>
      </c>
      <c r="U31" s="11">
        <v>0.112</v>
      </c>
      <c r="V31" s="9">
        <v>0.943</v>
      </c>
      <c r="W31" s="9">
        <v>7.7</v>
      </c>
      <c r="X31" s="9">
        <v>40.0</v>
      </c>
      <c r="Y31" s="12">
        <v>0.3</v>
      </c>
      <c r="Z31" s="14">
        <v>283621.0</v>
      </c>
    </row>
    <row r="32">
      <c r="A32" s="4" t="s">
        <v>80</v>
      </c>
      <c r="B32" s="9">
        <v>75317.0</v>
      </c>
      <c r="C32" s="9">
        <v>8881845.0</v>
      </c>
      <c r="D32" s="9">
        <v>3518.0</v>
      </c>
      <c r="E32" s="9">
        <v>0.0467092423</v>
      </c>
      <c r="F32" s="9">
        <v>3.9608887568</v>
      </c>
      <c r="G32" s="9">
        <v>593242.0</v>
      </c>
      <c r="H32" s="9">
        <v>8.4</v>
      </c>
      <c r="I32" s="9">
        <v>3.2</v>
      </c>
      <c r="J32" s="9">
        <v>7417.0</v>
      </c>
      <c r="K32" s="9">
        <v>1207.8</v>
      </c>
      <c r="L32" s="9">
        <v>0.23</v>
      </c>
      <c r="M32" s="9">
        <v>0.08</v>
      </c>
      <c r="N32" s="9">
        <v>0.11</v>
      </c>
      <c r="O32" s="9">
        <v>0.27</v>
      </c>
      <c r="P32" s="9">
        <v>0.14</v>
      </c>
      <c r="Q32" s="9">
        <v>0.16</v>
      </c>
      <c r="R32" s="9">
        <v>40.0</v>
      </c>
      <c r="S32" s="11">
        <v>0.874</v>
      </c>
      <c r="T32" s="11">
        <v>0.345</v>
      </c>
      <c r="U32" s="11">
        <v>0.129</v>
      </c>
      <c r="V32" s="9">
        <v>0.943</v>
      </c>
      <c r="W32" s="9">
        <v>8.1</v>
      </c>
      <c r="X32" s="9">
        <v>1161.0</v>
      </c>
      <c r="Y32" s="12">
        <v>0.33</v>
      </c>
      <c r="Z32" s="14">
        <v>8032.0</v>
      </c>
    </row>
    <row r="33">
      <c r="A33" s="4" t="s">
        <v>81</v>
      </c>
      <c r="B33" s="9">
        <v>1597.0</v>
      </c>
      <c r="C33" s="9">
        <v>2065660.0</v>
      </c>
      <c r="D33" s="9">
        <v>44.0</v>
      </c>
      <c r="E33" s="9">
        <v>0.0275516594</v>
      </c>
      <c r="F33" s="9">
        <v>0.2130069808</v>
      </c>
      <c r="G33" s="9">
        <v>157177.0</v>
      </c>
      <c r="H33" s="9">
        <v>9.9</v>
      </c>
      <c r="I33" s="9">
        <v>2.0</v>
      </c>
      <c r="J33" s="9">
        <v>121356.0</v>
      </c>
      <c r="K33" s="9">
        <v>17.2</v>
      </c>
      <c r="L33" s="9">
        <v>0.24</v>
      </c>
      <c r="M33" s="9">
        <v>0.09</v>
      </c>
      <c r="N33" s="9">
        <v>0.12</v>
      </c>
      <c r="O33" s="9">
        <v>0.24</v>
      </c>
      <c r="P33" s="9">
        <v>0.13</v>
      </c>
      <c r="Q33" s="9">
        <v>0.18</v>
      </c>
      <c r="R33" s="9">
        <v>38.1</v>
      </c>
      <c r="S33" s="11">
        <v>0.828</v>
      </c>
      <c r="T33" s="11">
        <v>0.253</v>
      </c>
      <c r="U33" s="11">
        <v>0.104</v>
      </c>
      <c r="V33" s="9">
        <v>0.9</v>
      </c>
      <c r="W33" s="9">
        <v>10.4</v>
      </c>
      <c r="X33" s="9">
        <v>138.0</v>
      </c>
      <c r="Y33" s="12">
        <v>0.305</v>
      </c>
      <c r="Z33" s="14">
        <v>75356.0</v>
      </c>
    </row>
    <row r="34">
      <c r="A34" s="4" t="s">
        <v>82</v>
      </c>
      <c r="B34" s="9">
        <v>223691.0</v>
      </c>
      <c r="C34" s="9">
        <v>1.9618453E7</v>
      </c>
      <c r="D34" s="9">
        <v>14832.0</v>
      </c>
      <c r="E34" s="9">
        <v>0.0663057521</v>
      </c>
      <c r="F34" s="9">
        <v>7.5602291373</v>
      </c>
      <c r="G34" s="9">
        <v>1578011.0</v>
      </c>
      <c r="H34" s="9">
        <v>10.1</v>
      </c>
      <c r="I34" s="9">
        <v>1.7</v>
      </c>
      <c r="J34" s="9">
        <v>47214.0</v>
      </c>
      <c r="K34" s="9">
        <v>419.3</v>
      </c>
      <c r="L34" s="9">
        <v>0.22</v>
      </c>
      <c r="M34" s="9">
        <v>0.09</v>
      </c>
      <c r="N34" s="9">
        <v>0.13</v>
      </c>
      <c r="O34" s="9">
        <v>0.26</v>
      </c>
      <c r="P34" s="9">
        <v>0.14</v>
      </c>
      <c r="Q34" s="9">
        <v>0.16</v>
      </c>
      <c r="R34" s="9">
        <v>39.0</v>
      </c>
      <c r="S34" s="11">
        <v>0.847</v>
      </c>
      <c r="T34" s="11">
        <v>0.324</v>
      </c>
      <c r="U34" s="11">
        <v>0.14</v>
      </c>
      <c r="V34" s="9">
        <v>0.942</v>
      </c>
      <c r="W34" s="9">
        <v>9.4</v>
      </c>
      <c r="X34" s="9">
        <v>2832.0</v>
      </c>
      <c r="Y34" s="12">
        <v>0.294</v>
      </c>
      <c r="Z34" s="14">
        <v>16828.0</v>
      </c>
    </row>
    <row r="35">
      <c r="A35" s="4" t="s">
        <v>83</v>
      </c>
      <c r="B35" s="9">
        <v>5668.0</v>
      </c>
      <c r="C35" s="9">
        <v>1.00604E7</v>
      </c>
      <c r="D35" s="9">
        <v>155.0</v>
      </c>
      <c r="E35" s="9">
        <v>0.0273465067</v>
      </c>
      <c r="F35" s="9">
        <v>0.1540694207</v>
      </c>
      <c r="G35" s="9">
        <v>757790.0</v>
      </c>
      <c r="H35" s="9">
        <v>9.4</v>
      </c>
      <c r="I35" s="9">
        <v>1.9</v>
      </c>
      <c r="J35" s="9">
        <v>48711.0</v>
      </c>
      <c r="K35" s="9">
        <v>206.2</v>
      </c>
      <c r="L35" s="9">
        <v>0.24</v>
      </c>
      <c r="M35" s="9">
        <v>0.08</v>
      </c>
      <c r="N35" s="9">
        <v>0.12</v>
      </c>
      <c r="O35" s="9">
        <v>0.26</v>
      </c>
      <c r="P35" s="9">
        <v>0.13</v>
      </c>
      <c r="Q35" s="9">
        <v>0.16</v>
      </c>
      <c r="R35" s="9">
        <v>38.9</v>
      </c>
      <c r="S35" s="11">
        <v>0.843</v>
      </c>
      <c r="T35" s="11">
        <v>0.265</v>
      </c>
      <c r="U35" s="11">
        <v>0.088</v>
      </c>
      <c r="V35" s="9">
        <v>0.905</v>
      </c>
      <c r="W35" s="9">
        <v>10.1</v>
      </c>
      <c r="X35" s="9">
        <v>1392.0</v>
      </c>
      <c r="Y35" s="12">
        <v>0.347</v>
      </c>
      <c r="Z35" s="14">
        <v>38773.0</v>
      </c>
    </row>
    <row r="36">
      <c r="A36" s="4" t="s">
        <v>84</v>
      </c>
      <c r="B36" s="9">
        <v>393.0</v>
      </c>
      <c r="C36" s="9">
        <v>675997.0</v>
      </c>
      <c r="D36" s="9">
        <v>9.0</v>
      </c>
      <c r="E36" s="9">
        <v>0.0229007634</v>
      </c>
      <c r="F36" s="9">
        <v>0.1331366855</v>
      </c>
      <c r="G36" s="9">
        <v>46996.0</v>
      </c>
      <c r="H36" s="9">
        <v>8.2</v>
      </c>
      <c r="I36" s="9">
        <v>1.7</v>
      </c>
      <c r="J36" s="9">
        <v>68976.0</v>
      </c>
      <c r="K36" s="9">
        <v>11.0</v>
      </c>
      <c r="L36" s="9">
        <v>0.24</v>
      </c>
      <c r="M36" s="9">
        <v>0.11</v>
      </c>
      <c r="N36" s="9">
        <v>0.14</v>
      </c>
      <c r="O36" s="9">
        <v>0.23</v>
      </c>
      <c r="P36" s="9">
        <v>0.13</v>
      </c>
      <c r="Q36" s="9">
        <v>0.15</v>
      </c>
      <c r="R36" s="9">
        <v>35.2</v>
      </c>
      <c r="S36" s="11">
        <v>0.901</v>
      </c>
      <c r="T36" s="11">
        <v>0.258</v>
      </c>
      <c r="U36" s="11">
        <v>0.067</v>
      </c>
      <c r="V36" s="9">
        <v>0.942</v>
      </c>
      <c r="W36" s="9">
        <v>8.2</v>
      </c>
      <c r="X36" s="9">
        <v>45.0</v>
      </c>
      <c r="Y36" s="12">
        <v>0.295</v>
      </c>
      <c r="Z36" s="14">
        <v>6207.0</v>
      </c>
    </row>
    <row r="37">
      <c r="A37" s="4" t="s">
        <v>85</v>
      </c>
      <c r="B37" s="9">
        <v>8414.0</v>
      </c>
      <c r="C37" s="9">
        <v>1.1628768E7</v>
      </c>
      <c r="D37" s="9">
        <v>407.0</v>
      </c>
      <c r="E37" s="9">
        <v>0.0483717614</v>
      </c>
      <c r="F37" s="9">
        <v>0.3499940836</v>
      </c>
      <c r="G37" s="9">
        <v>854186.0</v>
      </c>
      <c r="H37" s="9">
        <v>9.4</v>
      </c>
      <c r="I37" s="9">
        <v>1.5</v>
      </c>
      <c r="J37" s="9">
        <v>40948.0</v>
      </c>
      <c r="K37" s="9">
        <v>283.6</v>
      </c>
      <c r="L37" s="9">
        <v>0.23</v>
      </c>
      <c r="M37" s="9">
        <v>0.09</v>
      </c>
      <c r="N37" s="9">
        <v>0.12</v>
      </c>
      <c r="O37" s="9">
        <v>0.25</v>
      </c>
      <c r="P37" s="9">
        <v>0.14</v>
      </c>
      <c r="Q37" s="9">
        <v>0.17</v>
      </c>
      <c r="R37" s="9">
        <v>39.4</v>
      </c>
      <c r="S37" s="11">
        <v>0.876</v>
      </c>
      <c r="T37" s="11">
        <v>0.241</v>
      </c>
      <c r="U37" s="11">
        <v>0.088</v>
      </c>
      <c r="V37" s="9">
        <v>0.913</v>
      </c>
      <c r="W37" s="9">
        <v>9.7</v>
      </c>
      <c r="X37" s="9">
        <v>976.0</v>
      </c>
      <c r="Y37" s="12">
        <v>0.347</v>
      </c>
      <c r="Z37" s="14">
        <v>41871.0</v>
      </c>
    </row>
    <row r="38">
      <c r="A38" s="4" t="s">
        <v>86</v>
      </c>
      <c r="B38" s="9">
        <v>2357.0</v>
      </c>
      <c r="C38" s="9">
        <v>3814631.0</v>
      </c>
      <c r="D38" s="9">
        <v>131.0</v>
      </c>
      <c r="E38" s="9">
        <v>0.055579126</v>
      </c>
      <c r="F38" s="9">
        <v>0.3434146055</v>
      </c>
      <c r="G38" s="9">
        <v>307581.0</v>
      </c>
      <c r="H38" s="9">
        <v>10.3</v>
      </c>
      <c r="I38" s="9">
        <v>1.9</v>
      </c>
      <c r="J38" s="9">
        <v>68667.0</v>
      </c>
      <c r="K38" s="9">
        <v>57.0</v>
      </c>
      <c r="L38" s="9">
        <v>0.26</v>
      </c>
      <c r="M38" s="9">
        <v>0.09</v>
      </c>
      <c r="N38" s="9">
        <v>0.13</v>
      </c>
      <c r="O38" s="9">
        <v>0.24</v>
      </c>
      <c r="P38" s="9">
        <v>0.13</v>
      </c>
      <c r="Q38" s="9">
        <v>0.16</v>
      </c>
      <c r="R38" s="9">
        <v>36.7</v>
      </c>
      <c r="S38" s="11">
        <v>0.856</v>
      </c>
      <c r="T38" s="11">
        <v>0.227</v>
      </c>
      <c r="U38" s="11">
        <v>0.074</v>
      </c>
      <c r="V38" s="9">
        <v>0.894</v>
      </c>
      <c r="W38" s="9">
        <v>10.9</v>
      </c>
      <c r="X38" s="9">
        <v>293.0</v>
      </c>
      <c r="Y38" s="12">
        <v>0.377</v>
      </c>
      <c r="Z38" s="14">
        <v>2521.0</v>
      </c>
    </row>
    <row r="39">
      <c r="A39" s="4" t="s">
        <v>87</v>
      </c>
      <c r="B39" s="9">
        <v>1736.0</v>
      </c>
      <c r="C39" s="9">
        <v>4047555.0</v>
      </c>
      <c r="D39" s="9">
        <v>64.0</v>
      </c>
      <c r="E39" s="9">
        <v>0.0368663594</v>
      </c>
      <c r="F39" s="9">
        <v>0.1581201491</v>
      </c>
      <c r="G39" s="9">
        <v>383340.0</v>
      </c>
      <c r="H39" s="9">
        <v>11.6</v>
      </c>
      <c r="I39" s="9">
        <v>2.0</v>
      </c>
      <c r="J39" s="9">
        <v>95997.0</v>
      </c>
      <c r="K39" s="9">
        <v>42.0</v>
      </c>
      <c r="L39" s="9">
        <v>0.22</v>
      </c>
      <c r="M39" s="9">
        <v>0.08</v>
      </c>
      <c r="N39" s="9">
        <v>0.13</v>
      </c>
      <c r="O39" s="9">
        <v>0.26</v>
      </c>
      <c r="P39" s="9">
        <v>0.13</v>
      </c>
      <c r="Q39" s="9">
        <v>0.18</v>
      </c>
      <c r="R39" s="9">
        <v>39.4</v>
      </c>
      <c r="S39" s="11">
        <v>0.891</v>
      </c>
      <c r="T39" s="11">
        <v>0.292</v>
      </c>
      <c r="U39" s="11">
        <v>0.104</v>
      </c>
      <c r="V39" s="9">
        <v>0.929</v>
      </c>
      <c r="W39" s="9">
        <v>8.4</v>
      </c>
      <c r="X39" s="9">
        <v>223.0</v>
      </c>
      <c r="Y39" s="12">
        <v>0.301</v>
      </c>
      <c r="Z39" s="14">
        <v>18925.0</v>
      </c>
    </row>
    <row r="40">
      <c r="A40" s="4" t="s">
        <v>88</v>
      </c>
      <c r="B40" s="9">
        <v>28314.0</v>
      </c>
      <c r="C40" s="9">
        <v>1.2791181E7</v>
      </c>
      <c r="D40" s="9">
        <v>848.0</v>
      </c>
      <c r="E40" s="9">
        <v>0.0299498481</v>
      </c>
      <c r="F40" s="9">
        <v>0.6629567669</v>
      </c>
      <c r="G40" s="9">
        <v>1012588.0</v>
      </c>
      <c r="H40" s="9">
        <v>10.0</v>
      </c>
      <c r="I40" s="9">
        <v>1.2</v>
      </c>
      <c r="J40" s="9">
        <v>44817.0</v>
      </c>
      <c r="K40" s="9">
        <v>285.7</v>
      </c>
      <c r="L40" s="9">
        <v>0.22</v>
      </c>
      <c r="M40" s="9">
        <v>0.08</v>
      </c>
      <c r="N40" s="9">
        <v>0.12</v>
      </c>
      <c r="O40" s="9">
        <v>0.25</v>
      </c>
      <c r="P40" s="9">
        <v>0.14</v>
      </c>
      <c r="Q40" s="9">
        <v>0.18</v>
      </c>
      <c r="R40" s="9">
        <v>40.8</v>
      </c>
      <c r="S40" s="11">
        <v>0.879</v>
      </c>
      <c r="T40" s="11">
        <v>0.264</v>
      </c>
      <c r="U40" s="11">
        <v>0.102</v>
      </c>
      <c r="V40" s="9">
        <v>0.922</v>
      </c>
      <c r="W40" s="9">
        <v>9.6</v>
      </c>
      <c r="X40" s="9">
        <v>1138.0</v>
      </c>
      <c r="Y40" s="12">
        <v>0.326</v>
      </c>
      <c r="Z40" s="14">
        <v>70030.0</v>
      </c>
    </row>
    <row r="41">
      <c r="A41" s="4" t="s">
        <v>89</v>
      </c>
      <c r="B41" s="9">
        <v>3838.0</v>
      </c>
      <c r="C41" s="9">
        <v>1056611.0</v>
      </c>
      <c r="D41" s="9">
        <v>105.0</v>
      </c>
      <c r="E41" s="9">
        <v>0.027357999</v>
      </c>
      <c r="F41" s="9">
        <v>0.9937432035</v>
      </c>
      <c r="G41" s="9">
        <v>101251.0</v>
      </c>
      <c r="H41" s="9">
        <v>11.9</v>
      </c>
      <c r="I41" s="9">
        <v>1.9</v>
      </c>
      <c r="J41" s="9">
        <v>1045.0</v>
      </c>
      <c r="K41" s="9">
        <v>1010.8</v>
      </c>
      <c r="L41" s="9">
        <v>0.2</v>
      </c>
      <c r="M41" s="9">
        <v>0.09</v>
      </c>
      <c r="N41" s="9">
        <v>0.13</v>
      </c>
      <c r="O41" s="9">
        <v>0.26</v>
      </c>
      <c r="P41" s="9">
        <v>0.15</v>
      </c>
      <c r="Q41" s="9">
        <v>0.17</v>
      </c>
      <c r="R41" s="9">
        <v>40.1</v>
      </c>
      <c r="S41" s="11">
        <v>0.847</v>
      </c>
      <c r="T41" s="11">
        <v>0.305</v>
      </c>
      <c r="U41" s="11">
        <v>0.117</v>
      </c>
      <c r="V41" s="9">
        <v>0.92</v>
      </c>
      <c r="W41" s="9">
        <v>8.6</v>
      </c>
      <c r="X41" s="9">
        <v>69.0</v>
      </c>
      <c r="Y41" s="12">
        <v>0.331</v>
      </c>
      <c r="Z41" s="14">
        <v>6390.0</v>
      </c>
    </row>
    <row r="42">
      <c r="A42" s="4" t="s">
        <v>90</v>
      </c>
      <c r="B42" s="9">
        <v>3931.0</v>
      </c>
      <c r="C42" s="9">
        <v>4955925.0</v>
      </c>
      <c r="D42" s="9">
        <v>109.0</v>
      </c>
      <c r="E42" s="9">
        <v>0.0277283134</v>
      </c>
      <c r="F42" s="9">
        <v>0.2199387602</v>
      </c>
      <c r="G42" s="9">
        <v>360353.0</v>
      </c>
      <c r="H42" s="9">
        <v>9.1</v>
      </c>
      <c r="I42" s="9">
        <v>1.7</v>
      </c>
      <c r="J42" s="9">
        <v>30110.0</v>
      </c>
      <c r="K42" s="9">
        <v>162.6</v>
      </c>
      <c r="L42" s="9">
        <v>0.23</v>
      </c>
      <c r="M42" s="9">
        <v>0.09</v>
      </c>
      <c r="N42" s="9">
        <v>0.11</v>
      </c>
      <c r="O42" s="9">
        <v>0.25</v>
      </c>
      <c r="P42" s="9">
        <v>0.14</v>
      </c>
      <c r="Q42" s="9">
        <v>0.18</v>
      </c>
      <c r="R42" s="9">
        <v>39.6</v>
      </c>
      <c r="S42" s="11">
        <v>0.836</v>
      </c>
      <c r="T42" s="11">
        <v>0.243</v>
      </c>
      <c r="U42" s="11">
        <v>0.084</v>
      </c>
      <c r="V42" s="9">
        <v>0.89</v>
      </c>
      <c r="W42" s="9">
        <v>11.5</v>
      </c>
      <c r="X42" s="9">
        <v>744.0</v>
      </c>
      <c r="Y42" s="12">
        <v>0.381</v>
      </c>
      <c r="Z42" s="14">
        <v>18314.0</v>
      </c>
    </row>
    <row r="43">
      <c r="A43" s="4" t="s">
        <v>91</v>
      </c>
      <c r="B43" s="9">
        <v>1311.0</v>
      </c>
      <c r="C43" s="9">
        <v>784174.0</v>
      </c>
      <c r="D43" s="9">
        <v>7.0</v>
      </c>
      <c r="E43" s="9">
        <v>0.0053394355</v>
      </c>
      <c r="F43" s="9">
        <v>0.0892659027</v>
      </c>
      <c r="G43" s="9">
        <v>51652.0</v>
      </c>
      <c r="H43" s="9">
        <v>7.9</v>
      </c>
      <c r="I43" s="9">
        <v>1.4</v>
      </c>
      <c r="J43" s="9">
        <v>75885.0</v>
      </c>
      <c r="K43" s="9">
        <v>11.3</v>
      </c>
      <c r="L43" s="9">
        <v>0.26</v>
      </c>
      <c r="M43" s="9">
        <v>0.09</v>
      </c>
      <c r="N43" s="9">
        <v>0.11</v>
      </c>
      <c r="O43" s="9">
        <v>0.24</v>
      </c>
      <c r="P43" s="9">
        <v>0.14</v>
      </c>
      <c r="Q43" s="9">
        <v>0.16</v>
      </c>
      <c r="R43" s="9">
        <v>37.1</v>
      </c>
      <c r="S43" s="11">
        <v>0.899</v>
      </c>
      <c r="T43" s="11">
        <v>0.251</v>
      </c>
      <c r="U43" s="11">
        <v>0.073</v>
      </c>
      <c r="V43" s="9">
        <v>0.929</v>
      </c>
      <c r="W43" s="9">
        <v>6.9</v>
      </c>
      <c r="X43" s="9">
        <v>40.0</v>
      </c>
      <c r="Y43" s="12">
        <v>0.308</v>
      </c>
      <c r="Z43" s="14">
        <v>5224.0</v>
      </c>
    </row>
    <row r="44">
      <c r="A44" s="4" t="s">
        <v>92</v>
      </c>
      <c r="B44" s="9">
        <v>6263.0</v>
      </c>
      <c r="C44" s="9">
        <v>6646001.0</v>
      </c>
      <c r="D44" s="9">
        <v>141.0</v>
      </c>
      <c r="E44" s="9">
        <v>0.0225131726</v>
      </c>
      <c r="F44" s="9">
        <v>0.2121576569</v>
      </c>
      <c r="G44" s="9">
        <v>513084.0</v>
      </c>
      <c r="H44" s="9">
        <v>9.8</v>
      </c>
      <c r="I44" s="9">
        <v>2.1</v>
      </c>
      <c r="J44" s="9">
        <v>41217.0</v>
      </c>
      <c r="K44" s="9">
        <v>160.1</v>
      </c>
      <c r="L44" s="9">
        <v>0.24</v>
      </c>
      <c r="M44" s="9">
        <v>0.09</v>
      </c>
      <c r="N44" s="9">
        <v>0.12</v>
      </c>
      <c r="O44" s="9">
        <v>0.26</v>
      </c>
      <c r="P44" s="9">
        <v>0.13</v>
      </c>
      <c r="Q44" s="9">
        <v>0.16</v>
      </c>
      <c r="R44" s="9">
        <v>38.8</v>
      </c>
      <c r="S44" s="11">
        <v>0.831</v>
      </c>
      <c r="T44" s="11">
        <v>0.23</v>
      </c>
      <c r="U44" s="11">
        <v>0.079</v>
      </c>
      <c r="V44" s="9">
        <v>0.892</v>
      </c>
      <c r="W44" s="9">
        <v>11.2</v>
      </c>
      <c r="X44" s="9">
        <v>708.0</v>
      </c>
      <c r="Y44" s="12">
        <v>0.387</v>
      </c>
      <c r="Z44" s="14">
        <v>41391.0</v>
      </c>
    </row>
    <row r="45">
      <c r="A45" s="4" t="s">
        <v>93</v>
      </c>
      <c r="B45" s="9">
        <v>17263.0</v>
      </c>
      <c r="C45" s="9">
        <v>2.7576788E7</v>
      </c>
      <c r="D45" s="9">
        <v>429.0</v>
      </c>
      <c r="E45" s="9">
        <v>0.0248508371</v>
      </c>
      <c r="F45" s="9">
        <v>0.1555656155</v>
      </c>
      <c r="G45" s="9">
        <v>1572815.0</v>
      </c>
      <c r="H45" s="9">
        <v>7.4</v>
      </c>
      <c r="I45" s="9">
        <v>3.7</v>
      </c>
      <c r="J45" s="9">
        <v>261797.0</v>
      </c>
      <c r="K45" s="9">
        <v>104.9</v>
      </c>
      <c r="L45" s="9">
        <v>0.27</v>
      </c>
      <c r="M45" s="9">
        <v>0.09</v>
      </c>
      <c r="N45" s="9">
        <v>0.13</v>
      </c>
      <c r="O45" s="9">
        <v>0.26</v>
      </c>
      <c r="P45" s="9">
        <v>0.11</v>
      </c>
      <c r="Q45" s="9">
        <v>0.13</v>
      </c>
      <c r="R45" s="9">
        <v>34.8</v>
      </c>
      <c r="S45" s="11">
        <v>0.799</v>
      </c>
      <c r="T45" s="11">
        <v>0.255</v>
      </c>
      <c r="U45" s="11">
        <v>0.085</v>
      </c>
      <c r="V45" s="9">
        <v>0.909</v>
      </c>
      <c r="W45" s="9">
        <v>10.9</v>
      </c>
      <c r="X45" s="9">
        <v>4508.0</v>
      </c>
      <c r="Y45" s="12">
        <v>0.325</v>
      </c>
      <c r="Z45" s="14">
        <v>63751.0</v>
      </c>
    </row>
    <row r="46">
      <c r="A46" s="4" t="s">
        <v>94</v>
      </c>
      <c r="B46" s="9">
        <v>2689.0</v>
      </c>
      <c r="C46" s="9">
        <v>2945791.0</v>
      </c>
      <c r="D46" s="9">
        <v>21.0</v>
      </c>
      <c r="E46" s="9">
        <v>0.0078095946</v>
      </c>
      <c r="F46" s="9">
        <v>0.0712881532</v>
      </c>
      <c r="G46" s="9">
        <v>206360.0</v>
      </c>
      <c r="H46" s="9">
        <v>9.3</v>
      </c>
      <c r="I46" s="9">
        <v>0.6</v>
      </c>
      <c r="J46" s="9">
        <v>82144.0</v>
      </c>
      <c r="K46" s="9">
        <v>36.5</v>
      </c>
      <c r="L46" s="9">
        <v>0.31</v>
      </c>
      <c r="M46" s="9">
        <v>0.11</v>
      </c>
      <c r="N46" s="9">
        <v>0.13</v>
      </c>
      <c r="O46" s="9">
        <v>0.24</v>
      </c>
      <c r="P46" s="9">
        <v>0.1</v>
      </c>
      <c r="Q46" s="9">
        <v>0.11</v>
      </c>
      <c r="R46" s="9">
        <v>31.0</v>
      </c>
      <c r="S46" s="11">
        <v>0.904</v>
      </c>
      <c r="T46" s="11">
        <v>0.285</v>
      </c>
      <c r="U46" s="11">
        <v>0.091</v>
      </c>
      <c r="V46" s="9">
        <v>0.93</v>
      </c>
      <c r="W46" s="9">
        <v>7.7</v>
      </c>
      <c r="X46" s="9">
        <v>137.0</v>
      </c>
      <c r="Y46" s="12">
        <v>0.245</v>
      </c>
      <c r="Z46" s="14">
        <v>28043.0</v>
      </c>
    </row>
    <row r="47">
      <c r="A47" s="4" t="s">
        <v>95</v>
      </c>
      <c r="B47" s="9">
        <v>768.0</v>
      </c>
      <c r="C47" s="9">
        <v>624977.0</v>
      </c>
      <c r="D47" s="9">
        <v>35.0</v>
      </c>
      <c r="E47" s="9">
        <v>0.0455729167</v>
      </c>
      <c r="F47" s="9">
        <v>0.5600206088</v>
      </c>
      <c r="G47" s="9">
        <v>60216.0</v>
      </c>
      <c r="H47" s="9">
        <v>12.0</v>
      </c>
      <c r="I47" s="9">
        <v>0.8</v>
      </c>
      <c r="J47" s="9">
        <v>9250.0</v>
      </c>
      <c r="K47" s="9">
        <v>67.7</v>
      </c>
      <c r="L47" s="9">
        <v>0.19</v>
      </c>
      <c r="M47" s="9">
        <v>0.08</v>
      </c>
      <c r="N47" s="9">
        <v>0.11</v>
      </c>
      <c r="O47" s="9">
        <v>0.25</v>
      </c>
      <c r="P47" s="9">
        <v>0.16</v>
      </c>
      <c r="Q47" s="9">
        <v>0.2</v>
      </c>
      <c r="R47" s="9">
        <v>42.8</v>
      </c>
      <c r="S47" s="11">
        <v>0.91</v>
      </c>
      <c r="T47" s="11">
        <v>0.331</v>
      </c>
      <c r="U47" s="11">
        <v>0.133</v>
      </c>
      <c r="V47" s="9">
        <v>0.936</v>
      </c>
      <c r="W47" s="9">
        <v>7.3</v>
      </c>
      <c r="X47" s="9">
        <v>5.0</v>
      </c>
      <c r="Y47" s="12">
        <v>0.304</v>
      </c>
      <c r="Z47" s="14">
        <v>5844.0</v>
      </c>
    </row>
    <row r="48">
      <c r="A48" s="4" t="s">
        <v>96</v>
      </c>
      <c r="B48" s="9">
        <v>6889.0</v>
      </c>
      <c r="C48" s="9">
        <v>8413774.0</v>
      </c>
      <c r="D48" s="9">
        <v>208.0</v>
      </c>
      <c r="E48" s="9">
        <v>0.0301930614</v>
      </c>
      <c r="F48" s="9">
        <v>0.2472136761</v>
      </c>
      <c r="G48" s="9">
        <v>563510.0</v>
      </c>
      <c r="H48" s="9">
        <v>8.5</v>
      </c>
      <c r="I48" s="9">
        <v>2.4</v>
      </c>
      <c r="J48" s="9">
        <v>39594.0</v>
      </c>
      <c r="K48" s="9">
        <v>211.7</v>
      </c>
      <c r="L48" s="9">
        <v>0.24</v>
      </c>
      <c r="M48" s="9">
        <v>0.09</v>
      </c>
      <c r="N48" s="9">
        <v>0.12</v>
      </c>
      <c r="O48" s="9">
        <v>0.26</v>
      </c>
      <c r="P48" s="9">
        <v>0.13</v>
      </c>
      <c r="Q48" s="9">
        <v>0.16</v>
      </c>
      <c r="R48" s="9">
        <v>38.4</v>
      </c>
      <c r="S48" s="11">
        <v>0.866</v>
      </c>
      <c r="T48" s="11">
        <v>0.34</v>
      </c>
      <c r="U48" s="11">
        <v>0.141</v>
      </c>
      <c r="V48" s="9">
        <v>0.929</v>
      </c>
      <c r="W48" s="9">
        <v>9.6</v>
      </c>
      <c r="X48" s="9">
        <v>902.0</v>
      </c>
      <c r="Y48" s="12">
        <v>0.324</v>
      </c>
      <c r="Z48" s="14">
        <v>21552.0</v>
      </c>
    </row>
    <row r="49">
      <c r="A49" s="4" t="s">
        <v>97</v>
      </c>
      <c r="B49" s="9">
        <v>11285.0</v>
      </c>
      <c r="C49" s="9">
        <v>7292112.0</v>
      </c>
      <c r="D49" s="9">
        <v>587.0</v>
      </c>
      <c r="E49" s="9">
        <v>0.0520159504</v>
      </c>
      <c r="F49" s="9">
        <v>0.8049794079</v>
      </c>
      <c r="G49" s="9">
        <v>558951.0</v>
      </c>
      <c r="H49" s="9">
        <v>9.6</v>
      </c>
      <c r="I49" s="9">
        <v>2.5</v>
      </c>
      <c r="J49" s="9">
        <v>66544.0</v>
      </c>
      <c r="K49" s="9">
        <v>107.8</v>
      </c>
      <c r="L49" s="9">
        <v>0.23</v>
      </c>
      <c r="M49" s="9">
        <v>0.08</v>
      </c>
      <c r="N49" s="9">
        <v>0.14</v>
      </c>
      <c r="O49" s="9">
        <v>0.26</v>
      </c>
      <c r="P49" s="9">
        <v>0.13</v>
      </c>
      <c r="Q49" s="9">
        <v>0.16</v>
      </c>
      <c r="R49" s="9">
        <v>37.7</v>
      </c>
      <c r="S49" s="11">
        <v>0.897</v>
      </c>
      <c r="T49" s="11">
        <v>0.31</v>
      </c>
      <c r="U49" s="11">
        <v>0.111</v>
      </c>
      <c r="V49" s="9">
        <v>0.94</v>
      </c>
      <c r="W49" s="9">
        <v>8.6</v>
      </c>
      <c r="X49" s="9">
        <v>428.0</v>
      </c>
      <c r="Y49" s="12">
        <v>0.295</v>
      </c>
      <c r="Z49" s="14">
        <v>87918.0</v>
      </c>
    </row>
    <row r="50">
      <c r="A50" s="4" t="s">
        <v>98</v>
      </c>
      <c r="B50" s="9">
        <v>739.0</v>
      </c>
      <c r="C50" s="9">
        <v>1769151.0</v>
      </c>
      <c r="D50" s="9">
        <v>13.0</v>
      </c>
      <c r="E50" s="9">
        <v>0.0175913396</v>
      </c>
      <c r="F50" s="9">
        <v>0.0734815739</v>
      </c>
      <c r="G50" s="9">
        <v>175368.0</v>
      </c>
      <c r="H50" s="9">
        <v>12.3</v>
      </c>
      <c r="I50" s="9">
        <v>0.3</v>
      </c>
      <c r="J50" s="9">
        <v>24078.0</v>
      </c>
      <c r="K50" s="9">
        <v>76.6</v>
      </c>
      <c r="L50" s="9">
        <v>0.21</v>
      </c>
      <c r="M50" s="9">
        <v>0.08</v>
      </c>
      <c r="N50" s="9">
        <v>0.11</v>
      </c>
      <c r="O50" s="9">
        <v>0.25</v>
      </c>
      <c r="P50" s="9">
        <v>0.15</v>
      </c>
      <c r="Q50" s="9">
        <v>0.2</v>
      </c>
      <c r="R50" s="9">
        <v>42.7</v>
      </c>
      <c r="S50" s="11">
        <v>0.828</v>
      </c>
      <c r="T50" s="11">
        <v>0.173</v>
      </c>
      <c r="U50" s="11">
        <v>0.067</v>
      </c>
      <c r="V50" s="2"/>
      <c r="W50" s="9">
        <v>12.7</v>
      </c>
      <c r="X50" s="9">
        <v>67.0</v>
      </c>
      <c r="Y50" s="12">
        <v>0.435</v>
      </c>
      <c r="Z50" s="14">
        <v>7686.0</v>
      </c>
    </row>
    <row r="51">
      <c r="A51" s="4" t="s">
        <v>99</v>
      </c>
      <c r="B51" s="9">
        <v>3889.0</v>
      </c>
      <c r="C51" s="9">
        <v>5656234.0</v>
      </c>
      <c r="D51" s="9">
        <v>197.0</v>
      </c>
      <c r="E51" s="9">
        <v>0.0506556956</v>
      </c>
      <c r="F51" s="9">
        <v>0.348288278</v>
      </c>
      <c r="G51" s="9">
        <v>408318.0</v>
      </c>
      <c r="H51" s="9">
        <v>9.0</v>
      </c>
      <c r="I51" s="9">
        <v>0.8</v>
      </c>
      <c r="J51" s="9">
        <v>54310.0</v>
      </c>
      <c r="K51" s="9">
        <v>106.3</v>
      </c>
      <c r="L51" s="9">
        <v>0.23</v>
      </c>
      <c r="M51" s="9">
        <v>0.09</v>
      </c>
      <c r="N51" s="9">
        <v>0.11</v>
      </c>
      <c r="O51" s="9">
        <v>0.26</v>
      </c>
      <c r="P51" s="9">
        <v>0.14</v>
      </c>
      <c r="Q51" s="9">
        <v>0.17</v>
      </c>
      <c r="R51" s="9">
        <v>39.6</v>
      </c>
      <c r="S51" s="11">
        <v>0.898</v>
      </c>
      <c r="T51" s="11">
        <v>0.257</v>
      </c>
      <c r="U51" s="11">
        <v>0.084</v>
      </c>
      <c r="V51" s="9">
        <v>0.928</v>
      </c>
      <c r="W51" s="9">
        <v>8.6</v>
      </c>
      <c r="X51" s="9">
        <v>227.0</v>
      </c>
      <c r="Y51" s="12">
        <v>0.308</v>
      </c>
      <c r="Z51" s="14">
        <v>25971.0</v>
      </c>
    </row>
    <row r="52">
      <c r="A52" s="4" t="s">
        <v>100</v>
      </c>
      <c r="B52" s="9">
        <v>296.0</v>
      </c>
      <c r="C52" s="9">
        <v>574736.0</v>
      </c>
      <c r="D52" s="9">
        <v>2.0</v>
      </c>
      <c r="E52" s="9">
        <v>0.0067567568</v>
      </c>
      <c r="F52" s="9">
        <v>0.0347985858</v>
      </c>
      <c r="G52" s="9">
        <v>38099.0</v>
      </c>
      <c r="H52" s="9">
        <v>8.7</v>
      </c>
      <c r="I52" s="9">
        <v>0.2</v>
      </c>
      <c r="J52" s="9">
        <v>97100.0</v>
      </c>
      <c r="K52" s="9">
        <v>6.0</v>
      </c>
      <c r="L52" s="9">
        <v>0.24</v>
      </c>
      <c r="M52" s="9">
        <v>0.08</v>
      </c>
      <c r="N52" s="9">
        <v>0.12</v>
      </c>
      <c r="O52" s="9">
        <v>0.24</v>
      </c>
      <c r="P52" s="9">
        <v>0.14</v>
      </c>
      <c r="Q52" s="9">
        <v>0.17</v>
      </c>
      <c r="R52" s="9">
        <v>38.0</v>
      </c>
      <c r="S52" s="11">
        <v>0.918</v>
      </c>
      <c r="T52" s="11">
        <v>0.238</v>
      </c>
      <c r="U52" s="11">
        <v>0.079</v>
      </c>
      <c r="V52" s="9">
        <v>0.932</v>
      </c>
      <c r="W52" s="9">
        <v>7.6</v>
      </c>
      <c r="X52" s="9">
        <v>21.0</v>
      </c>
      <c r="Y52" s="12">
        <v>0.308</v>
      </c>
      <c r="Z52" s="14">
        <v>3132.0</v>
      </c>
    </row>
  </sheetData>
  <drawing r:id="rId1"/>
</worksheet>
</file>