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.Ushakov\Documents\examples\"/>
    </mc:Choice>
  </mc:AlternateContent>
  <xr:revisionPtr revIDLastSave="0" documentId="13_ncr:1_{589A26BF-A8BF-4383-83C8-92BD7525B0B8}" xr6:coauthVersionLast="45" xr6:coauthVersionMax="45" xr10:uidLastSave="{00000000-0000-0000-0000-000000000000}"/>
  <bookViews>
    <workbookView xWindow="-98" yWindow="-98" windowWidth="28996" windowHeight="15796" xr2:uid="{D17EF5F1-9051-463C-B9C6-06B31CB2551C}"/>
  </bookViews>
  <sheets>
    <sheet name="Multiple Vlookup - Examples" sheetId="31" r:id="rId1"/>
    <sheet name="Return matches in columns" sheetId="5" r:id="rId2"/>
    <sheet name="Return matches in rows" sheetId="6" r:id="rId3"/>
    <sheet name="Vlookup multiple conditions" sheetId="2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23" l="1"/>
  <c r="G12" i="23" a="1"/>
  <c r="G11" i="23" a="1"/>
  <c r="G11" i="23" s="1"/>
  <c r="G10" i="23" a="1"/>
  <c r="G10" i="23" s="1"/>
  <c r="G9" i="23" a="1"/>
  <c r="G9" i="23" s="1"/>
  <c r="G8" i="23" a="1"/>
  <c r="G8" i="23" s="1"/>
  <c r="F8" i="23" a="1"/>
  <c r="F8" i="23" s="1"/>
  <c r="E8" i="23" a="1"/>
  <c r="E8" i="23" s="1"/>
  <c r="G7" i="23" a="1"/>
  <c r="G7" i="23" s="1"/>
  <c r="F7" i="23" a="1"/>
  <c r="F7" i="23" s="1"/>
  <c r="E7" i="23" a="1"/>
  <c r="E7" i="23" s="1"/>
  <c r="G6" i="23" a="1"/>
  <c r="G6" i="23" s="1"/>
  <c r="F6" i="23" a="1"/>
  <c r="F6" i="23" s="1"/>
  <c r="E6" i="23" a="1"/>
  <c r="E6" i="23" s="1"/>
  <c r="Q5" i="23" a="1"/>
  <c r="Q5" i="23" s="1"/>
  <c r="P5" i="23" a="1"/>
  <c r="P5" i="23" s="1"/>
  <c r="O5" i="23" a="1"/>
  <c r="O5" i="23" s="1"/>
  <c r="N5" i="23" a="1"/>
  <c r="N5" i="23" s="1"/>
  <c r="M5" i="23" a="1"/>
  <c r="M5" i="23" s="1"/>
  <c r="L5" i="23" a="1"/>
  <c r="L5" i="23" s="1"/>
  <c r="K5" i="23" a="1"/>
  <c r="K5" i="23" s="1"/>
  <c r="G5" i="23" a="1"/>
  <c r="G5" i="23" s="1"/>
  <c r="F5" i="23" a="1"/>
  <c r="F5" i="23" s="1"/>
  <c r="E5" i="23" a="1"/>
  <c r="E5" i="23" s="1"/>
  <c r="Q4" i="23" a="1"/>
  <c r="Q4" i="23" s="1"/>
  <c r="P4" i="23" a="1"/>
  <c r="P4" i="23" s="1"/>
  <c r="O4" i="23" a="1"/>
  <c r="O4" i="23" s="1"/>
  <c r="N4" i="23" a="1"/>
  <c r="N4" i="23" s="1"/>
  <c r="M4" i="23" a="1"/>
  <c r="M4" i="23" s="1"/>
  <c r="L4" i="23" a="1"/>
  <c r="L4" i="23" s="1"/>
  <c r="K4" i="23" a="1"/>
  <c r="K4" i="23" s="1"/>
  <c r="G4" i="23" a="1"/>
  <c r="G4" i="23" s="1"/>
  <c r="F4" i="23" a="1"/>
  <c r="F4" i="23" s="1"/>
  <c r="E4" i="23" a="1"/>
  <c r="E4" i="23" s="1"/>
  <c r="Q3" i="23" a="1"/>
  <c r="Q3" i="23" s="1"/>
  <c r="P3" i="23" a="1"/>
  <c r="P3" i="23" s="1"/>
  <c r="O3" i="23" a="1"/>
  <c r="O3" i="23" s="1"/>
  <c r="N3" i="23" a="1"/>
  <c r="N3" i="23" s="1"/>
  <c r="M3" i="23" a="1"/>
  <c r="M3" i="23" s="1"/>
  <c r="L3" i="23" a="1"/>
  <c r="L3" i="23" s="1"/>
  <c r="K3" i="23" a="1"/>
  <c r="K3" i="23" s="1"/>
  <c r="G3" i="23" a="1"/>
  <c r="G3" i="23" s="1"/>
  <c r="D7" i="6"/>
  <c r="M6" i="6" a="1"/>
  <c r="M6" i="6" s="1"/>
  <c r="L6" i="6"/>
  <c r="L6" i="6" a="1"/>
  <c r="K6" i="6" a="1"/>
  <c r="K6" i="6" s="1"/>
  <c r="J6" i="6"/>
  <c r="J6" i="6" a="1"/>
  <c r="G6" i="6" a="1"/>
  <c r="G6" i="6" s="1"/>
  <c r="F6" i="6"/>
  <c r="F6" i="6" a="1"/>
  <c r="E6" i="6" a="1"/>
  <c r="E6" i="6" s="1"/>
  <c r="M5" i="6" a="1"/>
  <c r="M5" i="6" s="1"/>
  <c r="L5" i="6" a="1"/>
  <c r="L5" i="6" s="1"/>
  <c r="K5" i="6" a="1"/>
  <c r="K5" i="6" s="1"/>
  <c r="J5" i="6" a="1"/>
  <c r="J5" i="6" s="1"/>
  <c r="G5" i="6" a="1"/>
  <c r="G5" i="6" s="1"/>
  <c r="F5" i="6" a="1"/>
  <c r="F5" i="6" s="1"/>
  <c r="E5" i="6" a="1"/>
  <c r="E5" i="6" s="1"/>
  <c r="M4" i="6" a="1"/>
  <c r="M4" i="6" s="1"/>
  <c r="L4" i="6" a="1"/>
  <c r="L4" i="6" s="1"/>
  <c r="K4" i="6" a="1"/>
  <c r="K4" i="6" s="1"/>
  <c r="J4" i="6" a="1"/>
  <c r="J4" i="6" s="1"/>
  <c r="G4" i="6" a="1"/>
  <c r="G4" i="6" s="1"/>
  <c r="F4" i="6" a="1"/>
  <c r="F4" i="6" s="1"/>
  <c r="E4" i="6" a="1"/>
  <c r="E4" i="6" s="1"/>
  <c r="M3" i="6" a="1"/>
  <c r="M3" i="6" s="1"/>
  <c r="L3" i="6" a="1"/>
  <c r="L3" i="6" s="1"/>
  <c r="K3" i="6" a="1"/>
  <c r="K3" i="6" s="1"/>
  <c r="J3" i="6" a="1"/>
  <c r="J3" i="6" s="1"/>
  <c r="G3" i="6" a="1"/>
  <c r="G3" i="6" s="1"/>
  <c r="F3" i="6" a="1"/>
  <c r="F3" i="6" s="1"/>
  <c r="E3" i="6" a="1"/>
  <c r="E3" i="6" s="1"/>
  <c r="G8" i="5" a="1"/>
  <c r="G8" i="5" s="1"/>
  <c r="F8" i="5"/>
  <c r="F8" i="5" a="1"/>
  <c r="E8" i="5" a="1"/>
  <c r="E8" i="5" s="1"/>
  <c r="D8" i="5" a="1"/>
  <c r="D8" i="5" s="1"/>
  <c r="M7" i="5" a="1"/>
  <c r="M7" i="5" s="1"/>
  <c r="L7" i="5"/>
  <c r="L7" i="5" a="1"/>
  <c r="K7" i="5" a="1"/>
  <c r="K7" i="5" s="1"/>
  <c r="J7" i="5" a="1"/>
  <c r="J7" i="5" s="1"/>
  <c r="I7" i="5" a="1"/>
  <c r="I7" i="5" s="1"/>
  <c r="G7" i="5"/>
  <c r="G7" i="5" a="1"/>
  <c r="F7" i="5" a="1"/>
  <c r="F7" i="5" s="1"/>
  <c r="E7" i="5" a="1"/>
  <c r="E7" i="5" s="1"/>
  <c r="D7" i="5" a="1"/>
  <c r="D7" i="5" s="1"/>
  <c r="I8" i="5" s="1" a="1"/>
  <c r="I8" i="5" s="1"/>
  <c r="M6" i="5"/>
  <c r="M6" i="5" a="1"/>
  <c r="L6" i="5" a="1"/>
  <c r="L6" i="5" s="1"/>
  <c r="K6" i="5" a="1"/>
  <c r="K6" i="5" s="1"/>
  <c r="J6" i="5" a="1"/>
  <c r="J6" i="5" s="1"/>
  <c r="I6" i="5"/>
  <c r="I6" i="5" a="1"/>
  <c r="G6" i="5" a="1"/>
  <c r="G6" i="5" s="1"/>
  <c r="F6" i="5" a="1"/>
  <c r="F6" i="5" s="1"/>
  <c r="E6" i="5" a="1"/>
  <c r="E6" i="5" s="1"/>
  <c r="D6" i="5"/>
  <c r="D6" i="5" a="1"/>
  <c r="M5" i="5" a="1"/>
  <c r="M5" i="5" s="1"/>
  <c r="L5" i="5" a="1"/>
  <c r="L5" i="5" s="1"/>
  <c r="K5" i="5" a="1"/>
  <c r="K5" i="5" s="1"/>
  <c r="J5" i="5" a="1"/>
  <c r="J5" i="5" s="1"/>
  <c r="I5" i="5" a="1"/>
  <c r="I5" i="5" s="1"/>
  <c r="G5" i="5" a="1"/>
  <c r="G5" i="5" s="1"/>
  <c r="F5" i="5" a="1"/>
  <c r="F5" i="5" s="1"/>
  <c r="E5" i="5" a="1"/>
  <c r="E5" i="5" s="1"/>
  <c r="D5" i="5" a="1"/>
  <c r="D5" i="5" s="1"/>
  <c r="M4" i="5" a="1"/>
  <c r="M4" i="5" s="1"/>
  <c r="L4" i="5" a="1"/>
  <c r="L4" i="5" s="1"/>
  <c r="K4" i="5" a="1"/>
  <c r="K4" i="5" s="1"/>
  <c r="J4" i="5" a="1"/>
  <c r="J4" i="5" s="1"/>
  <c r="I4" i="5" a="1"/>
  <c r="I4" i="5" s="1"/>
  <c r="G4" i="5" a="1"/>
  <c r="G4" i="5" s="1"/>
  <c r="F4" i="5" a="1"/>
  <c r="F4" i="5" s="1"/>
  <c r="E4" i="5" a="1"/>
  <c r="E4" i="5" s="1"/>
  <c r="D4" i="5" a="1"/>
  <c r="D4" i="5" s="1"/>
  <c r="M3" i="5" a="1"/>
  <c r="M3" i="5" s="1"/>
  <c r="L3" i="5" a="1"/>
  <c r="L3" i="5" s="1"/>
  <c r="K3" i="5" a="1"/>
  <c r="K3" i="5" s="1"/>
  <c r="J3" i="5" a="1"/>
  <c r="J3" i="5" s="1"/>
  <c r="I3" i="5" a="1"/>
  <c r="I3" i="5" s="1"/>
  <c r="G3" i="5" a="1"/>
  <c r="G3" i="5" s="1"/>
  <c r="F3" i="5" a="1"/>
  <c r="F3" i="5" s="1"/>
  <c r="E3" i="5" a="1"/>
  <c r="E3" i="5" s="1"/>
  <c r="D3" i="5" a="1"/>
  <c r="D3" i="5" s="1"/>
  <c r="D8" i="6" l="1"/>
  <c r="D9" i="6" s="1"/>
</calcChain>
</file>

<file path=xl/sharedStrings.xml><?xml version="1.0" encoding="utf-8"?>
<sst xmlns="http://schemas.openxmlformats.org/spreadsheetml/2006/main" count="193" uniqueCount="35">
  <si>
    <t>Apples</t>
  </si>
  <si>
    <t>Lemons</t>
  </si>
  <si>
    <t>Oranges</t>
  </si>
  <si>
    <t>Author</t>
  </si>
  <si>
    <t>Last update</t>
  </si>
  <si>
    <t>Tutorial URL</t>
  </si>
  <si>
    <t>Jan</t>
  </si>
  <si>
    <t>Feb</t>
  </si>
  <si>
    <t>Mar</t>
  </si>
  <si>
    <t>Month</t>
  </si>
  <si>
    <t>Ablebits.com</t>
  </si>
  <si>
    <t>Examples:</t>
  </si>
  <si>
    <t xml:space="preserve">• </t>
  </si>
  <si>
    <t xml:space="preserve"> </t>
  </si>
  <si>
    <t>Sample Workbook to Vlookup Multiple Values</t>
  </si>
  <si>
    <t>The workbook shows how to Vlookup multiple values in Excel based on one or more conditions.</t>
  </si>
  <si>
    <t>How to VLOOKUP multiple values in Excel with one or more criteria</t>
  </si>
  <si>
    <t>Lookup table</t>
  </si>
  <si>
    <t>Result (Formula 1)</t>
  </si>
  <si>
    <t>Result (Formula 2)</t>
  </si>
  <si>
    <t>Seller</t>
  </si>
  <si>
    <t>Product</t>
  </si>
  <si>
    <t>Adam</t>
  </si>
  <si>
    <t>Robert</t>
  </si>
  <si>
    <t>Sally</t>
  </si>
  <si>
    <t>Tom</t>
  </si>
  <si>
    <t>Apricots</t>
  </si>
  <si>
    <t>Bananas</t>
  </si>
  <si>
    <t>Result</t>
  </si>
  <si>
    <t>Products</t>
  </si>
  <si>
    <t>Return matches in a column</t>
  </si>
  <si>
    <t>Return matches in a row</t>
  </si>
  <si>
    <t>Vlookup with multiple matches returned in columns</t>
  </si>
  <si>
    <t>Vlookup with multiple matches returned in rows</t>
  </si>
  <si>
    <t>Vlookup with multiple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</si>
</sst>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0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7"/>
      <color theme="1" tint="0.24997711111789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5" fillId="2" borderId="0" xfId="3" applyFill="1"/>
    <xf numFmtId="0" fontId="5" fillId="2" borderId="0" xfId="3" applyFill="1" applyAlignment="1">
      <alignment horizontal="left"/>
    </xf>
    <xf numFmtId="0" fontId="8" fillId="2" borderId="0" xfId="4" applyFont="1" applyFill="1"/>
    <xf numFmtId="164" fontId="5" fillId="2" borderId="0" xfId="3" applyNumberFormat="1" applyFill="1" applyAlignment="1">
      <alignment horizontal="left"/>
    </xf>
    <xf numFmtId="0" fontId="5" fillId="0" borderId="0" xfId="3"/>
    <xf numFmtId="0" fontId="3" fillId="2" borderId="0" xfId="3" applyFont="1" applyFill="1" applyAlignment="1">
      <alignment vertical="top"/>
    </xf>
    <xf numFmtId="0" fontId="5" fillId="2" borderId="0" xfId="3" applyFill="1" applyAlignment="1">
      <alignment vertical="top"/>
    </xf>
    <xf numFmtId="0" fontId="5" fillId="2" borderId="0" xfId="3" applyFill="1" applyAlignment="1">
      <alignment horizontal="right"/>
    </xf>
    <xf numFmtId="0" fontId="4" fillId="3" borderId="0" xfId="0" applyFont="1" applyFill="1"/>
    <xf numFmtId="0" fontId="9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5" fillId="2" borderId="0" xfId="3" applyFill="1" applyAlignment="1">
      <alignment vertical="top" wrapText="1"/>
    </xf>
    <xf numFmtId="0" fontId="8" fillId="2" borderId="0" xfId="4" applyFont="1" applyFill="1"/>
    <xf numFmtId="0" fontId="6" fillId="2" borderId="0" xfId="3" applyFont="1" applyFill="1" applyAlignment="1">
      <alignment horizontal="left"/>
    </xf>
    <xf numFmtId="0" fontId="8" fillId="2" borderId="0" xfId="4" applyFont="1" applyFill="1" applyAlignment="1">
      <alignment horizontal="left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</cellXfs>
  <cellStyles count="5">
    <cellStyle name="Hyperlink 2" xfId="2" xr:uid="{227D3C8B-A1DA-4AF5-8B00-E36553776FBC}"/>
    <cellStyle name="Hyperlink 3" xfId="4" xr:uid="{EB62827D-AA14-48DD-BB60-1F1A8479BC5A}"/>
    <cellStyle name="Normal" xfId="0" builtinId="0"/>
    <cellStyle name="Normal 2" xfId="1" xr:uid="{7BE1C199-F7EB-483D-B5F5-CC0975D382A3}"/>
    <cellStyle name="Normal 3" xfId="3" xr:uid="{51330917-F6AF-486D-AD1E-F2C89196FF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ablebits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https://www.ablebits.com/excel-suite/index-2020.php?visitfrom=xls-book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159067</xdr:colOff>
      <xdr:row>2</xdr:row>
      <xdr:rowOff>0</xdr:rowOff>
    </xdr:to>
    <xdr:pic>
      <xdr:nvPicPr>
        <xdr:cNvPr id="2" name="Рисунок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8239D6-3881-4265-9747-3A8F860CB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4325" y="247650"/>
          <a:ext cx="1209675" cy="1809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14</xdr:row>
      <xdr:rowOff>161925</xdr:rowOff>
    </xdr:from>
    <xdr:to>
      <xdr:col>2</xdr:col>
      <xdr:colOff>4984432</xdr:colOff>
      <xdr:row>20</xdr:row>
      <xdr:rowOff>62864</xdr:rowOff>
    </xdr:to>
    <xdr:pic>
      <xdr:nvPicPr>
        <xdr:cNvPr id="3" name="Рисунок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A64A5DA-9FA4-4783-A800-2BB4790E7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7663" y="4891088"/>
          <a:ext cx="6096000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lebits.com/office-addins-blog/2017/02/22/vlookup-multiple-values-excel/" TargetMode="External"/><Relationship Id="rId2" Type="http://schemas.openxmlformats.org/officeDocument/2006/relationships/hyperlink" Target="https://www.ablebits.com/office-addins-blog/2020/09/09/excel-xmatch-function-formula-examples/" TargetMode="External"/><Relationship Id="rId1" Type="http://schemas.openxmlformats.org/officeDocument/2006/relationships/hyperlink" Target="https://www.ablebits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8F36-D3EE-4380-8830-470E38A8CCE2}">
  <dimension ref="A1:G17"/>
  <sheetViews>
    <sheetView showGridLines="0" tabSelected="1" workbookViewId="0">
      <selection activeCell="B4" sqref="B4:C4"/>
    </sheetView>
  </sheetViews>
  <sheetFormatPr defaultColWidth="9.1328125" defaultRowHeight="14.25" x14ac:dyDescent="0.45"/>
  <cols>
    <col min="1" max="1" width="4.73046875" style="1" customWidth="1"/>
    <col min="2" max="2" width="15.73046875" style="1" customWidth="1"/>
    <col min="3" max="3" width="75.73046875" style="1" customWidth="1"/>
    <col min="4" max="16384" width="9.1328125" style="1"/>
  </cols>
  <sheetData>
    <row r="1" spans="1:4" ht="20.100000000000001" customHeight="1" x14ac:dyDescent="0.45"/>
    <row r="3" spans="1:4" ht="20.100000000000001" customHeight="1" x14ac:dyDescent="0.45"/>
    <row r="4" spans="1:4" ht="35.1" customHeight="1" x14ac:dyDescent="1">
      <c r="B4" s="15" t="s">
        <v>14</v>
      </c>
      <c r="C4" s="15"/>
    </row>
    <row r="5" spans="1:4" ht="15" customHeight="1" x14ac:dyDescent="0.45"/>
    <row r="6" spans="1:4" ht="45" customHeight="1" x14ac:dyDescent="0.45">
      <c r="B6" s="13" t="s">
        <v>15</v>
      </c>
      <c r="C6" s="13"/>
    </row>
    <row r="7" spans="1:4" ht="15.95" customHeight="1" x14ac:dyDescent="0.45">
      <c r="B7" s="2" t="s">
        <v>3</v>
      </c>
      <c r="C7" s="3" t="s">
        <v>10</v>
      </c>
    </row>
    <row r="8" spans="1:4" ht="15.95" customHeight="1" x14ac:dyDescent="0.45">
      <c r="B8" s="2" t="s">
        <v>4</v>
      </c>
      <c r="C8" s="4">
        <v>42773</v>
      </c>
    </row>
    <row r="9" spans="1:4" ht="15.95" customHeight="1" x14ac:dyDescent="0.45">
      <c r="B9" s="2" t="s">
        <v>5</v>
      </c>
      <c r="C9" s="14" t="s">
        <v>16</v>
      </c>
      <c r="D9" s="14"/>
    </row>
    <row r="10" spans="1:4" x14ac:dyDescent="0.45">
      <c r="B10" s="2"/>
      <c r="C10" s="3"/>
    </row>
    <row r="11" spans="1:4" ht="20.25" customHeight="1" x14ac:dyDescent="0.45">
      <c r="B11" s="6" t="s">
        <v>11</v>
      </c>
      <c r="C11" s="7"/>
    </row>
    <row r="12" spans="1:4" ht="15.95" customHeight="1" x14ac:dyDescent="0.45">
      <c r="A12" s="8" t="s">
        <v>12</v>
      </c>
      <c r="B12" s="16" t="s">
        <v>32</v>
      </c>
      <c r="C12" s="16"/>
    </row>
    <row r="13" spans="1:4" ht="15.95" customHeight="1" x14ac:dyDescent="0.45">
      <c r="A13" s="8" t="s">
        <v>12</v>
      </c>
      <c r="B13" s="16" t="s">
        <v>33</v>
      </c>
      <c r="C13" s="16"/>
    </row>
    <row r="14" spans="1:4" ht="15.95" customHeight="1" x14ac:dyDescent="0.45">
      <c r="A14" s="8" t="s">
        <v>12</v>
      </c>
      <c r="B14" s="16" t="s">
        <v>34</v>
      </c>
      <c r="C14" s="16"/>
    </row>
    <row r="15" spans="1:4" s="5" customFormat="1" x14ac:dyDescent="0.45"/>
    <row r="17" spans="7:7" x14ac:dyDescent="0.45">
      <c r="G17" s="1" t="s">
        <v>13</v>
      </c>
    </row>
  </sheetData>
  <mergeCells count="6">
    <mergeCell ref="B6:C6"/>
    <mergeCell ref="C9:D9"/>
    <mergeCell ref="B4:C4"/>
    <mergeCell ref="B14:C14"/>
    <mergeCell ref="B13:C13"/>
    <mergeCell ref="B12:C12"/>
  </mergeCells>
  <hyperlinks>
    <hyperlink ref="C7" r:id="rId1" display="https://www.Ablebits.com" xr:uid="{279F2988-B0FF-4A60-9CEB-26C2EE746CF7}"/>
    <hyperlink ref="C9" r:id="rId2" display="Excel SMALL function with examples" xr:uid="{49BFA7D2-D48E-4625-AA3F-CABDBFE4E96E}"/>
    <hyperlink ref="B12" location="'Return matches in columns'!A1" display="Vlookup with multiple matches returned in columns" xr:uid="{D5415220-9081-4E90-8D4B-B826C0C13F10}"/>
    <hyperlink ref="B13" location="'Return matches in rows'!A1" display="Vlookup with multiple matches returned in rows" xr:uid="{389422B7-D24B-4DC7-8EE3-64489EB90745}"/>
    <hyperlink ref="B14" location="'Vlookup multiple conditions'!A1" display="Vlookup with multiple conditions" xr:uid="{272CE5AD-166F-423F-8266-A13E33F29B71}"/>
    <hyperlink ref="C9:D9" r:id="rId3" display="How to VLOOKUP multiple values in Excel with one or more criteria" xr:uid="{BE9B065E-AD41-4F57-ADBC-E9FC4F9C4594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1B64-3EAC-41EC-BE7D-63CC3BFDF35E}">
  <dimension ref="A1:M13"/>
  <sheetViews>
    <sheetView workbookViewId="0">
      <selection activeCell="D3" sqref="D3"/>
    </sheetView>
  </sheetViews>
  <sheetFormatPr defaultRowHeight="14.25" x14ac:dyDescent="0.45"/>
  <sheetData>
    <row r="1" spans="1:13" ht="15.75" customHeight="1" x14ac:dyDescent="0.45">
      <c r="A1" s="17" t="s">
        <v>17</v>
      </c>
      <c r="B1" s="17"/>
      <c r="D1" s="17" t="s">
        <v>18</v>
      </c>
      <c r="E1" s="17"/>
      <c r="I1" s="17" t="s">
        <v>19</v>
      </c>
      <c r="J1" s="17"/>
    </row>
    <row r="2" spans="1:13" x14ac:dyDescent="0.45">
      <c r="A2" s="9" t="s">
        <v>20</v>
      </c>
      <c r="B2" s="9" t="s">
        <v>21</v>
      </c>
      <c r="D2" s="9" t="s">
        <v>22</v>
      </c>
      <c r="E2" s="9" t="s">
        <v>23</v>
      </c>
      <c r="F2" s="9" t="s">
        <v>24</v>
      </c>
      <c r="G2" s="9" t="s">
        <v>25</v>
      </c>
      <c r="I2" s="9" t="s">
        <v>22</v>
      </c>
      <c r="J2" s="9" t="s">
        <v>23</v>
      </c>
      <c r="K2" s="9" t="s">
        <v>24</v>
      </c>
      <c r="L2" s="9" t="s">
        <v>25</v>
      </c>
    </row>
    <row r="3" spans="1:13" x14ac:dyDescent="0.45">
      <c r="A3" t="s">
        <v>24</v>
      </c>
      <c r="B3" t="s">
        <v>2</v>
      </c>
      <c r="D3" t="str">
        <f t="array" ref="D3">IFERROR(INDEX($B$3:$B$13, SMALL(IF(D$2=$A$3:$A$13, ROW($B$3:$B$13)-2,""), ROW()-2)),"")</f>
        <v>Bananas</v>
      </c>
      <c r="E3" t="str">
        <f t="array" ref="E3">IFERROR(INDEX($B$3:$B$13, SMALL(IF(E$2=$A$3:$A$13, ROW($B$3:$B$13)-2,""), ROW()-2)),"")</f>
        <v>Apricots</v>
      </c>
      <c r="F3" t="str">
        <f t="array" ref="F3">IFERROR(INDEX($B$3:$B$13, SMALL(IF(F$2=$A$3:$A$13, ROW($B$3:$B$13)-2,""), ROW()-2)),"")</f>
        <v>Oranges</v>
      </c>
      <c r="G3" t="str">
        <f t="array" ref="G3">IFERROR(INDEX($B$3:$B$13, SMALL(IF(G$2=$A$3:$A$13, ROW($B$3:$B$13)-2,""), ROW()-2)),"")</f>
        <v>Apples</v>
      </c>
      <c r="I3" t="str">
        <f t="array" ref="I3">IFERROR(INDEX($B$3:$B$13,SMALL(IF(D$2=$A$3:$A$13,ROW($A$3:$A$13)-MIN(ROW($A$3:$A$13))+1,""), ROW()-2)),"")</f>
        <v>Bananas</v>
      </c>
      <c r="J3" t="str">
        <f t="array" ref="J3">IFERROR(INDEX($B$3:$B$13,SMALL(IF(E$2=$A$3:$A$13,ROW($A$3:$A$13)-MIN(ROW($A$3:$A$13))+1,""), ROW()-2)),"")</f>
        <v>Apricots</v>
      </c>
      <c r="K3" t="str">
        <f t="array" ref="K3">IFERROR(INDEX($B$3:$B$13,SMALL(IF(F$2=$A$3:$A$13,ROW($A$3:$A$13)-MIN(ROW($A$3:$A$13))+1,""), ROW()-2)),"")</f>
        <v>Oranges</v>
      </c>
      <c r="L3" t="str">
        <f t="array" ref="L3">IFERROR(INDEX($B$3:$B$13,SMALL(IF(G$2=$A$3:$A$13,ROW($A$3:$A$13)-MIN(ROW($A$3:$A$13))+1,""), ROW()-2)),"")</f>
        <v>Apples</v>
      </c>
      <c r="M3" t="str">
        <f t="array" ref="M3">IFERROR(INDEX($B$3:$B$13,SMALL(IF(H$2=$A$3:$A$13,ROW($A$3:$A$13)-MIN(ROW($A$3:$A$13))+1,""), ROW()-2)),"")</f>
        <v/>
      </c>
    </row>
    <row r="4" spans="1:13" x14ac:dyDescent="0.45">
      <c r="A4" t="s">
        <v>23</v>
      </c>
      <c r="B4" s="10" t="s">
        <v>26</v>
      </c>
      <c r="D4" t="str">
        <f t="array" ref="D4">IFERROR(INDEX($B$3:$B$13, SMALL(IF(D$2=$A$3:$A$13, ROW($B$3:$B$13)-2,""), ROW()-2)),"")</f>
        <v>Oranges</v>
      </c>
      <c r="E4" t="str">
        <f t="array" ref="E4">IFERROR(INDEX($B$3:$B$13, SMALL(IF(E$2=$A$3:$A$13, ROW($B$3:$B$13)-2,""), ROW()-2)),"")</f>
        <v>Lemons</v>
      </c>
      <c r="F4" t="str">
        <f t="array" ref="F4">IFERROR(INDEX($B$3:$B$13, SMALL(IF(F$2=$A$3:$A$13, ROW($B$3:$B$13)-2,""), ROW()-2)),"")</f>
        <v>Bananas</v>
      </c>
      <c r="G4" t="str">
        <f t="array" ref="G4">IFERROR(INDEX($B$3:$B$13, SMALL(IF(G$2=$A$3:$A$13, ROW($B$3:$B$13)-2,""), ROW()-2)),"")</f>
        <v>Apricots</v>
      </c>
      <c r="I4" t="str">
        <f t="array" ref="I4">IFERROR(INDEX($B$3:$B$13,SMALL(IF(D$2=$A$3:$A$13,ROW($A$3:$A$13)-MIN(ROW($A$3:$A$13))+1,""), ROW()-2)),"")</f>
        <v>Oranges</v>
      </c>
      <c r="J4" t="str">
        <f t="array" ref="J4">IFERROR(INDEX($B$3:$B$13,SMALL(IF(E$2=$A$3:$A$13,ROW($A$3:$A$13)-MIN(ROW($A$3:$A$13))+1,""), ROW()-2)),"")</f>
        <v>Lemons</v>
      </c>
      <c r="K4" t="str">
        <f t="array" ref="K4">IFERROR(INDEX($B$3:$B$13,SMALL(IF(F$2=$A$3:$A$13,ROW($A$3:$A$13)-MIN(ROW($A$3:$A$13))+1,""), ROW()-2)),"")</f>
        <v>Bananas</v>
      </c>
      <c r="L4" t="str">
        <f t="array" ref="L4">IFERROR(INDEX($B$3:$B$13,SMALL(IF(G$2=$A$3:$A$13,ROW($A$3:$A$13)-MIN(ROW($A$3:$A$13))+1,""), ROW()-2)),"")</f>
        <v>Apricots</v>
      </c>
      <c r="M4" t="str">
        <f t="array" ref="M4">IFERROR(INDEX($B$3:$B$13,SMALL(IF(H$2=$A$3:$A$13,ROW($A$3:$A$13)-MIN(ROW($A$3:$A$13))+1,""), ROW()-2)),"")</f>
        <v/>
      </c>
    </row>
    <row r="5" spans="1:13" x14ac:dyDescent="0.45">
      <c r="A5" t="s">
        <v>22</v>
      </c>
      <c r="B5" s="10" t="s">
        <v>27</v>
      </c>
      <c r="D5" t="str">
        <f t="array" ref="D5">IFERROR(INDEX($B$3:$B$13, SMALL(IF(D$2=$A$3:$A$13, ROW($B$3:$B$13)-2,""), ROW()-2)),"")</f>
        <v>Lemons</v>
      </c>
      <c r="E5" t="str">
        <f t="array" ref="E5">IFERROR(INDEX($B$3:$B$13, SMALL(IF(E$2=$A$3:$A$13, ROW($B$3:$B$13)-2,""), ROW()-2)),"")</f>
        <v/>
      </c>
      <c r="F5" t="str">
        <f t="array" ref="F5">IFERROR(INDEX($B$3:$B$13, SMALL(IF(F$2=$A$3:$A$13, ROW($B$3:$B$13)-2,""), ROW()-2)),"")</f>
        <v>Apples</v>
      </c>
      <c r="G5" t="str">
        <f t="array" ref="G5">IFERROR(INDEX($B$3:$B$13, SMALL(IF(G$2=$A$3:$A$13, ROW($B$3:$B$13)-2,""), ROW()-2)),"")</f>
        <v>Bananas</v>
      </c>
      <c r="I5" t="str">
        <f t="array" ref="I5">IFERROR(INDEX($B$3:$B$13,SMALL(IF(D$2=$A$3:$A$13,ROW($A$3:$A$13)-MIN(ROW($A$3:$A$13))+1,""), ROW()-2)),"")</f>
        <v>Lemons</v>
      </c>
      <c r="J5" t="str">
        <f t="array" ref="J5">IFERROR(INDEX($B$3:$B$13,SMALL(IF(E$2=$A$3:$A$13,ROW($A$3:$A$13)-MIN(ROW($A$3:$A$13))+1,""), ROW()-2)),"")</f>
        <v/>
      </c>
      <c r="K5" t="str">
        <f t="array" ref="K5">IFERROR(INDEX($B$3:$B$13,SMALL(IF(F$2=$A$3:$A$13,ROW($A$3:$A$13)-MIN(ROW($A$3:$A$13))+1,""), ROW()-2)),"")</f>
        <v>Apples</v>
      </c>
      <c r="L5" t="str">
        <f t="array" ref="L5">IFERROR(INDEX($B$3:$B$13,SMALL(IF(G$2=$A$3:$A$13,ROW($A$3:$A$13)-MIN(ROW($A$3:$A$13))+1,""), ROW()-2)),"")</f>
        <v>Bananas</v>
      </c>
      <c r="M5" t="str">
        <f t="array" ref="M5">IFERROR(INDEX($B$3:$B$13,SMALL(IF(H$2=$A$3:$A$13,ROW($A$3:$A$13)-MIN(ROW($A$3:$A$13))+1,""), ROW()-2)),"")</f>
        <v/>
      </c>
    </row>
    <row r="6" spans="1:13" x14ac:dyDescent="0.45">
      <c r="A6" t="s">
        <v>25</v>
      </c>
      <c r="B6" s="10" t="s">
        <v>0</v>
      </c>
      <c r="D6" t="str">
        <f t="array" ref="D6">IFERROR(INDEX($B$3:$B$13, SMALL(IF(D$2=$A$3:$A$13, ROW($B$3:$B$13)-2,""), ROW()-2)),"")</f>
        <v/>
      </c>
      <c r="E6" t="str">
        <f t="array" ref="E6">IFERROR(INDEX($B$3:$B$13, SMALL(IF(E$2=$A$3:$A$13, ROW($B$3:$B$13)-2,""), ROW()-2)),"")</f>
        <v/>
      </c>
      <c r="F6" t="str">
        <f t="array" ref="F6">IFERROR(INDEX($B$3:$B$13, SMALL(IF(F$2=$A$3:$A$13, ROW($B$3:$B$13)-2,""), ROW()-2)),"")</f>
        <v/>
      </c>
      <c r="G6" t="str">
        <f t="array" ref="G6">IFERROR(INDEX($B$3:$B$13, SMALL(IF(G$2=$A$3:$A$13, ROW($B$3:$B$13)-2,""), ROW()-2)),"")</f>
        <v/>
      </c>
      <c r="I6" t="str">
        <f t="array" ref="I6">IFERROR(INDEX($B$3:$B$13,SMALL(IF(D$2=$A$3:$A$13,ROW($A$3:$A$13)-MIN(ROW($A$3:$A$13))+1,""), ROW()-2)),"")</f>
        <v/>
      </c>
      <c r="J6" t="str">
        <f t="array" ref="J6">IFERROR(INDEX($B$3:$B$13,SMALL(IF(E$2=$A$3:$A$13,ROW($A$3:$A$13)-MIN(ROW($A$3:$A$13))+1,""), ROW()-2)),"")</f>
        <v/>
      </c>
      <c r="K6" t="str">
        <f t="array" ref="K6">IFERROR(INDEX($B$3:$B$13,SMALL(IF(F$2=$A$3:$A$13,ROW($A$3:$A$13)-MIN(ROW($A$3:$A$13))+1,""), ROW()-2)),"")</f>
        <v/>
      </c>
      <c r="L6" t="str">
        <f t="array" ref="L6">IFERROR(INDEX($B$3:$B$13,SMALL(IF(G$2=$A$3:$A$13,ROW($A$3:$A$13)-MIN(ROW($A$3:$A$13))+1,""), ROW()-2)),"")</f>
        <v/>
      </c>
      <c r="M6" t="str">
        <f t="array" ref="M6">IFERROR(INDEX($B$3:$B$13,SMALL(IF(H$2=$A$3:$A$13,ROW($A$3:$A$13)-MIN(ROW($A$3:$A$13))+1,""), ROW()-2)),"")</f>
        <v/>
      </c>
    </row>
    <row r="7" spans="1:13" x14ac:dyDescent="0.45">
      <c r="A7" t="s">
        <v>23</v>
      </c>
      <c r="B7" s="10" t="s">
        <v>1</v>
      </c>
      <c r="D7" t="str">
        <f t="array" ref="D7">IFERROR(INDEX($B$3:$B$13, SMALL(IF(D$2=$A$3:$A$13, ROW($B$3:$B$13)-2,""), ROW()-2)),"")</f>
        <v/>
      </c>
      <c r="E7" t="str">
        <f t="array" ref="E7">IFERROR(INDEX($B$3:$B$13, SMALL(IF(E$2=$A$3:$A$13, ROW($B$3:$B$13)-2,""), ROW()-2)),"")</f>
        <v/>
      </c>
      <c r="F7" t="str">
        <f t="array" ref="F7">IFERROR(INDEX($B$3:$B$13, SMALL(IF(F$2=$A$3:$A$13, ROW($B$3:$B$13)-2,""), ROW()-2)),"")</f>
        <v/>
      </c>
      <c r="G7" t="str">
        <f t="array" ref="G7">IFERROR(INDEX($B$3:$B$13, SMALL(IF(G$2=$A$3:$A$13, ROW($B$3:$B$13)-2,""), ROW()-2)),"")</f>
        <v/>
      </c>
      <c r="I7" t="str">
        <f t="array" ref="I7">IFERROR(INDEX($B$3:$B$13,SMALL(IF(D$2=$A$3:$A$13,ROW($A$3:$A$13)-MIN(ROW($A$3:$A$13))+1,""), ROW()-2)),"")</f>
        <v/>
      </c>
      <c r="J7" t="str">
        <f t="array" ref="J7">IFERROR(INDEX($B$3:$B$13,SMALL(IF(E$2=$A$3:$A$13,ROW($A$3:$A$13)-MIN(ROW($A$3:$A$13))+1,""), ROW()-2)),"")</f>
        <v/>
      </c>
      <c r="K7" t="str">
        <f t="array" ref="K7">IFERROR(INDEX($B$3:$B$13,SMALL(IF(F$2=$A$3:$A$13,ROW($A$3:$A$13)-MIN(ROW($A$3:$A$13))+1,""), ROW()-2)),"")</f>
        <v/>
      </c>
      <c r="L7" t="str">
        <f t="array" ref="L7">IFERROR(INDEX($B$3:$B$13,SMALL(IF(G$2=$A$3:$A$13,ROW($A$3:$A$13)-MIN(ROW($A$3:$A$13))+1,""), ROW()-2)),"")</f>
        <v/>
      </c>
      <c r="M7" t="str">
        <f t="array" ref="M7">IFERROR(INDEX($B$3:$B$13,SMALL(IF(H$2=$A$3:$A$13,ROW($A$3:$A$13)-MIN(ROW($A$3:$A$13))+1,""), ROW()-2)),"")</f>
        <v/>
      </c>
    </row>
    <row r="8" spans="1:13" x14ac:dyDescent="0.45">
      <c r="A8" t="s">
        <v>25</v>
      </c>
      <c r="B8" t="s">
        <v>26</v>
      </c>
      <c r="D8" t="str">
        <f t="array" ref="D8">IFERROR(INDEX($B$3:$B$13, SMALL(IF(D$2=$A$3:$A$13, ROW($B$3:$B$13)-2,""), ROW()-2)),"")</f>
        <v/>
      </c>
      <c r="E8" t="str">
        <f t="array" ref="E8">IFERROR(INDEX($B$3:$B$13, SMALL(IF(E$2=$A$3:$A$13, ROW($B$3:$B$13)-2,""), ROW()-2)),"")</f>
        <v/>
      </c>
      <c r="F8" t="str">
        <f t="array" ref="F8">IFERROR(INDEX($B$3:$B$13, SMALL(IF(F$2=$A$3:$A$13, ROW($B$3:$B$13)-2,""), ROW()-2)),"")</f>
        <v/>
      </c>
      <c r="G8" t="str">
        <f t="array" ref="G8">IFERROR(INDEX($B$3:$B$13, SMALL(IF(G$2=$A$3:$A$13, ROW($B$3:$B$13)-2,""), ROW()-2)),"")</f>
        <v/>
      </c>
      <c r="I8" t="str">
        <f t="array" ref="I8">IFERROR(INDEX($B$3:$B$13,SMALL(IF($D7=$A$3:$A$13,ROW($A$3:$A$13)-MIN(ROW($A$3:$A$13))+1,""), ROW()-2)),"")</f>
        <v/>
      </c>
    </row>
    <row r="9" spans="1:13" x14ac:dyDescent="0.45">
      <c r="A9" t="s">
        <v>24</v>
      </c>
      <c r="B9" s="10" t="s">
        <v>27</v>
      </c>
    </row>
    <row r="10" spans="1:13" x14ac:dyDescent="0.45">
      <c r="A10" t="s">
        <v>22</v>
      </c>
      <c r="B10" s="10" t="s">
        <v>2</v>
      </c>
      <c r="D10" s="11"/>
    </row>
    <row r="11" spans="1:13" x14ac:dyDescent="0.45">
      <c r="A11" t="s">
        <v>25</v>
      </c>
      <c r="B11" s="10" t="s">
        <v>27</v>
      </c>
    </row>
    <row r="12" spans="1:13" x14ac:dyDescent="0.45">
      <c r="A12" t="s">
        <v>22</v>
      </c>
      <c r="B12" s="10" t="s">
        <v>1</v>
      </c>
    </row>
    <row r="13" spans="1:13" x14ac:dyDescent="0.45">
      <c r="A13" t="s">
        <v>24</v>
      </c>
      <c r="B13" s="10" t="s">
        <v>0</v>
      </c>
    </row>
  </sheetData>
  <mergeCells count="3">
    <mergeCell ref="A1:B1"/>
    <mergeCell ref="D1:E1"/>
    <mergeCell ref="I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4184-8A01-42DF-9EF2-985A7D58E01C}">
  <dimension ref="A1:M13"/>
  <sheetViews>
    <sheetView workbookViewId="0">
      <selection activeCell="E3" sqref="E3"/>
    </sheetView>
  </sheetViews>
  <sheetFormatPr defaultRowHeight="14.25" x14ac:dyDescent="0.45"/>
  <sheetData>
    <row r="1" spans="1:13" ht="15.75" customHeight="1" x14ac:dyDescent="0.45">
      <c r="A1" s="17" t="s">
        <v>17</v>
      </c>
      <c r="B1" s="17"/>
      <c r="D1" s="17" t="s">
        <v>28</v>
      </c>
      <c r="E1" s="17"/>
      <c r="F1" s="17"/>
      <c r="G1" s="17"/>
      <c r="H1" s="12"/>
      <c r="I1" s="17" t="s">
        <v>28</v>
      </c>
      <c r="J1" s="17"/>
      <c r="K1" s="17"/>
      <c r="L1" s="17"/>
    </row>
    <row r="2" spans="1:13" x14ac:dyDescent="0.45">
      <c r="A2" s="9" t="s">
        <v>20</v>
      </c>
      <c r="B2" s="9" t="s">
        <v>21</v>
      </c>
      <c r="D2" s="9" t="s">
        <v>20</v>
      </c>
      <c r="E2" s="18" t="s">
        <v>29</v>
      </c>
      <c r="F2" s="18"/>
      <c r="G2" s="18"/>
      <c r="I2" s="9" t="s">
        <v>20</v>
      </c>
      <c r="J2" s="18" t="s">
        <v>29</v>
      </c>
      <c r="K2" s="18"/>
      <c r="L2" s="18"/>
    </row>
    <row r="3" spans="1:13" x14ac:dyDescent="0.45">
      <c r="A3" t="s">
        <v>24</v>
      </c>
      <c r="B3" t="s">
        <v>2</v>
      </c>
      <c r="D3" t="s">
        <v>22</v>
      </c>
      <c r="E3" t="str">
        <f t="array" ref="E3">IFERROR(INDEX($B$3:$B$13, SMALL(IF($D3=$A$3:$A$13, ROW($B$3:$B$13)-2,""), COLUMN()-4)),"")</f>
        <v>Bananas</v>
      </c>
      <c r="F3" t="str">
        <f t="array" ref="F3">IFERROR(INDEX($B$3:$B$13, SMALL(IF($D3=$A$3:$A$13, ROW($B$3:$B$13)-2,""), COLUMN()-4)),"")</f>
        <v>Oranges</v>
      </c>
      <c r="G3" t="str">
        <f t="array" ref="G3">IFERROR(INDEX($B$3:$B$13, SMALL(IF($D3=$A$3:$A$13, ROW($B$3:$B$13)-2,""), COLUMN()-4)),"")</f>
        <v>Lemons</v>
      </c>
      <c r="I3" t="s">
        <v>22</v>
      </c>
      <c r="J3" t="str">
        <f t="array" ref="J3">IFERROR(INDEX($B$3:$B$13,SMALL(IF($I3=$A$3:$A$13,ROW($A$3:$A$13)-MIN(ROW($A$3:$A$13))+1,""),COLUMN()-9)), "")</f>
        <v>Bananas</v>
      </c>
      <c r="K3" t="str">
        <f t="array" ref="K3">IFERROR(INDEX($B$3:$B$13,SMALL(IF($I3=$A$3:$A$13,ROW($A$3:$A$13)-MIN(ROW($A$3:$A$13))+1,""),COLUMN()-9)), "")</f>
        <v>Oranges</v>
      </c>
      <c r="L3" t="str">
        <f t="array" ref="L3">IFERROR(INDEX($B$3:$B$13,SMALL(IF($I3=$A$3:$A$13,ROW($A$3:$A$13)-MIN(ROW($A$3:$A$13))+1,""),COLUMN()-9)), "")</f>
        <v>Lemons</v>
      </c>
      <c r="M3" t="str">
        <f t="array" ref="M3">IFERROR(INDEX($B$3:$B$13,SMALL(IF($I3=$A$3:$A$13,ROW($A$3:$A$13)-MIN(ROW($A$3:$A$13))+1,""),COLUMN()-9)), "")</f>
        <v/>
      </c>
    </row>
    <row r="4" spans="1:13" x14ac:dyDescent="0.45">
      <c r="A4" t="s">
        <v>23</v>
      </c>
      <c r="B4" s="10" t="s">
        <v>26</v>
      </c>
      <c r="D4" t="s">
        <v>23</v>
      </c>
      <c r="E4" t="str">
        <f t="array" ref="E4">IFERROR(INDEX($B$3:$B$13, SMALL(IF($D4=$A$3:$A$13, ROW($B$3:$B$13)-2,""), COLUMN()-4)),"")</f>
        <v>Apricots</v>
      </c>
      <c r="F4" t="str">
        <f t="array" ref="F4">IFERROR(INDEX($B$3:$B$13, SMALL(IF($D4=$A$3:$A$13, ROW($B$3:$B$13)-2,""), COLUMN()-4)),"")</f>
        <v>Lemons</v>
      </c>
      <c r="G4" t="str">
        <f t="array" ref="G4">IFERROR(INDEX($B$3:$B$13, SMALL(IF($D4=$A$3:$A$13, ROW($B$3:$B$13)-2,""), COLUMN()-4)),"")</f>
        <v/>
      </c>
      <c r="I4" t="s">
        <v>23</v>
      </c>
      <c r="J4" t="str">
        <f t="array" ref="J4">IFERROR(INDEX($B$3:$B$13,SMALL(IF($I4=$A$3:$A$13,ROW($A$3:$A$13)-MIN(ROW($A$3:$A$13))+1,""),COLUMN()-9)), "")</f>
        <v>Apricots</v>
      </c>
      <c r="K4" t="str">
        <f t="array" ref="K4">IFERROR(INDEX($B$3:$B$13,SMALL(IF($I4=$A$3:$A$13,ROW($A$3:$A$13)-MIN(ROW($A$3:$A$13))+1,""),COLUMN()-9)), "")</f>
        <v>Lemons</v>
      </c>
      <c r="L4" t="str">
        <f t="array" ref="L4">IFERROR(INDEX($B$3:$B$13,SMALL(IF($I4=$A$3:$A$13,ROW($A$3:$A$13)-MIN(ROW($A$3:$A$13))+1,""),COLUMN()-9)), "")</f>
        <v/>
      </c>
      <c r="M4" t="str">
        <f t="array" ref="M4">IFERROR(INDEX($B$3:$B$13,SMALL(IF($I4=$A$3:$A$13,ROW($A$3:$A$13)-MIN(ROW($A$3:$A$13))+1,""),COLUMN()-9)), "")</f>
        <v/>
      </c>
    </row>
    <row r="5" spans="1:13" x14ac:dyDescent="0.45">
      <c r="A5" t="s">
        <v>22</v>
      </c>
      <c r="B5" s="10" t="s">
        <v>27</v>
      </c>
      <c r="D5" t="s">
        <v>24</v>
      </c>
      <c r="E5" t="str">
        <f t="array" ref="E5">IFERROR(INDEX($B$3:$B$13, SMALL(IF($D5=$A$3:$A$13, ROW($B$3:$B$13)-2,""), COLUMN()-4)),"")</f>
        <v>Oranges</v>
      </c>
      <c r="F5" t="str">
        <f t="array" ref="F5">IFERROR(INDEX($B$3:$B$13, SMALL(IF($D5=$A$3:$A$13, ROW($B$3:$B$13)-2,""), COLUMN()-4)),"")</f>
        <v>Bananas</v>
      </c>
      <c r="G5" t="str">
        <f t="array" ref="G5">IFERROR(INDEX($B$3:$B$13, SMALL(IF($D5=$A$3:$A$13, ROW($B$3:$B$13)-2,""), COLUMN()-4)),"")</f>
        <v>Apples</v>
      </c>
      <c r="I5" t="s">
        <v>24</v>
      </c>
      <c r="J5" t="str">
        <f t="array" ref="J5">IFERROR(INDEX($B$3:$B$13,SMALL(IF($I5=$A$3:$A$13,ROW($A$3:$A$13)-MIN(ROW($A$3:$A$13))+1,""),COLUMN()-9)), "")</f>
        <v>Oranges</v>
      </c>
      <c r="K5" t="str">
        <f t="array" ref="K5">IFERROR(INDEX($B$3:$B$13,SMALL(IF($I5=$A$3:$A$13,ROW($A$3:$A$13)-MIN(ROW($A$3:$A$13))+1,""),COLUMN()-9)), "")</f>
        <v>Bananas</v>
      </c>
      <c r="L5" t="str">
        <f t="array" ref="L5">IFERROR(INDEX($B$3:$B$13,SMALL(IF($I5=$A$3:$A$13,ROW($A$3:$A$13)-MIN(ROW($A$3:$A$13))+1,""),COLUMN()-9)), "")</f>
        <v>Apples</v>
      </c>
      <c r="M5" t="str">
        <f t="array" ref="M5">IFERROR(INDEX($B$3:$B$13,SMALL(IF($I5=$A$3:$A$13,ROW($A$3:$A$13)-MIN(ROW($A$3:$A$13))+1,""),COLUMN()-9)), "")</f>
        <v/>
      </c>
    </row>
    <row r="6" spans="1:13" x14ac:dyDescent="0.45">
      <c r="A6" t="s">
        <v>25</v>
      </c>
      <c r="B6" s="10" t="s">
        <v>0</v>
      </c>
      <c r="D6" t="s">
        <v>25</v>
      </c>
      <c r="E6" t="str">
        <f t="array" ref="E6">IFERROR(INDEX($B$3:$B$13, SMALL(IF($D6=$A$3:$A$13, ROW($B$3:$B$13)-2,""), COLUMN()-4)),"")</f>
        <v>Apples</v>
      </c>
      <c r="F6" t="str">
        <f t="array" ref="F6">IFERROR(INDEX($B$3:$B$13, SMALL(IF($D6=$A$3:$A$13, ROW($B$3:$B$13)-2,""), COLUMN()-4)),"")</f>
        <v>Apricots</v>
      </c>
      <c r="G6" t="str">
        <f t="array" ref="G6">IFERROR(INDEX($B$3:$B$13, SMALL(IF($D6=$A$3:$A$13, ROW($B$3:$B$13)-2,""), COLUMN()-4)),"")</f>
        <v>Bananas</v>
      </c>
      <c r="I6" t="s">
        <v>25</v>
      </c>
      <c r="J6" t="str">
        <f t="array" ref="J6">IFERROR(INDEX($B$3:$B$13,SMALL(IF($I6=$A$3:$A$13,ROW($A$3:$A$13)-MIN(ROW($A$3:$A$13))+1,""),COLUMN()-9)), "")</f>
        <v>Apples</v>
      </c>
      <c r="K6" t="str">
        <f t="array" ref="K6">IFERROR(INDEX($B$3:$B$13,SMALL(IF($I6=$A$3:$A$13,ROW($A$3:$A$13)-MIN(ROW($A$3:$A$13))+1,""),COLUMN()-9)), "")</f>
        <v>Apricots</v>
      </c>
      <c r="L6" t="str">
        <f t="array" ref="L6">IFERROR(INDEX($B$3:$B$13,SMALL(IF($I6=$A$3:$A$13,ROW($A$3:$A$13)-MIN(ROW($A$3:$A$13))+1,""),COLUMN()-9)), "")</f>
        <v>Bananas</v>
      </c>
      <c r="M6" t="str">
        <f t="array" ref="M6">IFERROR(INDEX($B$3:$B$13,SMALL(IF($I6=$A$3:$A$13,ROW($A$3:$A$13)-MIN(ROW($A$3:$A$13))+1,""),COLUMN()-9)), "")</f>
        <v/>
      </c>
    </row>
    <row r="7" spans="1:13" x14ac:dyDescent="0.45">
      <c r="A7" t="s">
        <v>23</v>
      </c>
      <c r="B7" s="10" t="s">
        <v>1</v>
      </c>
      <c r="D7" t="str">
        <f>IFERROR(INDEX($A$3:$A$13, MATCH(0, INDEX(COUNTIF($D$2:D6, $A$3:$A$13), 0, 0), 0)), "")</f>
        <v/>
      </c>
    </row>
    <row r="8" spans="1:13" x14ac:dyDescent="0.45">
      <c r="A8" t="s">
        <v>25</v>
      </c>
      <c r="B8" t="s">
        <v>26</v>
      </c>
      <c r="D8" t="str">
        <f>IFERROR(INDEX($A$3:$A$13, MATCH(0, INDEX(COUNTIF($D$2:D7, $A$3:$A$13), 0, 0), 0)), "")</f>
        <v/>
      </c>
    </row>
    <row r="9" spans="1:13" x14ac:dyDescent="0.45">
      <c r="A9" t="s">
        <v>24</v>
      </c>
      <c r="B9" s="10" t="s">
        <v>27</v>
      </c>
      <c r="D9" t="str">
        <f>IFERROR(INDEX($A$3:$A$13, MATCH(0, INDEX(COUNTIF($D$2:D8, $A$3:$A$13), 0, 0), 0)), "")</f>
        <v/>
      </c>
    </row>
    <row r="10" spans="1:13" x14ac:dyDescent="0.45">
      <c r="A10" t="s">
        <v>22</v>
      </c>
      <c r="B10" s="10" t="s">
        <v>2</v>
      </c>
    </row>
    <row r="11" spans="1:13" x14ac:dyDescent="0.45">
      <c r="A11" t="s">
        <v>25</v>
      </c>
      <c r="B11" s="10" t="s">
        <v>27</v>
      </c>
    </row>
    <row r="12" spans="1:13" x14ac:dyDescent="0.45">
      <c r="A12" t="s">
        <v>22</v>
      </c>
      <c r="B12" s="10" t="s">
        <v>1</v>
      </c>
    </row>
    <row r="13" spans="1:13" x14ac:dyDescent="0.45">
      <c r="A13" t="s">
        <v>24</v>
      </c>
      <c r="B13" s="10" t="s">
        <v>0</v>
      </c>
    </row>
  </sheetData>
  <mergeCells count="5">
    <mergeCell ref="A1:B1"/>
    <mergeCell ref="D1:G1"/>
    <mergeCell ref="I1:L1"/>
    <mergeCell ref="E2:G2"/>
    <mergeCell ref="J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2B1C-6233-47B0-81F0-C89AF8552B46}">
  <dimension ref="A1:Q33"/>
  <sheetViews>
    <sheetView workbookViewId="0">
      <selection activeCell="G3" sqref="G3"/>
    </sheetView>
  </sheetViews>
  <sheetFormatPr defaultRowHeight="14.25" x14ac:dyDescent="0.45"/>
  <sheetData>
    <row r="1" spans="1:17" ht="15.75" customHeight="1" x14ac:dyDescent="0.45">
      <c r="A1" s="17" t="s">
        <v>17</v>
      </c>
      <c r="B1" s="17"/>
      <c r="C1" s="17"/>
      <c r="E1" s="17" t="s">
        <v>30</v>
      </c>
      <c r="F1" s="17"/>
      <c r="G1" s="17"/>
      <c r="I1" s="17" t="s">
        <v>31</v>
      </c>
      <c r="J1" s="17"/>
      <c r="K1" s="17"/>
      <c r="L1" s="17"/>
      <c r="M1" s="17"/>
      <c r="N1" s="17"/>
      <c r="O1" s="17"/>
    </row>
    <row r="2" spans="1:17" x14ac:dyDescent="0.45">
      <c r="A2" s="9" t="s">
        <v>20</v>
      </c>
      <c r="B2" s="9" t="s">
        <v>9</v>
      </c>
      <c r="C2" s="9" t="s">
        <v>21</v>
      </c>
      <c r="E2" s="9" t="s">
        <v>20</v>
      </c>
      <c r="F2" s="9" t="s">
        <v>9</v>
      </c>
      <c r="G2" s="9" t="s">
        <v>29</v>
      </c>
      <c r="I2" s="9" t="s">
        <v>20</v>
      </c>
      <c r="J2" s="9" t="s">
        <v>9</v>
      </c>
      <c r="K2" s="18" t="s">
        <v>29</v>
      </c>
      <c r="L2" s="18"/>
      <c r="M2" s="18"/>
      <c r="N2" s="18"/>
      <c r="O2" s="18"/>
    </row>
    <row r="3" spans="1:17" x14ac:dyDescent="0.45">
      <c r="A3" t="s">
        <v>23</v>
      </c>
      <c r="B3" t="s">
        <v>8</v>
      </c>
      <c r="C3" t="s">
        <v>27</v>
      </c>
      <c r="E3" t="s">
        <v>22</v>
      </c>
      <c r="F3" t="s">
        <v>6</v>
      </c>
      <c r="G3" t="str">
        <f t="array" ref="G3">IFERROR(INDEX($C$3:$C$30, SMALL(IF(1=((--($E$3=$A$3:$A$30))*(--($F$3=$B$3:$B$30))), ROW($C$3:$C$30)-2,""), ROW()-2)),"")</f>
        <v>Lemons</v>
      </c>
      <c r="I3" t="s">
        <v>22</v>
      </c>
      <c r="J3" t="s">
        <v>6</v>
      </c>
      <c r="K3" t="str">
        <f t="array" ref="K3">IFERROR(INDEX($C$3:$C$30, SMALL(IF(1=((--($I3=$A$3:$A$30))*(--($J3=$B$3:$B$30))), ROW($C$3:$C$30)-2,""), COLUMN()-10)),"")</f>
        <v>Lemons</v>
      </c>
      <c r="L3" t="str">
        <f t="array" ref="L3">IFERROR(INDEX($C$3:$C$30, SMALL(IF(1=((--($I3=$A$3:$A$30))*(--($J3=$B$3:$B$30))), ROW($C$3:$C$30)-2,""), COLUMN()-10)),"")</f>
        <v>Bananas</v>
      </c>
      <c r="M3" t="str">
        <f t="array" ref="M3">IFERROR(INDEX($C$3:$C$30, SMALL(IF(1=((--($I3=$A$3:$A$30))*(--($J3=$B$3:$B$30))), ROW($C$3:$C$30)-2,""), COLUMN()-10)),"")</f>
        <v>Apples</v>
      </c>
      <c r="N3" t="str">
        <f t="array" ref="N3">IFERROR(INDEX($C$3:$C$30, SMALL(IF(1=((--($I3=$A$3:$A$30))*(--($J3=$B$3:$B$30))), ROW($C$3:$C$30)-2,""), COLUMN()-10)),"")</f>
        <v>Lemons</v>
      </c>
      <c r="O3" t="str">
        <f t="array" ref="O3">IFERROR(INDEX($C$3:$C$30, SMALL(IF(1=((--($I3=$A$3:$A$30))*(--($J3=$B$3:$B$30))), ROW($C$3:$C$30)-2,""), COLUMN()-10)),"")</f>
        <v>Bananas</v>
      </c>
      <c r="P3" t="str">
        <f t="array" ref="P3">IFERROR(INDEX($C$3:$C$30, SMALL(IF(1=((--($I3=$A$3:$A$30))*(--($J3=$B$3:$B$30))), ROW($C$3:$C$30)-2,""), COLUMN()-10)),"")</f>
        <v/>
      </c>
      <c r="Q3" t="str">
        <f t="array" ref="Q3">IFERROR(INDEX($C$3:$C$30, SMALL(IF(1=((--($I3=$A$3:$A$30))*(--($J3=$B$3:$B$30))), ROW($C$3:$C$30)-2,""), COLUMN()-10)),"")</f>
        <v/>
      </c>
    </row>
    <row r="4" spans="1:17" x14ac:dyDescent="0.45">
      <c r="A4" t="s">
        <v>25</v>
      </c>
      <c r="B4" t="s">
        <v>7</v>
      </c>
      <c r="C4" s="10" t="s">
        <v>2</v>
      </c>
      <c r="E4" t="str">
        <f t="array" ref="E4">IFERROR(INDEX($C$3:$C$13, SMALL(IF(E$2=$A$3:$A$13, ROW($C$3:$C$13)-2,""), ROW()-2)),"")</f>
        <v/>
      </c>
      <c r="F4" t="str">
        <f t="array" ref="F4">IFERROR(INDEX($C$3:$C$13, SMALL(IF(F$2=$A$3:$A$13, ROW($C$3:$C$13)-2,""), ROW()-2)),"")</f>
        <v/>
      </c>
      <c r="G4" t="str">
        <f t="array" ref="G4">IFERROR(INDEX($C$3:$C$30, SMALL(IF(1=((--($E$3=$A$3:$A$30))*(--($F$3=$B$3:$B$30))), ROW($C$3:$C$30)-2,""), ROW()-2)),"")</f>
        <v>Bananas</v>
      </c>
      <c r="I4" t="s">
        <v>22</v>
      </c>
      <c r="J4" t="s">
        <v>7</v>
      </c>
      <c r="K4" t="str">
        <f t="array" ref="K4">IFERROR(INDEX($C$3:$C$30, SMALL(IF(1=((--($I4=$A$3:$A$30))*(--($J4=$B$3:$B$30))), ROW($C$3:$C$30)-2,""), COLUMN()-10)),"")</f>
        <v>Apricots</v>
      </c>
      <c r="L4" t="str">
        <f t="array" ref="L4">IFERROR(INDEX($C$3:$C$30, SMALL(IF(1=((--($I4=$A$3:$A$30))*(--($J4=$B$3:$B$30))), ROW($C$3:$C$30)-2,""), COLUMN()-10)),"")</f>
        <v>Oranges</v>
      </c>
      <c r="M4" t="str">
        <f t="array" ref="M4">IFERROR(INDEX($C$3:$C$30, SMALL(IF(1=((--($I4=$A$3:$A$30))*(--($J4=$B$3:$B$30))), ROW($C$3:$C$30)-2,""), COLUMN()-10)),"")</f>
        <v/>
      </c>
      <c r="N4" t="str">
        <f t="array" ref="N4">IFERROR(INDEX($C$3:$C$30, SMALL(IF(1=((--($I4=$A$3:$A$30))*(--($J4=$B$3:$B$30))), ROW($C$3:$C$30)-2,""), COLUMN()-10)),"")</f>
        <v/>
      </c>
      <c r="O4" t="str">
        <f t="array" ref="O4">IFERROR(INDEX($C$3:$C$30, SMALL(IF(1=((--($I4=$A$3:$A$30))*(--($J4=$B$3:$B$30))), ROW($C$3:$C$30)-2,""), COLUMN()-10)),"")</f>
        <v/>
      </c>
      <c r="P4" t="str">
        <f t="array" ref="P4">IFERROR(INDEX($C$3:$C$30, SMALL(IF(1=((--($I4=$A$3:$A$30))*(--($J4=$B$3:$B$30))), ROW($C$3:$C$30)-2,""), COLUMN()-10)),"")</f>
        <v/>
      </c>
      <c r="Q4" t="str">
        <f t="array" ref="Q4">IFERROR(INDEX($C$3:$C$30, SMALL(IF(1=((--($I4=$A$3:$A$30))*(--($J4=$B$3:$B$30))), ROW($C$3:$C$30)-2,""), COLUMN()-10)),"")</f>
        <v/>
      </c>
    </row>
    <row r="5" spans="1:17" x14ac:dyDescent="0.45">
      <c r="A5" t="s">
        <v>22</v>
      </c>
      <c r="B5" t="s">
        <v>6</v>
      </c>
      <c r="C5" t="s">
        <v>1</v>
      </c>
      <c r="E5" t="str">
        <f t="array" ref="E5">IFERROR(INDEX($C$3:$C$13, SMALL(IF(E$2=$A$3:$A$13, ROW($C$3:$C$13)-2,""), ROW()-2)),"")</f>
        <v/>
      </c>
      <c r="F5" t="str">
        <f t="array" ref="F5">IFERROR(INDEX($C$3:$C$13, SMALL(IF(F$2=$A$3:$A$13, ROW($C$3:$C$13)-2,""), ROW()-2)),"")</f>
        <v/>
      </c>
      <c r="G5" t="str">
        <f t="array" ref="G5">IFERROR(INDEX($C$3:$C$30, SMALL(IF(1=((--($E$3=$A$3:$A$30))*(--($F$3=$B$3:$B$30))), ROW($C$3:$C$30)-2,""), ROW()-2)),"")</f>
        <v>Apples</v>
      </c>
      <c r="I5" t="s">
        <v>22</v>
      </c>
      <c r="J5" t="s">
        <v>8</v>
      </c>
      <c r="K5" t="str">
        <f t="array" ref="K5">IFERROR(INDEX($C$3:$C$30, SMALL(IF(1=((--($I5=$A$3:$A$30))*(--($J5=$B$3:$B$30))), ROW($C$3:$C$30)-2,""), COLUMN()-10)),"")</f>
        <v>Lemons</v>
      </c>
      <c r="L5" t="str">
        <f t="array" ref="L5">IFERROR(INDEX($C$3:$C$30, SMALL(IF(1=((--($I5=$A$3:$A$30))*(--($J5=$B$3:$B$30))), ROW($C$3:$C$30)-2,""), COLUMN()-10)),"")</f>
        <v>Apples</v>
      </c>
      <c r="M5" t="str">
        <f t="array" ref="M5">IFERROR(INDEX($C$3:$C$30, SMALL(IF(1=((--($I5=$A$3:$A$30))*(--($J5=$B$3:$B$30))), ROW($C$3:$C$30)-2,""), COLUMN()-10)),"")</f>
        <v/>
      </c>
      <c r="N5" t="str">
        <f t="array" ref="N5">IFERROR(INDEX($C$3:$C$30, SMALL(IF(1=((--($I5=$A$3:$A$30))*(--($J5=$B$3:$B$30))), ROW($C$3:$C$30)-2,""), COLUMN()-10)),"")</f>
        <v/>
      </c>
      <c r="O5" t="str">
        <f t="array" ref="O5">IFERROR(INDEX($C$3:$C$30, SMALL(IF(1=((--($I5=$A$3:$A$30))*(--($J5=$B$3:$B$30))), ROW($C$3:$C$30)-2,""), COLUMN()-10)),"")</f>
        <v/>
      </c>
      <c r="P5" t="str">
        <f t="array" ref="P5">IFERROR(INDEX($C$3:$C$30, SMALL(IF(1=((--($I5=$A$3:$A$30))*(--($J5=$B$3:$B$30))), ROW($C$3:$C$30)-2,""), COLUMN()-10)),"")</f>
        <v/>
      </c>
      <c r="Q5" t="str">
        <f t="array" ref="Q5">IFERROR(INDEX($C$3:$C$30, SMALL(IF(1=((--($I5=$A$3:$A$30))*(--($J5=$B$3:$B$30))), ROW($C$3:$C$30)-2,""), COLUMN()-10)),"")</f>
        <v/>
      </c>
    </row>
    <row r="6" spans="1:17" x14ac:dyDescent="0.45">
      <c r="A6" t="s">
        <v>24</v>
      </c>
      <c r="B6" t="s">
        <v>6</v>
      </c>
      <c r="C6" t="s">
        <v>26</v>
      </c>
      <c r="E6" t="str">
        <f t="array" ref="E6">IFERROR(INDEX($C$3:$C$13, SMALL(IF(E$2=$A$3:$A$13, ROW($C$3:$C$13)-2,""), ROW()-2)),"")</f>
        <v/>
      </c>
      <c r="F6" t="str">
        <f t="array" ref="F6">IFERROR(INDEX($C$3:$C$13, SMALL(IF(F$2=$A$3:$A$13, ROW($C$3:$C$13)-2,""), ROW()-2)),"")</f>
        <v/>
      </c>
      <c r="G6" t="str">
        <f t="array" ref="G6">IFERROR(INDEX($C$3:$C$30, SMALL(IF(1=((--($E$3=$A$3:$A$30))*(--($F$3=$B$3:$B$30))), ROW($C$3:$C$30)-2,""), ROW()-2)),"")</f>
        <v>Lemons</v>
      </c>
    </row>
    <row r="7" spans="1:17" x14ac:dyDescent="0.45">
      <c r="A7" t="s">
        <v>22</v>
      </c>
      <c r="B7" t="s">
        <v>7</v>
      </c>
      <c r="C7" t="s">
        <v>26</v>
      </c>
      <c r="E7" t="str">
        <f t="array" ref="E7">IFERROR(INDEX($C$3:$C$13, SMALL(IF(E$2=$A$3:$A$13, ROW($C$3:$C$13)-2,""), ROW()-2)),"")</f>
        <v/>
      </c>
      <c r="F7" t="str">
        <f t="array" ref="F7">IFERROR(INDEX($C$3:$C$13, SMALL(IF(F$2=$A$3:$A$13, ROW($C$3:$C$13)-2,""), ROW()-2)),"")</f>
        <v/>
      </c>
      <c r="G7" t="str">
        <f t="array" ref="G7">IFERROR(INDEX($C$3:$C$30, SMALL(IF(1=((--($E$3=$A$3:$A$30))*(--($F$3=$B$3:$B$30))), ROW($C$3:$C$30)-2,""), ROW()-2)),"")</f>
        <v>Bananas</v>
      </c>
    </row>
    <row r="8" spans="1:17" x14ac:dyDescent="0.45">
      <c r="A8" t="s">
        <v>24</v>
      </c>
      <c r="B8" t="s">
        <v>8</v>
      </c>
      <c r="C8" t="s">
        <v>0</v>
      </c>
      <c r="E8" t="str">
        <f t="array" ref="E8">IFERROR(INDEX($C$3:$C$13, SMALL(IF(E$2=$A$3:$A$13, ROW($C$3:$C$13)-2,""), ROW()-2)),"")</f>
        <v/>
      </c>
      <c r="F8" t="str">
        <f t="array" ref="F8">IFERROR(INDEX($C$3:$C$13, SMALL(IF(F$2=$A$3:$A$13, ROW($C$3:$C$13)-2,""), ROW()-2)),"")</f>
        <v/>
      </c>
      <c r="G8" t="str">
        <f t="array" ref="G8">IFERROR(INDEX($C$3:$C$30, SMALL(IF(1=((--($E$3=$A$3:$A$30))*(--($F$3=$B$3:$B$30))), ROW(C8:C35)-2,""), ROW()-2)),"")</f>
        <v/>
      </c>
    </row>
    <row r="9" spans="1:17" x14ac:dyDescent="0.45">
      <c r="A9" t="s">
        <v>22</v>
      </c>
      <c r="B9" t="s">
        <v>7</v>
      </c>
      <c r="C9" t="s">
        <v>2</v>
      </c>
      <c r="G9" t="str">
        <f t="array" ref="G9">IFERROR(INDEX($C$3:$C$30, SMALL(IF(1=((--($E$3=$A$3:$A$30))*(--($F$3=$B$3:$B$30))), ROW(C9:C36)-2,""), ROW()-2)),"")</f>
        <v/>
      </c>
    </row>
    <row r="10" spans="1:17" x14ac:dyDescent="0.45">
      <c r="A10" t="s">
        <v>22</v>
      </c>
      <c r="B10" t="s">
        <v>6</v>
      </c>
      <c r="C10" t="s">
        <v>27</v>
      </c>
      <c r="E10" s="11"/>
      <c r="G10" t="str">
        <f t="array" ref="G10">IFERROR(INDEX($C$3:$C$30, SMALL(IF(1=((--($E$3=$A$3:$A$30))*(--($F$3=$B$3:$B$30))), ROW(C10:C37)-2,""), ROW()-2)),"")</f>
        <v/>
      </c>
    </row>
    <row r="11" spans="1:17" x14ac:dyDescent="0.45">
      <c r="A11" t="s">
        <v>25</v>
      </c>
      <c r="B11" t="s">
        <v>7</v>
      </c>
      <c r="C11" t="s">
        <v>2</v>
      </c>
      <c r="G11" t="str">
        <f t="array" ref="G11">IFERROR(INDEX($C$3:$C$30, SMALL(IF(1=((--($E$3=$A$3:$A$30))*(--($F$3=$B$3:$B$30))), ROW(C11:C38)-2,""), ROW()-2)),"")</f>
        <v/>
      </c>
    </row>
    <row r="12" spans="1:17" x14ac:dyDescent="0.45">
      <c r="A12" t="s">
        <v>22</v>
      </c>
      <c r="B12" t="s">
        <v>8</v>
      </c>
      <c r="C12" t="s">
        <v>1</v>
      </c>
      <c r="G12" t="str">
        <f t="array" ref="G12">IFERROR(INDEX($C$3:$C$30, SMALL(IF(1=((--($E$3=$A$3:$A$30))*(--($F$3=$B$3:$B$30))), ROW(C12:C39)-2,""), ROW()-2)),"")</f>
        <v/>
      </c>
    </row>
    <row r="13" spans="1:17" x14ac:dyDescent="0.45">
      <c r="A13" t="s">
        <v>22</v>
      </c>
      <c r="B13" t="s">
        <v>6</v>
      </c>
      <c r="C13" t="s">
        <v>0</v>
      </c>
    </row>
    <row r="14" spans="1:17" x14ac:dyDescent="0.45">
      <c r="A14" t="s">
        <v>24</v>
      </c>
      <c r="B14" t="s">
        <v>6</v>
      </c>
      <c r="C14" t="s">
        <v>27</v>
      </c>
    </row>
    <row r="15" spans="1:17" x14ac:dyDescent="0.45">
      <c r="A15" t="s">
        <v>24</v>
      </c>
      <c r="B15" t="s">
        <v>8</v>
      </c>
      <c r="C15" t="s">
        <v>1</v>
      </c>
    </row>
    <row r="16" spans="1:17" x14ac:dyDescent="0.45">
      <c r="A16" t="s">
        <v>25</v>
      </c>
      <c r="B16" t="s">
        <v>6</v>
      </c>
      <c r="C16" t="s">
        <v>27</v>
      </c>
    </row>
    <row r="17" spans="1:3" x14ac:dyDescent="0.45">
      <c r="A17" t="s">
        <v>23</v>
      </c>
      <c r="B17" t="s">
        <v>7</v>
      </c>
      <c r="C17" t="s">
        <v>26</v>
      </c>
    </row>
    <row r="18" spans="1:3" x14ac:dyDescent="0.45">
      <c r="A18" t="s">
        <v>25</v>
      </c>
      <c r="B18" t="s">
        <v>6</v>
      </c>
      <c r="C18" t="s">
        <v>2</v>
      </c>
    </row>
    <row r="19" spans="1:3" x14ac:dyDescent="0.45">
      <c r="A19" t="s">
        <v>23</v>
      </c>
      <c r="B19" t="s">
        <v>6</v>
      </c>
      <c r="C19" t="s">
        <v>0</v>
      </c>
    </row>
    <row r="20" spans="1:3" x14ac:dyDescent="0.45">
      <c r="A20" t="s">
        <v>22</v>
      </c>
      <c r="B20" t="s">
        <v>6</v>
      </c>
      <c r="C20" t="s">
        <v>1</v>
      </c>
    </row>
    <row r="21" spans="1:3" x14ac:dyDescent="0.45">
      <c r="A21" t="s">
        <v>23</v>
      </c>
      <c r="B21" t="s">
        <v>8</v>
      </c>
      <c r="C21" t="s">
        <v>26</v>
      </c>
    </row>
    <row r="22" spans="1:3" x14ac:dyDescent="0.45">
      <c r="A22" t="s">
        <v>22</v>
      </c>
      <c r="B22" t="s">
        <v>8</v>
      </c>
      <c r="C22" t="s">
        <v>0</v>
      </c>
    </row>
    <row r="23" spans="1:3" x14ac:dyDescent="0.45">
      <c r="A23" t="s">
        <v>22</v>
      </c>
      <c r="B23" t="s">
        <v>6</v>
      </c>
      <c r="C23" t="s">
        <v>27</v>
      </c>
    </row>
    <row r="24" spans="1:3" x14ac:dyDescent="0.45">
      <c r="A24" t="s">
        <v>24</v>
      </c>
      <c r="B24" t="s">
        <v>7</v>
      </c>
      <c r="C24" s="10" t="s">
        <v>2</v>
      </c>
    </row>
    <row r="25" spans="1:3" x14ac:dyDescent="0.45">
      <c r="A25" t="s">
        <v>23</v>
      </c>
      <c r="B25" t="s">
        <v>7</v>
      </c>
      <c r="C25" s="10" t="s">
        <v>27</v>
      </c>
    </row>
    <row r="26" spans="1:3" x14ac:dyDescent="0.45">
      <c r="A26" t="s">
        <v>25</v>
      </c>
      <c r="B26" t="s">
        <v>8</v>
      </c>
      <c r="C26" s="10" t="s">
        <v>2</v>
      </c>
    </row>
    <row r="27" spans="1:3" x14ac:dyDescent="0.45">
      <c r="A27" t="s">
        <v>24</v>
      </c>
      <c r="B27" t="s">
        <v>7</v>
      </c>
      <c r="C27" s="10" t="s">
        <v>1</v>
      </c>
    </row>
    <row r="28" spans="1:3" x14ac:dyDescent="0.45">
      <c r="A28" t="s">
        <v>24</v>
      </c>
      <c r="B28" t="s">
        <v>8</v>
      </c>
      <c r="C28" s="10" t="s">
        <v>27</v>
      </c>
    </row>
    <row r="29" spans="1:3" x14ac:dyDescent="0.45">
      <c r="A29" t="s">
        <v>25</v>
      </c>
      <c r="B29" t="s">
        <v>6</v>
      </c>
      <c r="C29" s="10" t="s">
        <v>27</v>
      </c>
    </row>
    <row r="30" spans="1:3" x14ac:dyDescent="0.45">
      <c r="A30" t="s">
        <v>24</v>
      </c>
      <c r="B30" t="s">
        <v>7</v>
      </c>
      <c r="C30" t="s">
        <v>0</v>
      </c>
    </row>
    <row r="31" spans="1:3" x14ac:dyDescent="0.45">
      <c r="C31" s="10"/>
    </row>
    <row r="32" spans="1:3" x14ac:dyDescent="0.45">
      <c r="C32" s="10"/>
    </row>
    <row r="33" spans="3:3" x14ac:dyDescent="0.45">
      <c r="C33" s="10"/>
    </row>
  </sheetData>
  <mergeCells count="4">
    <mergeCell ref="A1:C1"/>
    <mergeCell ref="E1:G1"/>
    <mergeCell ref="I1:O1"/>
    <mergeCell ref="K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Multiple Vlookup - Examples</vt:lpstr>
      <vt:lpstr>Return matches in columns</vt:lpstr>
      <vt:lpstr>Return matches in rows</vt:lpstr>
      <vt:lpstr>Vlookup multiple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 Cheusheva</dc:creator>
  <cp:lastModifiedBy>Artem Ushakov</cp:lastModifiedBy>
  <dcterms:created xsi:type="dcterms:W3CDTF">2019-10-25T11:03:35Z</dcterms:created>
  <dcterms:modified xsi:type="dcterms:W3CDTF">2020-09-17T14:59:04Z</dcterms:modified>
</cp:coreProperties>
</file>