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E:\Codebasics\Excel\Excel Project\Coffee+Shop+Sales\Github Project\"/>
    </mc:Choice>
  </mc:AlternateContent>
  <xr:revisionPtr revIDLastSave="0" documentId="13_ncr:1_{42141D74-A8E5-4676-B773-A497DBD34011}" xr6:coauthVersionLast="47" xr6:coauthVersionMax="47" xr10:uidLastSave="{00000000-0000-0000-0000-000000000000}"/>
  <bookViews>
    <workbookView xWindow="0" yWindow="0" windowWidth="20490" windowHeight="11520" firstSheet="3" activeTab="5" xr2:uid="{329EBAC3-A6EB-416E-8692-BC5D0C77425F}"/>
  </bookViews>
  <sheets>
    <sheet name="Total_transaction by Hours" sheetId="1" r:id="rId1"/>
    <sheet name="Weekely Sales" sheetId="2" r:id="rId2"/>
    <sheet name="Monthly Sales" sheetId="3" r:id="rId3"/>
    <sheet name="Footfall" sheetId="4" r:id="rId4"/>
    <sheet name="Top 5 Product category &amp; Typ" sheetId="5" r:id="rId5"/>
    <sheet name="Pivot Chart" sheetId="6" r:id="rId6"/>
  </sheets>
  <definedNames>
    <definedName name="Slicer_Day_Name">#N/A</definedName>
    <definedName name="Slicer_Month_Name">#N/A</definedName>
    <definedName name="Slicer_store_location">#N/A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e_Shop_Sales_e126ee3d-acef-4ddb-b51a-214c51e13484" name="Coffee_Shop_Sales" connection="Query - Coffee_Shop_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5" l="1"/>
  <c r="H19" i="5"/>
  <c r="F19" i="5"/>
  <c r="E1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015D83-092F-43E0-B6AE-105FA1CD208F}" name="Query - Coffee_Shop_Sales" description="Connection to the 'Coffee_Shop_Sales' query in the workbook." type="100" refreshedVersion="8" minRefreshableVersion="5">
    <extLst>
      <ext xmlns:x15="http://schemas.microsoft.com/office/spreadsheetml/2010/11/main" uri="{DE250136-89BD-433C-8126-D09CA5730AF9}">
        <x15:connection id="c9748917-4daa-4404-91a7-57dd55e776f7"/>
      </ext>
    </extLst>
  </connection>
  <connection id="2" xr16:uid="{5A29AADE-8C8F-4D03-A7CD-A0AD2C743C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2">
    <s v="ThisWorkbookDataModel"/>
    <s v="{[Coffee_Shop_Sales].[Month Name].[All]}"/>
  </metadataStrings>
  <mdxMetadata count="1">
    <mdx n="0" f="s">
      <ms ns="1" c="0"/>
    </mdx>
  </mdxMetadata>
  <valueMetadata count="1">
    <bk>
      <rc t="1" v="0"/>
    </bk>
  </valueMetadata>
</metadata>
</file>

<file path=xl/sharedStrings.xml><?xml version="1.0" encoding="utf-8"?>
<sst xmlns="http://schemas.openxmlformats.org/spreadsheetml/2006/main" count="50" uniqueCount="38">
  <si>
    <t>Grand Total</t>
  </si>
  <si>
    <t>Hours</t>
  </si>
  <si>
    <t>Friday</t>
  </si>
  <si>
    <t>Monday</t>
  </si>
  <si>
    <t>Saturday</t>
  </si>
  <si>
    <t>Sunday</t>
  </si>
  <si>
    <t>Thursday</t>
  </si>
  <si>
    <t>Tuesday</t>
  </si>
  <si>
    <t>Wednesday</t>
  </si>
  <si>
    <t>Total_bill_Amount</t>
  </si>
  <si>
    <t>Day of Week</t>
  </si>
  <si>
    <t>April</t>
  </si>
  <si>
    <t>February</t>
  </si>
  <si>
    <t>January</t>
  </si>
  <si>
    <t>June</t>
  </si>
  <si>
    <t>March</t>
  </si>
  <si>
    <t>May</t>
  </si>
  <si>
    <t>Months</t>
  </si>
  <si>
    <t>Total_Transactions</t>
  </si>
  <si>
    <t>Astoria</t>
  </si>
  <si>
    <t>Store_Locations</t>
  </si>
  <si>
    <t>Bakery</t>
  </si>
  <si>
    <t>Coffee</t>
  </si>
  <si>
    <t>Coffee beans</t>
  </si>
  <si>
    <t>Drinking Chocolate</t>
  </si>
  <si>
    <t>Tea</t>
  </si>
  <si>
    <t>Product_Category</t>
  </si>
  <si>
    <t>Barista Espresso</t>
  </si>
  <si>
    <t>Gourmet brewed coffee</t>
  </si>
  <si>
    <t>Hot chocolate</t>
  </si>
  <si>
    <t>Brewed Chai tea</t>
  </si>
  <si>
    <t>Product_Type</t>
  </si>
  <si>
    <t>Footfall</t>
  </si>
  <si>
    <t>Average_Bill / Person</t>
  </si>
  <si>
    <t>Average_Order / Person</t>
  </si>
  <si>
    <t>Brewed herbal tea</t>
  </si>
  <si>
    <t>Month 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</si>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</sst>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quot;K&quot;"/>
    <numFmt numFmtId="165" formatCode="\$#,##0.00;\(\$#,##0.00\);\$#,##0.00"/>
    <numFmt numFmtId="166" formatCode="0.0"/>
  </numFmts>
  <fonts count="3" x14ac:knownFonts="1">
    <font>
      <sz val="11"/>
      <color theme="1"/>
      <name val="Aptos Narrow"/>
      <family val="2"/>
      <scheme val="minor"/>
    </font>
    <font>
      <sz val="11"/>
      <color theme="1"/>
      <name val="Abadi"/>
      <family val="2"/>
    </font>
    <font>
      <sz val="11"/>
      <color theme="1"/>
      <name val="ADLaM Display"/>
    </font>
  </fonts>
  <fills count="15">
    <fill>
      <patternFill patternType="none"/>
    </fill>
    <fill>
      <patternFill patternType="gray125"/>
    </fill>
    <fill>
      <patternFill patternType="solid">
        <fgColor rgb="FFE6D4BA"/>
        <bgColor indexed="64"/>
      </patternFill>
    </fill>
    <fill>
      <patternFill patternType="solid">
        <fgColor rgb="FF5C3F27"/>
        <bgColor indexed="64"/>
      </patternFill>
    </fill>
    <fill>
      <patternFill patternType="solid">
        <fgColor rgb="FF976F45"/>
        <bgColor indexed="64"/>
      </patternFill>
    </fill>
    <fill>
      <patternFill patternType="solid">
        <fgColor rgb="FF623628"/>
        <bgColor indexed="64"/>
      </patternFill>
    </fill>
    <fill>
      <patternFill patternType="solid">
        <fgColor rgb="FF421612"/>
        <bgColor indexed="64"/>
      </patternFill>
    </fill>
    <fill>
      <patternFill patternType="solid">
        <fgColor rgb="FF925643"/>
        <bgColor indexed="64"/>
      </patternFill>
    </fill>
    <fill>
      <patternFill patternType="solid">
        <fgColor rgb="FF54311B"/>
        <bgColor indexed="64"/>
      </patternFill>
    </fill>
    <fill>
      <patternFill patternType="solid">
        <fgColor rgb="FF83542E"/>
        <bgColor indexed="64"/>
      </patternFill>
    </fill>
    <fill>
      <patternFill patternType="solid">
        <fgColor rgb="FFA37858"/>
        <bgColor indexed="64"/>
      </patternFill>
    </fill>
    <fill>
      <patternFill patternType="solid">
        <fgColor rgb="FFC8996E"/>
        <bgColor indexed="64"/>
      </patternFill>
    </fill>
    <fill>
      <patternFill patternType="solid">
        <fgColor rgb="FFD7BCA6"/>
        <bgColor indexed="64"/>
      </patternFill>
    </fill>
    <fill>
      <patternFill patternType="solid">
        <fgColor rgb="FFA5C3A9"/>
        <bgColor indexed="64"/>
      </patternFill>
    </fill>
    <fill>
      <patternFill patternType="solid">
        <fgColor rgb="FFBA7749"/>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 fillId="2" borderId="0" xfId="0" applyFont="1" applyFill="1"/>
    <xf numFmtId="0" fontId="2" fillId="2" borderId="0" xfId="0" applyFont="1" applyFill="1"/>
  </cellXfs>
  <cellStyles count="1">
    <cellStyle name="Normal" xfId="0" builtinId="0"/>
  </cellStyles>
  <dxfs count="2">
    <dxf>
      <font>
        <b/>
        <color theme="1"/>
      </font>
      <border>
        <bottom style="thin">
          <color rgb="FF421612"/>
        </bottom>
        <vertical/>
        <horizontal/>
      </border>
    </dxf>
    <dxf>
      <font>
        <color theme="1"/>
      </font>
      <border>
        <left style="thin">
          <color rgb="FF421612"/>
        </left>
        <right style="thin">
          <color rgb="FF421612"/>
        </right>
        <top style="thin">
          <color rgb="FF421612"/>
        </top>
        <bottom style="thin">
          <color rgb="FF421612"/>
        </bottom>
        <vertical/>
        <horizontal/>
      </border>
    </dxf>
  </dxfs>
  <tableStyles count="2" defaultTableStyle="TableStyleMedium2" defaultPivotStyle="PivotStyleLight16">
    <tableStyle name="Invisible" pivot="0" table="0" count="0" xr9:uid="{5769DB4E-5996-4D95-9100-AF2079B41DC3}"/>
    <tableStyle name="SlicerStyleLight1 2" pivot="0" table="0" count="10" xr9:uid="{D9D945FA-0006-4D66-A0D9-EC79E6387270}">
      <tableStyleElement type="wholeTable" dxfId="1"/>
      <tableStyleElement type="headerRow" dxfId="0"/>
    </tableStyle>
  </tableStyles>
  <colors>
    <mruColors>
      <color rgb="FF421612"/>
      <color rgb="FFBA7749"/>
      <color rgb="FFE6D4BA"/>
      <color rgb="FFC8996E"/>
      <color rgb="FF674122"/>
      <color rgb="FFB19176"/>
      <color rgb="FFA37858"/>
      <color rgb="FFA5C3A9"/>
      <color rgb="FFD7BCA6"/>
      <color rgb="FF83542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BA7749"/>
            </patternFill>
          </fill>
          <border>
            <left style="thin">
              <color rgb="FF421612"/>
            </left>
            <right style="thin">
              <color rgb="FF421612"/>
            </right>
            <top style="thin">
              <color rgb="FF421612"/>
            </top>
            <bottom style="thin">
              <color rgb="FF42161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[Coffee_Shop_Sales.xlsx]Total_transaction by Hours!Hours</c:name>
    <c:fmtId val="10"/>
  </c:pivotSource>
  <c:chart>
    <c:title>
      <c:tx>
        <c:rich>
          <a:bodyPr rot="0" spcFirstLastPara="1" vertOverflow="ellipsis" vert="horz" wrap="square" anchor="ctr" anchorCtr="1"/>
          <a:lstStyle/>
          <a:p>
            <a:pPr>
              <a:defRPr sz="1200" b="0" i="0" u="none" strike="noStrike" kern="1200" spc="0" baseline="0">
                <a:solidFill>
                  <a:srgbClr val="421612"/>
                </a:solidFill>
                <a:latin typeface="Aptos SemiBold" panose="020B0004020202020204" pitchFamily="34" charset="0"/>
                <a:ea typeface="+mn-ea"/>
                <a:cs typeface="+mn-cs"/>
              </a:defRPr>
            </a:pPr>
            <a:r>
              <a:rPr lang="en-US" sz="1200">
                <a:solidFill>
                  <a:srgbClr val="421612"/>
                </a:solidFill>
                <a:latin typeface="Aptos SemiBold" panose="020B0004020202020204" pitchFamily="34" charset="0"/>
              </a:rPr>
              <a:t>Quantity</a:t>
            </a:r>
            <a:r>
              <a:rPr lang="en-US" sz="1200" baseline="0">
                <a:solidFill>
                  <a:srgbClr val="421612"/>
                </a:solidFill>
                <a:latin typeface="Aptos SemiBold" panose="020B0004020202020204" pitchFamily="34" charset="0"/>
              </a:rPr>
              <a:t> Order Based On Hour</a:t>
            </a:r>
            <a:endParaRPr lang="en-US" sz="1200">
              <a:solidFill>
                <a:srgbClr val="421612"/>
              </a:solidFill>
              <a:latin typeface="Aptos SemiBold" panose="020B00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A7749"/>
            </a:solidFill>
            <a:round/>
          </a:ln>
          <a:effectLst/>
        </c:spPr>
        <c:marker>
          <c:symbol val="circle"/>
          <c:size val="6"/>
          <c:spPr>
            <a:solidFill>
              <a:schemeClr val="bg1">
                <a:alpha val="70000"/>
              </a:schemeClr>
            </a:solidFill>
            <a:ln w="9525">
              <a:solidFill>
                <a:srgbClr val="42161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'Total_transaction by Hours'!$C$5</c:f>
              <c:strCache>
                <c:ptCount val="1"/>
                <c:pt idx="0">
                  <c:v>Total</c:v>
                </c:pt>
              </c:strCache>
            </c:strRef>
          </c:tx>
          <c:spPr>
            <a:ln w="28575" cap="rnd">
              <a:solidFill>
                <a:srgbClr val="BA7749"/>
              </a:solidFill>
              <a:round/>
            </a:ln>
            <a:effectLst/>
          </c:spPr>
          <c:marker>
            <c:symbol val="circle"/>
            <c:size val="6"/>
            <c:spPr>
              <a:solidFill>
                <a:schemeClr val="bg1">
                  <a:alpha val="70000"/>
                </a:schemeClr>
              </a:solidFill>
              <a:ln w="9525">
                <a:solidFill>
                  <a:srgbClr val="421612"/>
                </a:solidFill>
              </a:ln>
              <a:effectLst/>
            </c:spPr>
          </c:marker>
          <c:cat>
            <c:strRef>
              <c:f>'Total_transaction by Hours'!$B$6:$B$19</c:f>
              <c:strCache>
                <c:ptCount val="13"/>
                <c:pt idx="0">
                  <c:v>7</c:v>
                </c:pt>
                <c:pt idx="1">
                  <c:v>8</c:v>
                </c:pt>
                <c:pt idx="2">
                  <c:v>9</c:v>
                </c:pt>
                <c:pt idx="3">
                  <c:v>10</c:v>
                </c:pt>
                <c:pt idx="4">
                  <c:v>11</c:v>
                </c:pt>
                <c:pt idx="5">
                  <c:v>12</c:v>
                </c:pt>
                <c:pt idx="6">
                  <c:v>13</c:v>
                </c:pt>
                <c:pt idx="7">
                  <c:v>14</c:v>
                </c:pt>
                <c:pt idx="8">
                  <c:v>15</c:v>
                </c:pt>
                <c:pt idx="9">
                  <c:v>16</c:v>
                </c:pt>
                <c:pt idx="10">
                  <c:v>17</c:v>
                </c:pt>
                <c:pt idx="11">
                  <c:v>18</c:v>
                </c:pt>
                <c:pt idx="12">
                  <c:v>19</c:v>
                </c:pt>
              </c:strCache>
            </c:strRef>
          </c:cat>
          <c:val>
            <c:numRef>
              <c:f>'Total_transaction by Hours'!$C$6:$C$19</c:f>
              <c:numCache>
                <c:formatCode>0</c:formatCode>
                <c:ptCount val="13"/>
                <c:pt idx="0">
                  <c:v>4181</c:v>
                </c:pt>
                <c:pt idx="1">
                  <c:v>4966</c:v>
                </c:pt>
                <c:pt idx="2">
                  <c:v>5083</c:v>
                </c:pt>
                <c:pt idx="3">
                  <c:v>5291</c:v>
                </c:pt>
                <c:pt idx="4">
                  <c:v>3413</c:v>
                </c:pt>
                <c:pt idx="5">
                  <c:v>3438</c:v>
                </c:pt>
                <c:pt idx="6">
                  <c:v>3456</c:v>
                </c:pt>
                <c:pt idx="7">
                  <c:v>3319</c:v>
                </c:pt>
                <c:pt idx="8">
                  <c:v>3423</c:v>
                </c:pt>
                <c:pt idx="9">
                  <c:v>3599</c:v>
                </c:pt>
                <c:pt idx="10">
                  <c:v>3402</c:v>
                </c:pt>
                <c:pt idx="11">
                  <c:v>3463</c:v>
                </c:pt>
                <c:pt idx="12">
                  <c:v>3565</c:v>
                </c:pt>
              </c:numCache>
            </c:numRef>
          </c:val>
          <c:smooth val="0"/>
          <c:extLst>
            <c:ext xmlns:c16="http://schemas.microsoft.com/office/drawing/2014/chart" uri="{C3380CC4-5D6E-409C-BE32-E72D297353CC}">
              <c16:uniqueId val="{00000000-429F-4A68-BF3D-C22B44905476}"/>
            </c:ext>
          </c:extLst>
        </c:ser>
        <c:dLbls>
          <c:showLegendKey val="0"/>
          <c:showVal val="0"/>
          <c:showCatName val="0"/>
          <c:showSerName val="0"/>
          <c:showPercent val="0"/>
          <c:showBubbleSize val="0"/>
        </c:dLbls>
        <c:marker val="1"/>
        <c:smooth val="0"/>
        <c:axId val="1606343423"/>
        <c:axId val="1606344383"/>
      </c:lineChart>
      <c:catAx>
        <c:axId val="1606343423"/>
        <c:scaling>
          <c:orientation val="minMax"/>
        </c:scaling>
        <c:delete val="0"/>
        <c:axPos val="b"/>
        <c:title>
          <c:tx>
            <c:rich>
              <a:bodyPr rot="0" spcFirstLastPara="1" vertOverflow="ellipsis" vert="horz" wrap="square" anchor="ctr" anchorCtr="1"/>
              <a:lstStyle/>
              <a:p>
                <a:pPr>
                  <a:defRPr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r>
                  <a:rPr lang="en-IN" sz="110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rPr>
                  <a:t>Hours</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421612"/>
                </a:solidFill>
                <a:latin typeface="+mn-lt"/>
                <a:ea typeface="+mn-ea"/>
                <a:cs typeface="+mn-cs"/>
              </a:defRPr>
            </a:pPr>
            <a:endParaRPr lang="en-US"/>
          </a:p>
        </c:txPr>
        <c:crossAx val="1606344383"/>
        <c:crosses val="autoZero"/>
        <c:auto val="1"/>
        <c:lblAlgn val="ctr"/>
        <c:lblOffset val="100"/>
        <c:noMultiLvlLbl val="0"/>
      </c:catAx>
      <c:valAx>
        <c:axId val="1606344383"/>
        <c:scaling>
          <c:orientation val="minMax"/>
        </c:scaling>
        <c:delete val="0"/>
        <c:axPos val="l"/>
        <c:title>
          <c:tx>
            <c:rich>
              <a:bodyPr rot="-5400000" spcFirstLastPara="1" vertOverflow="ellipsis" vert="horz" wrap="square" anchor="ctr" anchorCtr="1"/>
              <a:lstStyle/>
              <a:p>
                <a:pPr>
                  <a:defRPr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r>
                  <a:rPr lang="en-IN" sz="1100" b="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rPr>
                  <a:t>Transactions</a:t>
                </a: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421612"/>
                </a:solidFill>
                <a:latin typeface="+mn-lt"/>
                <a:ea typeface="+mn-ea"/>
                <a:cs typeface="Calibri" panose="020F0502020204030204" pitchFamily="34" charset="0"/>
              </a:defRPr>
            </a:pPr>
            <a:endParaRPr lang="en-US"/>
          </a:p>
        </c:txPr>
        <c:crossAx val="160634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sq" cmpd="sng" algn="ctr">
      <a:solidFill>
        <a:srgbClr val="42161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[Coffee_Shop_Sales.xlsx]Weekely Sales!Day of Week</c:name>
    <c:fmtId val="16"/>
  </c:pivotSource>
  <c:chart>
    <c:title>
      <c:tx>
        <c:rich>
          <a:bodyPr rot="0" spcFirstLastPara="1" vertOverflow="ellipsis" vert="horz" wrap="square" anchor="ctr" anchorCtr="1"/>
          <a:lstStyle/>
          <a:p>
            <a:pPr>
              <a:defRPr lang="en-US" sz="1260" b="0" i="0" u="none" strike="noStrike" kern="1200" spc="0" baseline="0">
                <a:solidFill>
                  <a:srgbClr val="421612"/>
                </a:solidFill>
                <a:latin typeface="Aptos SemiBold" panose="020B0004020202020204" pitchFamily="34" charset="0"/>
                <a:ea typeface="+mn-ea"/>
                <a:cs typeface="+mn-cs"/>
              </a:defRPr>
            </a:pPr>
            <a:r>
              <a:rPr lang="en-US">
                <a:latin typeface="Aptos SemiBold" panose="020B0004020202020204" pitchFamily="34" charset="0"/>
              </a:rPr>
              <a:t>Total Sales by Week Day</a:t>
            </a:r>
          </a:p>
        </c:rich>
      </c:tx>
      <c:overlay val="0"/>
      <c:spPr>
        <a:noFill/>
        <a:ln>
          <a:noFill/>
        </a:ln>
        <a:effectLst/>
      </c:spPr>
      <c:txPr>
        <a:bodyPr rot="0" spcFirstLastPara="1" vertOverflow="ellipsis" vert="horz" wrap="square" anchor="ctr" anchorCtr="1"/>
        <a:lstStyle/>
        <a:p>
          <a:pPr>
            <a:defRPr lang="en-US" sz="126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A7749"/>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'Weekely Sales'!$D$5</c:f>
              <c:strCache>
                <c:ptCount val="1"/>
                <c:pt idx="0">
                  <c:v>Total</c:v>
                </c:pt>
              </c:strCache>
            </c:strRef>
          </c:tx>
          <c:spPr>
            <a:solidFill>
              <a:srgbClr val="BA7749"/>
            </a:solidFill>
            <a:ln>
              <a:noFill/>
            </a:ln>
            <a:effectLst/>
          </c:spPr>
          <c:invertIfNegative val="0"/>
          <c:dLbls>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'Weekely Sales'!$C$6:$C$13</c:f>
              <c:strCache>
                <c:ptCount val="7"/>
                <c:pt idx="0">
                  <c:v>Monday</c:v>
                </c:pt>
                <c:pt idx="1">
                  <c:v>Tuesday</c:v>
                </c:pt>
                <c:pt idx="2">
                  <c:v>Wednesday</c:v>
                </c:pt>
                <c:pt idx="3">
                  <c:v>Thursday</c:v>
                </c:pt>
                <c:pt idx="4">
                  <c:v>Friday</c:v>
                </c:pt>
                <c:pt idx="5">
                  <c:v>Saturday</c:v>
                </c:pt>
                <c:pt idx="6">
                  <c:v>Sunday</c:v>
                </c:pt>
              </c:strCache>
            </c:strRef>
          </c:cat>
          <c:val>
            <c:numRef>
              <c:f>'Weekely Sales'!$D$6:$D$13</c:f>
              <c:numCache>
                <c:formatCode>0.0,"K"</c:formatCode>
                <c:ptCount val="7"/>
                <c:pt idx="0">
                  <c:v>33928.29</c:v>
                </c:pt>
                <c:pt idx="1">
                  <c:v>31816.76</c:v>
                </c:pt>
                <c:pt idx="2">
                  <c:v>34244.629999999997</c:v>
                </c:pt>
                <c:pt idx="3">
                  <c:v>34140.370000000003</c:v>
                </c:pt>
                <c:pt idx="4">
                  <c:v>33472.75</c:v>
                </c:pt>
                <c:pt idx="5">
                  <c:v>31845.93</c:v>
                </c:pt>
                <c:pt idx="6">
                  <c:v>32795.18</c:v>
                </c:pt>
              </c:numCache>
            </c:numRef>
          </c:val>
          <c:extLst>
            <c:ext xmlns:c16="http://schemas.microsoft.com/office/drawing/2014/chart" uri="{C3380CC4-5D6E-409C-BE32-E72D297353CC}">
              <c16:uniqueId val="{00000000-9B59-4EC0-B65A-F9E90607FF6C}"/>
            </c:ext>
          </c:extLst>
        </c:ser>
        <c:dLbls>
          <c:showLegendKey val="0"/>
          <c:showVal val="0"/>
          <c:showCatName val="0"/>
          <c:showSerName val="0"/>
          <c:showPercent val="0"/>
          <c:showBubbleSize val="0"/>
        </c:dLbls>
        <c:gapWidth val="219"/>
        <c:overlap val="-27"/>
        <c:axId val="1281732735"/>
        <c:axId val="1281733215"/>
      </c:barChart>
      <c:catAx>
        <c:axId val="1281732735"/>
        <c:scaling>
          <c:orientation val="minMax"/>
        </c:scaling>
        <c:delete val="0"/>
        <c:axPos val="b"/>
        <c:title>
          <c:tx>
            <c:rich>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r>
                  <a:rPr lang="en-IN" sz="1100">
                    <a:latin typeface="Aptos SemiBold" panose="020B0004020202020204" pitchFamily="34" charset="0"/>
                  </a:rPr>
                  <a:t>Day</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281733215"/>
        <c:crosses val="autoZero"/>
        <c:auto val="1"/>
        <c:lblAlgn val="ctr"/>
        <c:lblOffset val="100"/>
        <c:noMultiLvlLbl val="0"/>
      </c:catAx>
      <c:valAx>
        <c:axId val="1281733215"/>
        <c:scaling>
          <c:orientation val="minMax"/>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r>
                  <a:rPr lang="en-IN" sz="1100">
                    <a:latin typeface="Aptos SemiBold" panose="020B0004020202020204" pitchFamily="34" charset="0"/>
                  </a:rPr>
                  <a:t>Total_Sales</a:t>
                </a:r>
              </a:p>
            </c:rich>
          </c:tx>
          <c:overlay val="0"/>
          <c:spPr>
            <a:noFill/>
            <a:ln>
              <a:noFill/>
            </a:ln>
            <a:effectLst/>
          </c:spPr>
          <c:txPr>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endParaRPr lang="en-US"/>
            </a:p>
          </c:txPr>
        </c:title>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28173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21612"/>
      </a:solidFill>
      <a:round/>
    </a:ln>
    <a:effectLst/>
  </c:spPr>
  <c:txPr>
    <a:bodyPr/>
    <a:lstStyle/>
    <a:p>
      <a:pPr algn="ctr" rtl="0">
        <a:defRPr lang="en-US" sz="1050" b="0" i="0" u="none" strike="noStrike" kern="1200" baseline="0">
          <a:solidFill>
            <a:srgbClr val="42161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[Coffee_Shop_Sales.xlsx]Monthly Sales!Month</c:name>
    <c:fmtId val="21"/>
  </c:pivotSource>
  <c:chart>
    <c:title>
      <c:tx>
        <c:rich>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r>
              <a:rPr lang="en-US" sz="1200">
                <a:latin typeface="Aptos SemiBold" panose="020B0004020202020204" pitchFamily="34" charset="0"/>
              </a:rPr>
              <a:t>Total Sales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A7749"/>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Sales'!$D$6</c:f>
              <c:strCache>
                <c:ptCount val="1"/>
                <c:pt idx="0">
                  <c:v>Total</c:v>
                </c:pt>
              </c:strCache>
            </c:strRef>
          </c:tx>
          <c:spPr>
            <a:solidFill>
              <a:srgbClr val="BA7749"/>
            </a:solidFill>
            <a:ln>
              <a:noFill/>
            </a:ln>
            <a:effectLst/>
          </c:spPr>
          <c:invertIfNegative val="0"/>
          <c:dLbls>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Sales'!$C$7:$C$13</c:f>
              <c:strCache>
                <c:ptCount val="6"/>
                <c:pt idx="0">
                  <c:v>January</c:v>
                </c:pt>
                <c:pt idx="1">
                  <c:v>February</c:v>
                </c:pt>
                <c:pt idx="2">
                  <c:v>March</c:v>
                </c:pt>
                <c:pt idx="3">
                  <c:v>April</c:v>
                </c:pt>
                <c:pt idx="4">
                  <c:v>May</c:v>
                </c:pt>
                <c:pt idx="5">
                  <c:v>June</c:v>
                </c:pt>
              </c:strCache>
            </c:strRef>
          </c:cat>
          <c:val>
            <c:numRef>
              <c:f>'Monthly Sales'!$D$7:$D$13</c:f>
              <c:numCache>
                <c:formatCode>0.0,"K"</c:formatCode>
                <c:ptCount val="6"/>
                <c:pt idx="0">
                  <c:v>27313.66</c:v>
                </c:pt>
                <c:pt idx="1">
                  <c:v>25105.34</c:v>
                </c:pt>
                <c:pt idx="2">
                  <c:v>32835.43</c:v>
                </c:pt>
                <c:pt idx="3">
                  <c:v>39477.61</c:v>
                </c:pt>
                <c:pt idx="4">
                  <c:v>52428.76</c:v>
                </c:pt>
                <c:pt idx="5">
                  <c:v>55083.11</c:v>
                </c:pt>
              </c:numCache>
            </c:numRef>
          </c:val>
          <c:extLst>
            <c:ext xmlns:c16="http://schemas.microsoft.com/office/drawing/2014/chart" uri="{C3380CC4-5D6E-409C-BE32-E72D297353CC}">
              <c16:uniqueId val="{00000000-CAA5-447F-9F9E-8376B6DD8FBD}"/>
            </c:ext>
          </c:extLst>
        </c:ser>
        <c:dLbls>
          <c:dLblPos val="outEnd"/>
          <c:showLegendKey val="0"/>
          <c:showVal val="1"/>
          <c:showCatName val="0"/>
          <c:showSerName val="0"/>
          <c:showPercent val="0"/>
          <c:showBubbleSize val="0"/>
        </c:dLbls>
        <c:gapWidth val="182"/>
        <c:axId val="1894769727"/>
        <c:axId val="1894770207"/>
      </c:barChart>
      <c:catAx>
        <c:axId val="1894769727"/>
        <c:scaling>
          <c:orientation val="minMax"/>
        </c:scaling>
        <c:delete val="0"/>
        <c:axPos val="l"/>
        <c:title>
          <c:tx>
            <c:rich>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r>
                  <a:rPr lang="en-IN" sz="1100">
                    <a:latin typeface="Aptos SemiBold" panose="020B0004020202020204" pitchFamily="34" charset="0"/>
                    <a:ea typeface="Microsoft Sans Serif" panose="020B0604020202020204" pitchFamily="34" charset="0"/>
                    <a:cs typeface="Microsoft Sans Serif" panose="020B0604020202020204" pitchFamily="34" charset="0"/>
                  </a:rPr>
                  <a:t>Month</a:t>
                </a:r>
              </a:p>
            </c:rich>
          </c:tx>
          <c:overlay val="0"/>
          <c:spPr>
            <a:noFill/>
            <a:ln>
              <a:noFill/>
            </a:ln>
            <a:effectLst/>
          </c:spPr>
          <c:txPr>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icrosoft Sans Serif" panose="020B0604020202020204" pitchFamily="34" charset="0"/>
                  <a:cs typeface="Microsoft Sans Serif"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894770207"/>
        <c:crosses val="autoZero"/>
        <c:auto val="1"/>
        <c:lblAlgn val="ctr"/>
        <c:lblOffset val="100"/>
        <c:noMultiLvlLbl val="0"/>
      </c:catAx>
      <c:valAx>
        <c:axId val="1894770207"/>
        <c:scaling>
          <c:orientation val="minMax"/>
        </c:scaling>
        <c:delete val="0"/>
        <c:axPos val="b"/>
        <c:title>
          <c:tx>
            <c:rich>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icrosoft Sans Serif" panose="020B0604020202020204" pitchFamily="34" charset="0"/>
                    <a:cs typeface="David" pitchFamily="2" charset="-79"/>
                  </a:defRPr>
                </a:pPr>
                <a:r>
                  <a:rPr lang="en-IN" sz="1100">
                    <a:latin typeface="Aptos SemiBold" panose="020B0004020202020204" pitchFamily="34" charset="0"/>
                    <a:ea typeface="Microsoft Sans Serif" panose="020B0604020202020204" pitchFamily="34" charset="0"/>
                    <a:cs typeface="David" pitchFamily="2" charset="-79"/>
                  </a:rPr>
                  <a:t>Total_Sales</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icrosoft Sans Serif" panose="020B0604020202020204" pitchFamily="34" charset="0"/>
                  <a:cs typeface="David" pitchFamily="2" charset="-79"/>
                </a:defRPr>
              </a:pPr>
              <a:endParaRPr lang="en-US"/>
            </a:p>
          </c:txPr>
        </c:title>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894769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21612"/>
      </a:solidFill>
      <a:round/>
    </a:ln>
    <a:effectLst/>
  </c:spPr>
  <c:txPr>
    <a:bodyPr/>
    <a:lstStyle/>
    <a:p>
      <a:pPr algn="ctr" rtl="0">
        <a:defRPr lang="en-US" sz="1050" b="0" i="0" u="none" strike="noStrike" kern="1200" baseline="0">
          <a:solidFill>
            <a:srgbClr val="42161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[Coffee_Shop_Sales.xlsx]Footfall!Footfall</c:name>
    <c:fmtId val="2"/>
  </c:pivotSource>
  <c:chart>
    <c:title>
      <c:tx>
        <c:rich>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r>
              <a:rPr lang="en-IN" sz="1200">
                <a:latin typeface="Aptos SemiBold" panose="020B0004020202020204" pitchFamily="34" charset="0"/>
              </a:rPr>
              <a:t>Footfall and Sales over various Store Location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A77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Footfall!$E$5</c:f>
              <c:strCache>
                <c:ptCount val="1"/>
                <c:pt idx="0">
                  <c:v>Total_bill_Amount</c:v>
                </c:pt>
              </c:strCache>
            </c:strRef>
          </c:tx>
          <c:spPr>
            <a:solidFill>
              <a:srgbClr val="BA77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Footfall!$D$6:$D$7</c:f>
              <c:strCache>
                <c:ptCount val="1"/>
                <c:pt idx="0">
                  <c:v>Astoria</c:v>
                </c:pt>
              </c:strCache>
            </c:strRef>
          </c:cat>
          <c:val>
            <c:numRef>
              <c:f>Footfall!$E$6:$E$7</c:f>
              <c:numCache>
                <c:formatCode>0.0,"K"</c:formatCode>
                <c:ptCount val="1"/>
                <c:pt idx="0">
                  <c:v>232243.91</c:v>
                </c:pt>
              </c:numCache>
            </c:numRef>
          </c:val>
          <c:extLst>
            <c:ext xmlns:c16="http://schemas.microsoft.com/office/drawing/2014/chart" uri="{C3380CC4-5D6E-409C-BE32-E72D297353CC}">
              <c16:uniqueId val="{00000000-FE07-4BF2-A459-D5D1C1AA3030}"/>
            </c:ext>
          </c:extLst>
        </c:ser>
        <c:ser>
          <c:idx val="1"/>
          <c:order val="1"/>
          <c:tx>
            <c:strRef>
              <c:f>Footfall!$F$5</c:f>
              <c:strCache>
                <c:ptCount val="1"/>
                <c:pt idx="0">
                  <c:v>Total_Transactions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rgbClr val="4216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Footfall!$D$6:$D$7</c:f>
              <c:strCache>
                <c:ptCount val="1"/>
                <c:pt idx="0">
                  <c:v>Astoria</c:v>
                </c:pt>
              </c:strCache>
            </c:strRef>
          </c:cat>
          <c:val>
            <c:numRef>
              <c:f>Footfall!$F$6:$F$7</c:f>
              <c:numCache>
                <c:formatCode>0.0,"K"</c:formatCode>
                <c:ptCount val="1"/>
                <c:pt idx="0">
                  <c:v>50599</c:v>
                </c:pt>
              </c:numCache>
            </c:numRef>
          </c:val>
          <c:extLst>
            <c:ext xmlns:c16="http://schemas.microsoft.com/office/drawing/2014/chart" uri="{C3380CC4-5D6E-409C-BE32-E72D297353CC}">
              <c16:uniqueId val="{00000001-FE07-4BF2-A459-D5D1C1AA3030}"/>
            </c:ext>
          </c:extLst>
        </c:ser>
        <c:dLbls>
          <c:dLblPos val="outEnd"/>
          <c:showLegendKey val="0"/>
          <c:showVal val="1"/>
          <c:showCatName val="0"/>
          <c:showSerName val="0"/>
          <c:showPercent val="0"/>
          <c:showBubbleSize val="0"/>
        </c:dLbls>
        <c:gapWidth val="219"/>
        <c:overlap val="-27"/>
        <c:axId val="1905191391"/>
        <c:axId val="1905191871"/>
      </c:barChart>
      <c:catAx>
        <c:axId val="1905191391"/>
        <c:scaling>
          <c:orientation val="minMax"/>
        </c:scaling>
        <c:delete val="0"/>
        <c:axPos val="b"/>
        <c:title>
          <c:tx>
            <c:rich>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r>
                  <a:rPr lang="en-IN" sz="1100">
                    <a:latin typeface="Aptos SemiBold" panose="020B0004020202020204" pitchFamily="34" charset="0"/>
                  </a:rPr>
                  <a:t>Store_Location</a:t>
                </a:r>
              </a:p>
            </c:rich>
          </c:tx>
          <c:overlay val="0"/>
          <c:spPr>
            <a:noFill/>
            <a:ln>
              <a:noFill/>
            </a:ln>
            <a:effectLst/>
          </c:spPr>
          <c:txPr>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905191871"/>
        <c:crosses val="autoZero"/>
        <c:auto val="1"/>
        <c:lblAlgn val="ctr"/>
        <c:lblOffset val="100"/>
        <c:noMultiLvlLbl val="0"/>
      </c:catAx>
      <c:valAx>
        <c:axId val="190519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r>
                  <a:rPr lang="en-IN" sz="1100">
                    <a:latin typeface="Aptos SemiBold" panose="020B0004020202020204" pitchFamily="34" charset="0"/>
                  </a:rPr>
                  <a:t>Total_Sales</a:t>
                </a:r>
              </a:p>
            </c:rich>
          </c:tx>
          <c:overlay val="0"/>
          <c:spPr>
            <a:noFill/>
            <a:ln>
              <a:noFill/>
            </a:ln>
            <a:effectLst/>
          </c:spPr>
          <c:txPr>
            <a:bodyPr rot="-540000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endParaRPr lang="en-US"/>
            </a:p>
          </c:txPr>
        </c:title>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crossAx val="1905191391"/>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21612"/>
      </a:solidFill>
      <a:round/>
    </a:ln>
    <a:effectLst/>
  </c:spPr>
  <c:txPr>
    <a:bodyPr/>
    <a:lstStyle/>
    <a:p>
      <a:pPr algn="ctr" rtl="0">
        <a:defRPr lang="en-US" sz="1050" b="0" i="0" u="none" strike="noStrike" kern="1200" baseline="0">
          <a:solidFill>
            <a:srgbClr val="42161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[Coffee_Shop_Sales.xlsx]Top 5 Product category &amp; Typ!Product_Category</c:name>
    <c:fmtId val="6"/>
  </c:pivotSource>
  <c:chart>
    <c:title>
      <c:tx>
        <c:rich>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r>
              <a:rPr lang="en-US" sz="1200">
                <a:latin typeface="Aptos SemiBold" panose="020B0004020202020204" pitchFamily="34" charset="0"/>
              </a:rPr>
              <a:t>Top 5 Product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'Top 5 Product category &amp; Typ'!$E$7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0D-4136-A6BE-BCC0EC722C10}"/>
              </c:ext>
            </c:extLst>
          </c:dPt>
          <c:dPt>
            <c:idx val="1"/>
            <c:bubble3D val="0"/>
            <c:explosion val="6"/>
            <c:spPr>
              <a:solidFill>
                <a:schemeClr val="accent2"/>
              </a:solidFill>
              <a:ln w="19050">
                <a:solidFill>
                  <a:schemeClr val="lt1"/>
                </a:solidFill>
              </a:ln>
              <a:effectLst/>
            </c:spPr>
            <c:extLst>
              <c:ext xmlns:c16="http://schemas.microsoft.com/office/drawing/2014/chart" uri="{C3380CC4-5D6E-409C-BE32-E72D297353CC}">
                <c16:uniqueId val="{00000003-A00D-4136-A6BE-BCC0EC722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0D-4136-A6BE-BCC0EC722C10}"/>
              </c:ext>
            </c:extLst>
          </c:dPt>
          <c:dPt>
            <c:idx val="3"/>
            <c:bubble3D val="0"/>
            <c:explosion val="15"/>
            <c:spPr>
              <a:solidFill>
                <a:schemeClr val="accent4"/>
              </a:solidFill>
              <a:ln w="19050">
                <a:solidFill>
                  <a:schemeClr val="lt1"/>
                </a:solidFill>
              </a:ln>
              <a:effectLst/>
            </c:spPr>
            <c:extLst>
              <c:ext xmlns:c16="http://schemas.microsoft.com/office/drawing/2014/chart" uri="{C3380CC4-5D6E-409C-BE32-E72D297353CC}">
                <c16:uniqueId val="{00000007-A00D-4136-A6BE-BCC0EC722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0D-4136-A6BE-BCC0EC722C10}"/>
              </c:ext>
            </c:extLst>
          </c:dPt>
          <c:dLbls>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Product category &amp; Typ'!$D$8:$D$13</c:f>
              <c:strCache>
                <c:ptCount val="5"/>
                <c:pt idx="0">
                  <c:v>Coffee</c:v>
                </c:pt>
                <c:pt idx="1">
                  <c:v>Tea</c:v>
                </c:pt>
                <c:pt idx="2">
                  <c:v>Bakery</c:v>
                </c:pt>
                <c:pt idx="3">
                  <c:v>Drinking Chocolate</c:v>
                </c:pt>
                <c:pt idx="4">
                  <c:v>Coffee beans</c:v>
                </c:pt>
              </c:strCache>
            </c:strRef>
          </c:cat>
          <c:val>
            <c:numRef>
              <c:f>'Top 5 Product category &amp; Typ'!$E$8:$E$13</c:f>
              <c:numCache>
                <c:formatCode>0.0,"K"</c:formatCode>
                <c:ptCount val="5"/>
                <c:pt idx="0">
                  <c:v>89744.3</c:v>
                </c:pt>
                <c:pt idx="1">
                  <c:v>67839.899999999994</c:v>
                </c:pt>
                <c:pt idx="2">
                  <c:v>26599.75</c:v>
                </c:pt>
                <c:pt idx="3">
                  <c:v>26335.25</c:v>
                </c:pt>
                <c:pt idx="4">
                  <c:v>10219.200000000001</c:v>
                </c:pt>
              </c:numCache>
            </c:numRef>
          </c:val>
          <c:extLst>
            <c:ext xmlns:c16="http://schemas.microsoft.com/office/drawing/2014/chart" uri="{C3380CC4-5D6E-409C-BE32-E72D297353CC}">
              <c16:uniqueId val="{0000000A-A00D-4136-A6BE-BCC0EC722C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baseline="0">
              <a:solidFill>
                <a:srgbClr val="421612"/>
              </a:solidFill>
              <a:latin typeface="Aptos Semi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21612"/>
      </a:solidFill>
      <a:round/>
    </a:ln>
    <a:effectLst/>
  </c:spPr>
  <c:txPr>
    <a:bodyPr/>
    <a:lstStyle/>
    <a:p>
      <a:pPr algn="ctr" rtl="0">
        <a:defRPr lang="en-US" sz="1050" b="0" i="0" u="none" strike="noStrike" kern="1200" baseline="0">
          <a:solidFill>
            <a:srgbClr val="42161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[Coffee_Shop_Sales.xlsx]Top 5 Product category &amp; Typ!Product_Type</c:name>
    <c:fmtId val="15"/>
  </c:pivotSource>
  <c:chart>
    <c:title>
      <c:tx>
        <c:rich>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r>
              <a:rPr lang="en-US" sz="1200">
                <a:latin typeface="Aptos SemiBold" panose="020B0004020202020204" pitchFamily="34" charset="0"/>
              </a:rPr>
              <a:t>Top 5 Product Type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421612"/>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7354497354497296E-2"/>
              <c:y val="-7.0555555555555552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835978835978829E-2"/>
              <c:y val="8.0634920634920546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095238095238096"/>
              <c:y val="8.5674603174603181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4834722222222242E-2"/>
              <c:y val="9.071428571428572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3756613756613759E-2"/>
              <c:y val="-9.5753968253968258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611111111111089E-2"/>
              <c:y val="-9.5753968253968258E-2"/>
            </c:manualLayout>
          </c:layout>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'Top 5 Product category &amp; Typ'!$I$7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63-4315-A195-FA5D0B7B50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63-4315-A195-FA5D0B7B50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63-4315-A195-FA5D0B7B50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63-4315-A195-FA5D0B7B5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63-4315-A195-FA5D0B7B5017}"/>
              </c:ext>
            </c:extLst>
          </c:dPt>
          <c:dLbls>
            <c:dLbl>
              <c:idx val="0"/>
              <c:layout>
                <c:manualLayout>
                  <c:x val="8.7354497354497296E-2"/>
                  <c:y val="-7.05555555555555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63-4315-A195-FA5D0B7B5017}"/>
                </c:ext>
              </c:extLst>
            </c:dLbl>
            <c:dLbl>
              <c:idx val="1"/>
              <c:layout>
                <c:manualLayout>
                  <c:x val="6.3835978835978829E-2"/>
                  <c:y val="8.063492063492054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63-4315-A195-FA5D0B7B5017}"/>
                </c:ext>
              </c:extLst>
            </c:dLbl>
            <c:dLbl>
              <c:idx val="2"/>
              <c:layout>
                <c:manualLayout>
                  <c:x val="-0.12095238095238096"/>
                  <c:y val="8.56746031746031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63-4315-A195-FA5D0B7B5017}"/>
                </c:ext>
              </c:extLst>
            </c:dLbl>
            <c:dLbl>
              <c:idx val="3"/>
              <c:layout>
                <c:manualLayout>
                  <c:x val="-8.4834722222222242E-2"/>
                  <c:y val="9.0714285714285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463-4315-A195-FA5D0B7B5017}"/>
                </c:ext>
              </c:extLst>
            </c:dLbl>
            <c:dLbl>
              <c:idx val="4"/>
              <c:layout>
                <c:manualLayout>
                  <c:x val="-7.7611111111111089E-2"/>
                  <c:y val="-9.575396825396825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463-4315-A195-FA5D0B7B5017}"/>
                </c:ext>
              </c:extLst>
            </c:dLbl>
            <c:spPr>
              <a:noFill/>
              <a:ln>
                <a:noFill/>
              </a:ln>
              <a:effectLst/>
            </c:spPr>
            <c:txPr>
              <a:bodyPr rot="0" spcFirstLastPara="1" vertOverflow="ellipsis" vert="horz" wrap="square" anchor="ctr" anchorCtr="1"/>
              <a:lstStyle/>
              <a:p>
                <a:pPr>
                  <a:defRPr lang="en-US" sz="1100" b="1" i="0" u="none" strike="noStrike" kern="1200" baseline="0">
                    <a:solidFill>
                      <a:srgbClr val="42161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Product category &amp; Typ'!$H$8:$H$13</c:f>
              <c:strCache>
                <c:ptCount val="5"/>
                <c:pt idx="0">
                  <c:v>Barista Espresso</c:v>
                </c:pt>
                <c:pt idx="1">
                  <c:v>Brewed Chai tea</c:v>
                </c:pt>
                <c:pt idx="2">
                  <c:v>Hot chocolate</c:v>
                </c:pt>
                <c:pt idx="3">
                  <c:v>Gourmet brewed coffee</c:v>
                </c:pt>
                <c:pt idx="4">
                  <c:v>Brewed herbal tea</c:v>
                </c:pt>
              </c:strCache>
            </c:strRef>
          </c:cat>
          <c:val>
            <c:numRef>
              <c:f>'Top 5 Product category &amp; Typ'!$I$8:$I$13</c:f>
              <c:numCache>
                <c:formatCode>0.0,"K"</c:formatCode>
                <c:ptCount val="5"/>
                <c:pt idx="0">
                  <c:v>27935</c:v>
                </c:pt>
                <c:pt idx="1">
                  <c:v>27427.9</c:v>
                </c:pt>
                <c:pt idx="2">
                  <c:v>26335.25</c:v>
                </c:pt>
                <c:pt idx="3">
                  <c:v>23823.3</c:v>
                </c:pt>
                <c:pt idx="4">
                  <c:v>16282</c:v>
                </c:pt>
              </c:numCache>
            </c:numRef>
          </c:val>
          <c:extLst>
            <c:ext xmlns:c16="http://schemas.microsoft.com/office/drawing/2014/chart" uri="{C3380CC4-5D6E-409C-BE32-E72D297353CC}">
              <c16:uniqueId val="{0000000A-4463-4315-A195-FA5D0B7B50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0" i="0" u="none" strike="noStrike" kern="1200" baseline="0">
              <a:solidFill>
                <a:srgbClr val="421612"/>
              </a:solidFill>
              <a:latin typeface="Aptos Semi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21612"/>
      </a:solidFill>
      <a:round/>
    </a:ln>
    <a:effectLst/>
  </c:spPr>
  <c:txPr>
    <a:bodyPr/>
    <a:lstStyle/>
    <a:p>
      <a:pPr algn="ctr" rtl="0">
        <a:defRPr lang="en-US" sz="1050" b="0" i="0" u="none" strike="noStrike" kern="1200" baseline="0">
          <a:solidFill>
            <a:srgbClr val="42161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261937</xdr:colOff>
      <xdr:row>5</xdr:row>
      <xdr:rowOff>180975</xdr:rowOff>
    </xdr:from>
    <xdr:to>
      <xdr:col>8</xdr:col>
      <xdr:colOff>204337</xdr:colOff>
      <xdr:row>19</xdr:row>
      <xdr:rowOff>33975</xdr:rowOff>
    </xdr:to>
    <xdr:graphicFrame macro="">
      <xdr:nvGraphicFramePr>
        <xdr:cNvPr id="2" name="Hours">
          <a:extLst>
            <a:ext uri="{FF2B5EF4-FFF2-40B4-BE49-F238E27FC236}">
              <a16:creationId xmlns:a16="http://schemas.microsoft.com/office/drawing/2014/main" id="{93B08F6F-A016-A5CE-90D8-97AD5A428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342900</xdr:colOff>
      <xdr:row>5</xdr:row>
      <xdr:rowOff>176212</xdr:rowOff>
    </xdr:from>
    <xdr:to>
      <xdr:col>20</xdr:col>
      <xdr:colOff>285300</xdr:colOff>
      <xdr:row>19</xdr:row>
      <xdr:rowOff>29212</xdr:rowOff>
    </xdr:to>
    <xdr:graphicFrame macro="">
      <xdr:nvGraphicFramePr>
        <xdr:cNvPr id="3" name="Week_day">
          <a:extLst>
            <a:ext uri="{FF2B5EF4-FFF2-40B4-BE49-F238E27FC236}">
              <a16:creationId xmlns:a16="http://schemas.microsoft.com/office/drawing/2014/main" id="{C58405EA-3CB4-7FDF-76B7-4706816D7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302419</xdr:colOff>
      <xdr:row>5</xdr:row>
      <xdr:rowOff>180975</xdr:rowOff>
    </xdr:from>
    <xdr:to>
      <xdr:col>14</xdr:col>
      <xdr:colOff>244819</xdr:colOff>
      <xdr:row>19</xdr:row>
      <xdr:rowOff>33975</xdr:rowOff>
    </xdr:to>
    <xdr:graphicFrame macro="">
      <xdr:nvGraphicFramePr>
        <xdr:cNvPr id="4" name="Month">
          <a:extLst>
            <a:ext uri="{FF2B5EF4-FFF2-40B4-BE49-F238E27FC236}">
              <a16:creationId xmlns:a16="http://schemas.microsoft.com/office/drawing/2014/main" id="{66701A2E-A9B8-9C62-FCB6-3782D7576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302419</xdr:colOff>
      <xdr:row>19</xdr:row>
      <xdr:rowOff>137475</xdr:rowOff>
    </xdr:from>
    <xdr:to>
      <xdr:col>14</xdr:col>
      <xdr:colOff>244819</xdr:colOff>
      <xdr:row>32</xdr:row>
      <xdr:rowOff>180975</xdr:rowOff>
    </xdr:to>
    <xdr:graphicFrame macro="">
      <xdr:nvGraphicFramePr>
        <xdr:cNvPr id="5" name="Store_Location">
          <a:extLst>
            <a:ext uri="{FF2B5EF4-FFF2-40B4-BE49-F238E27FC236}">
              <a16:creationId xmlns:a16="http://schemas.microsoft.com/office/drawing/2014/main" id="{DB50C194-02D0-BBC4-0ECB-C365D90CF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261937</xdr:colOff>
      <xdr:row>19</xdr:row>
      <xdr:rowOff>137475</xdr:rowOff>
    </xdr:from>
    <xdr:to>
      <xdr:col>8</xdr:col>
      <xdr:colOff>204337</xdr:colOff>
      <xdr:row>32</xdr:row>
      <xdr:rowOff>180975</xdr:rowOff>
    </xdr:to>
    <xdr:graphicFrame macro="">
      <xdr:nvGraphicFramePr>
        <xdr:cNvPr id="6" name="Product_Category">
          <a:extLst>
            <a:ext uri="{FF2B5EF4-FFF2-40B4-BE49-F238E27FC236}">
              <a16:creationId xmlns:a16="http://schemas.microsoft.com/office/drawing/2014/main" id="{139168CE-C33F-5C29-BF74-673AC7809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342900</xdr:colOff>
      <xdr:row>19</xdr:row>
      <xdr:rowOff>137475</xdr:rowOff>
    </xdr:from>
    <xdr:to>
      <xdr:col>20</xdr:col>
      <xdr:colOff>285300</xdr:colOff>
      <xdr:row>32</xdr:row>
      <xdr:rowOff>180975</xdr:rowOff>
    </xdr:to>
    <xdr:graphicFrame macro="">
      <xdr:nvGraphicFramePr>
        <xdr:cNvPr id="7" name="Product_Type">
          <a:extLst>
            <a:ext uri="{FF2B5EF4-FFF2-40B4-BE49-F238E27FC236}">
              <a16:creationId xmlns:a16="http://schemas.microsoft.com/office/drawing/2014/main" id="{62E207AE-C141-DFB5-F00F-3DFCD15C4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0</xdr:row>
      <xdr:rowOff>128588</xdr:rowOff>
    </xdr:from>
    <xdr:to>
      <xdr:col>5</xdr:col>
      <xdr:colOff>533400</xdr:colOff>
      <xdr:row>4</xdr:row>
      <xdr:rowOff>176213</xdr:rowOff>
    </xdr:to>
    <xdr:sp macro="" textlink="">
      <xdr:nvSpPr>
        <xdr:cNvPr id="8" name="Rectangle: Rounded Corners 7">
          <a:extLst>
            <a:ext uri="{FF2B5EF4-FFF2-40B4-BE49-F238E27FC236}">
              <a16:creationId xmlns:a16="http://schemas.microsoft.com/office/drawing/2014/main" id="{08C91BA2-8C5C-A410-5917-BC188E07782C}"/>
            </a:ext>
          </a:extLst>
        </xdr:cNvPr>
        <xdr:cNvSpPr/>
      </xdr:nvSpPr>
      <xdr:spPr>
        <a:xfrm>
          <a:off x="28575" y="128588"/>
          <a:ext cx="3552825" cy="809625"/>
        </a:xfrm>
        <a:prstGeom prst="roundRect">
          <a:avLst/>
        </a:prstGeom>
        <a:solidFill>
          <a:srgbClr val="BA7749">
            <a:alpha val="50196"/>
          </a:srgbClr>
        </a:solidFill>
        <a:ln>
          <a:solidFill>
            <a:srgbClr val="42161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rgbClr val="421612"/>
              </a:solidFill>
              <a:cs typeface="David" pitchFamily="2" charset="-79"/>
            </a:rPr>
            <a:t>Coffee Shop Sales</a:t>
          </a:r>
        </a:p>
      </xdr:txBody>
    </xdr:sp>
    <xdr:clientData/>
  </xdr:twoCellAnchor>
  <xdr:twoCellAnchor>
    <xdr:from>
      <xdr:col>6</xdr:col>
      <xdr:colOff>60394</xdr:colOff>
      <xdr:row>0</xdr:row>
      <xdr:rowOff>128588</xdr:rowOff>
    </xdr:from>
    <xdr:to>
      <xdr:col>9</xdr:col>
      <xdr:colOff>319594</xdr:colOff>
      <xdr:row>4</xdr:row>
      <xdr:rowOff>176213</xdr:rowOff>
    </xdr:to>
    <xdr:sp macro="" textlink="'Top 5 Product category &amp; Typ'!E19">
      <xdr:nvSpPr>
        <xdr:cNvPr id="9" name="Rectangle: Rounded Corners 8">
          <a:extLst>
            <a:ext uri="{FF2B5EF4-FFF2-40B4-BE49-F238E27FC236}">
              <a16:creationId xmlns:a16="http://schemas.microsoft.com/office/drawing/2014/main" id="{DCCBC142-F529-4A77-975A-95D974A8C1F8}"/>
            </a:ext>
          </a:extLst>
        </xdr:cNvPr>
        <xdr:cNvSpPr/>
      </xdr:nvSpPr>
      <xdr:spPr>
        <a:xfrm>
          <a:off x="3717994" y="128588"/>
          <a:ext cx="2088000" cy="809625"/>
        </a:xfrm>
        <a:prstGeom prst="roundRect">
          <a:avLst/>
        </a:prstGeom>
        <a:solidFill>
          <a:srgbClr val="BA7749">
            <a:alpha val="50196"/>
          </a:srgbClr>
        </a:solidFill>
        <a:ln>
          <a:solidFill>
            <a:srgbClr val="421612"/>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17A4577-610D-41EA-B9A0-5E31FD70670C}" type="TxLink">
            <a:rPr lang="en-US" sz="1400">
              <a:solidFill>
                <a:srgbClr val="421612"/>
              </a:solidFill>
              <a:latin typeface="+mn-lt"/>
              <a:ea typeface="+mn-ea"/>
              <a:cs typeface="David" pitchFamily="2" charset="-79"/>
            </a:rPr>
            <a:pPr marL="0" indent="0" algn="ctr"/>
            <a:t>232243.91</a:t>
          </a:fld>
          <a:endParaRPr lang="en-US" sz="1400">
            <a:solidFill>
              <a:srgbClr val="421612"/>
            </a:solidFill>
            <a:latin typeface="+mn-lt"/>
            <a:ea typeface="+mn-ea"/>
            <a:cs typeface="David" pitchFamily="2" charset="-79"/>
          </a:endParaRPr>
        </a:p>
        <a:p>
          <a:pPr marL="0" indent="0" algn="ctr"/>
          <a:r>
            <a:rPr lang="en-US" sz="1400">
              <a:solidFill>
                <a:srgbClr val="421612"/>
              </a:solidFill>
              <a:latin typeface="+mn-lt"/>
              <a:ea typeface="+mn-ea"/>
              <a:cs typeface="David" pitchFamily="2" charset="-79"/>
            </a:rPr>
            <a:t>Total Bill</a:t>
          </a:r>
        </a:p>
      </xdr:txBody>
    </xdr:sp>
    <xdr:clientData/>
  </xdr:twoCellAnchor>
  <xdr:twoCellAnchor>
    <xdr:from>
      <xdr:col>9</xdr:col>
      <xdr:colOff>456188</xdr:colOff>
      <xdr:row>0</xdr:row>
      <xdr:rowOff>128588</xdr:rowOff>
    </xdr:from>
    <xdr:to>
      <xdr:col>13</xdr:col>
      <xdr:colOff>105788</xdr:colOff>
      <xdr:row>4</xdr:row>
      <xdr:rowOff>176213</xdr:rowOff>
    </xdr:to>
    <xdr:sp macro="" textlink="'Top 5 Product category &amp; Typ'!F19">
      <xdr:nvSpPr>
        <xdr:cNvPr id="10" name="Rectangle: Rounded Corners 9">
          <a:extLst>
            <a:ext uri="{FF2B5EF4-FFF2-40B4-BE49-F238E27FC236}">
              <a16:creationId xmlns:a16="http://schemas.microsoft.com/office/drawing/2014/main" id="{FF7DB864-E8BC-4340-9F99-F0BDD8FC7DCF}"/>
            </a:ext>
          </a:extLst>
        </xdr:cNvPr>
        <xdr:cNvSpPr/>
      </xdr:nvSpPr>
      <xdr:spPr>
        <a:xfrm>
          <a:off x="5942588" y="128588"/>
          <a:ext cx="2088000" cy="809625"/>
        </a:xfrm>
        <a:prstGeom prst="roundRect">
          <a:avLst/>
        </a:prstGeom>
        <a:solidFill>
          <a:srgbClr val="BA7749">
            <a:alpha val="50196"/>
          </a:srgbClr>
        </a:solidFill>
        <a:ln>
          <a:solidFill>
            <a:srgbClr val="421612"/>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3FC44C5-8FB8-49A8-9E0E-19D68132E0AE}" type="TxLink">
            <a:rPr lang="en-US" sz="1400">
              <a:solidFill>
                <a:srgbClr val="421612"/>
              </a:solidFill>
              <a:latin typeface="+mn-lt"/>
              <a:ea typeface="Microsoft Sans Serif" panose="020B0604020202020204" pitchFamily="34" charset="0"/>
              <a:cs typeface="Microsoft Sans Serif" panose="020B0604020202020204" pitchFamily="34" charset="0"/>
            </a:rPr>
            <a:pPr marL="0" indent="0" algn="ctr"/>
            <a:t>50599</a:t>
          </a:fld>
          <a:endParaRPr lang="en-US" sz="1400">
            <a:solidFill>
              <a:srgbClr val="421612"/>
            </a:solidFill>
            <a:latin typeface="+mn-lt"/>
            <a:ea typeface="Microsoft Sans Serif" panose="020B0604020202020204" pitchFamily="34" charset="0"/>
            <a:cs typeface="Microsoft Sans Serif" panose="020B0604020202020204" pitchFamily="34" charset="0"/>
          </a:endParaRPr>
        </a:p>
        <a:p>
          <a:pPr marL="0" indent="0" algn="ctr"/>
          <a:r>
            <a:rPr lang="en-US" sz="1400">
              <a:solidFill>
                <a:srgbClr val="421612"/>
              </a:solidFill>
              <a:latin typeface="+mn-lt"/>
              <a:ea typeface="Microsoft Sans Serif" panose="020B0604020202020204" pitchFamily="34" charset="0"/>
              <a:cs typeface="Microsoft Sans Serif" panose="020B0604020202020204" pitchFamily="34" charset="0"/>
            </a:rPr>
            <a:t>Total Footfall</a:t>
          </a:r>
          <a:endParaRPr lang="en-IN" sz="1400">
            <a:solidFill>
              <a:srgbClr val="421612"/>
            </a:solidFill>
            <a:latin typeface="+mn-lt"/>
            <a:ea typeface="Microsoft Sans Serif" panose="020B0604020202020204" pitchFamily="34" charset="0"/>
            <a:cs typeface="Microsoft Sans Serif" panose="020B0604020202020204" pitchFamily="34" charset="0"/>
          </a:endParaRPr>
        </a:p>
      </xdr:txBody>
    </xdr:sp>
    <xdr:clientData/>
  </xdr:twoCellAnchor>
  <xdr:twoCellAnchor>
    <xdr:from>
      <xdr:col>13</xdr:col>
      <xdr:colOff>242382</xdr:colOff>
      <xdr:row>0</xdr:row>
      <xdr:rowOff>128588</xdr:rowOff>
    </xdr:from>
    <xdr:to>
      <xdr:col>16</xdr:col>
      <xdr:colOff>501582</xdr:colOff>
      <xdr:row>4</xdr:row>
      <xdr:rowOff>176213</xdr:rowOff>
    </xdr:to>
    <xdr:sp macro="" textlink="'Top 5 Product category &amp; Typ'!H19">
      <xdr:nvSpPr>
        <xdr:cNvPr id="11" name="Rectangle: Rounded Corners 10">
          <a:extLst>
            <a:ext uri="{FF2B5EF4-FFF2-40B4-BE49-F238E27FC236}">
              <a16:creationId xmlns:a16="http://schemas.microsoft.com/office/drawing/2014/main" id="{7ACA2CF3-F6C1-4A2A-BC4A-082BBAC30709}"/>
            </a:ext>
          </a:extLst>
        </xdr:cNvPr>
        <xdr:cNvSpPr/>
      </xdr:nvSpPr>
      <xdr:spPr>
        <a:xfrm>
          <a:off x="8167182" y="128588"/>
          <a:ext cx="2088000" cy="809625"/>
        </a:xfrm>
        <a:prstGeom prst="roundRect">
          <a:avLst/>
        </a:prstGeom>
        <a:solidFill>
          <a:srgbClr val="BA7749">
            <a:alpha val="50196"/>
          </a:srgbClr>
        </a:solidFill>
        <a:ln>
          <a:solidFill>
            <a:srgbClr val="421612"/>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03222B9-3883-46F5-AAFC-0AFDDA6AE571}" type="TxLink">
            <a:rPr lang="en-US" sz="1400">
              <a:solidFill>
                <a:srgbClr val="421612"/>
              </a:solidFill>
              <a:latin typeface="+mn-lt"/>
              <a:ea typeface="+mn-ea"/>
              <a:cs typeface="David" pitchFamily="2" charset="-79"/>
            </a:rPr>
            <a:pPr marL="0" indent="0" algn="ctr"/>
            <a:t>4.59</a:t>
          </a:fld>
          <a:endParaRPr lang="en-US" sz="1400">
            <a:solidFill>
              <a:srgbClr val="421612"/>
            </a:solidFill>
            <a:latin typeface="+mn-lt"/>
            <a:ea typeface="+mn-ea"/>
            <a:cs typeface="David" pitchFamily="2" charset="-79"/>
          </a:endParaRPr>
        </a:p>
        <a:p>
          <a:pPr marL="0" indent="0" algn="ctr"/>
          <a:r>
            <a:rPr lang="en-US" sz="1400">
              <a:solidFill>
                <a:srgbClr val="421612"/>
              </a:solidFill>
              <a:latin typeface="+mn-lt"/>
              <a:ea typeface="+mn-ea"/>
              <a:cs typeface="David" pitchFamily="2" charset="-79"/>
            </a:rPr>
            <a:t>Average Price / Person</a:t>
          </a:r>
        </a:p>
        <a:p>
          <a:pPr marL="0" indent="0" algn="ctr"/>
          <a:endParaRPr lang="en-IN" sz="1400">
            <a:solidFill>
              <a:srgbClr val="421612"/>
            </a:solidFill>
            <a:latin typeface="+mn-lt"/>
            <a:ea typeface="+mn-ea"/>
            <a:cs typeface="David" pitchFamily="2" charset="-79"/>
          </a:endParaRPr>
        </a:p>
      </xdr:txBody>
    </xdr:sp>
    <xdr:clientData/>
  </xdr:twoCellAnchor>
  <xdr:twoCellAnchor>
    <xdr:from>
      <xdr:col>17</xdr:col>
      <xdr:colOff>28575</xdr:colOff>
      <xdr:row>0</xdr:row>
      <xdr:rowOff>128588</xdr:rowOff>
    </xdr:from>
    <xdr:to>
      <xdr:col>20</xdr:col>
      <xdr:colOff>287775</xdr:colOff>
      <xdr:row>4</xdr:row>
      <xdr:rowOff>176213</xdr:rowOff>
    </xdr:to>
    <xdr:sp macro="" textlink="'Top 5 Product category &amp; Typ'!I19">
      <xdr:nvSpPr>
        <xdr:cNvPr id="12" name="Rectangle: Rounded Corners 11">
          <a:extLst>
            <a:ext uri="{FF2B5EF4-FFF2-40B4-BE49-F238E27FC236}">
              <a16:creationId xmlns:a16="http://schemas.microsoft.com/office/drawing/2014/main" id="{E167B562-D572-432F-A4DC-EC0AB8956795}"/>
            </a:ext>
          </a:extLst>
        </xdr:cNvPr>
        <xdr:cNvSpPr/>
      </xdr:nvSpPr>
      <xdr:spPr>
        <a:xfrm>
          <a:off x="10391775" y="128588"/>
          <a:ext cx="2088000" cy="809625"/>
        </a:xfrm>
        <a:prstGeom prst="roundRect">
          <a:avLst/>
        </a:prstGeom>
        <a:solidFill>
          <a:srgbClr val="BA7749">
            <a:alpha val="50196"/>
          </a:srgbClr>
        </a:solidFill>
        <a:ln>
          <a:solidFill>
            <a:srgbClr val="421612"/>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CD95D06-8039-48DF-B660-54757842FD05}" type="TxLink">
            <a:rPr lang="en-US" sz="1400">
              <a:solidFill>
                <a:srgbClr val="421612"/>
              </a:solidFill>
              <a:latin typeface="+mn-lt"/>
              <a:ea typeface="+mn-ea"/>
              <a:cs typeface="David" pitchFamily="2" charset="-79"/>
            </a:rPr>
            <a:pPr marL="0" indent="0" algn="ctr"/>
            <a:t>1.4</a:t>
          </a:fld>
          <a:endParaRPr lang="en-US" sz="1400">
            <a:solidFill>
              <a:srgbClr val="421612"/>
            </a:solidFill>
            <a:latin typeface="+mn-lt"/>
            <a:ea typeface="+mn-ea"/>
            <a:cs typeface="David" pitchFamily="2" charset="-79"/>
          </a:endParaRPr>
        </a:p>
        <a:p>
          <a:pPr marL="0" indent="0" algn="ctr"/>
          <a:r>
            <a:rPr lang="en-US" sz="1400">
              <a:solidFill>
                <a:srgbClr val="421612"/>
              </a:solidFill>
              <a:latin typeface="+mn-lt"/>
              <a:ea typeface="+mn-ea"/>
              <a:cs typeface="David" pitchFamily="2" charset="-79"/>
            </a:rPr>
            <a:t>Average Order / Person</a:t>
          </a:r>
          <a:endParaRPr lang="en-IN" sz="1400">
            <a:solidFill>
              <a:srgbClr val="421612"/>
            </a:solidFill>
            <a:latin typeface="+mn-lt"/>
            <a:ea typeface="+mn-ea"/>
            <a:cs typeface="David" pitchFamily="2" charset="-79"/>
          </a:endParaRPr>
        </a:p>
      </xdr:txBody>
    </xdr:sp>
    <xdr:clientData/>
  </xdr:twoCellAnchor>
  <xdr:twoCellAnchor editAs="oneCell">
    <xdr:from>
      <xdr:col>0</xdr:col>
      <xdr:colOff>42862</xdr:colOff>
      <xdr:row>26</xdr:row>
      <xdr:rowOff>38100</xdr:rowOff>
    </xdr:from>
    <xdr:to>
      <xdr:col>2</xdr:col>
      <xdr:colOff>191662</xdr:colOff>
      <xdr:row>32</xdr:row>
      <xdr:rowOff>180975</xdr:rowOff>
    </xdr:to>
    <mc:AlternateContent xmlns:mc="http://schemas.openxmlformats.org/markup-compatibility/2006" xmlns:a14="http://schemas.microsoft.com/office/drawing/2010/main">
      <mc:Choice Requires="a14">
        <xdr:graphicFrame macro="">
          <xdr:nvGraphicFramePr>
            <xdr:cNvPr id="15" name="store_location">
              <a:extLst>
                <a:ext uri="{FF2B5EF4-FFF2-40B4-BE49-F238E27FC236}">
                  <a16:creationId xmlns:a16="http://schemas.microsoft.com/office/drawing/2014/main" id="{F94FA948-BA3A-450A-8123-23D8BEDDE3AF}"/>
                </a:ext>
              </a:extLst>
            </xdr:cNvPr>
            <xdr:cNvGraphicFramePr/>
          </xdr:nvGraphicFramePr>
          <xdr:xfrm>
            <a:off x="0" y="0"/>
            <a:ext cx="0" cy="0"/>
          </xdr:xfrm>
          <a:graphic>
            <a:graphicData uri="http://schemas.microsoft.com/office/drawing/2010/slicer">
              <sle:slicer xmlns:sle="http://schemas.microsoft.com/office/drawing/2010/slicer" name="store_location"/>
            </a:graphicData>
          </a:graphic>
        </xdr:graphicFrame>
      </mc:Choice>
      <mc:Fallback xmlns="">
        <xdr:sp macro="" textlink="">
          <xdr:nvSpPr>
            <xdr:cNvPr id="0" name=""/>
            <xdr:cNvSpPr>
              <a:spLocks noTextEdit="1"/>
            </xdr:cNvSpPr>
          </xdr:nvSpPr>
          <xdr:spPr>
            <a:xfrm>
              <a:off x="42862" y="4991100"/>
              <a:ext cx="13680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xdr:colOff>
      <xdr:row>5</xdr:row>
      <xdr:rowOff>180975</xdr:rowOff>
    </xdr:from>
    <xdr:to>
      <xdr:col>2</xdr:col>
      <xdr:colOff>191662</xdr:colOff>
      <xdr:row>15</xdr:row>
      <xdr:rowOff>129975</xdr:rowOff>
    </xdr:to>
    <mc:AlternateContent xmlns:mc="http://schemas.openxmlformats.org/markup-compatibility/2006" xmlns:a14="http://schemas.microsoft.com/office/drawing/2010/main">
      <mc:Choice Requires="a14">
        <xdr:graphicFrame macro="">
          <xdr:nvGraphicFramePr>
            <xdr:cNvPr id="16" name="Month Name">
              <a:extLst>
                <a:ext uri="{FF2B5EF4-FFF2-40B4-BE49-F238E27FC236}">
                  <a16:creationId xmlns:a16="http://schemas.microsoft.com/office/drawing/2014/main" id="{C5DD4126-E03E-4A8D-8476-CD85AC05C14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2862" y="1133475"/>
              <a:ext cx="1368000" cy="185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0</xdr:row>
      <xdr:rowOff>123825</xdr:rowOff>
    </xdr:from>
    <xdr:to>
      <xdr:col>5</xdr:col>
      <xdr:colOff>428625</xdr:colOff>
      <xdr:row>4</xdr:row>
      <xdr:rowOff>161925</xdr:rowOff>
    </xdr:to>
    <xdr:pic>
      <xdr:nvPicPr>
        <xdr:cNvPr id="14" name="Picture 13">
          <a:extLst>
            <a:ext uri="{FF2B5EF4-FFF2-40B4-BE49-F238E27FC236}">
              <a16:creationId xmlns:a16="http://schemas.microsoft.com/office/drawing/2014/main" id="{03F1855E-4A87-260E-54E8-47406AAECC08}"/>
            </a:ext>
          </a:extLst>
        </xdr:cNvPr>
        <xdr:cNvPicPr>
          <a:picLocks noChangeAspect="1"/>
        </xdr:cNvPicPr>
      </xdr:nvPicPr>
      <xdr:blipFill>
        <a:blip xmlns:r="http://schemas.openxmlformats.org/officeDocument/2006/relationships" r:embed="rId7"/>
        <a:stretch>
          <a:fillRect/>
        </a:stretch>
      </xdr:blipFill>
      <xdr:spPr>
        <a:xfrm>
          <a:off x="2647950" y="123825"/>
          <a:ext cx="828675" cy="800100"/>
        </a:xfrm>
        <a:prstGeom prst="rect">
          <a:avLst/>
        </a:prstGeom>
      </xdr:spPr>
    </xdr:pic>
    <xdr:clientData/>
  </xdr:twoCellAnchor>
  <xdr:twoCellAnchor editAs="oneCell">
    <xdr:from>
      <xdr:col>0</xdr:col>
      <xdr:colOff>42862</xdr:colOff>
      <xdr:row>16</xdr:row>
      <xdr:rowOff>28575</xdr:rowOff>
    </xdr:from>
    <xdr:to>
      <xdr:col>2</xdr:col>
      <xdr:colOff>191662</xdr:colOff>
      <xdr:row>25</xdr:row>
      <xdr:rowOff>168075</xdr:rowOff>
    </xdr:to>
    <mc:AlternateContent xmlns:mc="http://schemas.openxmlformats.org/markup-compatibility/2006" xmlns:a14="http://schemas.microsoft.com/office/drawing/2010/main">
      <mc:Choice Requires="a14">
        <xdr:graphicFrame macro="">
          <xdr:nvGraphicFramePr>
            <xdr:cNvPr id="18" name="Day Name">
              <a:extLst>
                <a:ext uri="{FF2B5EF4-FFF2-40B4-BE49-F238E27FC236}">
                  <a16:creationId xmlns:a16="http://schemas.microsoft.com/office/drawing/2014/main" id="{8652CAE0-8B1F-4BBC-873A-F8154508C3F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42862" y="3076575"/>
              <a:ext cx="1368000" cy="185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1319443" backgroundQuery="1" createdVersion="8" refreshedVersion="8" minRefreshableVersion="3" recordCount="0" supportSubquery="1" supportAdvancedDrill="1" xr:uid="{115A4198-EF96-4BBA-BE3F-43E4CA29B8C5}">
  <cacheSource type="external" connectionId="2"/>
  <cacheFields count="3">
    <cacheField name="[Coffee_Shop_Sales].[Day Name].[Day Name]" caption="Day Name" numFmtId="0" hierarchy="14" level="1">
      <sharedItems count="7">
        <s v="Monday"/>
        <s v="Tuesday"/>
        <s v="Wednesday"/>
        <s v="Thursday"/>
        <s v="Friday"/>
        <s v="Saturday"/>
        <s v="Sunday"/>
      </sharedItems>
    </cacheField>
    <cacheField name="[Measures].[Total_bill_Amount]" caption="Total_bill_Amount" numFmtId="0" hierarchy="20" level="32767"/>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2"/>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2" memberValueDatatype="130" unbalanced="0">
      <fieldsUsage count="2">
        <fieldUsage x="-1"/>
        <fieldUsage x="0"/>
      </fieldsUsage>
    </cacheHierarchy>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1"/>
      </fieldsUsage>
    </cacheHierarchy>
    <cacheHierarchy uniqueName="[Measures].[Total_Transactions]" caption="Total_Transactions" measure="1" displayFolder="" measureGroup="Coffee_Shop_Sales" count="0"/>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2013889" backgroundQuery="1" createdVersion="8" refreshedVersion="8" minRefreshableVersion="3" recordCount="0" supportSubquery="1" supportAdvancedDrill="1" xr:uid="{077D801D-F276-4104-BE94-03113B30EFD1}">
  <cacheSource type="external" connectionId="2"/>
  <cacheFields count="4">
    <cacheField name="[Coffee_Shop_Sales].[store_location].[store_location]" caption="store_location" numFmtId="0" hierarchy="4" level="1">
      <sharedItems count="1">
        <s v="Astoria"/>
      </sharedItems>
    </cacheField>
    <cacheField name="[Measures].[Total_bill_Amount]" caption="Total_bill_Amount" numFmtId="0" hierarchy="20" level="32767"/>
    <cacheField name="[Measures].[Total_Transactions]" caption="Total_Transactions" numFmtId="0" hierarchy="21" level="32767"/>
    <cacheField name="[Coffee_Shop_Sales].[Month Name].[Month Name]" caption="Month Name" numFmtId="0" hierarchy="13"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0"/>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fieldsUsage count="2">
        <fieldUsage x="-1"/>
        <fieldUsage x="3"/>
      </fieldsUsage>
    </cacheHierarchy>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1"/>
      </fieldsUsage>
    </cacheHierarchy>
    <cacheHierarchy uniqueName="[Measures].[Total_Transactions]" caption="Total_Transactions" measure="1" displayFolder="" measureGroup="Coffee_Shop_Sales" count="0" oneField="1">
      <fieldsUsage count="1">
        <fieldUsage x="2"/>
      </fieldsUsage>
    </cacheHierarchy>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2476851" backgroundQuery="1" createdVersion="8" refreshedVersion="8" minRefreshableVersion="3" recordCount="0" supportSubquery="1" supportAdvancedDrill="1" xr:uid="{07B636E3-08A5-4248-A014-45C4555D54FA}">
  <cacheSource type="external" connectionId="2"/>
  <cacheFields count="3">
    <cacheField name="[Coffee_Shop_Sales].[Month Name].[Month Name]" caption="Month Name" numFmtId="0" hierarchy="13" level="1">
      <sharedItems count="6">
        <s v="January"/>
        <s v="February"/>
        <s v="March"/>
        <s v="April"/>
        <s v="May"/>
        <s v="June"/>
      </sharedItems>
    </cacheField>
    <cacheField name="[Measures].[Total_bill_Amount]" caption="Total_bill_Amount" numFmtId="0" hierarchy="20" level="32767"/>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2"/>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fieldsUsage count="2">
        <fieldUsage x="-1"/>
        <fieldUsage x="0"/>
      </fieldsUsage>
    </cacheHierarchy>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1"/>
      </fieldsUsage>
    </cacheHierarchy>
    <cacheHierarchy uniqueName="[Measures].[Total_Transactions]" caption="Total_Transactions" measure="1" displayFolder="" measureGroup="Coffee_Shop_Sales" count="0"/>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3055559" backgroundQuery="1" createdVersion="8" refreshedVersion="8" minRefreshableVersion="3" recordCount="0" supportSubquery="1" supportAdvancedDrill="1" xr:uid="{44EE21B3-93CE-430C-B67C-E6CD33077711}">
  <cacheSource type="external" connectionId="2"/>
  <cacheFields count="3">
    <cacheField name="[Coffee_Shop_Sales].[product_category].[product_category]" caption="product_category" numFmtId="0" hierarchy="8" level="1">
      <sharedItems count="5">
        <s v="Bakery"/>
        <s v="Coffee"/>
        <s v="Coffee beans"/>
        <s v="Drinking Chocolate"/>
        <s v="Tea"/>
      </sharedItems>
    </cacheField>
    <cacheField name="[Measures].[Total_bill_Amount]" caption="Total_bill_Amount" numFmtId="0" hierarchy="20" level="32767"/>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2"/>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2" memberValueDatatype="130" unbalanced="0">
      <fieldsUsage count="2">
        <fieldUsage x="-1"/>
        <fieldUsage x="0"/>
      </fieldsUsage>
    </cacheHierarchy>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0"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1"/>
      </fieldsUsage>
    </cacheHierarchy>
    <cacheHierarchy uniqueName="[Measures].[Total_Transactions]" caption="Total_Transactions" measure="1" displayFolder="" measureGroup="Coffee_Shop_Sales" count="0"/>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363426" backgroundQuery="1" createdVersion="8" refreshedVersion="8" minRefreshableVersion="3" recordCount="0" supportSubquery="1" supportAdvancedDrill="1" xr:uid="{3C8BAE35-2AE1-4540-BE17-8041B7026848}">
  <cacheSource type="external" connectionId="2"/>
  <cacheFields count="3">
    <cacheField name="[Measures].[Total_bill_Amount]" caption="Total_bill_Amount" numFmtId="0" hierarchy="20" level="32767"/>
    <cacheField name="[Coffee_Shop_Sales].[product_type].[product_type]" caption="product_type" numFmtId="0" hierarchy="9" level="1">
      <sharedItems count="6">
        <s v="Barista Espresso"/>
        <s v="Brewed Chai tea"/>
        <s v="Brewed herbal tea"/>
        <s v="Gourmet brewed coffee"/>
        <s v="Hot chocolate"/>
        <s v="Brewed Black tea" u="1"/>
      </sharedItems>
    </cacheField>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2"/>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2" memberValueDatatype="130" unbalanced="0">
      <fieldsUsage count="2">
        <fieldUsage x="-1"/>
        <fieldUsage x="1"/>
      </fieldsUsage>
    </cacheHierarchy>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0"/>
      </fieldsUsage>
    </cacheHierarchy>
    <cacheHierarchy uniqueName="[Measures].[Total_Transactions]" caption="Total_Transactions" measure="1" displayFolder="" measureGroup="Coffee_Shop_Sales" count="0"/>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4328706" backgroundQuery="1" createdVersion="8" refreshedVersion="8" minRefreshableVersion="3" recordCount="0" supportSubquery="1" supportAdvancedDrill="1" xr:uid="{501DA651-F6EC-444A-9EFD-82C62C1F59B3}">
  <cacheSource type="external" connectionId="2"/>
  <cacheFields count="3">
    <cacheField name="[Coffee_Shop_Sales].[Hour].[Hour]" caption="Hour" numFmtId="0" hierarchy="16" level="1">
      <sharedItems containsSemiMixedTypes="0" containsString="0" containsNumber="1" containsInteger="1" minValue="7" maxValue="19" count="13">
        <n v="7"/>
        <n v="8"/>
        <n v="9"/>
        <n v="10"/>
        <n v="11"/>
        <n v="12"/>
        <n v="13"/>
        <n v="14"/>
        <n v="15"/>
        <n v="16"/>
        <n v="17"/>
        <n v="18"/>
        <n v="19"/>
      </sharedItems>
      <extLst>
        <ext xmlns:x15="http://schemas.microsoft.com/office/spreadsheetml/2010/11/main" uri="{4F2E5C28-24EA-4eb8-9CBF-B6C8F9C3D259}">
          <x15:cachedUniqueNames>
            <x15:cachedUniqueName index="0" name="[Coffee_Shop_Sales].[Hour].&amp;[7]"/>
            <x15:cachedUniqueName index="1" name="[Coffee_Shop_Sales].[Hour].&amp;[8]"/>
            <x15:cachedUniqueName index="2" name="[Coffee_Shop_Sales].[Hour].&amp;[9]"/>
            <x15:cachedUniqueName index="3" name="[Coffee_Shop_Sales].[Hour].&amp;[10]"/>
            <x15:cachedUniqueName index="4" name="[Coffee_Shop_Sales].[Hour].&amp;[11]"/>
            <x15:cachedUniqueName index="5" name="[Coffee_Shop_Sales].[Hour].&amp;[12]"/>
            <x15:cachedUniqueName index="6" name="[Coffee_Shop_Sales].[Hour].&amp;[13]"/>
            <x15:cachedUniqueName index="7" name="[Coffee_Shop_Sales].[Hour].&amp;[14]"/>
            <x15:cachedUniqueName index="8" name="[Coffee_Shop_Sales].[Hour].&amp;[15]"/>
            <x15:cachedUniqueName index="9" name="[Coffee_Shop_Sales].[Hour].&amp;[16]"/>
            <x15:cachedUniqueName index="10" name="[Coffee_Shop_Sales].[Hour].&amp;[17]"/>
            <x15:cachedUniqueName index="11" name="[Coffee_Shop_Sales].[Hour].&amp;[18]"/>
            <x15:cachedUniqueName index="12" name="[Coffee_Shop_Sales].[Hour].&amp;[19]"/>
          </x15:cachedUniqueNames>
        </ext>
      </extLst>
    </cacheField>
    <cacheField name="[Measures].[Total_Transactions]" caption="Total_Transactions" numFmtId="0" hierarchy="21" level="32767"/>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2"/>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2" memberValueDatatype="20" unbalanced="0">
      <fieldsUsage count="2">
        <fieldUsage x="-1"/>
        <fieldUsage x="0"/>
      </fieldsUsage>
    </cacheHierarchy>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cacheHierarchy uniqueName="[Measures].[Total_Transactions]" caption="Total_Transactions" measure="1" displayFolder="" measureGroup="Coffee_Shop_Sales" count="0" oneField="1">
      <fieldsUsage count="1">
        <fieldUsage x="1"/>
      </fieldsUsage>
    </cacheHierarchy>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52094791668" backgroundQuery="1" createdVersion="8" refreshedVersion="8" minRefreshableVersion="3" recordCount="0" supportSubquery="1" supportAdvancedDrill="1" xr:uid="{A4BA50AF-CF49-4EC0-A643-93167286CDCB}">
  <cacheSource type="external" connectionId="2"/>
  <cacheFields count="6">
    <cacheField name="[Measures].[Total_bill_Amount]" caption="Total_bill_Amount" numFmtId="0" hierarchy="20" level="32767"/>
    <cacheField name="[Measures].[Footfall]" caption="Footfall" numFmtId="0" hierarchy="22" level="32767"/>
    <cacheField name="[Measures].[Total_Transactions]" caption="Total_Transactions" numFmtId="0" hierarchy="21" level="32767"/>
    <cacheField name="[Measures].[Average_Bill / Person]" caption="Average_Bill / Person" numFmtId="0" hierarchy="24" level="32767"/>
    <cacheField name="[Measures].[Average_Order / Person]" caption="Average_Order / Person" numFmtId="0" hierarchy="25" level="32767"/>
    <cacheField name="[Coffee_Shop_Sales].[store_location].[store_location]" caption="store_location" numFmtId="0" hierarchy="4" level="1">
      <sharedItems containsSemiMixedTypes="0" containsNonDate="0" containsString="0"/>
    </cacheField>
  </cacheFields>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fieldsUsage count="2">
        <fieldUsage x="-1"/>
        <fieldUsage x="5"/>
      </fieldsUsage>
    </cacheHierarchy>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oneField="1">
      <fieldsUsage count="1">
        <fieldUsage x="0"/>
      </fieldsUsage>
    </cacheHierarchy>
    <cacheHierarchy uniqueName="[Measures].[Total_Transactions]" caption="Total_Transactions" measure="1" displayFolder="" measureGroup="Coffee_Shop_Sales" count="0" oneField="1">
      <fieldsUsage count="1">
        <fieldUsage x="2"/>
      </fieldsUsage>
    </cacheHierarchy>
    <cacheHierarchy uniqueName="[Measures].[Footfall]" caption="Footfall" measure="1" displayFolder="" measureGroup="Coffee_Shop_Sales" count="0" oneField="1">
      <fieldsUsage count="1">
        <fieldUsage x="1"/>
      </fieldsUsage>
    </cacheHierarchy>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oneField="1">
      <fieldsUsage count="1">
        <fieldUsage x="3"/>
      </fieldsUsage>
    </cacheHierarchy>
    <cacheHierarchy uniqueName="[Measures].[Average_Order / Person]" caption="Average_Order / Person" measure="1" displayFolder="" measureGroup="Coffee_Shop_Sales" count="0" oneField="1">
      <fieldsUsage count="1">
        <fieldUsage x="4"/>
      </fieldsUsage>
    </cacheHierarchy>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dimensions count="2">
    <dimension name="Coffee_Shop_Sales" uniqueName="[Coffee_Shop_Sales]" caption="Coffee_Shop_Sales"/>
    <dimension measure="1" name="Measures" uniqueName="[Measures]" caption="Measures"/>
  </dimensions>
  <measureGroups count="1">
    <measureGroup name="Coffee_Shop_Sales" caption="Coffee_Shop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0.440990162038" backgroundQuery="1" createdVersion="3" refreshedVersion="8" minRefreshableVersion="3" recordCount="0" supportSubquery="1" supportAdvancedDrill="1" xr:uid="{7459A503-2658-4D80-A648-F18E1D378BEF}">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Coffee_Shop_Sales].[transaction_id]" caption="transaction_id" attribute="1" defaultMemberUniqueName="[Coffee_Shop_Sales].[transaction_id].[All]" allUniqueName="[Coffee_Shop_Sales].[transaction_id].[All]" dimensionUniqueName="[Coffee_Shop_Sales]" displayFolder="" count="0" memberValueDatatype="20" unbalanced="0"/>
    <cacheHierarchy uniqueName="[Coffee_Shop_Sales].[transaction_date]" caption="transaction_date" attribute="1" time="1" defaultMemberUniqueName="[Coffee_Shop_Sales].[transaction_date].[All]" allUniqueName="[Coffee_Shop_Sales].[transaction_date].[All]" dimensionUniqueName="[Coffee_Shop_Sales]" displayFolder="" count="0" memberValueDatatype="7" unbalanced="0"/>
    <cacheHierarchy uniqueName="[Coffee_Shop_Sales].[transaction_time]" caption="transaction_time" attribute="1" time="1" defaultMemberUniqueName="[Coffee_Shop_Sales].[transaction_time].[All]" allUniqueName="[Coffee_Shop_Sales].[transaction_time].[All]" dimensionUniqueName="[Coffee_Shop_Sales]" displayFolder="" count="0" memberValueDatatype="7" unbalanced="0"/>
    <cacheHierarchy uniqueName="[Coffee_Shop_Sales].[store_id]" caption="store_id" attribute="1" defaultMemberUniqueName="[Coffee_Shop_Sales].[store_id].[All]" allUniqueName="[Coffee_Shop_Sales].[store_id].[All]" dimensionUniqueName="[Coffee_Shop_Sales]" displayFolder="" count="0" memberValueDatatype="20" unbalanced="0"/>
    <cacheHierarchy uniqueName="[Coffee_Shop_Sales].[store_location]" caption="store_location" attribute="1" defaultMemberUniqueName="[Coffee_Shop_Sales].[store_location].[All]" allUniqueName="[Coffee_Shop_Sales].[store_location].[All]" dimensionUniqueName="[Coffee_Shop_Sales]" displayFolder="" count="2" memberValueDatatype="130" unbalanced="0"/>
    <cacheHierarchy uniqueName="[Coffee_Shop_Sales].[product_id]" caption="product_id" attribute="1" defaultMemberUniqueName="[Coffee_Shop_Sales].[product_id].[All]" allUniqueName="[Coffee_Shop_Sales].[product_id].[All]" dimensionUniqueName="[Coffee_Shop_Sales]" displayFolder="" count="0" memberValueDatatype="20" unbalanced="0"/>
    <cacheHierarchy uniqueName="[Coffee_Shop_Sales].[transaction_qty]" caption="transaction_qty" attribute="1" defaultMemberUniqueName="[Coffee_Shop_Sales].[transaction_qty].[All]" allUniqueName="[Coffee_Shop_Sales].[transaction_qty].[All]" dimensionUniqueName="[Coffee_Shop_Sales]" displayFolder="" count="0" memberValueDatatype="20" unbalanced="0"/>
    <cacheHierarchy uniqueName="[Coffee_Shop_Sales].[unit_price]" caption="unit_price" attribute="1" defaultMemberUniqueName="[Coffee_Shop_Sales].[unit_price].[All]" allUniqueName="[Coffee_Shop_Sales].[unit_price].[All]" dimensionUniqueName="[Coffee_Shop_Sales]" displayFolder="" count="0" memberValueDatatype="5" unbalanced="0"/>
    <cacheHierarchy uniqueName="[Coffee_Shop_Sales].[product_category]" caption="product_category" attribute="1" defaultMemberUniqueName="[Coffee_Shop_Sales].[product_category].[All]" allUniqueName="[Coffee_Shop_Sales].[product_category].[All]" dimensionUniqueName="[Coffee_Shop_Sales]" displayFolder="" count="0" memberValueDatatype="130" unbalanced="0"/>
    <cacheHierarchy uniqueName="[Coffee_Shop_Sales].[product_type]" caption="product_type" attribute="1" defaultMemberUniqueName="[Coffee_Shop_Sales].[product_type].[All]" allUniqueName="[Coffee_Shop_Sales].[product_type].[All]" dimensionUniqueName="[Coffee_Shop_Sales]" displayFolder="" count="0" memberValueDatatype="130" unbalanced="0"/>
    <cacheHierarchy uniqueName="[Coffee_Shop_Sales].[product_detail]" caption="product_detail" attribute="1" defaultMemberUniqueName="[Coffee_Shop_Sales].[product_detail].[All]" allUniqueName="[Coffee_Shop_Sales].[product_detail].[All]" dimensionUniqueName="[Coffee_Shop_Sales]" displayFolder="" count="0" memberValueDatatype="130" unbalanced="0"/>
    <cacheHierarchy uniqueName="[Coffee_Shop_Sales].[Size]" caption="Size" attribute="1" defaultMemberUniqueName="[Coffee_Shop_Sales].[Size].[All]" allUniqueName="[Coffee_Shop_Sales].[Size].[All]" dimensionUniqueName="[Coffee_Shop_Sales]" displayFolder="" count="0" memberValueDatatype="130" unbalanced="0"/>
    <cacheHierarchy uniqueName="[Coffee_Shop_Sales].[Total_Bill]" caption="Total_Bill" attribute="1" defaultMemberUniqueName="[Coffee_Shop_Sales].[Total_Bill].[All]" allUniqueName="[Coffee_Shop_Sales].[Total_Bill].[All]" dimensionUniqueName="[Coffee_Shop_Sales]" displayFolder="" count="0" memberValueDatatype="6" unbalanced="0"/>
    <cacheHierarchy uniqueName="[Coffee_Shop_Sales].[Month Name]" caption="Month Name" attribute="1" defaultMemberUniqueName="[Coffee_Shop_Sales].[Month Name].[All]" allUniqueName="[Coffee_Shop_Sales].[Month Name].[All]" dimensionUniqueName="[Coffee_Shop_Sales]" displayFolder="" count="2" memberValueDatatype="130" unbalanced="0"/>
    <cacheHierarchy uniqueName="[Coffee_Shop_Sales].[Day Name]" caption="Day Name" attribute="1" defaultMemberUniqueName="[Coffee_Shop_Sales].[Day Name].[All]" allUniqueName="[Coffee_Shop_Sales].[Day Name].[All]" dimensionUniqueName="[Coffee_Shop_Sales]" displayFolder="" count="2" memberValueDatatype="130" unbalanced="0"/>
    <cacheHierarchy uniqueName="[Coffee_Shop_Sales].[Day of Week]" caption="Day of Week" attribute="1" defaultMemberUniqueName="[Coffee_Shop_Sales].[Day of Week].[All]" allUniqueName="[Coffee_Shop_Sales].[Day of Week].[All]" dimensionUniqueName="[Coffee_Shop_Sales]" displayFolder="" count="0" memberValueDatatype="20" unbalanced="0"/>
    <cacheHierarchy uniqueName="[Coffee_Shop_Sales].[Hour]" caption="Hour" attribute="1" defaultMemberUniqueName="[Coffee_Shop_Sales].[Hour].[All]" allUniqueName="[Coffee_Shop_Sales].[Hour].[All]" dimensionUniqueName="[Coffee_Shop_Sales]" displayFolder="" count="0" memberValueDatatype="20" unbalanced="0"/>
    <cacheHierarchy uniqueName="[Coffee_Shop_Sales].[Month_number]" caption="Month_number" attribute="1" defaultMemberUniqueName="[Coffee_Shop_Sales].[Month_number].[All]" allUniqueName="[Coffee_Shop_Sales].[Month_number].[All]" dimensionUniqueName="[Coffee_Shop_Sales]" displayFolder="" count="0" memberValueDatatype="20" unbalanced="0"/>
    <cacheHierarchy uniqueName="[Measures].[Sum of transaction_id]" caption="Sum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Coffee_Shop_Sales" count="0">
      <extLst>
        <ext xmlns:x15="http://schemas.microsoft.com/office/spreadsheetml/2010/11/main" uri="{B97F6D7D-B522-45F9-BDA1-12C45D357490}">
          <x15:cacheHierarchy aggregatedColumn="0"/>
        </ext>
      </extLst>
    </cacheHierarchy>
    <cacheHierarchy uniqueName="[Measures].[Total_bill_Amount]" caption="Total_bill_Amount" measure="1" displayFolder="" measureGroup="Coffee_Shop_Sales" count="0"/>
    <cacheHierarchy uniqueName="[Measures].[Total_Transactions]" caption="Total_Transactions" measure="1" displayFolder="" measureGroup="Coffee_Shop_Sales" count="0"/>
    <cacheHierarchy uniqueName="[Measures].[Footfall]" caption="Footfall" measure="1" displayFolder="" measureGroup="Coffee_Shop_Sales" count="0"/>
    <cacheHierarchy uniqueName="[Measures].[Total_Transaction_Qty]" caption="Total_Transaction_Qty" measure="1" displayFolder="" measureGroup="Coffee_Shop_Sales" count="0"/>
    <cacheHierarchy uniqueName="[Measures].[Average_Bill / Person]" caption="Average_Bill / Person" measure="1" displayFolder="" measureGroup="Coffee_Shop_Sales" count="0"/>
    <cacheHierarchy uniqueName="[Measures].[Average_Order / Person]" caption="Average_Order / Person" measure="1" displayFolder="" measureGroup="Coffee_Shop_Sales" count="0"/>
    <cacheHierarchy uniqueName="[Measures].[__XL_Count Coffee_Shop_Sales]" caption="__XL_Count Coffee_Shop_Sales" measure="1" displayFolder="" measureGroup="Coffee_Shop_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20592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85D7F-F8FE-4343-9641-8D51FC4BFEF2}" name="Hours" cacheId="5" applyNumberFormats="0" applyBorderFormats="0" applyFontFormats="0" applyPatternFormats="0" applyAlignmentFormats="0" applyWidthHeightFormats="1" dataCaption="Values" tag="a1463543-a31f-4c68-9109-236ff31e2d22" updatedVersion="8" minRefreshableVersion="3" useAutoFormatting="1" subtotalHiddenItems="1" itemPrintTitles="1" createdVersion="8" indent="0" outline="1" outlineData="1" multipleFieldFilters="0" chartFormat="14" rowHeaderCaption="Hours">
  <location ref="B5:C19"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fld="1" subtotal="count" baseField="0" baseItem="0"/>
  </dataFields>
  <chartFormats count="1">
    <chartFormat chart="10"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Total_trans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BE4C21-443A-4168-82B6-2EC0AF51D029}" name="Day of Week" cacheId="0" applyNumberFormats="0" applyBorderFormats="0" applyFontFormats="0" applyPatternFormats="0" applyAlignmentFormats="0" applyWidthHeightFormats="1" dataCaption="Values" tag="c5ee9059-5b33-4a6b-815d-e554c248726a" updatedVersion="8" minRefreshableVersion="3" useAutoFormatting="1" subtotalHiddenItems="1" itemPrintTitles="1" createdVersion="8" indent="0" outline="1" outlineData="1" multipleFieldFilters="0" chartFormat="18" rowHeaderCaption="Day of Week">
  <location ref="C5:D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numFmtId="164"/>
  </dataFields>
  <chartFormats count="1">
    <chartFormat chart="16"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B3C3D3-D9C3-46A4-B455-42EEC26859B7}" name="Month" cacheId="2" applyNumberFormats="0" applyBorderFormats="0" applyFontFormats="0" applyPatternFormats="0" applyAlignmentFormats="0" applyWidthHeightFormats="1" dataCaption="Values" tag="9f7a3de7-d78d-4a2e-b78c-54c5e485fac2" updatedVersion="8" minRefreshableVersion="3" useAutoFormatting="1" subtotalHiddenItems="1" itemPrintTitles="1" createdVersion="8" indent="0" outline="1" outlineData="1" multipleFieldFilters="0" chartFormat="24" rowHeaderCaption="Months">
  <location ref="C6:D1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numFmtId="164"/>
  </dataFields>
  <chartFormats count="1">
    <chartFormat chart="2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01A76-7D05-4B2D-BD34-7F075DB9E975}" name="Footfall" cacheId="1" applyNumberFormats="0" applyBorderFormats="0" applyFontFormats="0" applyPatternFormats="0" applyAlignmentFormats="0" applyWidthHeightFormats="1" dataCaption="Values" tag="c6257ab7-2d6f-4f40-8b22-8c3bc7bb814c" updatedVersion="8" minRefreshableVersion="3" useAutoFormatting="1" subtotalHiddenItems="1" itemPrintTitles="1" createdVersion="8" indent="0" outline="1" outlineData="1" multipleFieldFilters="0" chartFormat="5" rowHeaderCaption="Store_Locations">
  <location ref="D5:F7" firstHeaderRow="0" firstDataRow="1" firstDataCol="1" rowPageCount="1" colPageCount="1"/>
  <pivotFields count="4">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2">
    <i>
      <x/>
    </i>
    <i t="grand">
      <x/>
    </i>
  </rowItems>
  <colFields count="1">
    <field x="-2"/>
  </colFields>
  <colItems count="2">
    <i>
      <x/>
    </i>
    <i i="1">
      <x v="1"/>
    </i>
  </colItems>
  <pageFields count="1">
    <pageField fld="3" hier="13" name="[Coffee_Shop_Sales].[Month Name].[All]" cap="All"/>
  </pageFields>
  <dataFields count="2">
    <dataField fld="1" subtotal="count" baseField="0" baseItem="1" numFmtId="164"/>
    <dataField fld="2" subtotal="count" baseField="0" baseItem="1" numFmtId="164"/>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F916B8-76EB-4FEE-B3E0-92F690604AAF}" name="Product_Category" cacheId="3" applyNumberFormats="0" applyBorderFormats="0" applyFontFormats="0" applyPatternFormats="0" applyAlignmentFormats="0" applyWidthHeightFormats="1" dataCaption="Values" tag="6ce796f7-a2f4-4e29-86ad-46f7cdfd0b74" updatedVersion="8" minRefreshableVersion="3" useAutoFormatting="1" subtotalHiddenItems="1" itemPrintTitles="1" createdVersion="8" indent="0" outline="1" outlineData="1" multipleFieldFilters="0" chartFormat="9" rowHeaderCaption="Product_Category">
  <location ref="D7:E1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i>
    <i>
      <x v="3"/>
    </i>
    <i>
      <x v="2"/>
    </i>
    <i t="grand">
      <x/>
    </i>
  </rowItems>
  <colItems count="1">
    <i/>
  </colItems>
  <dataFields count="1">
    <dataField fld="1" subtotal="count" baseField="0" baseItem="4" numFmtId="164"/>
  </dataFields>
  <chartFormats count="6">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4"/>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272DB8-B53E-43F4-993D-1812820610B4}" name="Product_Type" cacheId="4" applyNumberFormats="0" applyBorderFormats="0" applyFontFormats="0" applyPatternFormats="0" applyAlignmentFormats="0" applyWidthHeightFormats="1" dataCaption="Values" tag="c4f7000c-70e9-42cf-9079-533abbce4a7d" updatedVersion="8" minRefreshableVersion="3" useAutoFormatting="1" subtotalHiddenItems="1" itemPrintTitles="1" createdVersion="8" indent="0" outline="1" outlineData="1" multipleFieldFilters="0" chartFormat="19" rowHeaderCaption="Product_Type">
  <location ref="H7:I13" firstHeaderRow="1" firstDataRow="1" firstDataCol="1"/>
  <pivotFields count="3">
    <pivotField dataField="1" subtotalTop="0" showAll="0" defaultSubtotal="0"/>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fld="0" subtotal="count" baseField="1" baseItem="2" numFmtId="164"/>
  </dataFields>
  <chartFormats count="7">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1" count="1" selected="0">
            <x v="0"/>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 chart="15" format="4">
      <pivotArea type="data" outline="0" fieldPosition="0">
        <references count="2">
          <reference field="4294967294" count="1" selected="0">
            <x v="0"/>
          </reference>
          <reference field="1" count="1" selected="0">
            <x v="4"/>
          </reference>
        </references>
      </pivotArea>
    </chartFormat>
    <chartFormat chart="15" format="5">
      <pivotArea type="data" outline="0" fieldPosition="0">
        <references count="2">
          <reference field="4294967294" count="1" selected="0">
            <x v="0"/>
          </reference>
          <reference field="1" count="1" selected="0">
            <x v="3"/>
          </reference>
        </references>
      </pivotArea>
    </chartFormat>
    <chartFormat chart="15" format="6">
      <pivotArea type="data" outline="0" fieldPosition="0">
        <references count="2">
          <reference field="4294967294" count="1" selected="0">
            <x v="0"/>
          </reference>
          <reference field="1" count="1" selected="0">
            <x v="5"/>
          </reference>
        </references>
      </pivotArea>
    </chartFormat>
    <chartFormat chart="15" format="7">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7039DE-7FAA-4DA1-84A7-16EAEB1DD102}" name="Title" cacheId="6" applyNumberFormats="0" applyBorderFormats="0" applyFontFormats="0" applyPatternFormats="0" applyAlignmentFormats="0" applyWidthHeightFormats="1" dataCaption="Values" tag="102e16d5-883c-4a16-bf2e-4b9f8903b404" updatedVersion="8" minRefreshableVersion="3" useAutoFormatting="1" subtotalHiddenItems="1" itemPrintTitles="1" createdVersion="8" indent="0" outline="1" outlineData="1" multipleFieldFilters="0">
  <location ref="E16:I17"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dragToData="1"/>
    <pivotHierarchy multipleItemSelectionAllowed="1" dragToData="1">
      <members count="1" level="1">
        <member name="[Coffee_Shop_Sales].[store_location].&amp;[Astoria]"/>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ffee_Shop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0694D786-DE66-4D0B-8C6B-8356EE0A3FEC}" sourceName="[Coffee_Shop_Sales].[store_location]">
  <pivotTables>
    <pivotTable tabId="2" name="Day of Week"/>
    <pivotTable tabId="4" name="Footfall"/>
    <pivotTable tabId="3" name="Month"/>
    <pivotTable tabId="5" name="Product_Category"/>
    <pivotTable tabId="5" name="Product_Type"/>
    <pivotTable tabId="1" name="Hours"/>
    <pivotTable tabId="5" name="Title"/>
  </pivotTables>
  <data>
    <olap pivotCacheId="1212059233">
      <levels count="2">
        <level uniqueName="[Coffee_Shop_Sales].[store_location].[(All)]" sourceCaption="(All)" count="0"/>
        <level uniqueName="[Coffee_Shop_Sales].[store_location].[store_location]" sourceCaption="store_location" count="3">
          <ranges>
            <range startItem="0">
              <i n="[Coffee_Shop_Sales].[store_location].&amp;[Astoria]" c="Astoria"/>
              <i n="[Coffee_Shop_Sales].[store_location].&amp;[Hell's Kitchen]" c="Hell's Kitchen"/>
              <i n="[Coffee_Shop_Sales].[store_location].&amp;[Lower Manhattan]" c="Lower Manhattan"/>
            </range>
          </ranges>
        </level>
      </levels>
      <selections count="1">
        <selection n="[Coffee_Shop_Sales].[store_location].&amp;[Astor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45C8934-CDB1-4D2C-A671-B44CDE90229A}" sourceName="[Coffee_Shop_Sales].[Month Name]">
  <pivotTables>
    <pivotTable tabId="1" name="Hours"/>
    <pivotTable tabId="3" name="Month"/>
    <pivotTable tabId="5" name="Title"/>
    <pivotTable tabId="5" name="Product_Category"/>
    <pivotTable tabId="5" name="Product_Type"/>
    <pivotTable tabId="2" name="Day of Week"/>
    <pivotTable tabId="4" name="Footfall"/>
  </pivotTables>
  <data>
    <olap pivotCacheId="1212059233">
      <levels count="2">
        <level uniqueName="[Coffee_Shop_Sales].[Month Name].[(All)]" sourceCaption="(All)" count="0"/>
        <level uniqueName="[Coffee_Shop_Sales].[Month Name].[Month Name]" sourceCaption="Month Name" count="6">
          <ranges>
            <range startItem="0">
              <i n="[Coffee_Shop_Sales].[Month Name].&amp;[January]" c="January"/>
              <i n="[Coffee_Shop_Sales].[Month Name].&amp;[February]" c="February"/>
              <i n="[Coffee_Shop_Sales].[Month Name].&amp;[March]" c="March"/>
              <i n="[Coffee_Shop_Sales].[Month Name].&amp;[April]" c="April"/>
              <i n="[Coffee_Shop_Sales].[Month Name].&amp;[May]" c="May"/>
              <i n="[Coffee_Shop_Sales].[Month Name].&amp;[June]" c="June"/>
            </range>
          </ranges>
        </level>
      </levels>
      <selections count="1">
        <selection n="[Coffee_Shop_Sale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702C120F-5766-4525-882C-B475DC0B6F1F}" sourceName="[Coffee_Shop_Sales].[Day Name]">
  <pivotTables>
    <pivotTable tabId="2" name="Day of Week"/>
    <pivotTable tabId="5" name="Product_Type"/>
    <pivotTable tabId="4" name="Footfall"/>
    <pivotTable tabId="3" name="Month"/>
    <pivotTable tabId="5" name="Title"/>
    <pivotTable tabId="1" name="Hours"/>
  </pivotTables>
  <data>
    <olap pivotCacheId="1212059233">
      <levels count="2">
        <level uniqueName="[Coffee_Shop_Sales].[Day Name].[(All)]" sourceCaption="(All)" count="0"/>
        <level uniqueName="[Coffee_Shop_Sales].[Day Name].[Day Name]" sourceCaption="Day Name" count="7">
          <ranges>
            <range startItem="0">
              <i n="[Coffee_Shop_Sales].[Day Name].&amp;[Monday]" c="Monday"/>
              <i n="[Coffee_Shop_Sales].[Day Name].&amp;[Tuesday]" c="Tuesday"/>
              <i n="[Coffee_Shop_Sales].[Day Name].&amp;[Wednesday]" c="Wednesday"/>
              <i n="[Coffee_Shop_Sales].[Day Name].&amp;[Thursday]" c="Thursday"/>
              <i n="[Coffee_Shop_Sales].[Day Name].&amp;[Friday]" c="Friday"/>
              <i n="[Coffee_Shop_Sales].[Day Name].&amp;[Saturday]" c="Saturday"/>
              <i n="[Coffee_Shop_Sales].[Day Name].&amp;[Sunday]" c="Sunday"/>
            </range>
          </ranges>
        </level>
      </levels>
      <selections count="1">
        <selection n="[Coffee_Shop_Sale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location" xr10:uid="{FA4F4C4D-9DDE-4401-AB56-2455E5AD683E}" cache="Slicer_store_location" caption="store_location" level="1" style="SlicerStyleLight1 2" rowHeight="257175"/>
  <slicer name="Month Name" xr10:uid="{3D18DA24-3299-49E6-AE51-2A6DED8F2276}" cache="Slicer_Month_Name" caption="Month Name" startItem="1" level="1" style="SlicerStyleLight1 2" rowHeight="257175"/>
  <slicer name="Day Name" xr10:uid="{BC8A7774-1F5E-4DC2-844A-CDB8663E46D8}" cache="Slicer_Day_Name" caption="Day Name" level="1" style="SlicerStyleLight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AF1F-A31B-4796-8E38-889222ADDB0F}">
  <dimension ref="B5:C19"/>
  <sheetViews>
    <sheetView workbookViewId="0">
      <selection activeCell="I11" sqref="I11"/>
    </sheetView>
  </sheetViews>
  <sheetFormatPr defaultRowHeight="15" x14ac:dyDescent="0.25"/>
  <cols>
    <col min="2" max="2" width="11.28515625" bestFit="1" customWidth="1"/>
    <col min="3" max="3" width="18" bestFit="1" customWidth="1"/>
    <col min="4" max="4" width="21" bestFit="1" customWidth="1"/>
    <col min="5" max="7" width="17.28515625" bestFit="1" customWidth="1"/>
  </cols>
  <sheetData>
    <row r="5" spans="2:3" x14ac:dyDescent="0.25">
      <c r="B5" s="1" t="s">
        <v>1</v>
      </c>
      <c r="C5" t="s">
        <v>18</v>
      </c>
    </row>
    <row r="6" spans="2:3" x14ac:dyDescent="0.25">
      <c r="B6" s="2">
        <v>7</v>
      </c>
      <c r="C6" s="3">
        <v>4181</v>
      </c>
    </row>
    <row r="7" spans="2:3" x14ac:dyDescent="0.25">
      <c r="B7" s="2">
        <v>8</v>
      </c>
      <c r="C7" s="3">
        <v>4966</v>
      </c>
    </row>
    <row r="8" spans="2:3" x14ac:dyDescent="0.25">
      <c r="B8" s="2">
        <v>9</v>
      </c>
      <c r="C8" s="3">
        <v>5083</v>
      </c>
    </row>
    <row r="9" spans="2:3" x14ac:dyDescent="0.25">
      <c r="B9" s="2">
        <v>10</v>
      </c>
      <c r="C9" s="3">
        <v>5291</v>
      </c>
    </row>
    <row r="10" spans="2:3" x14ac:dyDescent="0.25">
      <c r="B10" s="2">
        <v>11</v>
      </c>
      <c r="C10" s="3">
        <v>3413</v>
      </c>
    </row>
    <row r="11" spans="2:3" x14ac:dyDescent="0.25">
      <c r="B11" s="2">
        <v>12</v>
      </c>
      <c r="C11" s="3">
        <v>3438</v>
      </c>
    </row>
    <row r="12" spans="2:3" x14ac:dyDescent="0.25">
      <c r="B12" s="2">
        <v>13</v>
      </c>
      <c r="C12" s="3">
        <v>3456</v>
      </c>
    </row>
    <row r="13" spans="2:3" x14ac:dyDescent="0.25">
      <c r="B13" s="2">
        <v>14</v>
      </c>
      <c r="C13" s="3">
        <v>3319</v>
      </c>
    </row>
    <row r="14" spans="2:3" x14ac:dyDescent="0.25">
      <c r="B14" s="2">
        <v>15</v>
      </c>
      <c r="C14" s="3">
        <v>3423</v>
      </c>
    </row>
    <row r="15" spans="2:3" x14ac:dyDescent="0.25">
      <c r="B15" s="2">
        <v>16</v>
      </c>
      <c r="C15" s="3">
        <v>3599</v>
      </c>
    </row>
    <row r="16" spans="2:3" x14ac:dyDescent="0.25">
      <c r="B16" s="2">
        <v>17</v>
      </c>
      <c r="C16" s="3">
        <v>3402</v>
      </c>
    </row>
    <row r="17" spans="2:3" x14ac:dyDescent="0.25">
      <c r="B17" s="2">
        <v>18</v>
      </c>
      <c r="C17" s="3">
        <v>3463</v>
      </c>
    </row>
    <row r="18" spans="2:3" x14ac:dyDescent="0.25">
      <c r="B18" s="2">
        <v>19</v>
      </c>
      <c r="C18" s="3">
        <v>3565</v>
      </c>
    </row>
    <row r="19" spans="2:3" x14ac:dyDescent="0.25">
      <c r="B19" s="2" t="s">
        <v>0</v>
      </c>
      <c r="C19" s="3">
        <v>50599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1743-90FE-4E72-8251-17203B66837D}">
  <dimension ref="C5:D13"/>
  <sheetViews>
    <sheetView workbookViewId="0">
      <selection activeCell="P17" sqref="P17"/>
    </sheetView>
  </sheetViews>
  <sheetFormatPr defaultRowHeight="15" x14ac:dyDescent="0.25"/>
  <cols>
    <col min="3" max="3" width="14.5703125" bestFit="1" customWidth="1"/>
    <col min="4" max="4" width="17.28515625" bestFit="1" customWidth="1"/>
  </cols>
  <sheetData>
    <row r="5" spans="3:4" x14ac:dyDescent="0.25">
      <c r="C5" s="1" t="s">
        <v>10</v>
      </c>
      <c r="D5" t="s">
        <v>9</v>
      </c>
    </row>
    <row r="6" spans="3:4" x14ac:dyDescent="0.25">
      <c r="C6" s="2" t="s">
        <v>3</v>
      </c>
      <c r="D6" s="4">
        <v>33928.29</v>
      </c>
    </row>
    <row r="7" spans="3:4" x14ac:dyDescent="0.25">
      <c r="C7" s="2" t="s">
        <v>7</v>
      </c>
      <c r="D7" s="4">
        <v>31816.76</v>
      </c>
    </row>
    <row r="8" spans="3:4" x14ac:dyDescent="0.25">
      <c r="C8" s="2" t="s">
        <v>8</v>
      </c>
      <c r="D8" s="4">
        <v>34244.629999999997</v>
      </c>
    </row>
    <row r="9" spans="3:4" x14ac:dyDescent="0.25">
      <c r="C9" s="2" t="s">
        <v>6</v>
      </c>
      <c r="D9" s="4">
        <v>34140.370000000003</v>
      </c>
    </row>
    <row r="10" spans="3:4" x14ac:dyDescent="0.25">
      <c r="C10" s="2" t="s">
        <v>2</v>
      </c>
      <c r="D10" s="4">
        <v>33472.75</v>
      </c>
    </row>
    <row r="11" spans="3:4" x14ac:dyDescent="0.25">
      <c r="C11" s="2" t="s">
        <v>4</v>
      </c>
      <c r="D11" s="4">
        <v>31845.93</v>
      </c>
    </row>
    <row r="12" spans="3:4" x14ac:dyDescent="0.25">
      <c r="C12" s="2" t="s">
        <v>5</v>
      </c>
      <c r="D12" s="4">
        <v>32795.18</v>
      </c>
    </row>
    <row r="13" spans="3:4" x14ac:dyDescent="0.25">
      <c r="C13" s="2" t="s">
        <v>0</v>
      </c>
      <c r="D13" s="4">
        <v>232243.91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02E7E-B5D7-432D-B753-8F59F461F740}">
  <dimension ref="C6:D13"/>
  <sheetViews>
    <sheetView workbookViewId="0">
      <selection activeCell="C7" sqref="C7"/>
    </sheetView>
  </sheetViews>
  <sheetFormatPr defaultRowHeight="15" x14ac:dyDescent="0.25"/>
  <cols>
    <col min="3" max="3" width="11.28515625" bestFit="1" customWidth="1"/>
    <col min="4" max="4" width="17.28515625" bestFit="1" customWidth="1"/>
    <col min="5" max="5" width="18.28515625" bestFit="1" customWidth="1"/>
  </cols>
  <sheetData>
    <row r="6" spans="3:4" x14ac:dyDescent="0.25">
      <c r="C6" s="1" t="s">
        <v>17</v>
      </c>
      <c r="D6" t="s">
        <v>9</v>
      </c>
    </row>
    <row r="7" spans="3:4" x14ac:dyDescent="0.25">
      <c r="C7" s="2" t="s">
        <v>13</v>
      </c>
      <c r="D7" s="4">
        <v>27313.66</v>
      </c>
    </row>
    <row r="8" spans="3:4" x14ac:dyDescent="0.25">
      <c r="C8" s="2" t="s">
        <v>12</v>
      </c>
      <c r="D8" s="4">
        <v>25105.34</v>
      </c>
    </row>
    <row r="9" spans="3:4" x14ac:dyDescent="0.25">
      <c r="C9" s="2" t="s">
        <v>15</v>
      </c>
      <c r="D9" s="4">
        <v>32835.43</v>
      </c>
    </row>
    <row r="10" spans="3:4" x14ac:dyDescent="0.25">
      <c r="C10" s="2" t="s">
        <v>11</v>
      </c>
      <c r="D10" s="4">
        <v>39477.61</v>
      </c>
    </row>
    <row r="11" spans="3:4" x14ac:dyDescent="0.25">
      <c r="C11" s="2" t="s">
        <v>16</v>
      </c>
      <c r="D11" s="4">
        <v>52428.76</v>
      </c>
    </row>
    <row r="12" spans="3:4" x14ac:dyDescent="0.25">
      <c r="C12" s="2" t="s">
        <v>14</v>
      </c>
      <c r="D12" s="4">
        <v>55083.11</v>
      </c>
    </row>
    <row r="13" spans="3:4" x14ac:dyDescent="0.25">
      <c r="C13" s="2" t="s">
        <v>0</v>
      </c>
      <c r="D13" s="4">
        <v>232243.91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D0CA-AC48-4620-9C83-FFE5B41E336A}">
  <dimension ref="D3:F7"/>
  <sheetViews>
    <sheetView workbookViewId="0">
      <selection activeCell="E3" sqref="E3"/>
    </sheetView>
  </sheetViews>
  <sheetFormatPr defaultRowHeight="15" x14ac:dyDescent="0.25"/>
  <cols>
    <col min="4" max="4" width="17.85546875" bestFit="1" customWidth="1"/>
    <col min="5" max="5" width="17.28515625" bestFit="1" customWidth="1"/>
    <col min="6" max="6" width="18" bestFit="1" customWidth="1"/>
  </cols>
  <sheetData>
    <row r="3" spans="4:6" x14ac:dyDescent="0.25">
      <c r="D3" s="1" t="s">
        <v>36</v>
      </c>
      <c r="E3" t="s" vm="1">
        <v>37</v>
      </c>
    </row>
    <row r="5" spans="4:6" x14ac:dyDescent="0.25">
      <c r="D5" s="1" t="s">
        <v>20</v>
      </c>
      <c r="E5" t="s">
        <v>9</v>
      </c>
      <c r="F5" t="s">
        <v>18</v>
      </c>
    </row>
    <row r="6" spans="4:6" x14ac:dyDescent="0.25">
      <c r="D6" s="2" t="s">
        <v>19</v>
      </c>
      <c r="E6" s="4">
        <v>232243.91</v>
      </c>
      <c r="F6" s="4">
        <v>50599</v>
      </c>
    </row>
    <row r="7" spans="4:6" x14ac:dyDescent="0.25">
      <c r="D7" s="2" t="s">
        <v>0</v>
      </c>
      <c r="E7" s="4">
        <v>232243.91</v>
      </c>
      <c r="F7" s="4">
        <v>50599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760-6956-4DA4-BA33-F57B6503B646}">
  <dimension ref="D7:K19"/>
  <sheetViews>
    <sheetView topLeftCell="C1" workbookViewId="0">
      <selection activeCell="G17" sqref="G17"/>
    </sheetView>
  </sheetViews>
  <sheetFormatPr defaultRowHeight="15" x14ac:dyDescent="0.25"/>
  <cols>
    <col min="4" max="4" width="19.5703125" bestFit="1" customWidth="1"/>
    <col min="5" max="5" width="17.28515625" bestFit="1" customWidth="1"/>
    <col min="6" max="6" width="7.85546875" bestFit="1" customWidth="1"/>
    <col min="7" max="7" width="18" bestFit="1" customWidth="1"/>
    <col min="8" max="8" width="20" bestFit="1" customWidth="1"/>
    <col min="9" max="9" width="22.42578125" bestFit="1" customWidth="1"/>
    <col min="11" max="11" width="0" hidden="1" customWidth="1"/>
  </cols>
  <sheetData>
    <row r="7" spans="4:11" x14ac:dyDescent="0.25">
      <c r="D7" s="1" t="s">
        <v>26</v>
      </c>
      <c r="E7" t="s">
        <v>9</v>
      </c>
      <c r="H7" s="1" t="s">
        <v>31</v>
      </c>
      <c r="I7" t="s">
        <v>9</v>
      </c>
      <c r="K7" s="8"/>
    </row>
    <row r="8" spans="4:11" x14ac:dyDescent="0.25">
      <c r="D8" s="2" t="s">
        <v>22</v>
      </c>
      <c r="E8" s="4">
        <v>89744.3</v>
      </c>
      <c r="H8" s="2" t="s">
        <v>27</v>
      </c>
      <c r="I8" s="4">
        <v>27935</v>
      </c>
      <c r="K8" s="9"/>
    </row>
    <row r="9" spans="4:11" x14ac:dyDescent="0.25">
      <c r="D9" s="2" t="s">
        <v>25</v>
      </c>
      <c r="E9" s="4">
        <v>67839.899999999994</v>
      </c>
      <c r="H9" s="2" t="s">
        <v>30</v>
      </c>
      <c r="I9" s="4">
        <v>27427.9</v>
      </c>
      <c r="K9" s="10"/>
    </row>
    <row r="10" spans="4:11" x14ac:dyDescent="0.25">
      <c r="D10" s="2" t="s">
        <v>21</v>
      </c>
      <c r="E10" s="4">
        <v>26599.75</v>
      </c>
      <c r="H10" s="2" t="s">
        <v>29</v>
      </c>
      <c r="I10" s="4">
        <v>26335.25</v>
      </c>
      <c r="K10" s="11"/>
    </row>
    <row r="11" spans="4:11" x14ac:dyDescent="0.25">
      <c r="D11" s="2" t="s">
        <v>24</v>
      </c>
      <c r="E11" s="4">
        <v>26335.25</v>
      </c>
      <c r="H11" s="2" t="s">
        <v>28</v>
      </c>
      <c r="I11" s="4">
        <v>23823.3</v>
      </c>
      <c r="K11" s="12"/>
    </row>
    <row r="12" spans="4:11" x14ac:dyDescent="0.25">
      <c r="D12" s="2" t="s">
        <v>23</v>
      </c>
      <c r="E12" s="4">
        <v>10219.200000000001</v>
      </c>
      <c r="H12" s="2" t="s">
        <v>35</v>
      </c>
      <c r="I12" s="4">
        <v>16282</v>
      </c>
      <c r="K12" s="13"/>
    </row>
    <row r="13" spans="4:11" x14ac:dyDescent="0.25">
      <c r="D13" s="2" t="s">
        <v>0</v>
      </c>
      <c r="E13" s="4">
        <v>220738.4</v>
      </c>
      <c r="H13" s="2" t="s">
        <v>0</v>
      </c>
      <c r="I13" s="4">
        <v>121803.45</v>
      </c>
      <c r="K13" s="14"/>
    </row>
    <row r="14" spans="4:11" x14ac:dyDescent="0.25">
      <c r="K14" s="15"/>
    </row>
    <row r="15" spans="4:11" x14ac:dyDescent="0.25">
      <c r="K15" s="16"/>
    </row>
    <row r="16" spans="4:11" x14ac:dyDescent="0.25">
      <c r="E16" t="s">
        <v>9</v>
      </c>
      <c r="F16" t="s">
        <v>32</v>
      </c>
      <c r="G16" t="s">
        <v>18</v>
      </c>
      <c r="H16" t="s">
        <v>33</v>
      </c>
      <c r="I16" t="s">
        <v>34</v>
      </c>
      <c r="K16" s="17"/>
    </row>
    <row r="17" spans="5:11" x14ac:dyDescent="0.25">
      <c r="E17" s="5">
        <v>232243.91</v>
      </c>
      <c r="F17" s="3">
        <v>50599</v>
      </c>
      <c r="G17" s="3">
        <v>50599</v>
      </c>
      <c r="H17" s="6">
        <v>4.5899000000000001</v>
      </c>
      <c r="I17" s="7">
        <v>1.4030119172315658</v>
      </c>
      <c r="K17" s="18"/>
    </row>
    <row r="18" spans="5:11" x14ac:dyDescent="0.25">
      <c r="K18" s="20"/>
    </row>
    <row r="19" spans="5:11" x14ac:dyDescent="0.25">
      <c r="E19">
        <f>GETPIVOTDATA("[Measures].[Total_bill_Amount]",$E$16)</f>
        <v>232243.91</v>
      </c>
      <c r="F19">
        <f>GETPIVOTDATA("[Measures].[Footfall]",$E$16)</f>
        <v>50599</v>
      </c>
      <c r="H19" s="6">
        <f>GETPIVOTDATA("[Measures].[Average_Bill / Person]",$E$16)</f>
        <v>4.5899000000000001</v>
      </c>
      <c r="I19" s="7">
        <f>GETPIVOTDATA("[Measures].[Average_Order / Person]",$E$16)</f>
        <v>1.4030119172315658</v>
      </c>
      <c r="K19"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DCE1-BC60-4934-9A02-30DAE827583E}">
  <dimension ref="C20:O37"/>
  <sheetViews>
    <sheetView showGridLines="0" tabSelected="1" workbookViewId="0">
      <selection activeCell="D6" sqref="D6"/>
    </sheetView>
  </sheetViews>
  <sheetFormatPr defaultRowHeight="15" x14ac:dyDescent="0.25"/>
  <cols>
    <col min="1" max="16384" width="9.140625" style="8"/>
  </cols>
  <sheetData>
    <row r="20" spans="15:15" x14ac:dyDescent="0.25">
      <c r="O20" s="22"/>
    </row>
    <row r="37" spans="3:3" x14ac:dyDescent="0.25">
      <c r="C37"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C o f f e e _ S h o p _ S a l e s _ e 1 2 6 e e 3 d - a c e f - 4 d d b - b 5 1 a - 2 1 4 c 5 1 e 1 3 4 8 4 ] ] > < / C u s t o m C o n t e n t > < / G e m i n i > 
</file>

<file path=customXml/item12.xml>��< ? x m l   v e r s i o n = " 1 . 0 "   e n c o d i n g = " U T F - 1 6 " ? > < G e m i n i   x m l n s = " h t t p : / / g e m i n i / p i v o t c u s t o m i z a t i o n / c 4 f 7 0 0 0 c - 7 0 e 9 - 4 2 c f - 9 0 7 9 - 5 3 3 a b b c e 4 a 7 d " > < 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 2 0 2 4 - 1 1 - 0 4 T 1 0 : 5 1 : 0 4 . 6 0 3 2 5 1 5 + 0 5 : 3 0 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 C o f f e e _ S h o p _ S a l e s _ e 1 2 6 e e 3 d - a c e f - 4 d d b - b 5 1 a - 2 1 4 c 5 1 e 1 3 4 8 4 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F o G A A B Q S w M E F A A C A A g A t Y p h W e 2 n s E m m A A A A 9 g A A A B I A H A B D b 2 5 m a W c v U G F j a 2 F n Z S 5 4 b W w g o h g A K K A U A A A A A A A A A A A A A A A A A A A A A A A A A A A A e 7 9 7 v 4 1 9 R W 6 O Q l l q U X F m f p 6 t k q G e g Z J C c U l i X k p i T n 5 e q q 1 S X r 6 S v R 0 v l 0 1 A Y n J 2 Y n q q A l B 1 X r F V R X G K r V J G S U m B l b 5 + e X m 5 X r m x X n 5 R u r 6 R g Y G h f o S v T 3 B y R m p u o h J c c S Z h x b q Z e S B r k 1 O V 7 G z C I K 6 x M 9 I z N D b W M z X X M 7 D R h 4 n Z + G b m I e S N g O 4 F y S I J 2 j i X 5 p S U F q X a p e b p e v r Z 6 M O 4 N v p Q L 9 g B A F B L A w Q U A A I A C A C 1 i m F 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Y p h W e H 6 H 6 R b A w A A A Q s A A B M A H A B G b 3 J t d W x h c y 9 T Z W N 0 a W 9 u M S 5 t I K I Y A C i g F A A A A A A A A A A A A A A A A A A A A A A A A A A A A J 1 W T U 8 b M R C 9 I / U / j N x L a L d B l a o e i j h A K A K V 0 p a k 4 h C i y O z O J i 5 e m 3 q 9 E i n i v 3 f s 3 W S / D A 3 N I R / j m T d v x j N v k 2 N s h V Y w L j / f 7 + / s 5 E t u M I G R T l P E + X i p 7 + Z j L j G H A 5 B o X + 0 A v c a 6 M D G S 5 f N 9 j H J 4 p c 3 t j d a 3 g x M h c T j S y q K y + Y B 9 / n Q 9 0 g n e 8 F z E + b X 3 L d / h u 9 G / K O V 1 m e W t y / L W Z 6 k s 4 C z g L c N 7 m d + z 3 Q h U I W U E 1 h S 4 G 5 U 0 J o a r n H v m O T F F t E S p 5 P Y w P b O Y H b C m C 4 u + C J U c M O / J Z o / T Y 2 7 5 r M J 6 z Y h T p i 2 V f o o 8 Q Z M z A p v w G 6 q o O q n s g 3 7 a C K a V z 6 G U 4 5 h L b v I D x 3 S 2 u 4 E f L b l a E P p k d Y c 1 t M d K t c l G W h a Z c o f 5 I M A l e n h g t s 4 7 F w m L 4 E z Z j x + G L u Y x g v Z 5 w i 2 S h 6 U z c N 9 7 D l Z k L Q f 3 u + f 0 2 6 7 6 a X K r D Q Y J l C d S x 9 x F r 9 E t 3 l t / f G d 0 U s Q 2 G F o o Y e d 3 R s Q b U q r I b t C 0 A g k X F 9 q s n k R 2 1 i c P E 7 R c y N b x 4 / p 6 9 v Z o l K n y 2 L r R d O 4 w F n 8 Q U r q H j a U E g P K m N n G X C 7 r M S 1 w U d O k R n L t f 5 9 w s M I J x 5 s Y x 4 1 K u Z + A w S e h O P X K J U g 8 C H Z W m Q W d U I m A u g D 6 R x 0 s Q K U y I u t 8 y L l Q + m L b r m 5 H / 5 Y L t g l 2 i o q 8 l M Q Y o c 9 w q + L w O 9 n W 8 I H S c b U J 9 2 V U o u 9 A W j j E V C l m 9 D 1 W / X Z m E 2 + p 0 B Q l x p 0 e d Z X G L 0 u 8 o X X n g z n 3 v f A F H S A h 4 j F J k w q I Z z I k 4 O H 0 J j E W P 5 W F K I S X X 7 j J t w 3 b 7 m n 0 V g X 2 t 6 / B U 6 j K 8 7 Y Q A f U G o 3 p 1 d u K K e K W 0 9 Z U L B x P F 3 V L n 9 p z S 9 v C N d 7 W p K j 5 e d B q l L 1 I Y E z z + A f N d q P t V R 3 c 0 n C o g C S h n S x h C n p r j 1 5 a y t Y A G l b M t Y S L e 6 U t W f 1 H L b m 8 r U e N 7 A D 7 u C N / C T 0 o B P 0 1 a W i b Z c z o + E l M / q S 7 / J l L a O X Y / Z t F P g j D J P 6 w o D z z a 6 i V F h D K p 4 B S f b j d N T x N 3 Q t C i t g c t n R m N k z l S O x s 3 j V 5 K m J V z w b D t 1 D Z C l N t Q g 6 z b Q v w Q c e r O z D q b d U Z o 1 F y x A 6 5 i v S r w g m 2 f Y E 5 t N b J M L G b + l V 4 i 3 / 8 9 H p + A A / k G p k Z 0 1 o 4 J k w k T q x 3 y A y S n 9 V d u C Q p 2 W + Y i 1 C t L K D p 2 h n d l t c i f z q x 2 h w s n 3 / w J Q S w E C L Q A U A A I A C A C 1 i m F Z 7 a e w S a Y A A A D 2 A A A A E g A A A A A A A A A A A A A A A A A A A A A A Q 2 9 u Z m l n L 1 B h Y 2 t h Z 2 U u e G 1 s U E s B A i 0 A F A A C A A g A t Y p h W V N y O C y b A A A A 4 Q A A A B M A A A A A A A A A A A A A A A A A 8 g A A A F t D b 2 5 0 Z W 5 0 X 1 R 5 c G V z X S 5 4 b W x Q S w E C L Q A U A A I A C A C 1 i m F Z 4 f o f p F s D A A A B C w A A E w A A A A A A A A A A A A A A A A D a 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H A A A A A A A A A c c 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b 2 Z m Z W V f U 2 h v c F 9 T Y W x l c z w v S X R l b V B h d G g + P C 9 J d G V t T G 9 j Y X R p b 2 4 + P F N 0 Y W J s Z U V u d H J p Z X M + P E V u d H J 5 I F R 5 c G U 9 I k F k Z G V k V G 9 E Y X R h T W 9 k Z W w i I F Z h b H V l P S J s M S I g L z 4 8 R W 5 0 c n k g V H l w Z T 0 i Q n V m Z m V y T m V 4 d F J l Z n J l c 2 g i I F Z h b H V l P S J s M S I g L z 4 8 R W 5 0 c n k g V H l w Z T 0 i R m l s b E N v d W 5 0 I i B W Y W x 1 Z T 0 i b D E 0 O T E x N i I g L z 4 8 R W 5 0 c n k g V H l w Z T 0 i R m l s b E V u Y W J s Z W Q i I F Z h b H V l P S J s M C I g L z 4 8 R W 5 0 c n k g V H l w Z T 0 i R m l s b E V y c m 9 y Q 2 9 k Z S I g V m F s d W U 9 I n N V b m t u b 3 d u I i A v P j x F b n R y e S B U e X B l P S J G a W x s R X J y b 3 J D b 3 V u d C I g V m F s d W U 9 I m w w I i A v P j x F b n R y e S B U e X B l P S J G a W x s T G F z d F V w Z G F 0 Z W Q i I F Z h b H V l P S J k M j A y N C 0 x M C 0 x M V Q x O D o x N j o 0 N i 4 x M j U 4 N j I 3 W i I g L z 4 8 R W 5 0 c n k g V H l w Z T 0 i R m l s b E N v b H V t b l R 5 c G V z I i B W Y W x 1 Z T 0 i c 0 F 3 a 0 t B d 1 l E Q X d V R 0 J n W U F F U V l H Q X d N P S I g L z 4 8 R W 5 0 c n k g V H l w Z T 0 i R m l s b E N v b H V t b k 5 h b W V z I i B W Y W x 1 Z T 0 i c 1 s m c X V v d D t 0 c m F u c 2 F j d G l v b l 9 p Z C Z x d W 9 0 O y w m c X V v d D t 0 c m F u c 2 F j d G l v b l 9 k Y X R l J n F 1 b 3 Q 7 L C Z x d W 9 0 O 3 R y Y W 5 z Y W N 0 a W 9 u X 3 R p b W U m c X V v d D s s J n F 1 b 3 Q 7 c 3 R v c m V f a W Q m c X V v d D s s J n F 1 b 3 Q 7 c 3 R v c m V f b G 9 j Y X R p b 2 4 m c X V v d D s s J n F 1 b 3 Q 7 c H J v Z H V j d F 9 p Z C Z x d W 9 0 O y w m c X V v d D t 0 c m F u c 2 F j d G l v b l 9 x d H k m c X V v d D s s J n F 1 b 3 Q 7 d W 5 p d F 9 w c m l j Z S Z x d W 9 0 O y w m c X V v d D t w c m 9 k d W N 0 X 2 N h d G V n b 3 J 5 J n F 1 b 3 Q 7 L C Z x d W 9 0 O 3 B y b 2 R 1 Y 3 R f d H l w Z S Z x d W 9 0 O y w m c X V v d D t w c m 9 k d W N 0 X 2 R l d G F p b C Z x d W 9 0 O y w m c X V v d D t T a X p l J n F 1 b 3 Q 7 L C Z x d W 9 0 O 1 R v d G F s X 0 J p b G w m c X V v d D s s J n F 1 b 3 Q 7 T W 9 u d G g g T m F t Z S Z x d W 9 0 O y w m c X V v d D t E Y X k g T m F t Z S Z x d W 9 0 O y w m c X V v d D t E Y X k g b 2 Y g V 2 V l a y Z x d W 9 0 O y w m c X V v d D t I b 3 V 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M 2 M z M 4 N W F k L W I 3 Z D Q t N D g 2 M y 1 h M m R k L T E y N 2 U x N W U 2 Y T E 3 Y S I g L z 4 8 R W 5 0 c n k g V H l w Z T 0 i U m V s Y X R p b 2 5 z a G l w S W 5 m b 0 N v b n R h a W 5 l c i I g V m F s d W U 9 I n N 7 J n F 1 b 3 Q 7 Y 2 9 s d W 1 u Q 2 9 1 b n Q m c X V v d D s 6 M T c s J n F 1 b 3 Q 7 a 2 V 5 Q 2 9 s d W 1 u T m F t Z X M m c X V v d D s 6 W 1 0 s J n F 1 b 3 Q 7 c X V l c n l S Z W x h d G l v b n N o a X B z J n F 1 b 3 Q 7 O l t d L C Z x d W 9 0 O 2 N v b H V t b k l k Z W 5 0 a X R p Z X M m c X V v d D s 6 W y Z x d W 9 0 O 1 N l Y 3 R p b 2 4 x L 0 N v Z m Z l Z V 9 T a G 9 w X 1 N h b G V z L 0 N o Y W 5 n Z W Q g V H l w Z S 5 7 d H J h b n N h Y 3 R p b 2 5 f a W Q s M H 0 m c X V v d D s s J n F 1 b 3 Q 7 U 2 V j d G l v b j E v Q 2 9 m Z m V l X 1 N o b 3 B f U 2 F s Z X M v Q 2 h h b m d l Z C B U e X B l L n t 0 c m F u c 2 F j d G l v b l 9 k Y X R l L D F 9 J n F 1 b 3 Q 7 L C Z x d W 9 0 O 1 N l Y 3 R p b 2 4 x L 0 N v Z m Z l Z V 9 T a G 9 w X 1 N h b G V z L 0 N o Y W 5 n Z W Q g a W 4 g V G l t Z S B m b 3 J t Y X Q u e 3 R y Y W 5 z Y W N 0 a W 9 u X 3 R p b W U s M n 0 m c X V v d D s s J n F 1 b 3 Q 7 U 2 V j d G l v b j E v Q 2 9 m Z m V l X 1 N o b 3 B f U 2 F s Z X M v Q 2 h h b m d l Z C B U e X B l L n t z d G 9 y Z V 9 p Z C w 0 f S Z x d W 9 0 O y w m c X V v d D t T Z W N 0 a W 9 u M S 9 D b 2 Z m Z W V f U 2 h v c F 9 T Y W x l c y 9 D a G F u Z 2 V k I F R 5 c G U u e 3 N 0 b 3 J l X 2 x v Y 2 F 0 a W 9 u L D V 9 J n F 1 b 3 Q 7 L C Z x d W 9 0 O 1 N l Y 3 R p b 2 4 x L 0 N v Z m Z l Z V 9 T a G 9 w X 1 N h b G V z L 0 N o Y W 5 n Z W Q g V H l w Z S 5 7 c H J v Z H V j d F 9 p Z C w 2 f S Z x d W 9 0 O y w m c X V v d D t T Z W N 0 a W 9 u M S 9 D b 2 Z m Z W V f U 2 h v c F 9 T Y W x l c y 9 D a G F u Z 2 V k I F R 5 c G U u e 3 R y Y W 5 z Y W N 0 a W 9 u X 3 F 0 e S w z f S Z x d W 9 0 O y w m c X V v d D t T Z W N 0 a W 9 u M S 9 D b 2 Z m Z W V f U 2 h v c F 9 T Y W x l c y 9 D a G F u Z 2 V k I F R 5 c G U u e 3 V u a X R f c H J p Y 2 U s N 3 0 m c X V v d D s s J n F 1 b 3 Q 7 U 2 V j d G l v b j E v Q 2 9 m Z m V l X 1 N o b 3 B f U 2 F s Z X M v Q 2 h h b m d l Z C B U e X B l L n t w c m 9 k d W N 0 X 2 N h d G V n b 3 J 5 L D h 9 J n F 1 b 3 Q 7 L C Z x d W 9 0 O 1 N l Y 3 R p b 2 4 x L 0 N v Z m Z l Z V 9 T a G 9 w X 1 N h b G V z L 0 N o Y W 5 n Z W Q g V H l w Z S 5 7 c H J v Z H V j d F 9 0 e X B l L D l 9 J n F 1 b 3 Q 7 L C Z x d W 9 0 O 1 N l Y 3 R p b 2 4 x L 0 N v Z m Z l Z V 9 T a G 9 w X 1 N h b G V z L 0 V 4 d H J h Y 3 R l Z C B U Z X h 0 I G Z y b 2 0 g U H J v Z H V j d F 9 k Z X R h a W w g Y 2 9 s d W 1 u L n t w c m 9 k d W N 0 X 2 R l d G F p b C w x M H 0 m c X V v d D s s J n F 1 b 3 Q 7 U 2 V j d G l v b j E v Q 2 9 m Z m V l X 1 N o b 3 B f U 2 F s Z X M v Q W R k Z W Q g U 2 l 6 Z S B D b 2 x 1 b W 4 u e 1 N p e m U s M T F 9 J n F 1 b 3 Q 7 L C Z x d W 9 0 O 1 N l Y 3 R p b 2 4 x L 0 N v Z m Z l Z V 9 T a G 9 w X 1 N h b G V z L 0 N o Y W 5 n Z W Q g a W 4 g Q 3 V y c m V u Y 3 k g R m 9 y b W F 0 L n t U b 3 R h b F 9 C a W x s L D E y f S Z x d W 9 0 O y w m c X V v d D t T Z W N 0 a W 9 u M S 9 D b 2 Z m Z W V f U 2 h v c F 9 T Y W x l c y 9 J b n N l c n R l Z C B N b 2 5 0 a C B O Y W 1 l I E N v b H V t b i 5 7 T W 9 u d G g g T m F t Z S w x M 3 0 m c X V v d D s s J n F 1 b 3 Q 7 U 2 V j d G l v b j E v Q 2 9 m Z m V l X 1 N o b 3 B f U 2 F s Z X M v S W 5 z Z X J 0 Z W Q g R G F 5 I E 5 h b W U u e 0 R h e S B O Y W 1 l L D E 0 f S Z x d W 9 0 O y w m c X V v d D t T Z W N 0 a W 9 u M S 9 D b 2 Z m Z W V f U 2 h v c F 9 T Y W x l c y 9 J b n N l c n R l Z C B E Y X k g b 2 Y g V 2 V l a y 5 7 R G F 5 I G 9 m I F d l Z W s s M T V 9 J n F 1 b 3 Q 7 L C Z x d W 9 0 O 1 N l Y 3 R p b 2 4 x L 0 N v Z m Z l Z V 9 T a G 9 w X 1 N h b G V z L 0 l u c 2 V y d G V k I E h v d X I u e 0 h v d X I s M T Z 9 J n F 1 b 3 Q 7 X S w m c X V v d D t D b 2 x 1 b W 5 D b 3 V u d C Z x d W 9 0 O z o x N y w m c X V v d D t L Z X l D b 2 x 1 b W 5 O Y W 1 l c y Z x d W 9 0 O z p b X S w m c X V v d D t D b 2 x 1 b W 5 J Z G V u d G l 0 a W V z J n F 1 b 3 Q 7 O l s m c X V v d D t T Z W N 0 a W 9 u M S 9 D b 2 Z m Z W V f U 2 h v c F 9 T Y W x l c y 9 D a G F u Z 2 V k I F R 5 c G U u e 3 R y Y W 5 z Y W N 0 a W 9 u X 2 l k L D B 9 J n F 1 b 3 Q 7 L C Z x d W 9 0 O 1 N l Y 3 R p b 2 4 x L 0 N v Z m Z l Z V 9 T a G 9 w X 1 N h b G V z L 0 N o Y W 5 n Z W Q g V H l w Z S 5 7 d H J h b n N h Y 3 R p b 2 5 f Z G F 0 Z S w x f S Z x d W 9 0 O y w m c X V v d D t T Z W N 0 a W 9 u M S 9 D b 2 Z m Z W V f U 2 h v c F 9 T Y W x l c y 9 D a G F u Z 2 V k I G l u I F R p b W U g Z m 9 y b W F 0 L n t 0 c m F u c 2 F j d G l v b l 9 0 a W 1 l L D J 9 J n F 1 b 3 Q 7 L C Z x d W 9 0 O 1 N l Y 3 R p b 2 4 x L 0 N v Z m Z l Z V 9 T a G 9 w X 1 N h b G V z L 0 N o Y W 5 n Z W Q g V H l w Z S 5 7 c 3 R v c m V f a W Q s N H 0 m c X V v d D s s J n F 1 b 3 Q 7 U 2 V j d G l v b j E v Q 2 9 m Z m V l X 1 N o b 3 B f U 2 F s Z X M v Q 2 h h b m d l Z C B U e X B l L n t z d G 9 y Z V 9 s b 2 N h d G l v b i w 1 f S Z x d W 9 0 O y w m c X V v d D t T Z W N 0 a W 9 u M S 9 D b 2 Z m Z W V f U 2 h v c F 9 T Y W x l c y 9 D a G F u Z 2 V k I F R 5 c G U u e 3 B y b 2 R 1 Y 3 R f a W Q s N n 0 m c X V v d D s s J n F 1 b 3 Q 7 U 2 V j d G l v b j E v Q 2 9 m Z m V l X 1 N o b 3 B f U 2 F s Z X M v Q 2 h h b m d l Z C B U e X B l L n t 0 c m F u c 2 F j d G l v b l 9 x d H k s M 3 0 m c X V v d D s s J n F 1 b 3 Q 7 U 2 V j d G l v b j E v Q 2 9 m Z m V l X 1 N o b 3 B f U 2 F s Z X M v Q 2 h h b m d l Z C B U e X B l L n t 1 b m l 0 X 3 B y a W N l L D d 9 J n F 1 b 3 Q 7 L C Z x d W 9 0 O 1 N l Y 3 R p b 2 4 x L 0 N v Z m Z l Z V 9 T a G 9 w X 1 N h b G V z L 0 N o Y W 5 n Z W Q g V H l w Z S 5 7 c H J v Z H V j d F 9 j Y X R l Z 2 9 y e S w 4 f S Z x d W 9 0 O y w m c X V v d D t T Z W N 0 a W 9 u M S 9 D b 2 Z m Z W V f U 2 h v c F 9 T Y W x l c y 9 D a G F u Z 2 V k I F R 5 c G U u e 3 B y b 2 R 1 Y 3 R f d H l w Z S w 5 f S Z x d W 9 0 O y w m c X V v d D t T Z W N 0 a W 9 u M S 9 D b 2 Z m Z W V f U 2 h v c F 9 T Y W x l c y 9 F e H R y Y W N 0 Z W Q g V G V 4 d C B m c m 9 t I F B y b 2 R 1 Y 3 R f Z G V 0 Y W l s I G N v b H V t b i 5 7 c H J v Z H V j d F 9 k Z X R h a W w s M T B 9 J n F 1 b 3 Q 7 L C Z x d W 9 0 O 1 N l Y 3 R p b 2 4 x L 0 N v Z m Z l Z V 9 T a G 9 w X 1 N h b G V z L 0 F k Z G V k I F N p e m U g Q 2 9 s d W 1 u L n t T a X p l L D E x f S Z x d W 9 0 O y w m c X V v d D t T Z W N 0 a W 9 u M S 9 D b 2 Z m Z W V f U 2 h v c F 9 T Y W x l c y 9 D a G F u Z 2 V k I G l u I E N 1 c n J l b m N 5 I E Z v c m 1 h d C 5 7 V G 9 0 Y W x f Q m l s b C w x M n 0 m c X V v d D s s J n F 1 b 3 Q 7 U 2 V j d G l v b j E v Q 2 9 m Z m V l X 1 N o b 3 B f U 2 F s Z X M v S W 5 z Z X J 0 Z W Q g T W 9 u d G g g T m F t Z S B D b 2 x 1 b W 4 u e 0 1 v b n R o I E 5 h b W U s M T N 9 J n F 1 b 3 Q 7 L C Z x d W 9 0 O 1 N l Y 3 R p b 2 4 x L 0 N v Z m Z l Z V 9 T a G 9 w X 1 N h b G V z L 0 l u c 2 V y d G V k I E R h e S B O Y W 1 l L n t E Y X k g T m F t Z S w x N H 0 m c X V v d D s s J n F 1 b 3 Q 7 U 2 V j d G l v b j E v Q 2 9 m Z m V l X 1 N o b 3 B f U 2 F s Z X M v S W 5 z Z X J 0 Z W Q g R G F 5 I G 9 m I F d l Z W s u e 0 R h e S B v Z i B X Z W V r L D E 1 f S Z x d W 9 0 O y w m c X V v d D t T Z W N 0 a W 9 u M S 9 D b 2 Z m Z W V f U 2 h v c F 9 T Y W x l c y 9 J b n N l c n R l Z C B I b 3 V y L n t I b 3 V y L D E 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V G 9 w I D U g U H J v Z H V j d C B j Y X R l Z 2 9 y e S A m Y W 1 w O y B U e X A h U H J v Z H V j d F 9 U e X B l I i A v P j w v U 3 R h Y m x l R W 5 0 c m l l c z 4 8 L 0 l 0 Z W 0 + P E l 0 Z W 0 + P E l 0 Z W 1 M b 2 N h d G l v b j 4 8 S X R l b V R 5 c G U + R m 9 y b X V s Y T w v S X R l b V R 5 c G U + P E l 0 Z W 1 Q Y X R o P l N l Y 3 R p b 2 4 x L 0 N v Z m Z l Z V 9 T a G 9 w X 1 N h b G V z L 1 N v d X J j Z T w v S X R l b V B h d G g + P C 9 J d G V t T G 9 j Y X R p b 2 4 + P F N 0 Y W J s Z U V u d H J p Z X M g L z 4 8 L 0 l 0 Z W 0 + P E l 0 Z W 0 + P E l 0 Z W 1 M b 2 N h d G l v b j 4 8 S X R l b V R 5 c G U + R m 9 y b X V s Y T w v S X R l b V R 5 c G U + P E l 0 Z W 1 Q Y X R o P l N l Y 3 R p b 2 4 x L 0 N v Z m Z l Z V 9 T a G 9 w X 1 N h b G V z L 1 R y Y W 5 z Y W N 0 a W 9 u c 1 9 T a G V l d D w v S X R l b V B h d G g + P C 9 J d G V t T G 9 j Y X R p b 2 4 + P F N 0 Y W J s Z U V u d H J p Z X M g L z 4 8 L 0 l 0 Z W 0 + P E l 0 Z W 0 + P E l 0 Z W 1 M b 2 N h d G l v b j 4 8 S X R l b V R 5 c G U + R m 9 y b X V s Y T w v S X R l b V R 5 c G U + P E l 0 Z W 1 Q Y X R o P l N l Y 3 R p b 2 4 x L 0 N v Z m Z l Z V 9 T a G 9 w X 1 N h b G V z L 1 B y b 2 1 v d G V k J T I w S G V h Z G V y c z w v S X R l b V B h d G g + P C 9 J d G V t T G 9 j Y X R p b 2 4 + P F N 0 Y W J s Z U V u d H J p Z X M g L z 4 8 L 0 l 0 Z W 0 + P E l 0 Z W 0 + P E l 0 Z W 1 M b 2 N h d G l v b j 4 8 S X R l b V R 5 c G U + R m 9 y b X V s Y T w v S X R l b V R 5 c G U + P E l 0 Z W 1 Q Y X R o P l N l Y 3 R p b 2 4 x L 0 N v Z m Z l Z V 9 T a G 9 w X 1 N h b G V z L 0 N o Y W 5 n Z W Q l M j B U e X B l P C 9 J d G V t U G F 0 a D 4 8 L 0 l 0 Z W 1 M b 2 N h d G l v b j 4 8 U 3 R h Y m x l R W 5 0 c m l l c y A v P j w v S X R l b T 4 8 S X R l b T 4 8 S X R l b U x v Y 2 F 0 a W 9 u P j x J d G V t V H l w Z T 5 G b 3 J t d W x h P C 9 J d G V t V H l w Z T 4 8 S X R l b V B h d G g + U 2 V j d G l v b j E v Q 2 9 m Z m V l X 1 N o b 3 B f U 2 F s Z X M v Q W R k Z W Q l M j B T a X p l J T I w Q 2 9 s d W 1 u P C 9 J d G V t U G F 0 a D 4 8 L 0 l 0 Z W 1 M b 2 N h d G l v b j 4 8 U 3 R h Y m x l R W 5 0 c m l l c y A v P j w v S X R l b T 4 8 S X R l b T 4 8 S X R l b U x v Y 2 F 0 a W 9 u P j x J d G V t V H l w Z T 5 G b 3 J t d W x h P C 9 J d G V t V H l w Z T 4 8 S X R l b V B h d G g + U 2 V j d G l v b j E v Q 2 9 m Z m V l X 1 N o b 3 B f U 2 F s Z X M v R X h 0 c m F j d G V k J T I w V G V 4 d C U y M G Z y b 2 0 l M j B Q c m 9 k d W N 0 X 2 R l d G F p b C U y M G N v b H V t b j w v S X R l b V B h d G g + P C 9 J d G V t T G 9 j Y X R p b 2 4 + P F N 0 Y W J s Z U V u d H J p Z X M g L z 4 8 L 0 l 0 Z W 0 + P E l 0 Z W 0 + P E l 0 Z W 1 M b 2 N h d G l v b j 4 8 S X R l b V R 5 c G U + R m 9 y b X V s Y T w v S X R l b V R 5 c G U + P E l 0 Z W 1 Q Y X R o P l N l Y 3 R p b 2 4 x L 0 N v Z m Z l Z V 9 T a G 9 w X 1 N h b G V z L 0 V 4 d H J h Y 3 R l Z C U y M F R l e H Q l M j B B Z n R l c i U y M G Z y b 2 0 l M j B 0 c m F u c 2 F j d G l v b l 9 0 a W 1 l J T I w Y 2 9 s d W 1 u P C 9 J d G V t U G F 0 a D 4 8 L 0 l 0 Z W 1 M b 2 N h d G l v b j 4 8 U 3 R h Y m x l R W 5 0 c m l l c y A v P j w v S X R l b T 4 8 S X R l b T 4 8 S X R l b U x v Y 2 F 0 a W 9 u P j x J d G V t V H l w Z T 5 G b 3 J t d W x h P C 9 J d G V t V H l w Z T 4 8 S X R l b V B h d G g + U 2 V j d G l v b j E v Q 2 9 m Z m V l X 1 N o b 3 B f U 2 F s Z X M v Q 2 h h b m d l Z C U y M G l u J T I w V G l t Z S U y M G Z v c m 1 h d D w v S X R l b V B h d G g + P C 9 J d G V t T G 9 j Y X R p b 2 4 + P F N 0 Y W J s Z U V u d H J p Z X M g L z 4 8 L 0 l 0 Z W 0 + P E l 0 Z W 0 + P E l 0 Z W 1 M b 2 N h d G l v b j 4 8 S X R l b V R 5 c G U + R m 9 y b X V s Y T w v S X R l b V R 5 c G U + P E l 0 Z W 1 Q Y X R o P l N l Y 3 R p b 2 4 x L 0 N v Z m Z l Z V 9 T a G 9 w X 1 N h b G V z L 1 J l b 3 J k Z X J l Z C U y M E N v b H V t b n M 8 L 0 l 0 Z W 1 Q Y X R o P j w v S X R l b U x v Y 2 F 0 a W 9 u P j x T d G F i b G V F b n R y a W V z I C 8 + P C 9 J d G V t P j x J d G V t P j x J d G V t T G 9 j Y X R p b 2 4 + P E l 0 Z W 1 U e X B l P k Z v c m 1 1 b G E 8 L 0 l 0 Z W 1 U e X B l P j x J d G V t U G F 0 a D 5 T Z W N 0 a W 9 u M S 9 D b 2 Z m Z W V f U 2 h v c F 9 T Y W x l c y 9 B Z G R l Z C U y M F R v d G F s X 0 J p b G w l M j B D b 2 x 1 b W 4 8 L 0 l 0 Z W 1 Q Y X R o P j w v S X R l b U x v Y 2 F 0 a W 9 u P j x T d G F i b G V F b n R y a W V z I C 8 + P C 9 J d G V t P j x J d G V t P j x J d G V t T G 9 j Y X R p b 2 4 + P E l 0 Z W 1 U e X B l P k Z v c m 1 1 b G E 8 L 0 l 0 Z W 1 U e X B l P j x J d G V t U G F 0 a D 5 T Z W N 0 a W 9 u M S 9 D b 2 Z m Z W V f U 2 h v c F 9 T Y W x l c y 9 D a G F u Z 2 V k J T I w a W 4 l M j B D d X J y Z W 5 j e S U y M E Z v c m 1 h d D w v S X R l b V B h d G g + P C 9 J d G V t T G 9 j Y X R p b 2 4 + P F N 0 Y W J s Z U V u d H J p Z X M g L z 4 8 L 0 l 0 Z W 0 + P E l 0 Z W 0 + P E l 0 Z W 1 M b 2 N h d G l v b j 4 8 S X R l b V R 5 c G U + R m 9 y b X V s Y T w v S X R l b V R 5 c G U + P E l 0 Z W 1 Q Y X R o P l N l Y 3 R p b 2 4 x L 0 N v Z m Z l Z V 9 T a G 9 w X 1 N h b G V z L 0 l u c 2 V y d G V k J T I w T W 9 u d G g l M j B O Y W 1 l J T I w Q 2 9 s d W 1 u P C 9 J d G V t U G F 0 a D 4 8 L 0 l 0 Z W 1 M b 2 N h d G l v b j 4 8 U 3 R h Y m x l R W 5 0 c m l l c y A v P j w v S X R l b T 4 8 S X R l b T 4 8 S X R l b U x v Y 2 F 0 a W 9 u P j x J d G V t V H l w Z T 5 G b 3 J t d W x h P C 9 J d G V t V H l w Z T 4 8 S X R l b V B h d G g + U 2 V j d G l v b j E v Q 2 9 m Z m V l X 1 N o b 3 B f U 2 F s Z X M v S W 5 z Z X J 0 Z W Q l M j B E Y X k l M j B O Y W 1 l P C 9 J d G V t U G F 0 a D 4 8 L 0 l 0 Z W 1 M b 2 N h d G l v b j 4 8 U 3 R h Y m x l R W 5 0 c m l l c y A v P j w v S X R l b T 4 8 S X R l b T 4 8 S X R l b U x v Y 2 F 0 a W 9 u P j x J d G V t V H l w Z T 5 G b 3 J t d W x h P C 9 J d G V t V H l w Z T 4 8 S X R l b V B h d G g + U 2 V j d G l v b j E v Q 2 9 m Z m V l X 1 N o b 3 B f U 2 F s Z X M v S W 5 z Z X J 0 Z W Q l M j B E Y X k l M j B v Z i U y M F d l Z W s 8 L 0 l 0 Z W 1 Q Y X R o P j w v S X R l b U x v Y 2 F 0 a W 9 u P j x T d G F i b G V F b n R y a W V z I C 8 + P C 9 J d G V t P j x J d G V t P j x J d G V t T G 9 j Y X R p b 2 4 + P E l 0 Z W 1 U e X B l P k Z v c m 1 1 b G E 8 L 0 l 0 Z W 1 U e X B l P j x J d G V t U G F 0 a D 5 T Z W N 0 a W 9 u M S 9 D b 2 Z m Z W V f U 2 h v c F 9 T Y W x l c y 9 J b n N l c n R l Z C U y M E h v d X I 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O s q s / M q U 6 V D n h n I k w E K r / U A A A A A A g A A A A A A E G Y A A A A B A A A g A A A A n N 9 R 2 H E i d K v J / c 1 k 7 y E h / 4 w 7 + s t A c I B d f r Y 8 h Z o b M g U A A A A A D o A A A A A C A A A g A A A A F C z J e u w T U 7 y f i e a m p 1 E A C S 6 4 T e N u r y Z 8 6 5 3 o n 7 2 W 1 J l Q A A A A S m d W r h f X q V O 1 + 7 Z G S 4 V i Y z 8 U D Y Y q e 5 a m + 6 m 2 0 g K L h 2 F r t 7 D c w r J r j B j x m u i C c C f N B J n u e M P 9 y C W 9 Y / 5 x a M 6 4 D G W n H v 2 4 x s g F z J Z C 9 + Y S 7 Y 1 A A A A A o Z L o l m z 6 N t D r s c f n b B c r L R k J V b 3 W r r K T w L s L Y b l 6 t 4 h k y 1 m S e Z 6 + K 2 9 W H K G g Z I 7 q 0 r E F + u e N v h R 1 d E l 2 D 2 c k T Q = = < / D a t a M a s h u p > 
</file>

<file path=customXml/item16.xml>��< ? x m l   v e r s i o n = " 1 . 0 "   e n c o d i n g = " U T F - 1 6 " ? > < G e m i n i   x m l n s = " h t t p : / / g e m i n i / p i v o t c u s t o m i z a t i o n / 1 0 2 e 1 6 d 5 - 8 8 3 c - 4 a 1 6 - b f 2 e - 4 b 9 f 8 9 0 3 b 4 0 4 " > < 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 T r u e < / V i s i b l e > < / i t e m > < i t e m > < M e a s u r e N a m e > A v e r a g e _ O r d e r   /   P e r s o n < / M e a s u r e N a m e > < D i s p l a y N a m e > A v e r a g e _ O r d e r   /   P e r s o n < / D i s p l a y N a m e > < V i s i b l e > T r u e < / V i s i b l e > < / i t e m > < / C a l c u l a t e d F i e l d s > < S A H o s t H a s h > 0 < / S A H o s t H a s h > < G e m i n i F i e l d L i s t V i s i b l e > T r u e < / G e m i n i F i e l d L i s t V i s i b l e > < / S e t t i n g 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9 f 7 a 3 d e 7 - d 7 8 d - 4 a 2 e - b 7 8 c - 5 4 c 5 e 4 8 5 f a c 2 " > < 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19.xml>��< ? x m l   v e r s i o n = " 1 . 0 "   e n c o d i n g = " U T F - 1 6 " ? > < G e m i n i   x m l n s = " h t t p : / / g e m i n i / p i v o t c u s t o m i z a t i o n / T a b l e O r d e r " > < C u s t o m C o n t e n t > < ! [ C D A T A [ C o f f e e _ S h o p _ S a l e s _ e 1 2 6 e e 3 d - a c e f - 4 d d b - b 5 1 a - 2 1 4 c 5 1 e 1 3 4 8 4 ] ] > < / 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 C o f f e e _ S h o p _ S a l e s 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 C o f f e e _ S h o p _ S a l e s 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 C o l u m n s \ M o n t h _ n u m b e r 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5 e e 9 0 5 9 - 5 b 3 3 - 4 a 6 b - 8 1 5 d - e 5 5 4 c 2 4 8 7 2 6 a " > < C u s t o m C o n t e n t > < ! [ C D A T A [ < ? x m l   v e r s i o n = " 1 . 0 "   e n c o d i n g = " u t f - 1 6 " ? > < S e t t i n g s > < C a l c u l a t e d F i e l d s > < i t e m > < M e a s u r e N a m e > T o t a l _ b i l l _ A m o u n t < / M e a s u r e N a m e > < D i s p l a y N a m e > T o t a l _ b i l l _ A m o u n t < / D i s p l a y N a m e > < V i s i b l e > T r u e 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a 1 4 6 3 5 4 3 - a 3 1 f - 4 c 6 8 - 9 1 0 9 - 2 3 6 f f 3 1 e 2 d 2 2 " > < 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C o f f e e _ S h o p _ S a l e s _ e 1 2 6 e e 3 d - a c e f - 4 d d b - b 5 1 a - 2 1 4 c 5 1 e 1 3 4 8 4 " > < 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 1 2 7 < / i n t > < / v a l u e > < / i t e m > < i t e m > < k e y > < s t r i n g > t r a n s a c t i o n _ d a t e < / s t r i n g > < / k e y > < v a l u e > < i n t > 1 4 4 < / i n t > < / v a l u e > < / i t e m > < i t e m > < k e y > < s t r i n g > t r a n s a c t i o n _ t i m e < / s t r i n g > < / k e y > < v a l u e > < i n t > 1 4 4 < / i n t > < / v a l u e > < / i t e m > < i t e m > < k e y > < s t r i n g > s t o r e _ i d < / s t r i n g > < / k e y > < v a l u e > < i n t > 8 8 < / i n t > < / v a l u e > < / i t e m > < i t e m > < k e y > < s t r i n g > s t o r e _ l o c a t i o n < / s t r i n g > < / k e y > < v a l u e > < i n t > 1 2 9 < / i n t > < / v a l u e > < / i t e m > < i t e m > < k e y > < s t r i n g > p r o d u c t _ i d < / s t r i n g > < / k e y > < v a l u e > < i n t > 1 0 4 < / i n t > < / v a l u e > < / i t e m > < i t e m > < k e y > < s t r i n g > t r a n s a c t i o n _ q t y < / s t r i n g > < / k e y > < v a l u e > < i n t > 1 3 5 < / i n t > < / v a l u e > < / i t e m > < i t e m > < k e y > < s t r i n g > u n i t _ p r i c e < / s t r i n g > < / k e y > < v a l u e > < i n t > 9 8 < / i n t > < / v a l u e > < / i t e m > < i t e m > < k e y > < s t r i n g > p r o d u c t _ c a t e g o r y < / s t r i n g > < / k e y > < v a l u e > < i n t > 1 5 0 < / i n t > < / v a l u e > < / i t e m > < i t e m > < k e y > < s t r i n g > p r o d u c t _ t y p e < / s t r i n g > < / k e y > < v a l u e > < i n t > 1 2 0 < / i n t > < / v a l u e > < / i t e m > < i t e m > < k e y > < s t r i n g > p r o d u c t _ d e t a i l < / s t r i n g > < / k e y > < v a l u e > < i n t > 1 2 7 < / i n t > < / v a l u e > < / i t e m > < i t e m > < k e y > < s t r i n g > S i z e < / s t r i n g > < / k e y > < v a l u e > < i n t > 6 4 < / i n t > < / v a l u e > < / i t e m > < i t e m > < k e y > < s t r i n g > T o t a l _ B i l l < / s t r i n g > < / k e y > < v a l u e > < i n t > 9 5 < / i n t > < / v a l u e > < / i t e m > < i t e m > < k e y > < s t r i n g > M o n t h   N a m e < / s t r i n g > < / k e y > < v a l u e > < i n t > 1 2 1 < / i n t > < / v a l u e > < / i t e m > < i t e m > < k e y > < s t r i n g > D a y   N a m e < / s t r i n g > < / k e y > < v a l u e > < i n t > 1 0 5 < / i n t > < / v a l u e > < / i t e m > < i t e m > < k e y > < s t r i n g > D a y   o f   W e e k < / s t r i n g > < / k e y > < v a l u e > < i n t > 1 2 1 < / i n t > < / v a l u e > < / i t e m > < i t e m > < k e y > < s t r i n g > H o u r < / s t r i n g > < / k e y > < v a l u e > < i n t > 6 8 < / i n t > < / v a l u e > < / i t e m > < i t e m > < k e y > < s t r i n g > M o n t h _ n u m b e r < / s t r i n g > < / k e y > < v a l u e > < i n t > 1 3 5 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 D a y   o f   W e e k < / s t r i n g > < / k e y > < v a l u e > < i n t > 1 5 < / i n t > < / v a l u e > < / i t e m > < i t e m > < k e y > < s t r i n g > H o u r < / s t r i n g > < / k e y > < v a l u e > < i n t > 1 6 < / i n t > < / v a l u e > < / i t e m > < i t e m > < k e y > < s t r i n g > M o n t h _ n u m b e r < / 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6 2 5 7 a b 7 - 2 d 6 f - 4 f 4 0 - 8 b 2 2 - 8 c 3 b c 7 b b 8 1 4 c " > < 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 C o f f e e _ S h o p _ S a l e s 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 C o f f e e _ S h o p _ S a l e s 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 M e a s u r e s \ T o t a l _ b i l l _ A m o u n t < / K e y > < / D i a g r a m O b j e c t K e y > < D i a g r a m O b j e c t K e y > < K e y > M e a s u r e s \ T o t a l _ b i l l _ A m o u n t \ T a g I n f o \ F o r m u l a < / K e y > < / D i a g r a m O b j e c t K e y > < D i a g r a m O b j e c t K e y > < K e y > M e a s u r e s \ T o t a l _ b i l l _ A m o u n t \ T a g I n f o \ V a l u e < / K e y > < / D i a g r a m O b j e c t K e y > < D i a g r a m O b j e c t K e y > < K e y > M e a s u r e s \ T o t a l _ T r a n s a c t i o n s < / K e y > < / D i a g r a m O b j e c t K e y > < D i a g r a m O b j e c t K e y > < K e y > M e a s u r e s \ T o t a l _ T r a n s a c t i o n s \ T a g I n f o \ F o r m u l a < / K e y > < / D i a g r a m O b j e c t K e y > < D i a g r a m O b j e c t K e y > < K e y > M e a s u r e s \ T o t a l _ T r a n s a c t i o n s \ T a g I n f o \ V a l u e < / K e y > < / D i a g r a m O b j e c t K e y > < D i a g r a m O b j e c t K e y > < K e y > M e a s u r e s \ F o o t f a l l < / K e y > < / D i a g r a m O b j e c t K e y > < D i a g r a m O b j e c t K e y > < K e y > M e a s u r e s \ F o o t f a l l \ T a g I n f o \ F o r m u l a < / K e y > < / D i a g r a m O b j e c t K e y > < D i a g r a m O b j e c t K e y > < K e y > M e a s u r e s \ F o o t f a l l \ T a g I n f o \ V a l u e < / K e y > < / D i a g r a m O b j e c t K e y > < D i a g r a m O b j e c t K e y > < K e y > M e a s u r e s \ T o t a l _ T r a n s a c t i o n _ Q t y < / K e y > < / D i a g r a m O b j e c t K e y > < D i a g r a m O b j e c t K e y > < K e y > M e a s u r e s \ T o t a l _ T r a n s a c t i o n _ Q t y \ T a g I n f o \ F o r m u l a < / K e y > < / D i a g r a m O b j e c t K e y > < D i a g r a m O b j e c t K e y > < K e y > M e a s u r e s \ T o t a l _ T r a n s a c t i o n _ Q t y \ T a g I n f o \ V a l u e < / K e y > < / D i a g r a m O b j e c t K e y > < D i a g r a m O b j e c t K e y > < K e y > M e a s u r e s \ A v e r a g e _ B i l l   /   P e r s o n < / K e y > < / D i a g r a m O b j e c t K e y > < D i a g r a m O b j e c t K e y > < K e y > M e a s u r e s \ A v e r a g e _ B i l l   /   P e r s o n \ T a g I n f o \ F o r m u l a < / K e y > < / D i a g r a m O b j e c t K e y > < D i a g r a m O b j e c t K e y > < K e y > M e a s u r e s \ A v e r a g e _ B i l l   /   P e r s o n \ T a g I n f o \ V a l u e < / K e y > < / D i a g r a m O b j e c t K e y > < D i a g r a m O b j e c t K e y > < K e y > M e a s u r e s \ A v e r a g e _ O r d e r   /   P e r s o n < / K e y > < / D i a g r a m O b j e c t K e y > < D i a g r a m O b j e c t K e y > < K e y > M e a s u r e s \ A v e r a g e _ O r d e r   /   P e r s o n \ T a g I n f o \ F o r m u l a < / K e y > < / D i a g r a m O b j e c t K e y > < D i a g r a m O b j e c t K e y > < K e y > M e a s u r e s \ A v e r a g e _ O r d e r   /   P e r s o n \ T a g I n f o \ V a l u e 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 C o l u m n s \ D a y   o f   W e e k < / K e y > < / D i a g r a m O b j e c t K e y > < D i a g r a m O b j e c t K e y > < K e y > C o l u m n s \ H o u r < / K e y > < / D i a g r a m O b j e c t K e y > < D i a g r a m O b j e c t K e y > < K e y > C o l u m n s \ M o n t h _ n u m b e r < / 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 M e a s u r e s \ T o t a l _ b i l l _ A m o u n t < / K e y > < / a : K e y > < a : V a l u e   i : t y p e = " M e a s u r e G r i d N o d e V i e w S t a t e " > < L a y e d O u t > t r u e < / L a y e d O u t > < R o w > 2 < / R o w > < / a : V a l u e > < / a : K e y V a l u e O f D i a g r a m O b j e c t K e y a n y T y p e z b w N T n L X > < a : K e y V a l u e O f D i a g r a m O b j e c t K e y a n y T y p e z b w N T n L X > < a : K e y > < K e y > M e a s u r e s \ T o t a l _ b i l l _ A m o u n t \ T a g I n f o \ F o r m u l a < / K e y > < / a : K e y > < a : V a l u e   i : t y p e = " M e a s u r e G r i d V i e w S t a t e I D i a g r a m T a g A d d i t i o n a l I n f o " / > < / a : K e y V a l u e O f D i a g r a m O b j e c t K e y a n y T y p e z b w N T n L X > < a : K e y V a l u e O f D i a g r a m O b j e c t K e y a n y T y p e z b w N T n L X > < a : K e y > < K e y > M e a s u r e s \ T o t a l _ b i l l _ A m o u n t \ T a g I n f o \ V a l u e < / K e y > < / a : K e y > < a : V a l u e   i : t y p e = " M e a s u r e G r i d V i e w S t a t e I D i a g r a m T a g A d d i t i o n a l I n f o " / > < / a : K e y V a l u e O f D i a g r a m O b j e c t K e y a n y T y p e z b w N T n L X > < a : K e y V a l u e O f D i a g r a m O b j e c t K e y a n y T y p e z b w N T n L X > < a : K e y > < K e y > M e a s u r e s \ T o t a l _ T r a n s a c t i o n s < / K e y > < / a : K e y > < a : V a l u e   i : t y p e = " M e a s u r e G r i d N o d e V i e w S t a t e " > < L a y e d O u t > t r u e < / L a y e d O u t > < / a : V a l u e > < / a : K e y V a l u e O f D i a g r a m O b j e c t K e y a n y T y p e z b w N T n L X > < a : K e y V a l u e O f D i a g r a m O b j e c t K e y a n y T y p e z b w N T n L X > < a : K e y > < K e y > M e a s u r e s \ T o t a l _ T r a n s a c t i o n s \ T a g I n f o \ F o r m u l a < / K e y > < / a : K e y > < a : V a l u e   i : t y p e = " M e a s u r e G r i d V i e w S t a t e I D i a g r a m T a g A d d i t i o n a l I n f o " / > < / a : K e y V a l u e O f D i a g r a m O b j e c t K e y a n y T y p e z b w N T n L X > < a : K e y V a l u e O f D i a g r a m O b j e c t K e y a n y T y p e z b w N T n L X > < a : K e y > < K e y > M e a s u r e s \ T o t a l _ T r a n s a c t i o n s \ T a g I n f o \ V a l u e 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 M e a s u r e s \ T o t a l _ T r a n s a c t i o n _ Q t y < / K e y > < / a : K e y > < a : V a l u e   i : t y p e = " M e a s u r e G r i d N o d e V i e w S t a t e " > < L a y e d O u t > t r u e < / L a y e d O u t > < R o w > 3 < / R o w > < / a : V a l u e > < / a : K e y V a l u e O f D i a g r a m O b j e c t K e y a n y T y p e z b w N T n L X > < a : K e y V a l u e O f D i a g r a m O b j e c t K e y a n y T y p e z b w N T n L X > < a : K e y > < K e y > M e a s u r e s \ T o t a l _ T r a n s a c t i o n _ Q t y \ T a g I n f o \ F o r m u l a < / K e y > < / a : K e y > < a : V a l u e   i : t y p e = " M e a s u r e G r i d V i e w S t a t e I D i a g r a m T a g A d d i t i o n a l I n f o " / > < / a : K e y V a l u e O f D i a g r a m O b j e c t K e y a n y T y p e z b w N T n L X > < a : K e y V a l u e O f D i a g r a m O b j e c t K e y a n y T y p e z b w N T n L X > < a : K e y > < K e y > M e a s u r e s \ T o t a l _ T r a n s a c t i o n _ Q t y \ T a g I n f o \ V a l u e < / K e y > < / a : K e y > < a : V a l u e   i : t y p e = " M e a s u r e G r i d V i e w S t a t e I D i a g r a m T a g A d d i t i o n a l I n f o " / > < / a : K e y V a l u e O f D i a g r a m O b j e c t K e y a n y T y p e z b w N T n L X > < a : K e y V a l u e O f D i a g r a m O b j e c t K e y a n y T y p e z b w N T n L X > < a : K e y > < K e y > M e a s u r e s \ A v e r a g e _ B i l l   /   P e r s o n < / K e y > < / a : K e y > < a : V a l u e   i : t y p e = " M e a s u r e G r i d N o d e V i e w S t a t e " > < L a y e d O u t > t r u e < / L a y e d O u t > < R o w > 4 < / R o w > < / a : V a l u e > < / a : K e y V a l u e O f D i a g r a m O b j e c t K e y a n y T y p e z b w N T n L X > < a : K e y V a l u e O f D i a g r a m O b j e c t K e y a n y T y p e z b w N T n L X > < a : K e y > < K e y > M e a s u r e s \ A v e r a g e _ B i l l   /   P e r s o n \ T a g I n f o \ F o r m u l a < / K e y > < / a : K e y > < a : V a l u e   i : t y p e = " M e a s u r e G r i d V i e w S t a t e I D i a g r a m T a g A d d i t i o n a l I n f o " / > < / a : K e y V a l u e O f D i a g r a m O b j e c t K e y a n y T y p e z b w N T n L X > < a : K e y V a l u e O f D i a g r a m O b j e c t K e y a n y T y p e z b w N T n L X > < a : K e y > < K e y > M e a s u r e s \ A v e r a g e _ B i l l   /   P e r s o n \ T a g I n f o \ V a l u e < / K e y > < / a : K e y > < a : V a l u e   i : t y p e = " M e a s u r e G r i d V i e w S t a t e I D i a g r a m T a g A d d i t i o n a l I n f o " / > < / a : K e y V a l u e O f D i a g r a m O b j e c t K e y a n y T y p e z b w N T n L X > < a : K e y V a l u e O f D i a g r a m O b j e c t K e y a n y T y p e z b w N T n L X > < a : K e y > < K e y > M e a s u r e s \ A v e r a g e _ O r d e r   /   P e r s o n < / K e y > < / a : K e y > < a : V a l u e   i : t y p e = " M e a s u r e G r i d N o d e V i e w S t a t e " > < L a y e d O u t > t r u e < / L a y e d O u t > < R o w > 5 < / R o w > < / a : V a l u e > < / a : K e y V a l u e O f D i a g r a m O b j e c t K e y a n y T y p e z b w N T n L X > < a : K e y V a l u e O f D i a g r a m O b j e c t K e y a n y T y p e z b w N T n L X > < a : K e y > < K e y > M e a s u r e s \ A v e r a g e _ O r d e r   /   P e r s o n \ T a g I n f o \ F o r m u l a < / K e y > < / a : K e y > < a : V a l u e   i : t y p e = " M e a s u r e G r i d V i e w S t a t e I D i a g r a m T a g A d d i t i o n a l I n f o " / > < / a : K e y V a l u e O f D i a g r a m O b j e c t K e y a n y T y p e z b w N T n L X > < a : K e y V a l u e O f D i a g r a m O b j e c t K e y a n y T y p e z b w N T n L X > < a : K e y > < K e y > M e a s u r e s \ A v e r a g e _ O r d e r   /   P e r s o n \ T a g I n f o \ V a l u e 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 C o l u m n s \ D a y   o f   W e e k < / K e y > < / a : K e y > < a : V a l u e   i : t y p e = " M e a s u r e G r i d N o d e V i e w S t a t e " > < C o l u m n > 1 5 < / C o l u m n > < L a y e d O u t > t r u e < / L a y e d O u t > < / a : V a l u e > < / a : K e y V a l u e O f D i a g r a m O b j e c t K e y a n y T y p e z b w N T n L X > < a : K e y V a l u e O f D i a g r a m O b j e c t K e y a n y T y p e z b w N T n L X > < a : K e y > < K e y > C o l u m n s \ H o u r < / K e y > < / a : K e y > < a : V a l u e   i : t y p e = " M e a s u r e G r i d N o d e V i e w S t a t e " > < C o l u m n > 1 6 < / C o l u m n > < L a y e d O u t > t r u e < / L a y e d O u t > < / a : V a l u e > < / a : K e y V a l u e O f D i a g r a m O b j e c t K e y a n y T y p e z b w N T n L X > < a : K e y V a l u e O f D i a g r a m O b j e c t K e y a n y T y p e z b w N T n L X > < a : K e y > < K e y > C o l u m n s \ M o n t h _ n u m b e r < / 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6 c e 7 9 6 f 7 - a 2 f 4 - 4 e 2 9 - 8 6 a d - 4 6 f 7 c d f d 0 b 7 4 " > < C u s t o m C o n t e n t > < ! [ C D A T A [ < ? x m l   v e r s i o n = " 1 . 0 "   e n c o d i n g = " u t f - 1 6 " ? > < S e t t i n g s > < C a l c u l a t e d F i e l d s > < i t e m > < M e a s u r e N a m e > T o t a l _ b i l l _ A m o u n t < / M e a s u r e N a m e > < D i s p l a y N a m e > T o t a l _ b i l l _ A m o u n t < / D i s p l a y N a m e > < V i s i b l e > F a l s e < / V i s i b l e > < / i t e m > < i t e m > < M e a s u r e N a m e > T o t a l _ T r a n s a c t i o n s < / M e a s u r e N a m e > < D i s p l a y N a m e > T o t a l _ T r a n s a c t i o n s < / D i s p l a y N a m e > < V i s i b l e > F a l s e < / V i s i b l e > < / i t e m > < i t e m > < M e a s u r e N a m e > F o o t f a l l < / M e a s u r e N a m e > < D i s p l a y N a m e > F o o t f a l l < / D i s p l a y N a m e > < V i s i b l e > F a l s e < / V i s i b l e > < / i t e m > < i t e m > < M e a s u r e N a m e > T o t a l _ T r a n s a c t i o n _ Q t y < / M e a s u r e N a m e > < D i s p l a y N a m e > T o t a l _ T r a n s a c t i o n _ Q t y < / D i s p l a y N a m e > < V i s i b l e > F a l s e < / V i s i b l e > < / i t e m > < i t e m > < M e a s u r e N a m e > A v e r a g e _ B i l l   /   P e r s o n < / M e a s u r e N a m e > < D i s p l a y N a m e > A v e r a g e _ B i l l   /   P e r s o n < / D i s p l a y N a m e > < V i s i b l e > F a l s e < / V i s i b l e > < / i t e m > < i t e m > < M e a s u r e N a m e > A v e r a g e _ O r d e r   /   P e r s o n < / M e a s u r e N a m e > < D i s p l a y N a m e > A v e r a g e _ O r d e r   /   P e r s o n 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EDE43F2-7739-4B97-96AB-A53ED7FB065E}">
  <ds:schemaRefs/>
</ds:datastoreItem>
</file>

<file path=customXml/itemProps10.xml><?xml version="1.0" encoding="utf-8"?>
<ds:datastoreItem xmlns:ds="http://schemas.openxmlformats.org/officeDocument/2006/customXml" ds:itemID="{7020B7EE-2AFB-434F-B022-CB9879EE05B9}">
  <ds:schemaRefs/>
</ds:datastoreItem>
</file>

<file path=customXml/itemProps11.xml><?xml version="1.0" encoding="utf-8"?>
<ds:datastoreItem xmlns:ds="http://schemas.openxmlformats.org/officeDocument/2006/customXml" ds:itemID="{1A24E86B-C438-4120-ACCE-F43D23174C1E}">
  <ds:schemaRefs/>
</ds:datastoreItem>
</file>

<file path=customXml/itemProps12.xml><?xml version="1.0" encoding="utf-8"?>
<ds:datastoreItem xmlns:ds="http://schemas.openxmlformats.org/officeDocument/2006/customXml" ds:itemID="{9E00D8D0-0228-498C-8F7C-2F5D12B5D8C9}">
  <ds:schemaRefs/>
</ds:datastoreItem>
</file>

<file path=customXml/itemProps13.xml><?xml version="1.0" encoding="utf-8"?>
<ds:datastoreItem xmlns:ds="http://schemas.openxmlformats.org/officeDocument/2006/customXml" ds:itemID="{9F48C23A-7601-4DBA-9538-C686288BAB70}">
  <ds:schemaRefs/>
</ds:datastoreItem>
</file>

<file path=customXml/itemProps14.xml><?xml version="1.0" encoding="utf-8"?>
<ds:datastoreItem xmlns:ds="http://schemas.openxmlformats.org/officeDocument/2006/customXml" ds:itemID="{D63AA1EC-AD74-4589-8669-D6FA98EF39E7}">
  <ds:schemaRefs/>
</ds:datastoreItem>
</file>

<file path=customXml/itemProps15.xml><?xml version="1.0" encoding="utf-8"?>
<ds:datastoreItem xmlns:ds="http://schemas.openxmlformats.org/officeDocument/2006/customXml" ds:itemID="{CA6AD2EC-BC9D-40E5-9227-5E7BEF314C6B}">
  <ds:schemaRefs>
    <ds:schemaRef ds:uri="http://schemas.microsoft.com/DataMashup"/>
  </ds:schemaRefs>
</ds:datastoreItem>
</file>

<file path=customXml/itemProps16.xml><?xml version="1.0" encoding="utf-8"?>
<ds:datastoreItem xmlns:ds="http://schemas.openxmlformats.org/officeDocument/2006/customXml" ds:itemID="{D25D2B24-B92B-4883-8095-084161C04446}">
  <ds:schemaRefs/>
</ds:datastoreItem>
</file>

<file path=customXml/itemProps17.xml><?xml version="1.0" encoding="utf-8"?>
<ds:datastoreItem xmlns:ds="http://schemas.openxmlformats.org/officeDocument/2006/customXml" ds:itemID="{41ECD40E-F05A-4427-B8E5-FF16F5074FAF}">
  <ds:schemaRefs/>
</ds:datastoreItem>
</file>

<file path=customXml/itemProps18.xml><?xml version="1.0" encoding="utf-8"?>
<ds:datastoreItem xmlns:ds="http://schemas.openxmlformats.org/officeDocument/2006/customXml" ds:itemID="{65E5B20C-5F9F-42A8-9FB4-CBAAAE7C940D}">
  <ds:schemaRefs/>
</ds:datastoreItem>
</file>

<file path=customXml/itemProps19.xml><?xml version="1.0" encoding="utf-8"?>
<ds:datastoreItem xmlns:ds="http://schemas.openxmlformats.org/officeDocument/2006/customXml" ds:itemID="{9D2DAC52-555E-4C24-AC89-D783639F2004}">
  <ds:schemaRefs/>
</ds:datastoreItem>
</file>

<file path=customXml/itemProps2.xml><?xml version="1.0" encoding="utf-8"?>
<ds:datastoreItem xmlns:ds="http://schemas.openxmlformats.org/officeDocument/2006/customXml" ds:itemID="{326638FE-21B4-4272-A471-13C14C80C2B3}">
  <ds:schemaRefs/>
</ds:datastoreItem>
</file>

<file path=customXml/itemProps20.xml><?xml version="1.0" encoding="utf-8"?>
<ds:datastoreItem xmlns:ds="http://schemas.openxmlformats.org/officeDocument/2006/customXml" ds:itemID="{442D231D-ADCB-43C0-A568-B1E759FC35FD}">
  <ds:schemaRefs/>
</ds:datastoreItem>
</file>

<file path=customXml/itemProps21.xml><?xml version="1.0" encoding="utf-8"?>
<ds:datastoreItem xmlns:ds="http://schemas.openxmlformats.org/officeDocument/2006/customXml" ds:itemID="{B3536E31-F3E5-41EE-AAAE-89FDEB6296D2}">
  <ds:schemaRefs/>
</ds:datastoreItem>
</file>

<file path=customXml/itemProps22.xml><?xml version="1.0" encoding="utf-8"?>
<ds:datastoreItem xmlns:ds="http://schemas.openxmlformats.org/officeDocument/2006/customXml" ds:itemID="{F3FAEC40-A4F9-4CA2-A8D5-EC659236F8FC}">
  <ds:schemaRefs/>
</ds:datastoreItem>
</file>

<file path=customXml/itemProps23.xml><?xml version="1.0" encoding="utf-8"?>
<ds:datastoreItem xmlns:ds="http://schemas.openxmlformats.org/officeDocument/2006/customXml" ds:itemID="{9E3F742A-DFC7-40FB-9749-71D0123FF348}">
  <ds:schemaRefs/>
</ds:datastoreItem>
</file>

<file path=customXml/itemProps24.xml><?xml version="1.0" encoding="utf-8"?>
<ds:datastoreItem xmlns:ds="http://schemas.openxmlformats.org/officeDocument/2006/customXml" ds:itemID="{C43BC1ED-98E2-4E40-B4EC-95C980646218}">
  <ds:schemaRefs/>
</ds:datastoreItem>
</file>

<file path=customXml/itemProps3.xml><?xml version="1.0" encoding="utf-8"?>
<ds:datastoreItem xmlns:ds="http://schemas.openxmlformats.org/officeDocument/2006/customXml" ds:itemID="{BD40E209-8B96-4725-922A-7478A5F94565}">
  <ds:schemaRefs/>
</ds:datastoreItem>
</file>

<file path=customXml/itemProps4.xml><?xml version="1.0" encoding="utf-8"?>
<ds:datastoreItem xmlns:ds="http://schemas.openxmlformats.org/officeDocument/2006/customXml" ds:itemID="{774A18F0-92B8-4AAB-971C-D9739B45F685}">
  <ds:schemaRefs/>
</ds:datastoreItem>
</file>

<file path=customXml/itemProps5.xml><?xml version="1.0" encoding="utf-8"?>
<ds:datastoreItem xmlns:ds="http://schemas.openxmlformats.org/officeDocument/2006/customXml" ds:itemID="{39400912-9897-4630-A207-0A8231272030}">
  <ds:schemaRefs/>
</ds:datastoreItem>
</file>

<file path=customXml/itemProps6.xml><?xml version="1.0" encoding="utf-8"?>
<ds:datastoreItem xmlns:ds="http://schemas.openxmlformats.org/officeDocument/2006/customXml" ds:itemID="{3C05337E-DABD-414F-B0D0-AD4D1135E060}">
  <ds:schemaRefs/>
</ds:datastoreItem>
</file>

<file path=customXml/itemProps7.xml><?xml version="1.0" encoding="utf-8"?>
<ds:datastoreItem xmlns:ds="http://schemas.openxmlformats.org/officeDocument/2006/customXml" ds:itemID="{414AA4B6-4B09-4405-9D58-CC3DFD61CCFD}">
  <ds:schemaRefs/>
</ds:datastoreItem>
</file>

<file path=customXml/itemProps8.xml><?xml version="1.0" encoding="utf-8"?>
<ds:datastoreItem xmlns:ds="http://schemas.openxmlformats.org/officeDocument/2006/customXml" ds:itemID="{277533B0-3F30-44A9-BC72-C3527E1B2AAD}">
  <ds:schemaRefs/>
</ds:datastoreItem>
</file>

<file path=customXml/itemProps9.xml><?xml version="1.0" encoding="utf-8"?>
<ds:datastoreItem xmlns:ds="http://schemas.openxmlformats.org/officeDocument/2006/customXml" ds:itemID="{64AD603E-E8D5-4215-89D5-265956917A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Total_transaction by Hours</vt:lpstr>
      <vt:lpstr>Weekely Sales</vt:lpstr>
      <vt:lpstr>Monthly Sales</vt:lpstr>
      <vt:lpstr>Footfall</vt:lpstr>
      <vt:lpstr>Top 5 Product category &amp; Typ</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prajapati</dc:creator>
  <cp:lastModifiedBy>kaushik prajapati</cp:lastModifiedBy>
  <dcterms:created xsi:type="dcterms:W3CDTF">2024-10-11T17:13:57Z</dcterms:created>
  <dcterms:modified xsi:type="dcterms:W3CDTF">2024-12-03T15:03:25Z</dcterms:modified>
</cp:coreProperties>
</file>