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9CCBEB1F-C98E-4039-9305-28F7402EA18B}" xr6:coauthVersionLast="45" xr6:coauthVersionMax="45" xr10:uidLastSave="{00000000-0000-0000-0000-000000000000}"/>
  <bookViews>
    <workbookView xWindow="13980" yWindow="1125" windowWidth="26385" windowHeight="20865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F19" i="1" s="1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L86" i="1"/>
  <c r="F10" i="1"/>
  <c r="F18" i="1"/>
  <c r="F21" i="1"/>
  <c r="F26" i="1"/>
  <c r="F27" i="1"/>
  <c r="F34" i="1"/>
  <c r="F36" i="1"/>
  <c r="F42" i="1"/>
  <c r="F66" i="1"/>
  <c r="F69" i="1"/>
  <c r="F85" i="1"/>
  <c r="F106" i="1"/>
  <c r="F107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<sst xmlns="http://schemas.openxmlformats.org/spreadsheetml/2006/main" count="1470" uniqueCount="574">
  <si>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</si>
  <si>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</si>
  <si>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</si>
  <si>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</si>
  <si>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</si>
  <si>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</si>
  <si>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</si>
  <si>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</si>
  <si>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</si>
  <si>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</si>
  <si>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</si>
  <si>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</si>
  <si>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</si>
  <si>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</si>
  <si>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</si>
  <si>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</si>
  <si>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</si>
  <si>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</si>
  <si>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</si>
  <si>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</si>
  <si>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</si>
  <si>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</si>
  <si>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</si>
  <si>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</si>
  <si>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</si>
  <si>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</si>
  <si>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</si>
  <si>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</si>
  <si>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</si>
  <si>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</si>
  <si>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</si>
  <si>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</si>
  <si>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</si>
  <si>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</si>
  <si>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</si>
  <si>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</si>
  <si>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</si>
  <si>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</si>
  <si>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</si>
  <si>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</si>
  <si>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</si>
  <si>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</si>
  <si>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</si>
  <si>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</si>
  <si>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</si>
  <si>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</si>
  <si>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</si>
  <si>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</si>
  <si>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</si>
  <si>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</si>
  <si>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</si>
  <si>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</si>
  <si>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</si>
  <si>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</si>
  <si>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</si>
  <si>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</si>
  <si>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</si>
  <si>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</si>
  <si>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</si>
  <si>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</si>
  <si>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</si>
  <si>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</si>
  <si>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</si>
  <si>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</si>
  <si>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</si>
  <si>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</si>
  <si>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</si>
  <si>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</si>
  <si>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</si>
  <si>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</si>
  <si>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</si>
  <si>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</si>
  <si>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</si>
  <si>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</si>
  <si>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</si>
  <si>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</si>
  <si>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</si>
  <si>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</si>
  <si>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</si>
  <si>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</si>
  <si>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</si>
  <si>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</si>
  <si>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</si>
  <si>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</si>
  <si>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</si>
  <si>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</si>
  <si>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</si>
  <si>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</si>
  <si>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</si>
  <si>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</si>
  <si>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</si>
  <si>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</si>
  <si>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</si>
  <si>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</si>
  <si>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</si>
  <si>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</si>
  <si>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</si>
  <si>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</si>
  <si>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</si>
  <si>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</si>
  <si>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</si>
  <si>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</si>
  <si>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</si>
  <si>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</si>
  <si>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</si>
  <si>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</si>
  <si>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</si>
  <si>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</si>
  <si>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</si>
  <si>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</si>
  <si>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</si>
  <si>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</si>
  <si>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</si>
  <si>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</si>
  <si>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</si>
  <si>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</si>
  <si>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</si>
  <si>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</si>
  <si>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</si>
  <si>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</si>
  <si>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</si>
  <si>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</si>
  <si>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</si>
  <si>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</si>
  <si>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</si>
  <si>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</si>
  <si>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</si>
  <si>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</si>
  <si>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</si>
  <si>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</si>
  <si>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</si>
  <si>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</si>
  <si>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</si>
  <si>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</si>
  <si>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</si>
  <si>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</si>
  <si>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</si>
  <si>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</si>
  <si>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</si>
  <si>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</si>
  <si>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</si>
  <si>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</si>
  <si>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</si>
  <si>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</si>
  <si>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</si>
  <si>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</si>
  <si>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</si>
  <si>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</si>
  <si>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</si>
  <si>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</si>
  <si>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</si>
  <si>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</si>
  <si>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</si>
  <si>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</si>
  <si>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</si>
  <si>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</si>
  <si>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</si>
  <si>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</si>
  <si>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</si>
  <si>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</si>
  <si>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</si>
  <si>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</si>
  <si>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</si>
  <si>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</si>
  <si>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</si>
  <si>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</si>
  <si>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</si>
  <si>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</si>
  <si>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</si>
  <si>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</si>
  <si>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</si>
  <si>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</si>
  <si>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</si>
  <si>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</si>
  <si>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</si>
  <si>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</si>
  <si>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</si>
  <si>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</si>
  <si>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</si>
  <si>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</si>
  <si>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</si>
  <si>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</si>
  <si>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</si>
  <si>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</si>
  <si>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</si>
  <si>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</si>
  <si>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</si>
  <si>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</si>
  <si>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</si>
  <si>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</si>
  <si>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</si>
  <si>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</si>
  <si>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</si>
  <si>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</si>
  <si>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</si>
  <si>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</si>
  <si>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</si>
  <si>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</si>
  <si>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</si>
  <si>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</si>
  <si>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</si>
  <si>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</si>
  <si>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</si>
  <si>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</si>
  <si>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</si>
  <si>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</si>
  <si>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</si>
  <si>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</si>
  <si>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</si>
  <si>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</si>
  <si>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</si>
  <si>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</si>
  <si>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</si>
  <si>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</si>
  <si>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</si>
  <si>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</si>
  <si>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</si>
  <si>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</si>
  <si>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</si>
  <si>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</si>
  <si>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</si>
  <si>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</si>
  <si>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</si>
  <si>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</si>
  <si>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</si>
  <si>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</si>
  <si>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</si>
  <si>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</si>
  <si>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</si>
  <si>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</si>
  <si>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</si>
  <si>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</si>
  <si>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</si>
  <si>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</si>
  <si>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</si>
  <si>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</si>
  <si>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</si>
  <si>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</si>
  <si>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</si>
  <si>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</si>
  <si>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</si>
  <si>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</si>
  <si>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</si>
  <si>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</si>
  <si>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</si>
  <si>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</si>
  <si>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</si>
  <si>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</si>
  <si>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</si>
  <si>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</si>
  <si>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</si>
  <si>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</si>
  <si>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</si>
  <si>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</si>
  <si>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</si>
  <si>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</si>
  <si>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</si>
  <si>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</si>
  <si>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</si>
  <si>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</si>
  <si>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</si>
  <si>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</si>
  <si>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</si>
  <si>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</si>
  <si>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</si>
  <si>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</si>
  <si>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</si>
  <si>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</si>
  <si>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</si>
  <si>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</si>
  <si>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</si>
  <si>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</si>
  <si>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</si>
  <si>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</si>
  <si>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</si>
  <si>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</si>
  <si>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</si>
  <si>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</si>
  <si>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</si>
  <si>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</si>
  <si>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</si>
  <si>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</si>
  <si>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</si>
  <si>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</si>
  <si>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</si>
  <si>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</si>
  <si>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</si>
  <si>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</si>
  <si>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</si>
  <si>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</si>
  <si>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</si>
  <si>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</si>
  <si>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</si>
  <si>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</si>
  <si>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</si>
  <si>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</si>
  <si>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</si>
  <si>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</si>
  <si>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</si>
  <si>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</si>
  <si>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</si>
  <si>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</si>
  <si>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</si>
  <si>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</si>
  <si>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</si>
  <si>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</si>
  <si>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</si>
  <si>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</si>
  <si>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</si>
  <si>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</si>
  <si>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</si>
  <si>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</si>
  <si>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</si>
  <si>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</si>
  <si>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</si>
  <si>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</si>
  <si>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</si>
  <si>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</si>
  <si>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</si>
  <si>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</si>
  <si>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</si>
  <si>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</si>
  <si>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</si>
  <si>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</si>
  <si>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</si>
  <si>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</si>
  <si>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</si>
  <si>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</si>
  <si>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</si>
  <si>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</si>
  <si>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</si>
  <si>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</si>
  <si>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</si>
  <si>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</si>
  <si>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</si>
  <si>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</si>
  <si>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</si>
  <si>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</si>
  <si>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</si>
  <si>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</si>
  <si>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</si>
  <si>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</si>
  <si>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</si>
  <si>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</si>
  <si>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</si>
  <si>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</si>
  <si>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</si>
  <si>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</si>
  <si>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</si>
  <si>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</si>
  <si>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</si>
  <si>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</si>
  <si>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</si>
  <si>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</si>
  <si>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</si>
  <si>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</si>
  <si>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</si>
  <si>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</si>
  <si>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</si>
  <si>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</si>
  <si>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</si>
  <si>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</si>
  <si>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</si>
  <si>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</si>
  <si>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</si>
  <si>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</si>
  <si>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</si>
  <si>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</si>
  <si>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</si>
  <si>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</si>
  <si>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</si>
  <si>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</si>
  <si>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</si>
  <si>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</si>
  <si>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</si>
  <si>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</si>
  <si>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</si>
  <si>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</si>
  <si>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</si>
  <si>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</si>
  <si>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</si>
  <si>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</si>
  <si>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</si>
  <si>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</si>
  <si>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</si>
  <si>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</si>
  <si>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</si>
  <si>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</si>
  <si>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</si>
  <si>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</si>
  <si>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</si>
  <si>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</si>
  <si>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</si>
  <si>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</si>
  <si>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</si>
  <si>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</si>
  <si>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</si>
  <si>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</si>
  <si>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</si>
  <si>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</si>
  <si>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</si>
  <si>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</si>
  <si>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</si>
  <si>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</si>
  <si>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</si>
  <si>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</si>
  <si>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</si>
  <si>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</si>
  <si>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</si>
  <si>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</si>
  <si>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</si>
  <si>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</si>
  <si>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</si>
  <si>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</si>
  <si>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</si>
  <si>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</si>
  <si>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</si>
  <si>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</si>
  <si>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</si>
  <si>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</si>
  <si>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</si>
  <si>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</si>
  <si>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</si>
  <si>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</si>
  <si>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</si>
  <si>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</si>
  <si>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</si>
  <si>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</si>
  <si>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</si>
  <si>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</si>
  <si>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</si>
  <si>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</si>
  <si>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</si>
  <si>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</si>
  <si>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</si>
  <si>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</si>
  <si>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</si>
  <si>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</si>
  <si>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</si>
  <si>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</si>
  <si>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</si>
  <si>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</si>
  <si>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</si>
  <si>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</si>
  <si>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</si>
  <si>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</si>
  <si>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</si>
  <si>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</si>
  <si>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</si>
  <si>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</si>
  <si>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</si>
  <si>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</si>
  <si>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</si>
  <si>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</si>
  <si>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</si>
  <si>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</si>
  <si>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</si>
  <si>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</si>
  <si>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</si>
  <si>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</si>
  <si>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</si>
  <si>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</si>
  <si>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</si>
  <si>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</si>
  <si>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</si>
  <si>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</si>
  <si>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</si>
  <si>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</si>
  <si>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</si>
  <si>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</si>
  <si>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</si>
  <si>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</si>
  <si>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</si>
  <si>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</si>
  <si>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</si>
  <si>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</si>
  <si>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</si>
  <si>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</si>
  <si>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</si>
  <si>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</si>
  <si>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</si>
  <si>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</si>
  <si>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</si>
  <si>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</si>
  <si>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</si>
  <si>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</si>
  <si>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</si>
  <si>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</si>
  <si>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</si>
  <si>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</si>
  <si>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</si>
  <si>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</si>
  <si>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</si>
  <si>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</si>
  <si>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</si>
  <si>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</si>
  <si>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</si>
  <si>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</si>
  <si>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</si>
  <si>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</si>
  <si>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</si>
  <si>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</si>
  <si>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</si>
  <si>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</si>
  <si>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</si>
  <si>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</si>
  <si>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</si>
  <si>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</si>
  <si>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</si>
  <si>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</si>
  <si>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</si>
  <si>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</si>
  <si>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</si>
  <si>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</si>
  <si>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</si>
  <si>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</si>
  <si>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</si>
  <si>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</si>
  <si>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</si>
  <si>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</si>
  <si>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</si>
  <si>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</si>
  <si>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</si>
  <si>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</si>
  <si>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</si>
  <si>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</si>
  <si>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</si>
  <si>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</si>
  <si>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</si>
  <si>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</si>
  <si>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</si>
  <si>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</si>
  <si>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</si>
  <si>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</si>
  <si>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</si>
  <si>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</si>
  <si>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</si>
  <si>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</si>
  <si>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</si>
  <si>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</si>
  <si>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</si>
  <si>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</si>
  <si>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</si>
  <si>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</si>
  <si>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</si>
  <si>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</si>
  <si>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</si>
  <si>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</si>
  <si>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</si>
  <si>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</si>
  <si>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</si>
  <si>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</si>
  <si>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</si>
  <si>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</si>
  <si>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</si>
  <si>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</si>
  <si>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</si>
  <si>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</si>
  <si>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</si>
  <si>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</si>
  <si>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</si>
  <si>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</si>
  <si>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</si>
  <si>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</si>
  <si>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</si>
  <si>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</si>
  <si>
    <t>T: O(n); S: O(1)</t>
  </si>
  <si>
    <t>2 Pointers</t>
  </si>
  <si>
    <t>Binary Search</t>
  </si>
  <si>
    <t>T: O(mn log(n)); S: O(1) where m is rows n is cols in matrix</t>
  </si>
  <si>
    <t>T: O(log(n)) average, O(n) worst case; S: O(1) where n number of nodes in tree</t>
  </si>
  <si>
    <t>Arrays</t>
  </si>
  <si>
    <t>Tree Iterative</t>
  </si>
  <si>
    <t>T: O(n + k) where n is length of array and k is number of updates; S: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</si>
</sst>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7" formatCode="0.0000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4B083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8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  <xf numFmtId="167" fontId="51" fillId="0" borderId="10" xfId="0" applyNumberFormat="1" applyFont="1" applyBorder="1" applyAlignment="1">
      <alignment horizontal="center"/>
    </xf>
    <xf numFmtId="167" fontId="51" fillId="0" borderId="11" xfId="0" applyNumberFormat="1" applyFont="1" applyBorder="1" applyAlignment="1">
      <alignment horizontal="center"/>
    </xf>
    <xf numFmtId="0" fontId="3" fillId="17" borderId="2" xfId="0" applyFont="1" applyFill="1" applyBorder="1"/>
    <xf numFmtId="0" fontId="30" fillId="17" borderId="0" xfId="0" applyFont="1" applyFill="1"/>
    <xf numFmtId="0" fontId="29" fillId="18" borderId="3" xfId="0" applyFont="1" applyFill="1" applyBorder="1" applyAlignment="1">
      <alignment horizontal="center" vertical="center"/>
    </xf>
    <xf numFmtId="0" fontId="0" fillId="17" borderId="0" xfId="0" applyFont="1" applyFill="1" applyAlignment="1"/>
    <xf numFmtId="0" fontId="34" fillId="17" borderId="3" xfId="0" applyFont="1" applyFill="1" applyBorder="1" applyAlignment="1"/>
    <xf numFmtId="0" fontId="49" fillId="17" borderId="3" xfId="0" applyFont="1" applyFill="1" applyBorder="1" applyAlignment="1"/>
    <xf numFmtId="0" fontId="32" fillId="17" borderId="3" xfId="0" applyFont="1" applyFill="1" applyBorder="1" applyAlignment="1"/>
    <xf numFmtId="0" fontId="35" fillId="17" borderId="3" xfId="0" applyFont="1" applyFill="1" applyBorder="1" applyAlignment="1"/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>
    <filterColumn colId="2">
      <filters>
        <filter val="Medium"/>
      </filters>
    </filterColumn>
  </autoFilter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G4" sqref="G4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42" t="s">
        <v>523</v>
      </c>
      <c r="B1" s="143"/>
      <c r="C1" s="44">
        <f>COUNTIF(L9:L108, "Complete") + COUNTIF(F9:F108, "Complete")</f>
        <v>81</v>
      </c>
      <c r="D1" s="45">
        <f>C1/(C2 + C1)</f>
        <v>0.40500000000000003</v>
      </c>
      <c r="K1" s="37"/>
    </row>
    <row r="2" spans="1:26" ht="15" customHeight="1">
      <c r="A2" s="142" t="s">
        <v>522</v>
      </c>
      <c r="B2" s="143"/>
      <c r="C2" s="46">
        <f>COUNTBLANK(F9:F108) + COUNTBLANK(L9:L108)</f>
        <v>119</v>
      </c>
      <c r="D2" s="47">
        <f>C2/(C1 + C2)</f>
        <v>0.59499999999999997</v>
      </c>
    </row>
    <row r="3" spans="1:26" ht="15" customHeight="1">
      <c r="A3" s="142" t="s">
        <v>530</v>
      </c>
      <c r="B3" s="143"/>
      <c r="C3" s="148">
        <f ca="1">(C2)/C5</f>
        <v>2.2884615384615383</v>
      </c>
      <c r="D3" s="149"/>
    </row>
    <row r="4" spans="1:26" ht="15" customHeight="1">
      <c r="A4" s="144" t="s">
        <v>528</v>
      </c>
      <c r="B4" s="145"/>
      <c r="C4" s="140">
        <v>44196</v>
      </c>
      <c r="D4" s="140"/>
    </row>
    <row r="5" spans="1:26" ht="15" customHeight="1">
      <c r="A5" s="146" t="s">
        <v>529</v>
      </c>
      <c r="B5" s="147"/>
      <c r="C5" s="141">
        <f ca="1">C4-TODAY()</f>
        <v>52</v>
      </c>
      <c r="D5" s="141"/>
      <c r="I5" s="39"/>
      <c r="J5" s="42"/>
    </row>
    <row r="6" spans="1:26" ht="15" customHeight="1" thickBot="1">
      <c r="A6" s="146"/>
      <c r="B6" s="147"/>
      <c r="C6" s="141"/>
      <c r="D6" s="141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/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/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>Complete</v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>Complete</v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>Complete</v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>Complete</v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134" zoomScale="90" zoomScaleNormal="90" workbookViewId="0">
      <selection activeCell="J198" sqref="J198"/>
    </sheetView>
  </sheetViews>
  <sheetFormatPr defaultColWidth="8.875" defaultRowHeight="15"/>
  <cols>
    <col min="2" max="2" width="54.625" style="29" customWidth="1"/>
    <col min="3" max="3" width="7.625" customWidth="1"/>
    <col min="4" max="4" width="12.3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67.12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idden="1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idden="1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idden="1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idden="1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idden="1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idden="1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hidden="1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hidden="1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hidden="1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hidden="1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hidden="1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hidden="1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idden="1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idden="1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idden="1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idden="1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idden="1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idden="1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idden="1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idden="1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idden="1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idden="1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idden="1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hidden="1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idden="1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idden="1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idden="1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idden="1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idden="1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idden="1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idden="1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idden="1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idden="1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idden="1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idden="1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idden="1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idden="1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idden="1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idden="1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idden="1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idden="1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idden="1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idden="1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idden="1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idden="1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 hidden="1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 hidden="1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 hidden="1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 hidden="1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 hidden="1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 ht="14.25" hidden="1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 ht="14.25" hidden="1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8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 ht="14.25" hidden="1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 ht="14.25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 ht="14.25" hidden="1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 hidden="1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 hidden="1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 hidden="1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 hidden="1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 ht="14.25" hidden="1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 ht="14.25" hidden="1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 ht="14.25" hidden="1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 ht="14.25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 ht="14.25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10" ht="14.25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10" ht="14.25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10" ht="14.25">
      <c r="A191" s="5">
        <v>1485</v>
      </c>
      <c r="B191" s="34" t="s">
        <v>230</v>
      </c>
      <c r="C191" s="27" t="s">
        <v>10</v>
      </c>
      <c r="E191" s="96"/>
      <c r="F191" s="119"/>
      <c r="G191" s="93"/>
      <c r="H191" s="94" t="str">
        <f t="shared" si="2"/>
        <v/>
      </c>
    </row>
    <row r="192" spans="1:10" ht="14.25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10" ht="14.25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10" ht="14.25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10" ht="14.25">
      <c r="A195" s="5">
        <v>369</v>
      </c>
      <c r="B195" s="34" t="s">
        <v>238</v>
      </c>
      <c r="C195" s="27" t="s">
        <v>10</v>
      </c>
      <c r="E195" s="96"/>
      <c r="F195" s="119"/>
      <c r="G195" s="93"/>
      <c r="H195" s="94" t="str">
        <f t="shared" si="2"/>
        <v/>
      </c>
    </row>
    <row r="196" spans="1:10" ht="14.25">
      <c r="A196" s="5">
        <v>1490</v>
      </c>
      <c r="B196" s="34" t="s">
        <v>240</v>
      </c>
      <c r="C196" s="27" t="s">
        <v>10</v>
      </c>
      <c r="E196" s="96"/>
      <c r="F196" s="119"/>
      <c r="G196" s="93"/>
      <c r="H196" s="94" t="str">
        <f t="shared" ref="H196:H202" si="3">IF(OR(E196&lt;&gt;"",F196&lt;&gt;"",G196&lt;&gt;""),"Complete","")</f>
        <v/>
      </c>
    </row>
    <row r="197" spans="1:10" ht="14.25">
      <c r="A197" s="5">
        <v>370</v>
      </c>
      <c r="B197" s="34" t="s">
        <v>242</v>
      </c>
      <c r="C197" s="27" t="s">
        <v>10</v>
      </c>
      <c r="D197" t="s">
        <v>571</v>
      </c>
      <c r="E197" s="96" t="s">
        <v>520</v>
      </c>
      <c r="F197" s="119"/>
      <c r="G197" s="93"/>
      <c r="H197" s="94" t="str">
        <f t="shared" si="3"/>
        <v>Complete</v>
      </c>
      <c r="J197" t="s">
        <v>573</v>
      </c>
    </row>
    <row r="198" spans="1:10" ht="14.25">
      <c r="A198" s="150">
        <v>510</v>
      </c>
      <c r="B198" s="151" t="s">
        <v>244</v>
      </c>
      <c r="C198" s="152" t="s">
        <v>10</v>
      </c>
      <c r="D198" s="153" t="s">
        <v>572</v>
      </c>
      <c r="E198" s="154" t="s">
        <v>520</v>
      </c>
      <c r="F198" s="155"/>
      <c r="G198" s="156"/>
      <c r="H198" s="157" t="str">
        <f t="shared" si="3"/>
        <v>Complete</v>
      </c>
      <c r="I198" s="153"/>
      <c r="J198" s="153" t="s">
        <v>570</v>
      </c>
    </row>
    <row r="199" spans="1:10" ht="14.25">
      <c r="A199" s="5">
        <v>1198</v>
      </c>
      <c r="B199" s="34" t="s">
        <v>246</v>
      </c>
      <c r="C199" s="27" t="s">
        <v>10</v>
      </c>
      <c r="D199" t="s">
        <v>568</v>
      </c>
      <c r="E199" s="96" t="s">
        <v>520</v>
      </c>
      <c r="F199" s="119"/>
      <c r="G199" s="93"/>
      <c r="H199" s="94" t="str">
        <f t="shared" si="3"/>
        <v>Complete</v>
      </c>
      <c r="J199" t="s">
        <v>569</v>
      </c>
    </row>
    <row r="200" spans="1:10" ht="14.25">
      <c r="A200" s="5">
        <v>487</v>
      </c>
      <c r="B200" s="34" t="s">
        <v>248</v>
      </c>
      <c r="C200" s="27" t="s">
        <v>10</v>
      </c>
      <c r="D200" t="s">
        <v>567</v>
      </c>
      <c r="E200" s="96" t="s">
        <v>520</v>
      </c>
      <c r="F200" s="119"/>
      <c r="G200" s="93"/>
      <c r="H200" s="94" t="str">
        <f t="shared" si="3"/>
        <v>Complete</v>
      </c>
      <c r="J200" t="s">
        <v>566</v>
      </c>
    </row>
    <row r="201" spans="1:10" ht="14.25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 ht="14.25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2020-11-10T04:19:35Z</dcterms:modified>
</cp:coreProperties>
</file>