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eiyan/Dropbox/Stevens/Teaching/BIA600A/2020Fall/Week1/Data_Files/"/>
    </mc:Choice>
  </mc:AlternateContent>
  <xr:revisionPtr revIDLastSave="0" documentId="13_ncr:1_{70B753D5-CA3E-1B40-A012-4DAC060F496C}" xr6:coauthVersionLast="45" xr6:coauthVersionMax="45" xr10:uidLastSave="{00000000-0000-0000-0000-000000000000}"/>
  <bookViews>
    <workbookView xWindow="0" yWindow="460" windowWidth="25760" windowHeight="16120" firstSheet="1" activeTab="7" xr2:uid="{00000000-000D-0000-FFFF-FFFF00000000}"/>
  </bookViews>
  <sheets>
    <sheet name="Answer Report 1" sheetId="2" r:id="rId1"/>
    <sheet name="Sensitivity Report 1" sheetId="3" r:id="rId2"/>
    <sheet name="Answer Report 2" sheetId="4" r:id="rId3"/>
    <sheet name="Sensitivity Report 2" sheetId="5" r:id="rId4"/>
    <sheet name="Answer Report 3" sheetId="6" r:id="rId5"/>
    <sheet name="Sensitivity Report 3" sheetId="7" r:id="rId6"/>
    <sheet name="Answer Report 4" sheetId="8" r:id="rId7"/>
    <sheet name="Sensitivity Report 4" sheetId="9" r:id="rId8"/>
    <sheet name="Model" sheetId="1" r:id="rId9"/>
  </sheets>
  <definedNames>
    <definedName name="coin_cuttype" localSheetId="8" hidden="1">1</definedName>
    <definedName name="coin_dualtol" localSheetId="8" hidden="1">0.0000001</definedName>
    <definedName name="coin_heurs" localSheetId="8" hidden="1">1</definedName>
    <definedName name="coin_integerpresolve" localSheetId="8" hidden="1">1</definedName>
    <definedName name="coin_presolve1" localSheetId="8" hidden="1">1</definedName>
    <definedName name="coin_primaltol" localSheetId="8" hidden="1">0.0000001</definedName>
    <definedName name="LSGRGeng_RelaxBounds" localSheetId="8" hidden="1">0</definedName>
    <definedName name="solver_acc" localSheetId="8" hidden="1">0.001</definedName>
    <definedName name="solver_adj" localSheetId="8" hidden="1">Model!$B$14:$C$14</definedName>
    <definedName name="solver_adj_ob" localSheetId="8" hidden="1">1</definedName>
    <definedName name="solver_ars" localSheetId="8" hidden="1">1</definedName>
    <definedName name="solver_bigm" localSheetId="8" hidden="1">1000000</definedName>
    <definedName name="solver_bnd" localSheetId="8" hidden="1">1</definedName>
    <definedName name="solver_cct" localSheetId="8" hidden="1">20</definedName>
    <definedName name="solver_cgt" localSheetId="8" hidden="1">1</definedName>
    <definedName name="solver_cha" localSheetId="8" hidden="1">0</definedName>
    <definedName name="solver_chc1" localSheetId="8" hidden="1">0</definedName>
    <definedName name="solver_chc2" localSheetId="8" hidden="1">0</definedName>
    <definedName name="solver_chc3" localSheetId="8" hidden="1">0</definedName>
    <definedName name="solver_chc4" localSheetId="8" hidden="1">0</definedName>
    <definedName name="solver_chn" localSheetId="8" hidden="1">4</definedName>
    <definedName name="solver_chp1" localSheetId="8" hidden="1">0</definedName>
    <definedName name="solver_chp2" localSheetId="8" hidden="1">0</definedName>
    <definedName name="solver_chp3" localSheetId="8" hidden="1">0</definedName>
    <definedName name="solver_chp4" localSheetId="8" hidden="1">0</definedName>
    <definedName name="solver_cht" localSheetId="8" hidden="1">0</definedName>
    <definedName name="solver_cir1" localSheetId="8" hidden="1">1</definedName>
    <definedName name="solver_cir2" localSheetId="8" hidden="1">1</definedName>
    <definedName name="solver_cir3" localSheetId="8" hidden="1">1</definedName>
    <definedName name="solver_cir4" localSheetId="8" hidden="1">1</definedName>
    <definedName name="solver_con" localSheetId="8" hidden="1">" "</definedName>
    <definedName name="solver_con1" localSheetId="8" hidden="1">" "</definedName>
    <definedName name="solver_con2" localSheetId="8" hidden="1">" "</definedName>
    <definedName name="solver_con3" localSheetId="8" hidden="1">" "</definedName>
    <definedName name="solver_con4" localSheetId="8" hidden="1">" "</definedName>
    <definedName name="solver_corr" hidden="1">1</definedName>
    <definedName name="solver_ctp1" hidden="1">0</definedName>
    <definedName name="solver_ctp2" hidden="1">0</definedName>
    <definedName name="solver_cvg" localSheetId="8" hidden="1">0.0001</definedName>
    <definedName name="solver_dia" localSheetId="8" hidden="1">5</definedName>
    <definedName name="solver_disp" hidden="1">0</definedName>
    <definedName name="solver_drv" localSheetId="8" hidden="1">1</definedName>
    <definedName name="solver_dua" localSheetId="8" hidden="1">0</definedName>
    <definedName name="solver_eng" localSheetId="8" hidden="1">2</definedName>
    <definedName name="solver_est" localSheetId="8" hidden="1">1</definedName>
    <definedName name="solver_eval" hidden="1">0</definedName>
    <definedName name="solver_fea" localSheetId="8" hidden="1">0.000001</definedName>
    <definedName name="solver_fns" localSheetId="8" hidden="1">0</definedName>
    <definedName name="solver_gap" localSheetId="8" hidden="1">0.000001</definedName>
    <definedName name="solver_gct" localSheetId="8" hidden="1">20</definedName>
    <definedName name="solver_glb" localSheetId="8" hidden="1">-1E+30</definedName>
    <definedName name="solver_gop" localSheetId="8" hidden="1">1</definedName>
    <definedName name="solver_gub" localSheetId="8" hidden="1">1E+30</definedName>
    <definedName name="solver_iao" localSheetId="8" hidden="1">0</definedName>
    <definedName name="solver_ibd" localSheetId="8" hidden="1">0</definedName>
    <definedName name="solver_inc" localSheetId="8" hidden="1">0</definedName>
    <definedName name="solver_int" localSheetId="8" hidden="1">1</definedName>
    <definedName name="solver_ipd" localSheetId="8" hidden="1">3</definedName>
    <definedName name="solver_ipi" localSheetId="8" hidden="1">1</definedName>
    <definedName name="solver_ips" localSheetId="8" hidden="1">0.99</definedName>
    <definedName name="solver_irs" localSheetId="8" hidden="1">0</definedName>
    <definedName name="solver_ism" localSheetId="8" hidden="1">0</definedName>
    <definedName name="solver_itr" localSheetId="8" hidden="1">100</definedName>
    <definedName name="solver_lcens" hidden="1">-1E+30</definedName>
    <definedName name="solver_lcut" hidden="1">-1E+30</definedName>
    <definedName name="solver_legacy" localSheetId="8" hidden="1">1</definedName>
    <definedName name="solver_lhs_ob1" localSheetId="8" hidden="1">0</definedName>
    <definedName name="solver_lhs_ob2" localSheetId="8" hidden="1">0</definedName>
    <definedName name="solver_lhs_ob3" localSheetId="8" hidden="1">0</definedName>
    <definedName name="solver_lhs_ob4" localSheetId="8" hidden="1">0</definedName>
    <definedName name="solver_lhs1" localSheetId="8" hidden="1">Model!$D$15</definedName>
    <definedName name="solver_lhs2" localSheetId="8" hidden="1">Model!$D$16</definedName>
    <definedName name="solver_lhs3" localSheetId="8" hidden="1">Model!$D$19</definedName>
    <definedName name="solver_lhs4" localSheetId="8" hidden="1">Model!$D$19</definedName>
    <definedName name="solver_lin" localSheetId="8" hidden="1">1</definedName>
    <definedName name="solver_loc" localSheetId="8" hidden="1">4</definedName>
    <definedName name="solver_log" localSheetId="8" hidden="1">1</definedName>
    <definedName name="solver_lpp" localSheetId="8" hidden="1">0</definedName>
    <definedName name="solver_lpt" localSheetId="8" hidden="1">0</definedName>
    <definedName name="solver_lva" localSheetId="8" hidden="1">0</definedName>
    <definedName name="solver_mda" localSheetId="8" hidden="1">4</definedName>
    <definedName name="solver_met" localSheetId="8" hidden="1">1</definedName>
    <definedName name="solver_mip" localSheetId="8" hidden="1">5000</definedName>
    <definedName name="solver_mni" localSheetId="8" hidden="1">30</definedName>
    <definedName name="solver_mod" localSheetId="8" hidden="1">3</definedName>
    <definedName name="solver_mrt" localSheetId="8" hidden="1">0.075</definedName>
    <definedName name="solver_msl" localSheetId="8" hidden="1">2</definedName>
    <definedName name="solver_neg" localSheetId="8" hidden="1">1</definedName>
    <definedName name="solver_nod" localSheetId="8" hidden="1">5000</definedName>
    <definedName name="solver_nopt" localSheetId="8" hidden="1">1</definedName>
    <definedName name="solver_nsim" hidden="1">1</definedName>
    <definedName name="solver_nsopt" localSheetId="8" hidden="1">-1</definedName>
    <definedName name="solver_nssim" hidden="1">-1</definedName>
    <definedName name="solver_ntr" localSheetId="8" hidden="1">2</definedName>
    <definedName name="solver_ntri" hidden="1">10000</definedName>
    <definedName name="solver_num" localSheetId="8" hidden="1">3</definedName>
    <definedName name="solver_nwt" localSheetId="8" hidden="1">1</definedName>
    <definedName name="solver_obc" localSheetId="8" hidden="1">0</definedName>
    <definedName name="solver_obp" localSheetId="8" hidden="1">0</definedName>
    <definedName name="solver_ofx" localSheetId="8" hidden="1">0</definedName>
    <definedName name="solver_opt" localSheetId="8" hidden="1">Model!$D$22</definedName>
    <definedName name="solver_opt_ob" localSheetId="8" hidden="1">1</definedName>
    <definedName name="solver_phr" localSheetId="8" hidden="1">0</definedName>
    <definedName name="solver_piv" localSheetId="8" hidden="1">0.000001</definedName>
    <definedName name="solver_pre" localSheetId="8" hidden="1">0.000001</definedName>
    <definedName name="solver_pro" localSheetId="8" hidden="1">0</definedName>
    <definedName name="solver_psi" localSheetId="8" hidden="1">0</definedName>
    <definedName name="solver_rbv" localSheetId="8" hidden="1">1</definedName>
    <definedName name="solver_rdp" localSheetId="8" hidden="1">0</definedName>
    <definedName name="solver_reco1" localSheetId="8" hidden="1">0</definedName>
    <definedName name="solver_reco2" localSheetId="8" hidden="1">0</definedName>
    <definedName name="solver_reco3" localSheetId="8" hidden="1">0</definedName>
    <definedName name="solver_red" localSheetId="8" hidden="1">0.000001</definedName>
    <definedName name="solver_rel1" localSheetId="8" hidden="1">1</definedName>
    <definedName name="solver_rel2" localSheetId="8" hidden="1">1</definedName>
    <definedName name="solver_rel3" localSheetId="8" hidden="1">3</definedName>
    <definedName name="solver_rel4" localSheetId="8" hidden="1">3</definedName>
    <definedName name="solver_rep" localSheetId="8" hidden="1">0</definedName>
    <definedName name="solver_res" localSheetId="8" hidden="1">0.05</definedName>
    <definedName name="solver_rgen" hidden="1">1</definedName>
    <definedName name="solver_rhs1" localSheetId="8" hidden="1">Model!$D$6</definedName>
    <definedName name="solver_rhs2" localSheetId="8" hidden="1">Model!$D$7</definedName>
    <definedName name="solver_rhs3" localSheetId="8" hidden="1">0</definedName>
    <definedName name="solver_rhs4" localSheetId="8" hidden="1">0</definedName>
    <definedName name="solver_rlx" localSheetId="8" hidden="1">2</definedName>
    <definedName name="solver_rsd" localSheetId="8" hidden="1">0</definedName>
    <definedName name="solver_rsmp" hidden="1">2</definedName>
    <definedName name="solver_rtr" localSheetId="8" hidden="1">0</definedName>
    <definedName name="solver_rxc1" localSheetId="8" hidden="1">1</definedName>
    <definedName name="solver_rxc2" localSheetId="8" hidden="1">1</definedName>
    <definedName name="solver_rxc3" localSheetId="8" hidden="1">1</definedName>
    <definedName name="solver_rxc4" localSheetId="8" hidden="1">1</definedName>
    <definedName name="solver_rxv" localSheetId="8" hidden="1">1</definedName>
    <definedName name="solver_scl" localSheetId="8" hidden="1">2</definedName>
    <definedName name="solver_seed" hidden="1">0</definedName>
    <definedName name="solver_sel" localSheetId="8" hidden="1">1</definedName>
    <definedName name="solver_sho" localSheetId="8" hidden="1">2</definedName>
    <definedName name="solver_slv" localSheetId="8" hidden="1">0</definedName>
    <definedName name="solver_slvu" localSheetId="8" hidden="1">0</definedName>
    <definedName name="solver_soc" localSheetId="8" hidden="1">0</definedName>
    <definedName name="solver_ssz" localSheetId="8" hidden="1">0</definedName>
    <definedName name="solver_sta" localSheetId="8" hidden="1">0</definedName>
    <definedName name="solver_strm" hidden="1">0</definedName>
    <definedName name="solver_tim" localSheetId="8" hidden="1">100</definedName>
    <definedName name="solver_tms" localSheetId="8" hidden="1">0</definedName>
    <definedName name="solver_tol" localSheetId="8" hidden="1">0.05</definedName>
    <definedName name="solver_tree_a" localSheetId="8" hidden="1">1</definedName>
    <definedName name="solver_tree_b" localSheetId="8" hidden="1">1</definedName>
    <definedName name="solver_tree_ce" localSheetId="8" hidden="1">1</definedName>
    <definedName name="solver_tree_dn" localSheetId="8" hidden="1">1</definedName>
    <definedName name="solver_tree_rt" localSheetId="8" hidden="1">1000000000000</definedName>
    <definedName name="solver_typ" localSheetId="8" hidden="1">1</definedName>
    <definedName name="solver_ubigm" localSheetId="8" hidden="1">1000000</definedName>
    <definedName name="solver_ucens" hidden="1">1E+30</definedName>
    <definedName name="solver_ucut" hidden="1">1E+30</definedName>
    <definedName name="solver_umod" localSheetId="8" hidden="1">1</definedName>
    <definedName name="solver_urs" localSheetId="8" hidden="1">0</definedName>
    <definedName name="solver_val" localSheetId="8" hidden="1">0</definedName>
    <definedName name="solver_var" localSheetId="8" hidden="1">" "</definedName>
    <definedName name="solver_ver" localSheetId="8" hidden="1">2</definedName>
    <definedName name="solver_vir" localSheetId="8" hidden="1">1</definedName>
    <definedName name="solver_vol" localSheetId="8" hidden="1">0</definedName>
    <definedName name="solver_vst" localSheetId="8" hidden="1">0</definedName>
    <definedName name="solveri_ISpPars_B7" localSheetId="8" hidden="1">"RiskSolver.UI.Charts.InputDlgPars:-1000001;1;1;147;39;56;57;0;90;90;0;0;0;0;1;"</definedName>
    <definedName name="solveri_ISpPars_C7" localSheetId="8" hidden="1">"RiskSolver.UI.Charts.InputDlgPars:-1000001;1;1;129;30;56;57;0;90;90;0;0;0;0;1;"</definedName>
    <definedName name="solvero_CRMax_D16" localSheetId="8" hidden="1">"System.Double:Infinity"</definedName>
    <definedName name="solvero_CRMin_D16" localSheetId="8" hidden="1">"System.Double:21"</definedName>
    <definedName name="solvero_OSpPars_D16" localSheetId="8" hidden="1">"RiskSolver.UI.Charts.OutDlgPars:-1000001;127;52;64;58;0;1;90;80;0;0;0;0;1;"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1" l="1"/>
  <c r="C16" i="1"/>
  <c r="B22" i="1"/>
  <c r="C22" i="1"/>
  <c r="D19" i="1"/>
  <c r="B15" i="1"/>
  <c r="C15" i="1"/>
  <c r="D15" i="1" l="1"/>
  <c r="D16" i="1"/>
  <c r="D22" i="1"/>
</calcChain>
</file>

<file path=xl/sharedStrings.xml><?xml version="1.0" encoding="utf-8"?>
<sst xmlns="http://schemas.openxmlformats.org/spreadsheetml/2006/main" count="373" uniqueCount="80">
  <si>
    <t>Data</t>
  </si>
  <si>
    <t>Profit/unit</t>
  </si>
  <si>
    <t>Model</t>
  </si>
  <si>
    <t>Quantity Produced</t>
  </si>
  <si>
    <t>Profit Contribution</t>
  </si>
  <si>
    <t>Total Profit</t>
  </si>
  <si>
    <t>Sklenka Skis</t>
  </si>
  <si>
    <t>Jordanelle</t>
  </si>
  <si>
    <t>Deercrest</t>
  </si>
  <si>
    <t>Fabrication</t>
  </si>
  <si>
    <t>Finishing</t>
  </si>
  <si>
    <t>Product</t>
  </si>
  <si>
    <t>Department</t>
  </si>
  <si>
    <t xml:space="preserve">Market mixture </t>
  </si>
  <si>
    <t>Excess Deercrest</t>
  </si>
  <si>
    <t>Hours Used</t>
  </si>
  <si>
    <t>Limitation (hours)</t>
  </si>
  <si>
    <t>Microsoft Excel 16.38 Answer Report</t>
  </si>
  <si>
    <t>Worksheet: [Sklenka Skis.xlsx]Model</t>
  </si>
  <si>
    <t>Report Created: 11/16/20 4:18:31 PM</t>
  </si>
  <si>
    <t>Result: Solver found a solution.  All constraints and optimality conditions are satisfied.</t>
  </si>
  <si>
    <t>Solver Engine</t>
  </si>
  <si>
    <t>Engine: Simplex LP</t>
  </si>
  <si>
    <t>Solution Time: 214753346.901 Seconds.</t>
  </si>
  <si>
    <t>Iterations: 2 Subproblems: 0</t>
  </si>
  <si>
    <t>Solver Options</t>
  </si>
  <si>
    <t>Max Time 100 sec, Iterations 100, Precision 0.000001</t>
  </si>
  <si>
    <t>Max Subproblems 5000, Max Integer Sols 5000, Integer Tolerance 5%,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</si>
  <si>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</si>
  <si>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</si>
  <si>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</si>
  <si>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</si>
  <si>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</si>
  <si>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</si>
  <si>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</si>
  <si>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</si>
  <si>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</si>
  <si>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</si>
  <si>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</si>
  <si>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</si>
  <si>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$D$22</t>
  </si>
  <si>
    <t>Profit Contribution Total Profit</t>
  </si>
  <si>
    <t>$B$14</t>
  </si>
  <si>
    <t>Quantity Produced Jordanelle</t>
  </si>
  <si>
    <t>Contin</t>
  </si>
  <si>
    <t>$C$14</t>
  </si>
  <si>
    <t>Quantity Produced Deercrest</t>
  </si>
  <si>
    <t>$D$15</t>
  </si>
  <si>
    <t>Fabrication Hours Used</t>
  </si>
  <si>
    <t>$D$15&lt;=$D$6</t>
  </si>
  <si>
    <t>Not Binding</t>
  </si>
  <si>
    <t>$D$16</t>
  </si>
  <si>
    <t>Finishing Hours Used</t>
  </si>
  <si>
    <t>$D$16&lt;=$D$7</t>
  </si>
  <si>
    <t>Binding</t>
  </si>
  <si>
    <t>$D$19</t>
  </si>
  <si>
    <t>Market mixture  Excess Deercrest</t>
  </si>
  <si>
    <t>$D$19&gt;=0</t>
  </si>
  <si>
    <t>Microsoft Excel 16.38 Sensitivity Report</t>
  </si>
  <si>
    <t>Report Created: 11/16/20 4:18:32 PM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</si>
  <si>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</si>
  <si>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</si>
  <si>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</si>
  <si>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</si>
  <si>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</si>
  <si>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</si>
  <si>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</si>
  <si>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</si>
  <si>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</si>
  <si>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</si>
  <si>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</si>
  <si>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</si>
  <si>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</si>
  <si>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Report Created: 11/16/20 4:24:04 PM</t>
  </si>
  <si>
    <t>Solution Time: 214753304.878 Seconds.</t>
  </si>
  <si>
    <t>Report Created: 11/16/20 4:27:29 PM</t>
  </si>
  <si>
    <t>Solution Time: 214753317.095 Seconds.</t>
  </si>
  <si>
    <t>Iterations: 3 Subproblems: 0</t>
  </si>
  <si>
    <t>Report Created: 11/16/20 4:47:56 PM</t>
  </si>
  <si>
    <t>Solution Time: 219048342.484 Seconds.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</si>
</sst>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44" fontId="0" fillId="0" borderId="0" xfId="1" applyFont="1"/>
    <xf numFmtId="0" fontId="2" fillId="0" borderId="0" xfId="0" applyFont="1"/>
    <xf numFmtId="44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44" fontId="0" fillId="3" borderId="3" xfId="1" applyFont="1" applyFill="1" applyBorder="1"/>
    <xf numFmtId="0" fontId="2" fillId="4" borderId="4" xfId="0" applyFont="1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2" fillId="4" borderId="7" xfId="0" applyFont="1" applyFill="1" applyBorder="1"/>
    <xf numFmtId="0" fontId="0" fillId="4" borderId="0" xfId="0" applyFill="1" applyBorder="1"/>
    <xf numFmtId="44" fontId="0" fillId="4" borderId="10" xfId="1" applyFont="1" applyFill="1" applyBorder="1"/>
    <xf numFmtId="0" fontId="0" fillId="4" borderId="11" xfId="0" applyFill="1" applyBorder="1"/>
    <xf numFmtId="0" fontId="2" fillId="4" borderId="7" xfId="0" applyFont="1" applyFill="1" applyBorder="1" applyAlignment="1">
      <alignment horizontal="right"/>
    </xf>
    <xf numFmtId="0" fontId="2" fillId="4" borderId="9" xfId="0" applyFont="1" applyFill="1" applyBorder="1" applyAlignment="1">
      <alignment horizontal="right"/>
    </xf>
    <xf numFmtId="0" fontId="2" fillId="4" borderId="0" xfId="0" applyFont="1" applyFill="1" applyBorder="1"/>
    <xf numFmtId="0" fontId="2" fillId="4" borderId="8" xfId="0" applyFont="1" applyFill="1" applyBorder="1"/>
    <xf numFmtId="0" fontId="2" fillId="4" borderId="0" xfId="0" applyFont="1" applyFill="1" applyBorder="1" applyAlignment="1">
      <alignment horizontal="center"/>
    </xf>
    <xf numFmtId="0" fontId="0" fillId="0" borderId="15" xfId="0" applyFill="1" applyBorder="1" applyAlignment="1"/>
    <xf numFmtId="0" fontId="3" fillId="0" borderId="14" xfId="0" applyFont="1" applyFill="1" applyBorder="1" applyAlignment="1">
      <alignment horizontal="center"/>
    </xf>
    <xf numFmtId="0" fontId="0" fillId="0" borderId="16" xfId="0" applyFill="1" applyBorder="1" applyAlignment="1"/>
    <xf numFmtId="44" fontId="0" fillId="0" borderId="15" xfId="0" applyNumberFormat="1" applyFill="1" applyBorder="1" applyAlignment="1"/>
    <xf numFmtId="0" fontId="0" fillId="0" borderId="16" xfId="0" applyNumberFormat="1" applyFill="1" applyBorder="1" applyAlignment="1"/>
    <xf numFmtId="0" fontId="0" fillId="0" borderId="15" xfId="0" applyNumberFormat="1" applyFill="1" applyBorder="1" applyAlignment="1"/>
    <xf numFmtId="0" fontId="3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1368-777B-554C-AAC8-D955061B4F7D}">
  <dimension ref="A1:G29"/>
  <sheetViews>
    <sheetView showGridLines="0" workbookViewId="0">
      <selection activeCell="E16" sqref="E16"/>
    </sheetView>
  </sheetViews>
  <sheetFormatPr baseColWidth="10" defaultRowHeight="13"/>
  <cols>
    <col min="1" max="1" width="2.33203125" customWidth="1"/>
    <col min="2" max="2" width="6.33203125" bestFit="1" customWidth="1"/>
    <col min="3" max="3" width="27.1640625" bestFit="1" customWidth="1"/>
    <col min="4" max="4" width="12.83203125" bestFit="1" customWidth="1"/>
    <col min="5" max="5" width="12.5" bestFit="1" customWidth="1"/>
    <col min="6" max="6" width="10.1640625" bestFit="1" customWidth="1"/>
    <col min="7" max="7" width="7.1640625" bestFit="1" customWidth="1"/>
  </cols>
  <sheetData>
    <row r="1" spans="1:5">
      <c r="A1" s="2" t="s">
        <v>17</v>
      </c>
    </row>
    <row r="2" spans="1:5">
      <c r="A2" s="2" t="s">
        <v>18</v>
      </c>
    </row>
    <row r="3" spans="1:5">
      <c r="A3" s="2" t="s">
        <v>19</v>
      </c>
    </row>
    <row r="4" spans="1:5">
      <c r="A4" s="2" t="s">
        <v>20</v>
      </c>
    </row>
    <row r="5" spans="1:5">
      <c r="A5" s="2" t="s">
        <v>21</v>
      </c>
    </row>
    <row r="6" spans="1:5">
      <c r="A6" s="2"/>
      <c r="B6" t="s">
        <v>22</v>
      </c>
    </row>
    <row r="7" spans="1:5">
      <c r="A7" s="2"/>
      <c r="B7" t="s">
        <v>23</v>
      </c>
    </row>
    <row r="8" spans="1:5">
      <c r="A8" s="2"/>
      <c r="B8" t="s">
        <v>24</v>
      </c>
    </row>
    <row r="9" spans="1:5">
      <c r="A9" s="2" t="s">
        <v>25</v>
      </c>
    </row>
    <row r="10" spans="1:5">
      <c r="B10" t="s">
        <v>26</v>
      </c>
    </row>
    <row r="11" spans="1:5">
      <c r="B11" t="s">
        <v>27</v>
      </c>
    </row>
    <row r="14" spans="1:5" ht="14" thickBot="1">
      <c r="A14" t="s">
        <v>28</v>
      </c>
    </row>
    <row r="15" spans="1:5" ht="14" thickBot="1">
      <c r="B15" s="22" t="s">
        <v>29</v>
      </c>
      <c r="C15" s="22" t="s">
        <v>30</v>
      </c>
      <c r="D15" s="22" t="s">
        <v>31</v>
      </c>
      <c r="E15" s="22" t="s">
        <v>32</v>
      </c>
    </row>
    <row r="16" spans="1:5" ht="14" thickBot="1">
      <c r="B16" s="21" t="s">
        <v>40</v>
      </c>
      <c r="C16" s="21" t="s">
        <v>41</v>
      </c>
      <c r="D16" s="24">
        <v>945</v>
      </c>
      <c r="E16" s="24">
        <v>945</v>
      </c>
    </row>
    <row r="19" spans="1:7" ht="14" thickBot="1">
      <c r="A19" t="s">
        <v>33</v>
      </c>
    </row>
    <row r="20" spans="1:7" ht="14" thickBot="1">
      <c r="B20" s="22" t="s">
        <v>29</v>
      </c>
      <c r="C20" s="22" t="s">
        <v>30</v>
      </c>
      <c r="D20" s="22" t="s">
        <v>31</v>
      </c>
      <c r="E20" s="22" t="s">
        <v>32</v>
      </c>
      <c r="F20" s="22" t="s">
        <v>34</v>
      </c>
    </row>
    <row r="21" spans="1:7">
      <c r="B21" s="23" t="s">
        <v>42</v>
      </c>
      <c r="C21" s="23" t="s">
        <v>43</v>
      </c>
      <c r="D21" s="25">
        <v>5.25</v>
      </c>
      <c r="E21" s="25">
        <v>5.25</v>
      </c>
      <c r="F21" s="23" t="s">
        <v>44</v>
      </c>
    </row>
    <row r="22" spans="1:7" ht="14" thickBot="1">
      <c r="B22" s="21" t="s">
        <v>45</v>
      </c>
      <c r="C22" s="21" t="s">
        <v>46</v>
      </c>
      <c r="D22" s="26">
        <v>10.5</v>
      </c>
      <c r="E22" s="26">
        <v>10.5</v>
      </c>
      <c r="F22" s="21" t="s">
        <v>44</v>
      </c>
    </row>
    <row r="25" spans="1:7" ht="14" thickBot="1">
      <c r="A25" t="s">
        <v>35</v>
      </c>
    </row>
    <row r="26" spans="1:7" ht="14" thickBot="1">
      <c r="B26" s="22" t="s">
        <v>29</v>
      </c>
      <c r="C26" s="22" t="s">
        <v>30</v>
      </c>
      <c r="D26" s="22" t="s">
        <v>36</v>
      </c>
      <c r="E26" s="22" t="s">
        <v>37</v>
      </c>
      <c r="F26" s="22" t="s">
        <v>38</v>
      </c>
      <c r="G26" s="22" t="s">
        <v>39</v>
      </c>
    </row>
    <row r="27" spans="1:7">
      <c r="B27" s="23" t="s">
        <v>47</v>
      </c>
      <c r="C27" s="23" t="s">
        <v>48</v>
      </c>
      <c r="D27" s="25">
        <v>60.375</v>
      </c>
      <c r="E27" s="23" t="s">
        <v>49</v>
      </c>
      <c r="F27" s="23" t="s">
        <v>50</v>
      </c>
      <c r="G27" s="23">
        <v>23.625</v>
      </c>
    </row>
    <row r="28" spans="1:7">
      <c r="B28" s="23" t="s">
        <v>51</v>
      </c>
      <c r="C28" s="23" t="s">
        <v>52</v>
      </c>
      <c r="D28" s="25">
        <v>21</v>
      </c>
      <c r="E28" s="23" t="s">
        <v>53</v>
      </c>
      <c r="F28" s="23" t="s">
        <v>54</v>
      </c>
      <c r="G28" s="23">
        <v>0</v>
      </c>
    </row>
    <row r="29" spans="1:7" ht="14" thickBot="1">
      <c r="B29" s="21" t="s">
        <v>55</v>
      </c>
      <c r="C29" s="21" t="s">
        <v>56</v>
      </c>
      <c r="D29" s="26">
        <v>0</v>
      </c>
      <c r="E29" s="21" t="s">
        <v>57</v>
      </c>
      <c r="F29" s="21" t="s">
        <v>54</v>
      </c>
      <c r="G29" s="2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9FE77-8E95-2045-8B8E-04801ABD3C49}">
  <dimension ref="A1:H17"/>
  <sheetViews>
    <sheetView showGridLines="0" topLeftCell="A2" workbookViewId="0">
      <selection activeCell="E9" sqref="E9"/>
    </sheetView>
  </sheetViews>
  <sheetFormatPr baseColWidth="10" defaultRowHeight="13"/>
  <cols>
    <col min="1" max="1" width="2.33203125" customWidth="1"/>
    <col min="2" max="2" width="6.33203125" bestFit="1" customWidth="1"/>
    <col min="3" max="3" width="27.1640625" bestFit="1" customWidth="1"/>
    <col min="4" max="4" width="7.1640625" bestFit="1" customWidth="1"/>
    <col min="5" max="5" width="8.33203125" bestFit="1" customWidth="1"/>
    <col min="6" max="6" width="9.83203125" bestFit="1" customWidth="1"/>
    <col min="7" max="8" width="12.1640625" bestFit="1" customWidth="1"/>
  </cols>
  <sheetData>
    <row r="1" spans="1:8">
      <c r="A1" s="2" t="s">
        <v>58</v>
      </c>
    </row>
    <row r="2" spans="1:8">
      <c r="A2" s="2" t="s">
        <v>18</v>
      </c>
    </row>
    <row r="3" spans="1:8">
      <c r="A3" s="2" t="s">
        <v>59</v>
      </c>
    </row>
    <row r="6" spans="1:8" ht="14" thickBot="1">
      <c r="A6" t="s">
        <v>33</v>
      </c>
    </row>
    <row r="7" spans="1:8">
      <c r="B7" s="27"/>
      <c r="C7" s="27"/>
      <c r="D7" s="27" t="s">
        <v>60</v>
      </c>
      <c r="E7" s="27" t="s">
        <v>62</v>
      </c>
      <c r="F7" s="27" t="s">
        <v>64</v>
      </c>
      <c r="G7" s="27" t="s">
        <v>66</v>
      </c>
      <c r="H7" s="27" t="s">
        <v>66</v>
      </c>
    </row>
    <row r="8" spans="1:8" ht="14" thickBot="1">
      <c r="B8" s="28" t="s">
        <v>29</v>
      </c>
      <c r="C8" s="28" t="s">
        <v>30</v>
      </c>
      <c r="D8" s="28" t="s">
        <v>61</v>
      </c>
      <c r="E8" s="28" t="s">
        <v>63</v>
      </c>
      <c r="F8" s="28" t="s">
        <v>65</v>
      </c>
      <c r="G8" s="28" t="s">
        <v>67</v>
      </c>
      <c r="H8" s="28" t="s">
        <v>68</v>
      </c>
    </row>
    <row r="9" spans="1:8">
      <c r="B9" s="23" t="s">
        <v>42</v>
      </c>
      <c r="C9" s="23" t="s">
        <v>43</v>
      </c>
      <c r="D9" s="23">
        <v>5.25</v>
      </c>
      <c r="E9" s="23">
        <v>0</v>
      </c>
      <c r="F9" s="23">
        <v>50</v>
      </c>
      <c r="G9" s="23">
        <v>1E+30</v>
      </c>
      <c r="H9" s="23">
        <v>6.666666666666667</v>
      </c>
    </row>
    <row r="10" spans="1:8" ht="14" thickBot="1">
      <c r="B10" s="21" t="s">
        <v>45</v>
      </c>
      <c r="C10" s="21" t="s">
        <v>46</v>
      </c>
      <c r="D10" s="21">
        <v>10.5</v>
      </c>
      <c r="E10" s="21">
        <v>0</v>
      </c>
      <c r="F10" s="21">
        <v>65</v>
      </c>
      <c r="G10" s="21">
        <v>10</v>
      </c>
      <c r="H10" s="21">
        <v>90</v>
      </c>
    </row>
    <row r="12" spans="1:8" ht="14" thickBot="1">
      <c r="A12" t="s">
        <v>35</v>
      </c>
    </row>
    <row r="13" spans="1:8">
      <c r="B13" s="27"/>
      <c r="C13" s="27"/>
      <c r="D13" s="27" t="s">
        <v>60</v>
      </c>
      <c r="E13" s="27" t="s">
        <v>69</v>
      </c>
      <c r="F13" s="27" t="s">
        <v>71</v>
      </c>
      <c r="G13" s="27" t="s">
        <v>66</v>
      </c>
      <c r="H13" s="27" t="s">
        <v>66</v>
      </c>
    </row>
    <row r="14" spans="1:8" ht="14" thickBot="1">
      <c r="B14" s="28" t="s">
        <v>29</v>
      </c>
      <c r="C14" s="28" t="s">
        <v>30</v>
      </c>
      <c r="D14" s="28" t="s">
        <v>61</v>
      </c>
      <c r="E14" s="28" t="s">
        <v>70</v>
      </c>
      <c r="F14" s="28" t="s">
        <v>72</v>
      </c>
      <c r="G14" s="28" t="s">
        <v>67</v>
      </c>
      <c r="H14" s="28" t="s">
        <v>68</v>
      </c>
    </row>
    <row r="15" spans="1:8">
      <c r="B15" s="23" t="s">
        <v>47</v>
      </c>
      <c r="C15" s="23" t="s">
        <v>48</v>
      </c>
      <c r="D15" s="23">
        <v>60.375</v>
      </c>
      <c r="E15" s="23">
        <v>0</v>
      </c>
      <c r="F15" s="23">
        <v>84</v>
      </c>
      <c r="G15" s="23">
        <v>1E+30</v>
      </c>
      <c r="H15" s="23">
        <v>23.625</v>
      </c>
    </row>
    <row r="16" spans="1:8">
      <c r="B16" s="23" t="s">
        <v>51</v>
      </c>
      <c r="C16" s="23" t="s">
        <v>52</v>
      </c>
      <c r="D16" s="23">
        <v>21</v>
      </c>
      <c r="E16" s="23">
        <v>45</v>
      </c>
      <c r="F16" s="23">
        <v>21</v>
      </c>
      <c r="G16" s="23">
        <v>8.2173913043478262</v>
      </c>
      <c r="H16" s="23">
        <v>21</v>
      </c>
    </row>
    <row r="17" spans="2:8" ht="14" thickBot="1">
      <c r="B17" s="21" t="s">
        <v>55</v>
      </c>
      <c r="C17" s="21" t="s">
        <v>56</v>
      </c>
      <c r="D17" s="21">
        <v>0</v>
      </c>
      <c r="E17" s="21">
        <v>-2.5</v>
      </c>
      <c r="F17" s="21">
        <v>0</v>
      </c>
      <c r="G17" s="21">
        <v>14</v>
      </c>
      <c r="H17" s="21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A386-52B7-7F48-8854-A42FA160EF88}">
  <dimension ref="A1:G29"/>
  <sheetViews>
    <sheetView showGridLines="0" workbookViewId="0"/>
  </sheetViews>
  <sheetFormatPr baseColWidth="10" defaultRowHeight="13"/>
  <cols>
    <col min="1" max="1" width="2.33203125" customWidth="1"/>
    <col min="2" max="2" width="6.33203125" bestFit="1" customWidth="1"/>
    <col min="3" max="3" width="27.1640625" bestFit="1" customWidth="1"/>
    <col min="4" max="4" width="12.83203125" bestFit="1" customWidth="1"/>
    <col min="5" max="5" width="12.5" bestFit="1" customWidth="1"/>
    <col min="6" max="6" width="10.1640625" bestFit="1" customWidth="1"/>
    <col min="7" max="7" width="7.1640625" bestFit="1" customWidth="1"/>
  </cols>
  <sheetData>
    <row r="1" spans="1:5">
      <c r="A1" s="2" t="s">
        <v>17</v>
      </c>
    </row>
    <row r="2" spans="1:5">
      <c r="A2" s="2" t="s">
        <v>18</v>
      </c>
    </row>
    <row r="3" spans="1:5">
      <c r="A3" s="2" t="s">
        <v>73</v>
      </c>
    </row>
    <row r="4" spans="1:5">
      <c r="A4" s="2" t="s">
        <v>20</v>
      </c>
    </row>
    <row r="5" spans="1:5">
      <c r="A5" s="2" t="s">
        <v>21</v>
      </c>
    </row>
    <row r="6" spans="1:5">
      <c r="A6" s="2"/>
      <c r="B6" t="s">
        <v>22</v>
      </c>
    </row>
    <row r="7" spans="1:5">
      <c r="A7" s="2"/>
      <c r="B7" t="s">
        <v>74</v>
      </c>
    </row>
    <row r="8" spans="1:5">
      <c r="A8" s="2"/>
      <c r="B8" t="s">
        <v>24</v>
      </c>
    </row>
    <row r="9" spans="1:5">
      <c r="A9" s="2" t="s">
        <v>25</v>
      </c>
    </row>
    <row r="10" spans="1:5">
      <c r="B10" t="s">
        <v>26</v>
      </c>
    </row>
    <row r="11" spans="1:5">
      <c r="B11" t="s">
        <v>27</v>
      </c>
    </row>
    <row r="14" spans="1:5" ht="14" thickBot="1">
      <c r="A14" t="s">
        <v>28</v>
      </c>
    </row>
    <row r="15" spans="1:5" ht="14" thickBot="1">
      <c r="B15" s="22" t="s">
        <v>29</v>
      </c>
      <c r="C15" s="22" t="s">
        <v>30</v>
      </c>
      <c r="D15" s="22" t="s">
        <v>31</v>
      </c>
      <c r="E15" s="22" t="s">
        <v>32</v>
      </c>
    </row>
    <row r="16" spans="1:5" ht="14" thickBot="1">
      <c r="B16" s="21" t="s">
        <v>40</v>
      </c>
      <c r="C16" s="21" t="s">
        <v>41</v>
      </c>
      <c r="D16" s="24">
        <v>997.5</v>
      </c>
      <c r="E16" s="24">
        <v>997.5</v>
      </c>
    </row>
    <row r="19" spans="1:7" ht="14" thickBot="1">
      <c r="A19" t="s">
        <v>33</v>
      </c>
    </row>
    <row r="20" spans="1:7" ht="14" thickBot="1">
      <c r="B20" s="22" t="s">
        <v>29</v>
      </c>
      <c r="C20" s="22" t="s">
        <v>30</v>
      </c>
      <c r="D20" s="22" t="s">
        <v>31</v>
      </c>
      <c r="E20" s="22" t="s">
        <v>32</v>
      </c>
      <c r="F20" s="22" t="s">
        <v>34</v>
      </c>
    </row>
    <row r="21" spans="1:7">
      <c r="B21" s="23" t="s">
        <v>42</v>
      </c>
      <c r="C21" s="23" t="s">
        <v>43</v>
      </c>
      <c r="D21" s="25">
        <v>5.25</v>
      </c>
      <c r="E21" s="25">
        <v>5.25</v>
      </c>
      <c r="F21" s="23" t="s">
        <v>44</v>
      </c>
    </row>
    <row r="22" spans="1:7" ht="14" thickBot="1">
      <c r="B22" s="21" t="s">
        <v>45</v>
      </c>
      <c r="C22" s="21" t="s">
        <v>46</v>
      </c>
      <c r="D22" s="26">
        <v>10.5</v>
      </c>
      <c r="E22" s="26">
        <v>10.5</v>
      </c>
      <c r="F22" s="21" t="s">
        <v>44</v>
      </c>
    </row>
    <row r="25" spans="1:7" ht="14" thickBot="1">
      <c r="A25" t="s">
        <v>35</v>
      </c>
    </row>
    <row r="26" spans="1:7" ht="14" thickBot="1">
      <c r="B26" s="22" t="s">
        <v>29</v>
      </c>
      <c r="C26" s="22" t="s">
        <v>30</v>
      </c>
      <c r="D26" s="22" t="s">
        <v>36</v>
      </c>
      <c r="E26" s="22" t="s">
        <v>37</v>
      </c>
      <c r="F26" s="22" t="s">
        <v>38</v>
      </c>
      <c r="G26" s="22" t="s">
        <v>39</v>
      </c>
    </row>
    <row r="27" spans="1:7">
      <c r="B27" s="23" t="s">
        <v>47</v>
      </c>
      <c r="C27" s="23" t="s">
        <v>48</v>
      </c>
      <c r="D27" s="25">
        <v>60.375</v>
      </c>
      <c r="E27" s="23" t="s">
        <v>49</v>
      </c>
      <c r="F27" s="23" t="s">
        <v>50</v>
      </c>
      <c r="G27" s="23">
        <v>23.625</v>
      </c>
    </row>
    <row r="28" spans="1:7">
      <c r="B28" s="23" t="s">
        <v>51</v>
      </c>
      <c r="C28" s="23" t="s">
        <v>52</v>
      </c>
      <c r="D28" s="25">
        <v>21</v>
      </c>
      <c r="E28" s="23" t="s">
        <v>53</v>
      </c>
      <c r="F28" s="23" t="s">
        <v>54</v>
      </c>
      <c r="G28" s="23">
        <v>0</v>
      </c>
    </row>
    <row r="29" spans="1:7" ht="14" thickBot="1">
      <c r="B29" s="21" t="s">
        <v>55</v>
      </c>
      <c r="C29" s="21" t="s">
        <v>56</v>
      </c>
      <c r="D29" s="26">
        <v>0</v>
      </c>
      <c r="E29" s="21" t="s">
        <v>57</v>
      </c>
      <c r="F29" s="21" t="s">
        <v>54</v>
      </c>
      <c r="G29" s="2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42CA6-FCF5-4445-B292-BAB37B8CB790}">
  <dimension ref="A1:H17"/>
  <sheetViews>
    <sheetView showGridLines="0" workbookViewId="0">
      <selection activeCell="E9" sqref="E9"/>
    </sheetView>
  </sheetViews>
  <sheetFormatPr baseColWidth="10" defaultRowHeight="13"/>
  <cols>
    <col min="1" max="1" width="2.33203125" customWidth="1"/>
    <col min="2" max="2" width="6.33203125" bestFit="1" customWidth="1"/>
    <col min="3" max="3" width="27.1640625" bestFit="1" customWidth="1"/>
    <col min="4" max="4" width="7.1640625" bestFit="1" customWidth="1"/>
    <col min="5" max="5" width="8.33203125" bestFit="1" customWidth="1"/>
    <col min="6" max="6" width="9.83203125" bestFit="1" customWidth="1"/>
    <col min="7" max="8" width="12.1640625" bestFit="1" customWidth="1"/>
  </cols>
  <sheetData>
    <row r="1" spans="1:8">
      <c r="A1" s="2" t="s">
        <v>58</v>
      </c>
    </row>
    <row r="2" spans="1:8">
      <c r="A2" s="2" t="s">
        <v>18</v>
      </c>
    </row>
    <row r="3" spans="1:8">
      <c r="A3" s="2" t="s">
        <v>73</v>
      </c>
    </row>
    <row r="6" spans="1:8" ht="14" thickBot="1">
      <c r="A6" t="s">
        <v>33</v>
      </c>
    </row>
    <row r="7" spans="1:8">
      <c r="B7" s="27"/>
      <c r="C7" s="27"/>
      <c r="D7" s="27" t="s">
        <v>60</v>
      </c>
      <c r="E7" s="27" t="s">
        <v>62</v>
      </c>
      <c r="F7" s="27" t="s">
        <v>64</v>
      </c>
      <c r="G7" s="27" t="s">
        <v>66</v>
      </c>
      <c r="H7" s="27" t="s">
        <v>66</v>
      </c>
    </row>
    <row r="8" spans="1:8" ht="14" thickBot="1">
      <c r="B8" s="28" t="s">
        <v>29</v>
      </c>
      <c r="C8" s="28" t="s">
        <v>30</v>
      </c>
      <c r="D8" s="28" t="s">
        <v>61</v>
      </c>
      <c r="E8" s="28" t="s">
        <v>63</v>
      </c>
      <c r="F8" s="28" t="s">
        <v>65</v>
      </c>
      <c r="G8" s="28" t="s">
        <v>67</v>
      </c>
      <c r="H8" s="28" t="s">
        <v>68</v>
      </c>
    </row>
    <row r="9" spans="1:8">
      <c r="B9" s="23" t="s">
        <v>42</v>
      </c>
      <c r="C9" s="23" t="s">
        <v>43</v>
      </c>
      <c r="D9" s="23">
        <v>5.25</v>
      </c>
      <c r="E9" s="23">
        <v>0</v>
      </c>
      <c r="F9" s="23">
        <v>60</v>
      </c>
      <c r="G9" s="23">
        <v>1E+30</v>
      </c>
      <c r="H9" s="23">
        <v>16.666666666666668</v>
      </c>
    </row>
    <row r="10" spans="1:8" ht="14" thickBot="1">
      <c r="B10" s="21" t="s">
        <v>45</v>
      </c>
      <c r="C10" s="21" t="s">
        <v>46</v>
      </c>
      <c r="D10" s="21">
        <v>10.5</v>
      </c>
      <c r="E10" s="21">
        <v>0</v>
      </c>
      <c r="F10" s="21">
        <v>65</v>
      </c>
      <c r="G10" s="21">
        <v>25</v>
      </c>
      <c r="H10" s="21">
        <v>95</v>
      </c>
    </row>
    <row r="12" spans="1:8" ht="14" thickBot="1">
      <c r="A12" t="s">
        <v>35</v>
      </c>
    </row>
    <row r="13" spans="1:8">
      <c r="B13" s="27"/>
      <c r="C13" s="27"/>
      <c r="D13" s="27" t="s">
        <v>60</v>
      </c>
      <c r="E13" s="27" t="s">
        <v>69</v>
      </c>
      <c r="F13" s="27" t="s">
        <v>71</v>
      </c>
      <c r="G13" s="27" t="s">
        <v>66</v>
      </c>
      <c r="H13" s="27" t="s">
        <v>66</v>
      </c>
    </row>
    <row r="14" spans="1:8" ht="14" thickBot="1">
      <c r="B14" s="28" t="s">
        <v>29</v>
      </c>
      <c r="C14" s="28" t="s">
        <v>30</v>
      </c>
      <c r="D14" s="28" t="s">
        <v>61</v>
      </c>
      <c r="E14" s="28" t="s">
        <v>70</v>
      </c>
      <c r="F14" s="28" t="s">
        <v>72</v>
      </c>
      <c r="G14" s="28" t="s">
        <v>67</v>
      </c>
      <c r="H14" s="28" t="s">
        <v>68</v>
      </c>
    </row>
    <row r="15" spans="1:8">
      <c r="B15" s="23" t="s">
        <v>47</v>
      </c>
      <c r="C15" s="23" t="s">
        <v>48</v>
      </c>
      <c r="D15" s="23">
        <v>60.375</v>
      </c>
      <c r="E15" s="23">
        <v>0</v>
      </c>
      <c r="F15" s="23">
        <v>84</v>
      </c>
      <c r="G15" s="23">
        <v>1E+30</v>
      </c>
      <c r="H15" s="23">
        <v>23.625</v>
      </c>
    </row>
    <row r="16" spans="1:8">
      <c r="B16" s="23" t="s">
        <v>51</v>
      </c>
      <c r="C16" s="23" t="s">
        <v>52</v>
      </c>
      <c r="D16" s="23">
        <v>21</v>
      </c>
      <c r="E16" s="23">
        <v>47.5</v>
      </c>
      <c r="F16" s="23">
        <v>21</v>
      </c>
      <c r="G16" s="23">
        <v>8.2173913043478262</v>
      </c>
      <c r="H16" s="23">
        <v>21</v>
      </c>
    </row>
    <row r="17" spans="2:8" ht="14" thickBot="1">
      <c r="B17" s="21" t="s">
        <v>55</v>
      </c>
      <c r="C17" s="21" t="s">
        <v>56</v>
      </c>
      <c r="D17" s="21">
        <v>0</v>
      </c>
      <c r="E17" s="21">
        <v>-6.25</v>
      </c>
      <c r="F17" s="21">
        <v>0</v>
      </c>
      <c r="G17" s="21">
        <v>14</v>
      </c>
      <c r="H17" s="21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3593A-7E33-C44B-A9E9-26E169DAD3BC}">
  <dimension ref="A1:G29"/>
  <sheetViews>
    <sheetView showGridLines="0" workbookViewId="0"/>
  </sheetViews>
  <sheetFormatPr baseColWidth="10" defaultRowHeight="13"/>
  <cols>
    <col min="1" max="1" width="2.33203125" customWidth="1"/>
    <col min="2" max="2" width="6.33203125" bestFit="1" customWidth="1"/>
    <col min="3" max="3" width="27.1640625" bestFit="1" customWidth="1"/>
    <col min="4" max="4" width="12.83203125" bestFit="1" customWidth="1"/>
    <col min="5" max="5" width="12.5" bestFit="1" customWidth="1"/>
    <col min="6" max="6" width="10.1640625" bestFit="1" customWidth="1"/>
    <col min="7" max="7" width="5.83203125" bestFit="1" customWidth="1"/>
  </cols>
  <sheetData>
    <row r="1" spans="1:5">
      <c r="A1" s="2" t="s">
        <v>17</v>
      </c>
    </row>
    <row r="2" spans="1:5">
      <c r="A2" s="2" t="s">
        <v>18</v>
      </c>
    </row>
    <row r="3" spans="1:5">
      <c r="A3" s="2" t="s">
        <v>75</v>
      </c>
    </row>
    <row r="4" spans="1:5">
      <c r="A4" s="2" t="s">
        <v>20</v>
      </c>
    </row>
    <row r="5" spans="1:5">
      <c r="A5" s="2" t="s">
        <v>21</v>
      </c>
    </row>
    <row r="6" spans="1:5">
      <c r="A6" s="2"/>
      <c r="B6" t="s">
        <v>22</v>
      </c>
    </row>
    <row r="7" spans="1:5">
      <c r="A7" s="2"/>
      <c r="B7" t="s">
        <v>76</v>
      </c>
    </row>
    <row r="8" spans="1:5">
      <c r="A8" s="2"/>
      <c r="B8" t="s">
        <v>77</v>
      </c>
    </row>
    <row r="9" spans="1:5">
      <c r="A9" s="2" t="s">
        <v>25</v>
      </c>
    </row>
    <row r="10" spans="1:5">
      <c r="B10" t="s">
        <v>26</v>
      </c>
    </row>
    <row r="11" spans="1:5">
      <c r="B11" t="s">
        <v>27</v>
      </c>
    </row>
    <row r="14" spans="1:5" ht="14" thickBot="1">
      <c r="A14" t="s">
        <v>28</v>
      </c>
    </row>
    <row r="15" spans="1:5" ht="14" thickBot="1">
      <c r="B15" s="22" t="s">
        <v>29</v>
      </c>
      <c r="C15" s="22" t="s">
        <v>30</v>
      </c>
      <c r="D15" s="22" t="s">
        <v>31</v>
      </c>
      <c r="E15" s="22" t="s">
        <v>32</v>
      </c>
    </row>
    <row r="16" spans="1:5" ht="14" thickBot="1">
      <c r="B16" s="21" t="s">
        <v>40</v>
      </c>
      <c r="C16" s="21" t="s">
        <v>41</v>
      </c>
      <c r="D16" s="24">
        <v>892.5</v>
      </c>
      <c r="E16" s="24">
        <v>910</v>
      </c>
    </row>
    <row r="19" spans="1:7" ht="14" thickBot="1">
      <c r="A19" t="s">
        <v>33</v>
      </c>
    </row>
    <row r="20" spans="1:7" ht="14" thickBot="1">
      <c r="B20" s="22" t="s">
        <v>29</v>
      </c>
      <c r="C20" s="22" t="s">
        <v>30</v>
      </c>
      <c r="D20" s="22" t="s">
        <v>31</v>
      </c>
      <c r="E20" s="22" t="s">
        <v>32</v>
      </c>
      <c r="F20" s="22" t="s">
        <v>34</v>
      </c>
    </row>
    <row r="21" spans="1:7">
      <c r="B21" s="23" t="s">
        <v>42</v>
      </c>
      <c r="C21" s="23" t="s">
        <v>43</v>
      </c>
      <c r="D21" s="25">
        <v>5.25</v>
      </c>
      <c r="E21" s="25">
        <v>0</v>
      </c>
      <c r="F21" s="23" t="s">
        <v>44</v>
      </c>
    </row>
    <row r="22" spans="1:7" ht="14" thickBot="1">
      <c r="B22" s="21" t="s">
        <v>45</v>
      </c>
      <c r="C22" s="21" t="s">
        <v>46</v>
      </c>
      <c r="D22" s="26">
        <v>10.5</v>
      </c>
      <c r="E22" s="26">
        <v>14</v>
      </c>
      <c r="F22" s="21" t="s">
        <v>44</v>
      </c>
    </row>
    <row r="25" spans="1:7" ht="14" thickBot="1">
      <c r="A25" t="s">
        <v>35</v>
      </c>
    </row>
    <row r="26" spans="1:7" ht="14" thickBot="1">
      <c r="B26" s="22" t="s">
        <v>29</v>
      </c>
      <c r="C26" s="22" t="s">
        <v>30</v>
      </c>
      <c r="D26" s="22" t="s">
        <v>36</v>
      </c>
      <c r="E26" s="22" t="s">
        <v>37</v>
      </c>
      <c r="F26" s="22" t="s">
        <v>38</v>
      </c>
      <c r="G26" s="22" t="s">
        <v>39</v>
      </c>
    </row>
    <row r="27" spans="1:7">
      <c r="B27" s="23" t="s">
        <v>47</v>
      </c>
      <c r="C27" s="23" t="s">
        <v>48</v>
      </c>
      <c r="D27" s="25">
        <v>56</v>
      </c>
      <c r="E27" s="23" t="s">
        <v>49</v>
      </c>
      <c r="F27" s="23" t="s">
        <v>50</v>
      </c>
      <c r="G27" s="23">
        <v>28</v>
      </c>
    </row>
    <row r="28" spans="1:7">
      <c r="B28" s="23" t="s">
        <v>51</v>
      </c>
      <c r="C28" s="23" t="s">
        <v>52</v>
      </c>
      <c r="D28" s="25">
        <v>21</v>
      </c>
      <c r="E28" s="23" t="s">
        <v>53</v>
      </c>
      <c r="F28" s="23" t="s">
        <v>54</v>
      </c>
      <c r="G28" s="23">
        <v>0</v>
      </c>
    </row>
    <row r="29" spans="1:7" ht="14" thickBot="1">
      <c r="B29" s="21" t="s">
        <v>55</v>
      </c>
      <c r="C29" s="21" t="s">
        <v>56</v>
      </c>
      <c r="D29" s="26">
        <v>14</v>
      </c>
      <c r="E29" s="21" t="s">
        <v>57</v>
      </c>
      <c r="F29" s="21" t="s">
        <v>50</v>
      </c>
      <c r="G29" s="26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91870-7CB3-434C-8B09-79B10A875C63}">
  <dimension ref="A1:H17"/>
  <sheetViews>
    <sheetView showGridLines="0" workbookViewId="0">
      <selection activeCell="H16" sqref="H16"/>
    </sheetView>
  </sheetViews>
  <sheetFormatPr baseColWidth="10" defaultRowHeight="13"/>
  <cols>
    <col min="1" max="1" width="2.33203125" customWidth="1"/>
    <col min="2" max="2" width="6.33203125" bestFit="1" customWidth="1"/>
    <col min="3" max="3" width="27.1640625" bestFit="1" customWidth="1"/>
    <col min="4" max="4" width="5.83203125" bestFit="1" customWidth="1"/>
    <col min="5" max="5" width="12.6640625" bestFit="1" customWidth="1"/>
    <col min="6" max="6" width="9.83203125" bestFit="1" customWidth="1"/>
    <col min="7" max="7" width="12.1640625" bestFit="1" customWidth="1"/>
    <col min="8" max="8" width="9.1640625" bestFit="1" customWidth="1"/>
  </cols>
  <sheetData>
    <row r="1" spans="1:8">
      <c r="A1" s="2" t="s">
        <v>58</v>
      </c>
    </row>
    <row r="2" spans="1:8">
      <c r="A2" s="2" t="s">
        <v>18</v>
      </c>
    </row>
    <row r="3" spans="1:8">
      <c r="A3" s="2" t="s">
        <v>75</v>
      </c>
    </row>
    <row r="6" spans="1:8" ht="14" thickBot="1">
      <c r="A6" t="s">
        <v>33</v>
      </c>
    </row>
    <row r="7" spans="1:8">
      <c r="B7" s="27"/>
      <c r="C7" s="27"/>
      <c r="D7" s="27" t="s">
        <v>60</v>
      </c>
      <c r="E7" s="27" t="s">
        <v>62</v>
      </c>
      <c r="F7" s="27" t="s">
        <v>64</v>
      </c>
      <c r="G7" s="27" t="s">
        <v>66</v>
      </c>
      <c r="H7" s="27" t="s">
        <v>66</v>
      </c>
    </row>
    <row r="8" spans="1:8" ht="14" thickBot="1">
      <c r="B8" s="28" t="s">
        <v>29</v>
      </c>
      <c r="C8" s="28" t="s">
        <v>30</v>
      </c>
      <c r="D8" s="28" t="s">
        <v>61</v>
      </c>
      <c r="E8" s="28" t="s">
        <v>63</v>
      </c>
      <c r="F8" s="28" t="s">
        <v>65</v>
      </c>
      <c r="G8" s="28" t="s">
        <v>67</v>
      </c>
      <c r="H8" s="28" t="s">
        <v>68</v>
      </c>
    </row>
    <row r="9" spans="1:8">
      <c r="B9" s="23" t="s">
        <v>42</v>
      </c>
      <c r="C9" s="23" t="s">
        <v>43</v>
      </c>
      <c r="D9" s="23">
        <v>0</v>
      </c>
      <c r="E9" s="23">
        <v>-3.333333333333333</v>
      </c>
      <c r="F9" s="23">
        <v>40</v>
      </c>
      <c r="G9" s="23">
        <v>3.333333333333333</v>
      </c>
      <c r="H9" s="23">
        <v>1E+30</v>
      </c>
    </row>
    <row r="10" spans="1:8" ht="14" thickBot="1">
      <c r="B10" s="21" t="s">
        <v>45</v>
      </c>
      <c r="C10" s="21" t="s">
        <v>46</v>
      </c>
      <c r="D10" s="21">
        <v>14</v>
      </c>
      <c r="E10" s="21">
        <v>0</v>
      </c>
      <c r="F10" s="21">
        <v>65</v>
      </c>
      <c r="G10" s="21">
        <v>1E+30</v>
      </c>
      <c r="H10" s="21">
        <v>5</v>
      </c>
    </row>
    <row r="12" spans="1:8" ht="14" thickBot="1">
      <c r="A12" t="s">
        <v>35</v>
      </c>
    </row>
    <row r="13" spans="1:8">
      <c r="B13" s="27"/>
      <c r="C13" s="27"/>
      <c r="D13" s="27" t="s">
        <v>60</v>
      </c>
      <c r="E13" s="27" t="s">
        <v>69</v>
      </c>
      <c r="F13" s="27" t="s">
        <v>71</v>
      </c>
      <c r="G13" s="27" t="s">
        <v>66</v>
      </c>
      <c r="H13" s="27" t="s">
        <v>66</v>
      </c>
    </row>
    <row r="14" spans="1:8" ht="14" thickBot="1">
      <c r="B14" s="28" t="s">
        <v>29</v>
      </c>
      <c r="C14" s="28" t="s">
        <v>30</v>
      </c>
      <c r="D14" s="28" t="s">
        <v>61</v>
      </c>
      <c r="E14" s="28" t="s">
        <v>70</v>
      </c>
      <c r="F14" s="28" t="s">
        <v>72</v>
      </c>
      <c r="G14" s="28" t="s">
        <v>67</v>
      </c>
      <c r="H14" s="28" t="s">
        <v>68</v>
      </c>
    </row>
    <row r="15" spans="1:8">
      <c r="B15" s="23" t="s">
        <v>47</v>
      </c>
      <c r="C15" s="23" t="s">
        <v>48</v>
      </c>
      <c r="D15" s="23">
        <v>56</v>
      </c>
      <c r="E15" s="23">
        <v>0</v>
      </c>
      <c r="F15" s="23">
        <v>84</v>
      </c>
      <c r="G15" s="23">
        <v>1E+30</v>
      </c>
      <c r="H15" s="23">
        <v>28</v>
      </c>
    </row>
    <row r="16" spans="1:8">
      <c r="B16" s="23" t="s">
        <v>51</v>
      </c>
      <c r="C16" s="23" t="s">
        <v>52</v>
      </c>
      <c r="D16" s="23">
        <v>21</v>
      </c>
      <c r="E16" s="23">
        <v>43.333333333333336</v>
      </c>
      <c r="F16" s="23">
        <v>21</v>
      </c>
      <c r="G16" s="23">
        <v>10.5</v>
      </c>
      <c r="H16" s="23">
        <v>21</v>
      </c>
    </row>
    <row r="17" spans="2:8" ht="14" thickBot="1">
      <c r="B17" s="21" t="s">
        <v>55</v>
      </c>
      <c r="C17" s="21" t="s">
        <v>56</v>
      </c>
      <c r="D17" s="21">
        <v>14</v>
      </c>
      <c r="E17" s="21">
        <v>0</v>
      </c>
      <c r="F17" s="21">
        <v>0</v>
      </c>
      <c r="G17" s="21">
        <v>14</v>
      </c>
      <c r="H17" s="21">
        <v>1E+30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C808E-A1E9-DC49-B946-31829BC917D1}">
  <dimension ref="A1:G29"/>
  <sheetViews>
    <sheetView showGridLines="0" workbookViewId="0"/>
  </sheetViews>
  <sheetFormatPr baseColWidth="10" defaultRowHeight="13"/>
  <cols>
    <col min="1" max="1" width="2.33203125" customWidth="1"/>
    <col min="2" max="2" width="6.33203125" bestFit="1" customWidth="1"/>
    <col min="3" max="3" width="27.1640625" bestFit="1" customWidth="1"/>
    <col min="4" max="4" width="12.83203125" bestFit="1" customWidth="1"/>
    <col min="5" max="5" width="12.5" bestFit="1" customWidth="1"/>
    <col min="6" max="6" width="10.1640625" bestFit="1" customWidth="1"/>
    <col min="7" max="7" width="7.1640625" bestFit="1" customWidth="1"/>
  </cols>
  <sheetData>
    <row r="1" spans="1:5">
      <c r="A1" s="2" t="s">
        <v>17</v>
      </c>
    </row>
    <row r="2" spans="1:5">
      <c r="A2" s="2" t="s">
        <v>18</v>
      </c>
    </row>
    <row r="3" spans="1:5">
      <c r="A3" s="2" t="s">
        <v>78</v>
      </c>
    </row>
    <row r="4" spans="1:5">
      <c r="A4" s="2" t="s">
        <v>20</v>
      </c>
    </row>
    <row r="5" spans="1:5">
      <c r="A5" s="2" t="s">
        <v>21</v>
      </c>
    </row>
    <row r="6" spans="1:5">
      <c r="A6" s="2"/>
      <c r="B6" t="s">
        <v>22</v>
      </c>
    </row>
    <row r="7" spans="1:5">
      <c r="A7" s="2"/>
      <c r="B7" t="s">
        <v>79</v>
      </c>
    </row>
    <row r="8" spans="1:5">
      <c r="A8" s="2"/>
      <c r="B8" t="s">
        <v>24</v>
      </c>
    </row>
    <row r="9" spans="1:5">
      <c r="A9" s="2" t="s">
        <v>25</v>
      </c>
    </row>
    <row r="10" spans="1:5">
      <c r="B10" t="s">
        <v>26</v>
      </c>
    </row>
    <row r="11" spans="1:5">
      <c r="B11" t="s">
        <v>27</v>
      </c>
    </row>
    <row r="14" spans="1:5" ht="14" thickBot="1">
      <c r="A14" t="s">
        <v>28</v>
      </c>
    </row>
    <row r="15" spans="1:5" ht="14" thickBot="1">
      <c r="B15" s="22" t="s">
        <v>29</v>
      </c>
      <c r="C15" s="22" t="s">
        <v>30</v>
      </c>
      <c r="D15" s="22" t="s">
        <v>31</v>
      </c>
      <c r="E15" s="22" t="s">
        <v>32</v>
      </c>
    </row>
    <row r="16" spans="1:5" ht="14" thickBot="1">
      <c r="B16" s="21" t="s">
        <v>40</v>
      </c>
      <c r="C16" s="21" t="s">
        <v>41</v>
      </c>
      <c r="D16" s="24">
        <v>910</v>
      </c>
      <c r="E16" s="24">
        <v>855</v>
      </c>
    </row>
    <row r="19" spans="1:7" ht="14" thickBot="1">
      <c r="A19" t="s">
        <v>33</v>
      </c>
    </row>
    <row r="20" spans="1:7" ht="14" thickBot="1">
      <c r="B20" s="22" t="s">
        <v>29</v>
      </c>
      <c r="C20" s="22" t="s">
        <v>30</v>
      </c>
      <c r="D20" s="22" t="s">
        <v>31</v>
      </c>
      <c r="E20" s="22" t="s">
        <v>32</v>
      </c>
      <c r="F20" s="22" t="s">
        <v>34</v>
      </c>
    </row>
    <row r="21" spans="1:7">
      <c r="B21" s="23" t="s">
        <v>42</v>
      </c>
      <c r="C21" s="23" t="s">
        <v>43</v>
      </c>
      <c r="D21" s="25">
        <v>0</v>
      </c>
      <c r="E21" s="25">
        <v>4.75</v>
      </c>
      <c r="F21" s="23" t="s">
        <v>44</v>
      </c>
    </row>
    <row r="22" spans="1:7" ht="14" thickBot="1">
      <c r="B22" s="21" t="s">
        <v>45</v>
      </c>
      <c r="C22" s="21" t="s">
        <v>46</v>
      </c>
      <c r="D22" s="26">
        <v>14</v>
      </c>
      <c r="E22" s="26">
        <v>9.5</v>
      </c>
      <c r="F22" s="21" t="s">
        <v>44</v>
      </c>
    </row>
    <row r="25" spans="1:7" ht="14" thickBot="1">
      <c r="A25" t="s">
        <v>35</v>
      </c>
    </row>
    <row r="26" spans="1:7" ht="14" thickBot="1">
      <c r="B26" s="22" t="s">
        <v>29</v>
      </c>
      <c r="C26" s="22" t="s">
        <v>30</v>
      </c>
      <c r="D26" s="22" t="s">
        <v>36</v>
      </c>
      <c r="E26" s="22" t="s">
        <v>37</v>
      </c>
      <c r="F26" s="22" t="s">
        <v>38</v>
      </c>
      <c r="G26" s="22" t="s">
        <v>39</v>
      </c>
    </row>
    <row r="27" spans="1:7">
      <c r="B27" s="23" t="s">
        <v>47</v>
      </c>
      <c r="C27" s="23" t="s">
        <v>48</v>
      </c>
      <c r="D27" s="25">
        <v>54.625</v>
      </c>
      <c r="E27" s="23" t="s">
        <v>49</v>
      </c>
      <c r="F27" s="23" t="s">
        <v>50</v>
      </c>
      <c r="G27" s="23">
        <v>29.375</v>
      </c>
    </row>
    <row r="28" spans="1:7">
      <c r="B28" s="23" t="s">
        <v>51</v>
      </c>
      <c r="C28" s="23" t="s">
        <v>52</v>
      </c>
      <c r="D28" s="25">
        <v>19</v>
      </c>
      <c r="E28" s="23" t="s">
        <v>53</v>
      </c>
      <c r="F28" s="23" t="s">
        <v>54</v>
      </c>
      <c r="G28" s="23">
        <v>0</v>
      </c>
    </row>
    <row r="29" spans="1:7" ht="14" thickBot="1">
      <c r="B29" s="21" t="s">
        <v>55</v>
      </c>
      <c r="C29" s="21" t="s">
        <v>56</v>
      </c>
      <c r="D29" s="26">
        <v>0</v>
      </c>
      <c r="E29" s="21" t="s">
        <v>57</v>
      </c>
      <c r="F29" s="21" t="s">
        <v>54</v>
      </c>
      <c r="G29" s="2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97EB1-8AD0-EE48-BD6B-36DF2B125624}">
  <dimension ref="A1:H17"/>
  <sheetViews>
    <sheetView showGridLines="0" tabSelected="1" workbookViewId="0">
      <selection activeCell="G16" sqref="G16"/>
    </sheetView>
  </sheetViews>
  <sheetFormatPr baseColWidth="10" defaultRowHeight="13"/>
  <cols>
    <col min="1" max="1" width="2.33203125" customWidth="1"/>
    <col min="2" max="2" width="6.33203125" bestFit="1" customWidth="1"/>
    <col min="3" max="3" width="27.1640625" bestFit="1" customWidth="1"/>
    <col min="4" max="4" width="7.1640625" bestFit="1" customWidth="1"/>
    <col min="5" max="5" width="8.33203125" bestFit="1" customWidth="1"/>
    <col min="6" max="6" width="9.83203125" bestFit="1" customWidth="1"/>
    <col min="7" max="8" width="12.1640625" bestFit="1" customWidth="1"/>
  </cols>
  <sheetData>
    <row r="1" spans="1:8">
      <c r="A1" s="2" t="s">
        <v>58</v>
      </c>
    </row>
    <row r="2" spans="1:8">
      <c r="A2" s="2" t="s">
        <v>18</v>
      </c>
    </row>
    <row r="3" spans="1:8">
      <c r="A3" s="2" t="s">
        <v>78</v>
      </c>
    </row>
    <row r="6" spans="1:8" ht="14" thickBot="1">
      <c r="A6" t="s">
        <v>33</v>
      </c>
    </row>
    <row r="7" spans="1:8">
      <c r="B7" s="27"/>
      <c r="C7" s="27"/>
      <c r="D7" s="27" t="s">
        <v>60</v>
      </c>
      <c r="E7" s="27" t="s">
        <v>62</v>
      </c>
      <c r="F7" s="27" t="s">
        <v>64</v>
      </c>
      <c r="G7" s="27" t="s">
        <v>66</v>
      </c>
      <c r="H7" s="27" t="s">
        <v>66</v>
      </c>
    </row>
    <row r="8" spans="1:8" ht="14" thickBot="1">
      <c r="B8" s="28" t="s">
        <v>29</v>
      </c>
      <c r="C8" s="28" t="s">
        <v>30</v>
      </c>
      <c r="D8" s="28" t="s">
        <v>61</v>
      </c>
      <c r="E8" s="28" t="s">
        <v>63</v>
      </c>
      <c r="F8" s="28" t="s">
        <v>65</v>
      </c>
      <c r="G8" s="28" t="s">
        <v>67</v>
      </c>
      <c r="H8" s="28" t="s">
        <v>68</v>
      </c>
    </row>
    <row r="9" spans="1:8">
      <c r="B9" s="23" t="s">
        <v>42</v>
      </c>
      <c r="C9" s="23" t="s">
        <v>43</v>
      </c>
      <c r="D9" s="23">
        <v>4.75</v>
      </c>
      <c r="E9" s="23">
        <v>0</v>
      </c>
      <c r="F9" s="23">
        <v>50</v>
      </c>
      <c r="G9" s="23">
        <v>1E+30</v>
      </c>
      <c r="H9" s="23">
        <v>6.666666666666667</v>
      </c>
    </row>
    <row r="10" spans="1:8" ht="14" thickBot="1">
      <c r="B10" s="21" t="s">
        <v>45</v>
      </c>
      <c r="C10" s="21" t="s">
        <v>46</v>
      </c>
      <c r="D10" s="21">
        <v>9.5</v>
      </c>
      <c r="E10" s="21">
        <v>0</v>
      </c>
      <c r="F10" s="21">
        <v>65</v>
      </c>
      <c r="G10" s="21">
        <v>10</v>
      </c>
      <c r="H10" s="21">
        <v>90</v>
      </c>
    </row>
    <row r="12" spans="1:8" ht="14" thickBot="1">
      <c r="A12" t="s">
        <v>35</v>
      </c>
    </row>
    <row r="13" spans="1:8">
      <c r="B13" s="27"/>
      <c r="C13" s="27"/>
      <c r="D13" s="27" t="s">
        <v>60</v>
      </c>
      <c r="E13" s="27" t="s">
        <v>69</v>
      </c>
      <c r="F13" s="27" t="s">
        <v>71</v>
      </c>
      <c r="G13" s="27" t="s">
        <v>66</v>
      </c>
      <c r="H13" s="27" t="s">
        <v>66</v>
      </c>
    </row>
    <row r="14" spans="1:8" ht="14" thickBot="1">
      <c r="B14" s="28" t="s">
        <v>29</v>
      </c>
      <c r="C14" s="28" t="s">
        <v>30</v>
      </c>
      <c r="D14" s="28" t="s">
        <v>61</v>
      </c>
      <c r="E14" s="28" t="s">
        <v>70</v>
      </c>
      <c r="F14" s="28" t="s">
        <v>72</v>
      </c>
      <c r="G14" s="28" t="s">
        <v>67</v>
      </c>
      <c r="H14" s="28" t="s">
        <v>68</v>
      </c>
    </row>
    <row r="15" spans="1:8">
      <c r="B15" s="23" t="s">
        <v>47</v>
      </c>
      <c r="C15" s="23" t="s">
        <v>48</v>
      </c>
      <c r="D15" s="23">
        <v>54.625</v>
      </c>
      <c r="E15" s="23">
        <v>0</v>
      </c>
      <c r="F15" s="23">
        <v>84</v>
      </c>
      <c r="G15" s="23">
        <v>1E+30</v>
      </c>
      <c r="H15" s="23">
        <v>29.375</v>
      </c>
    </row>
    <row r="16" spans="1:8">
      <c r="B16" s="23" t="s">
        <v>51</v>
      </c>
      <c r="C16" s="23" t="s">
        <v>52</v>
      </c>
      <c r="D16" s="23">
        <v>19</v>
      </c>
      <c r="E16" s="23">
        <v>45</v>
      </c>
      <c r="F16" s="23">
        <v>19</v>
      </c>
      <c r="G16" s="23">
        <v>10.217391304347826</v>
      </c>
      <c r="H16" s="23">
        <v>19</v>
      </c>
    </row>
    <row r="17" spans="2:8" ht="14" thickBot="1">
      <c r="B17" s="21" t="s">
        <v>55</v>
      </c>
      <c r="C17" s="21" t="s">
        <v>56</v>
      </c>
      <c r="D17" s="21">
        <v>0</v>
      </c>
      <c r="E17" s="21">
        <v>-2.5</v>
      </c>
      <c r="F17" s="21">
        <v>0</v>
      </c>
      <c r="G17" s="21">
        <v>12.666666666666666</v>
      </c>
      <c r="H17" s="21">
        <v>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workbookViewId="0">
      <selection activeCell="D7" sqref="D7"/>
    </sheetView>
  </sheetViews>
  <sheetFormatPr baseColWidth="10" defaultColWidth="8.83203125" defaultRowHeight="13"/>
  <cols>
    <col min="1" max="1" width="18.5" bestFit="1" customWidth="1"/>
    <col min="2" max="2" width="11" bestFit="1" customWidth="1"/>
    <col min="3" max="3" width="9.6640625" bestFit="1" customWidth="1"/>
    <col min="4" max="4" width="17.33203125" bestFit="1" customWidth="1"/>
    <col min="7" max="7" width="9.6640625" customWidth="1"/>
    <col min="9" max="9" width="11.33203125" bestFit="1" customWidth="1"/>
    <col min="10" max="11" width="12.33203125" bestFit="1" customWidth="1"/>
  </cols>
  <sheetData>
    <row r="1" spans="1:9">
      <c r="A1" s="2" t="s">
        <v>6</v>
      </c>
    </row>
    <row r="3" spans="1:9">
      <c r="A3" s="7" t="s">
        <v>0</v>
      </c>
      <c r="B3" s="8"/>
      <c r="C3" s="8"/>
      <c r="D3" s="9"/>
    </row>
    <row r="4" spans="1:9">
      <c r="A4" s="10"/>
      <c r="B4" s="20" t="s">
        <v>11</v>
      </c>
      <c r="C4" s="20"/>
      <c r="D4" s="11"/>
    </row>
    <row r="5" spans="1:9">
      <c r="A5" s="12" t="s">
        <v>12</v>
      </c>
      <c r="B5" s="18" t="s">
        <v>7</v>
      </c>
      <c r="C5" s="18" t="s">
        <v>8</v>
      </c>
      <c r="D5" s="19" t="s">
        <v>16</v>
      </c>
      <c r="G5" s="3"/>
    </row>
    <row r="6" spans="1:9">
      <c r="A6" s="16" t="s">
        <v>9</v>
      </c>
      <c r="B6" s="13">
        <v>3.5</v>
      </c>
      <c r="C6" s="13">
        <v>4</v>
      </c>
      <c r="D6" s="11">
        <v>84</v>
      </c>
    </row>
    <row r="7" spans="1:9">
      <c r="A7" s="16" t="s">
        <v>10</v>
      </c>
      <c r="B7" s="13">
        <v>1</v>
      </c>
      <c r="C7" s="13">
        <v>1.5</v>
      </c>
      <c r="D7" s="11">
        <v>19</v>
      </c>
      <c r="I7" s="1"/>
    </row>
    <row r="8" spans="1:9">
      <c r="A8" s="16"/>
      <c r="B8" s="13"/>
      <c r="C8" s="13"/>
      <c r="D8" s="11"/>
      <c r="I8" s="1"/>
    </row>
    <row r="9" spans="1:9">
      <c r="A9" s="17" t="s">
        <v>1</v>
      </c>
      <c r="B9" s="14">
        <v>50</v>
      </c>
      <c r="C9" s="14">
        <v>65</v>
      </c>
      <c r="D9" s="15"/>
      <c r="I9" s="1"/>
    </row>
    <row r="10" spans="1:9">
      <c r="I10" s="1"/>
    </row>
    <row r="11" spans="1:9">
      <c r="I11" s="1"/>
    </row>
    <row r="12" spans="1:9">
      <c r="A12" s="2" t="s">
        <v>2</v>
      </c>
      <c r="I12" s="1"/>
    </row>
    <row r="13" spans="1:9" ht="14" thickBot="1">
      <c r="B13" s="2" t="s">
        <v>7</v>
      </c>
      <c r="C13" s="2" t="s">
        <v>8</v>
      </c>
      <c r="I13" s="1"/>
    </row>
    <row r="14" spans="1:9" ht="14" thickBot="1">
      <c r="A14" s="2" t="s">
        <v>3</v>
      </c>
      <c r="B14" s="4">
        <v>4.75</v>
      </c>
      <c r="C14" s="5">
        <v>9.5</v>
      </c>
      <c r="D14" s="2" t="s">
        <v>15</v>
      </c>
      <c r="I14" s="1"/>
    </row>
    <row r="15" spans="1:9">
      <c r="A15" s="2" t="s">
        <v>9</v>
      </c>
      <c r="B15">
        <f>B6*$B$14</f>
        <v>16.625</v>
      </c>
      <c r="C15">
        <f>C6*$C$14</f>
        <v>38</v>
      </c>
      <c r="D15">
        <f>B15+C15</f>
        <v>54.625</v>
      </c>
      <c r="I15" s="1"/>
    </row>
    <row r="16" spans="1:9">
      <c r="A16" s="2" t="s">
        <v>10</v>
      </c>
      <c r="B16">
        <f>B7*$B$14</f>
        <v>4.75</v>
      </c>
      <c r="C16">
        <f>C7*$C$14</f>
        <v>14.25</v>
      </c>
      <c r="D16">
        <f>B16+C16</f>
        <v>19</v>
      </c>
      <c r="I16" s="1"/>
    </row>
    <row r="17" spans="1:9">
      <c r="A17" s="2"/>
      <c r="I17" s="1"/>
    </row>
    <row r="18" spans="1:9">
      <c r="A18" s="2"/>
      <c r="D18" s="2" t="s">
        <v>14</v>
      </c>
      <c r="I18" s="1"/>
    </row>
    <row r="19" spans="1:9">
      <c r="A19" s="2" t="s">
        <v>13</v>
      </c>
      <c r="D19">
        <f>C14-2*B14</f>
        <v>0</v>
      </c>
      <c r="I19" s="1"/>
    </row>
    <row r="20" spans="1:9">
      <c r="A20" s="2"/>
      <c r="I20" s="1"/>
    </row>
    <row r="21" spans="1:9">
      <c r="A21" s="2"/>
      <c r="D21" s="2" t="s">
        <v>5</v>
      </c>
      <c r="I21" s="1"/>
    </row>
    <row r="22" spans="1:9">
      <c r="A22" s="2" t="s">
        <v>4</v>
      </c>
      <c r="B22" s="1">
        <f>B9*$B$14</f>
        <v>237.5</v>
      </c>
      <c r="C22" s="1">
        <f>C9*$C$14</f>
        <v>617.5</v>
      </c>
      <c r="D22" s="6">
        <f>B22+C22</f>
        <v>855</v>
      </c>
      <c r="I22" s="1"/>
    </row>
    <row r="23" spans="1:9">
      <c r="I23" s="1"/>
    </row>
    <row r="24" spans="1:9">
      <c r="I24" s="1"/>
    </row>
    <row r="25" spans="1:9">
      <c r="I25" s="1"/>
    </row>
    <row r="26" spans="1:9">
      <c r="I26" s="1"/>
    </row>
    <row r="27" spans="1:9">
      <c r="I27" s="1"/>
    </row>
    <row r="28" spans="1:9">
      <c r="I28" s="1"/>
    </row>
    <row r="29" spans="1:9">
      <c r="I29" s="1"/>
    </row>
    <row r="30" spans="1:9">
      <c r="I30" s="1"/>
    </row>
    <row r="31" spans="1:9">
      <c r="I31" s="1"/>
    </row>
    <row r="32" spans="1:9">
      <c r="I32" s="1"/>
    </row>
  </sheetData>
  <mergeCells count="1">
    <mergeCell ref="B4:C4"/>
  </mergeCells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Answer Report 1</vt:lpstr>
      <vt:lpstr>Sensitivity Report 1</vt:lpstr>
      <vt:lpstr>Answer Report 2</vt:lpstr>
      <vt:lpstr>Sensitivity Report 2</vt:lpstr>
      <vt:lpstr>Answer Report 3</vt:lpstr>
      <vt:lpstr>Sensitivity Report 3</vt:lpstr>
      <vt:lpstr>Answer Report 4</vt:lpstr>
      <vt:lpstr>Sensitivity Report 4</vt:lpstr>
      <vt:lpstr>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Evans</dc:creator>
  <cp:lastModifiedBy>Microsoft Office User</cp:lastModifiedBy>
  <dcterms:created xsi:type="dcterms:W3CDTF">2001-11-22T14:22:08Z</dcterms:created>
  <dcterms:modified xsi:type="dcterms:W3CDTF">2020-11-17T00:51:07Z</dcterms:modified>
</cp:coreProperties>
</file>