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Week 6\"/>
    </mc:Choice>
  </mc:AlternateContent>
  <xr:revisionPtr revIDLastSave="0" documentId="13_ncr:1_{E07FD048-CBA6-4E20-BAF4-0218332C04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10" i="1"/>
  <c r="J6" i="1"/>
  <c r="J5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<sst xmlns="http://schemas.openxmlformats.org/spreadsheetml/2006/main" count="45" uniqueCount="45">
  <si>
    <t>Total Persons</t>
  </si>
  <si>
    <t>Age</t>
  </si>
  <si>
    <t>25-34</t>
  </si>
  <si>
    <t>35-44</t>
  </si>
  <si>
    <t>45-54</t>
  </si>
  <si>
    <t>55-64</t>
  </si>
  <si>
    <t>65-74</t>
  </si>
  <si>
    <t>75 and older</t>
  </si>
  <si>
    <t>Male</t>
  </si>
  <si>
    <t>Female</t>
  </si>
  <si>
    <t>Race</t>
  </si>
  <si>
    <t>White</t>
  </si>
  <si>
    <t>Black</t>
  </si>
  <si>
    <t>Other</t>
  </si>
  <si>
    <t>Marital Status</t>
  </si>
  <si>
    <t>Never Married</t>
  </si>
  <si>
    <t>Married, spouse present</t>
  </si>
  <si>
    <t>Married, spouse absent</t>
  </si>
  <si>
    <t>Separated</t>
  </si>
  <si>
    <t>Widowed</t>
  </si>
  <si>
    <t>Divorced</t>
  </si>
  <si>
    <t>Civilian Labor Force</t>
  </si>
  <si>
    <t>Employed</t>
  </si>
  <si>
    <t>Unemployed</t>
  </si>
  <si>
    <t>Not in Labor Force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</si>
  <si>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</si>
  <si>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</si>
  <si>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</si>
  <si>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</si>
  <si>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</si>
  <si>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</si>
  <si>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Census Education Data</t>
  </si>
  <si>
    <t>Gender</t>
  </si>
  <si>
    <t>Total</t>
  </si>
  <si>
    <t>P(atleast Associate)</t>
  </si>
  <si>
    <t>P Not high schoool)</t>
  </si>
  <si>
    <t>P(High School)</t>
  </si>
  <si>
    <t>P(Some College)</t>
  </si>
  <si>
    <t>P(Associate Degree)</t>
  </si>
  <si>
    <t>P(Bachelors degree)</t>
  </si>
  <si>
    <t>P(Advance Degree)</t>
  </si>
  <si>
    <t>P( atleast High school)</t>
  </si>
  <si>
    <t>P(A and B)</t>
  </si>
  <si>
    <t>P(A or B)</t>
  </si>
  <si>
    <t>The event are not mutually exclusive  since they have bachelors, advance degree, associate degree in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</si>
</sst>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NumberFormat="1" applyFont="1" applyBorder="1" applyAlignment="1">
      <alignment horizontal="left" wrapText="1"/>
    </xf>
    <xf numFmtId="0" fontId="2" fillId="0" borderId="2" xfId="0" applyFont="1" applyBorder="1"/>
    <xf numFmtId="0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B1" workbookViewId="0">
      <selection activeCell="K17" sqref="K17"/>
    </sheetView>
  </sheetViews>
  <sheetFormatPr defaultColWidth="10.26953125" defaultRowHeight="12.5" x14ac:dyDescent="0.25"/>
  <cols>
    <col min="1" max="1" width="24.26953125" style="2" bestFit="1" customWidth="1"/>
    <col min="2" max="7" width="10.81640625" style="2" bestFit="1" customWidth="1"/>
    <col min="8" max="8" width="10.26953125" style="2"/>
    <col min="9" max="9" width="18.08984375" style="2" customWidth="1"/>
    <col min="10" max="10" width="17.453125" style="2" customWidth="1"/>
    <col min="11" max="11" width="38.81640625" style="2" customWidth="1"/>
    <col min="12" max="12" width="22.36328125" style="2" customWidth="1"/>
    <col min="13" max="13" width="21.26953125" style="2" customWidth="1"/>
    <col min="14" max="14" width="17.1796875" style="2" customWidth="1"/>
    <col min="15" max="15" width="26.453125" style="2" customWidth="1"/>
    <col min="16" max="16384" width="10.26953125" style="2"/>
  </cols>
  <sheetData>
    <row r="1" spans="1:15" ht="13" x14ac:dyDescent="0.3">
      <c r="A1" s="1" t="s">
        <v>31</v>
      </c>
    </row>
    <row r="2" spans="1:15" ht="39.5" thickBot="1" x14ac:dyDescent="0.35">
      <c r="A2" s="7"/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I2" s="2" t="s">
        <v>33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</row>
    <row r="3" spans="1:15" ht="13.5" thickTop="1" x14ac:dyDescent="0.3">
      <c r="A3" s="1" t="s">
        <v>0</v>
      </c>
      <c r="B3" s="3">
        <v>29620292</v>
      </c>
      <c r="C3" s="3">
        <v>58207318</v>
      </c>
      <c r="D3" s="3">
        <v>29620292</v>
      </c>
      <c r="E3" s="3">
        <v>12915825</v>
      </c>
      <c r="F3" s="3">
        <v>28242604</v>
      </c>
      <c r="G3" s="3">
        <v>13604669</v>
      </c>
      <c r="I3" s="10">
        <f xml:space="preserve"> B26+C26+D26+E26+F26+G26</f>
        <v>111242131</v>
      </c>
      <c r="J3" s="9">
        <f>B26/I3</f>
        <v>0.1048951048951049</v>
      </c>
      <c r="K3" s="9">
        <f>C26/I3</f>
        <v>0.32567432567432569</v>
      </c>
      <c r="L3" s="9">
        <f>D26/I3</f>
        <v>0.18381618381618381</v>
      </c>
      <c r="M3" s="9">
        <f>E26/I3</f>
        <v>8.8911088911088912E-2</v>
      </c>
      <c r="N3" s="2">
        <f>F26/I3</f>
        <v>0.19880119880119881</v>
      </c>
      <c r="O3" s="2">
        <f>G26/I3</f>
        <v>9.7902097902097904E-2</v>
      </c>
    </row>
    <row r="4" spans="1:15" ht="13" x14ac:dyDescent="0.3">
      <c r="A4" s="4" t="s">
        <v>1</v>
      </c>
      <c r="B4" s="3"/>
      <c r="C4" s="3"/>
      <c r="D4" s="3"/>
      <c r="E4" s="3"/>
      <c r="F4" s="3"/>
      <c r="G4" s="3"/>
      <c r="I4" s="9"/>
      <c r="J4" s="9"/>
      <c r="K4" s="9"/>
      <c r="L4" s="9"/>
      <c r="M4" s="9"/>
    </row>
    <row r="5" spans="1:15" ht="13" x14ac:dyDescent="0.3">
      <c r="A5" s="6" t="s">
        <v>2</v>
      </c>
      <c r="B5" s="3">
        <v>4683126</v>
      </c>
      <c r="C5" s="3">
        <v>12553926</v>
      </c>
      <c r="D5" s="3">
        <v>7792092</v>
      </c>
      <c r="E5" s="3">
        <v>3423798</v>
      </c>
      <c r="F5" s="3">
        <v>8382402</v>
      </c>
      <c r="G5" s="3">
        <v>2439948</v>
      </c>
      <c r="I5" s="9" t="s">
        <v>34</v>
      </c>
      <c r="J5" s="9">
        <f>M3+N3+O3</f>
        <v>0.38561438561438566</v>
      </c>
      <c r="K5" s="9"/>
      <c r="L5" s="9"/>
      <c r="M5" s="9"/>
    </row>
    <row r="6" spans="1:15" ht="13" x14ac:dyDescent="0.3">
      <c r="A6" s="6" t="s">
        <v>3</v>
      </c>
      <c r="B6" s="3">
        <v>5335440</v>
      </c>
      <c r="C6" s="3">
        <v>15117080</v>
      </c>
      <c r="D6" s="3">
        <v>8136546</v>
      </c>
      <c r="E6" s="3">
        <v>4134966</v>
      </c>
      <c r="F6" s="3">
        <v>8136546</v>
      </c>
      <c r="G6" s="3">
        <v>3556960</v>
      </c>
      <c r="I6" s="9" t="s">
        <v>41</v>
      </c>
      <c r="J6" s="9">
        <f>K3+L3+M3+N3+O3</f>
        <v>0.89510489510489522</v>
      </c>
      <c r="K6" s="9"/>
      <c r="L6" s="9"/>
      <c r="M6" s="9"/>
    </row>
    <row r="7" spans="1:15" ht="13" x14ac:dyDescent="0.3">
      <c r="A7" s="6" t="s">
        <v>4</v>
      </c>
      <c r="B7" s="3">
        <v>4427540</v>
      </c>
      <c r="C7" s="3">
        <v>10932618</v>
      </c>
      <c r="D7" s="3">
        <v>6062324</v>
      </c>
      <c r="E7" s="3">
        <v>2894930</v>
      </c>
      <c r="F7" s="3">
        <v>5960150</v>
      </c>
      <c r="G7" s="3">
        <v>3848554</v>
      </c>
      <c r="I7" s="9"/>
      <c r="J7" s="9"/>
      <c r="K7" s="9"/>
      <c r="L7" s="9"/>
      <c r="M7" s="9"/>
    </row>
    <row r="8" spans="1:15" ht="13" x14ac:dyDescent="0.3">
      <c r="A8" s="6" t="s">
        <v>5</v>
      </c>
      <c r="B8" s="3">
        <v>4562275</v>
      </c>
      <c r="C8" s="3">
        <v>8301115</v>
      </c>
      <c r="D8" s="3">
        <v>3338250</v>
      </c>
      <c r="E8" s="3">
        <v>1157260</v>
      </c>
      <c r="F8" s="3">
        <v>2893150</v>
      </c>
      <c r="G8" s="3">
        <v>2047460</v>
      </c>
      <c r="I8" s="9" t="s">
        <v>42</v>
      </c>
      <c r="J8" s="9">
        <f>M3+N3+O3</f>
        <v>0.38561438561438566</v>
      </c>
      <c r="K8" s="11" t="s">
        <v>44</v>
      </c>
      <c r="L8" s="12"/>
      <c r="M8" s="12"/>
      <c r="N8" s="12"/>
    </row>
    <row r="9" spans="1:15" ht="13" x14ac:dyDescent="0.3">
      <c r="A9" s="6" t="s">
        <v>6</v>
      </c>
      <c r="B9" s="3">
        <v>5165297</v>
      </c>
      <c r="C9" s="3">
        <v>6505772</v>
      </c>
      <c r="D9" s="3">
        <v>2466474</v>
      </c>
      <c r="E9" s="3">
        <v>768539</v>
      </c>
      <c r="F9" s="3">
        <v>1787300</v>
      </c>
      <c r="G9" s="3">
        <v>1179618</v>
      </c>
      <c r="I9" s="9"/>
      <c r="J9" s="9"/>
      <c r="K9" s="9"/>
      <c r="L9" s="9"/>
      <c r="M9" s="9"/>
    </row>
    <row r="10" spans="1:15" ht="13" x14ac:dyDescent="0.3">
      <c r="A10" s="6" t="s">
        <v>7</v>
      </c>
      <c r="B10" s="3">
        <v>5399420</v>
      </c>
      <c r="C10" s="3">
        <v>4717388</v>
      </c>
      <c r="D10" s="3">
        <v>1847170</v>
      </c>
      <c r="E10" s="5">
        <v>454688</v>
      </c>
      <c r="F10" s="3">
        <v>1150929</v>
      </c>
      <c r="G10" s="3">
        <v>625196</v>
      </c>
      <c r="I10" s="9" t="s">
        <v>43</v>
      </c>
      <c r="J10" s="9">
        <f>J5+J6-J8</f>
        <v>0.89510489510489522</v>
      </c>
      <c r="K10" s="9"/>
      <c r="L10" s="9"/>
      <c r="M10" s="9"/>
    </row>
    <row r="11" spans="1:15" ht="13" x14ac:dyDescent="0.3">
      <c r="A11" s="4" t="s">
        <v>32</v>
      </c>
      <c r="B11" s="3"/>
      <c r="C11" s="3"/>
      <c r="F11" s="3"/>
      <c r="G11" s="3"/>
      <c r="I11" s="9"/>
      <c r="J11" s="9"/>
      <c r="K11" s="9"/>
      <c r="L11" s="9"/>
      <c r="M11" s="9"/>
    </row>
    <row r="12" spans="1:15" ht="13" x14ac:dyDescent="0.3">
      <c r="A12" s="6" t="s">
        <v>8</v>
      </c>
      <c r="B12" s="3">
        <v>14168672</v>
      </c>
      <c r="C12" s="3">
        <v>26607448</v>
      </c>
      <c r="D12" s="3">
        <v>14086296</v>
      </c>
      <c r="E12" s="3">
        <v>5683944</v>
      </c>
      <c r="F12" s="3">
        <v>14086296</v>
      </c>
      <c r="G12" s="3">
        <v>7743344</v>
      </c>
      <c r="I12" s="9"/>
      <c r="J12" s="9"/>
      <c r="K12" s="9"/>
      <c r="L12" s="9"/>
      <c r="M12" s="9"/>
    </row>
    <row r="13" spans="1:15" ht="13" x14ac:dyDescent="0.3">
      <c r="A13" s="6" t="s">
        <v>9</v>
      </c>
      <c r="B13" s="3">
        <v>15361785</v>
      </c>
      <c r="C13" s="3">
        <v>31621920</v>
      </c>
      <c r="D13" s="3">
        <v>15541455</v>
      </c>
      <c r="E13" s="3">
        <v>7186800</v>
      </c>
      <c r="F13" s="3">
        <v>14193930</v>
      </c>
      <c r="G13" s="3">
        <v>5929110</v>
      </c>
    </row>
    <row r="14" spans="1:15" ht="13" x14ac:dyDescent="0.3">
      <c r="A14" s="4" t="s">
        <v>10</v>
      </c>
      <c r="B14" s="3"/>
      <c r="C14" s="3"/>
      <c r="D14" s="3"/>
      <c r="E14" s="3"/>
      <c r="F14" s="3"/>
      <c r="G14" s="3"/>
    </row>
    <row r="15" spans="1:15" ht="13" x14ac:dyDescent="0.3">
      <c r="A15" s="6" t="s">
        <v>11</v>
      </c>
      <c r="B15" s="3">
        <v>23647714</v>
      </c>
      <c r="C15" s="3">
        <v>49181442</v>
      </c>
      <c r="D15" s="3">
        <v>24953416</v>
      </c>
      <c r="E15" s="3">
        <v>11171006</v>
      </c>
      <c r="F15" s="3">
        <v>24373104</v>
      </c>
      <c r="G15" s="3">
        <v>11751318</v>
      </c>
    </row>
    <row r="16" spans="1:15" ht="13" x14ac:dyDescent="0.3">
      <c r="A16" s="6" t="s">
        <v>12</v>
      </c>
      <c r="B16" s="3">
        <v>4650240</v>
      </c>
      <c r="C16" s="3">
        <v>6975360</v>
      </c>
      <c r="D16" s="3">
        <v>3700816</v>
      </c>
      <c r="E16" s="3">
        <v>1201312</v>
      </c>
      <c r="F16" s="3">
        <v>1995728</v>
      </c>
      <c r="G16" s="3">
        <v>852544</v>
      </c>
    </row>
    <row r="17" spans="1:7" ht="13" x14ac:dyDescent="0.3">
      <c r="A17" s="6" t="s">
        <v>13</v>
      </c>
      <c r="B17" s="3">
        <v>1279740</v>
      </c>
      <c r="C17" s="3">
        <v>1977780</v>
      </c>
      <c r="D17" s="3">
        <v>1047060</v>
      </c>
      <c r="E17" s="3">
        <v>550676</v>
      </c>
      <c r="F17" s="3">
        <v>1915732</v>
      </c>
      <c r="G17" s="3">
        <v>992768</v>
      </c>
    </row>
    <row r="18" spans="1:7" ht="13" x14ac:dyDescent="0.3">
      <c r="A18" s="4" t="s">
        <v>14</v>
      </c>
      <c r="B18" s="3"/>
      <c r="C18" s="3"/>
      <c r="D18" s="3"/>
      <c r="E18" s="3"/>
      <c r="F18" s="3"/>
      <c r="G18" s="3"/>
    </row>
    <row r="19" spans="1:7" ht="13" x14ac:dyDescent="0.3">
      <c r="A19" s="6" t="s">
        <v>15</v>
      </c>
      <c r="B19" s="3">
        <v>4120320</v>
      </c>
      <c r="C19" s="3">
        <v>7777104</v>
      </c>
      <c r="D19" s="3">
        <v>4789872</v>
      </c>
      <c r="E19" s="3">
        <v>1828392</v>
      </c>
      <c r="F19" s="3">
        <v>5124648</v>
      </c>
      <c r="G19" s="3">
        <v>2137416</v>
      </c>
    </row>
    <row r="20" spans="1:7" ht="13" x14ac:dyDescent="0.3">
      <c r="A20" s="6" t="s">
        <v>16</v>
      </c>
      <c r="B20" s="3">
        <v>15516160</v>
      </c>
      <c r="C20" s="3">
        <v>36382720</v>
      </c>
      <c r="D20" s="3">
        <v>18084352</v>
      </c>
      <c r="E20" s="3">
        <v>8346624</v>
      </c>
      <c r="F20" s="3">
        <v>19154432</v>
      </c>
      <c r="G20" s="3">
        <v>9523712</v>
      </c>
    </row>
    <row r="21" spans="1:7" ht="13" x14ac:dyDescent="0.3">
      <c r="A21" s="6" t="s">
        <v>17</v>
      </c>
      <c r="B21" s="3">
        <v>1847880</v>
      </c>
      <c r="C21" s="3">
        <v>2368024</v>
      </c>
      <c r="D21" s="3">
        <v>1184012</v>
      </c>
      <c r="E21" s="3">
        <v>465392</v>
      </c>
      <c r="F21" s="3">
        <v>670712</v>
      </c>
      <c r="G21" s="3">
        <v>301136</v>
      </c>
    </row>
    <row r="22" spans="1:7" ht="13" x14ac:dyDescent="0.3">
      <c r="A22" s="6" t="s">
        <v>18</v>
      </c>
      <c r="B22" s="3">
        <v>1188090</v>
      </c>
      <c r="C22" s="3">
        <v>1667010</v>
      </c>
      <c r="D22" s="3">
        <v>842715</v>
      </c>
      <c r="E22" s="3">
        <v>336165</v>
      </c>
      <c r="F22" s="3">
        <v>405240</v>
      </c>
      <c r="G22" s="3">
        <v>165780</v>
      </c>
    </row>
    <row r="23" spans="1:7" ht="13" x14ac:dyDescent="0.3">
      <c r="A23" s="6" t="s">
        <v>19</v>
      </c>
      <c r="B23" s="3">
        <v>5145683</v>
      </c>
      <c r="C23" s="3">
        <v>4670488</v>
      </c>
      <c r="D23" s="3">
        <v>1765010</v>
      </c>
      <c r="E23" s="3">
        <v>556657</v>
      </c>
      <c r="F23" s="3">
        <v>977544</v>
      </c>
      <c r="G23" s="3">
        <v>475195</v>
      </c>
    </row>
    <row r="24" spans="1:7" ht="13" x14ac:dyDescent="0.3">
      <c r="A24" s="6" t="s">
        <v>20</v>
      </c>
      <c r="B24" s="3">
        <v>2968680</v>
      </c>
      <c r="C24" s="3">
        <v>7003040</v>
      </c>
      <c r="D24" s="3">
        <v>3806000</v>
      </c>
      <c r="E24" s="3">
        <v>1674640</v>
      </c>
      <c r="F24" s="3">
        <v>2340690</v>
      </c>
      <c r="G24" s="3">
        <v>1217920</v>
      </c>
    </row>
    <row r="25" spans="1:7" ht="13" x14ac:dyDescent="0.3">
      <c r="A25" s="4" t="s">
        <v>21</v>
      </c>
      <c r="B25" s="3"/>
      <c r="C25" s="3"/>
      <c r="D25" s="3"/>
      <c r="E25" s="3"/>
      <c r="F25" s="3"/>
      <c r="G25" s="3"/>
    </row>
    <row r="26" spans="1:7" ht="13" x14ac:dyDescent="0.3">
      <c r="A26" s="6" t="s">
        <v>22</v>
      </c>
      <c r="B26" s="3">
        <v>11668755</v>
      </c>
      <c r="C26" s="3">
        <v>36228706</v>
      </c>
      <c r="D26" s="3">
        <v>20448104</v>
      </c>
      <c r="E26" s="3">
        <v>9890659</v>
      </c>
      <c r="F26" s="3">
        <v>22115069</v>
      </c>
      <c r="G26" s="3">
        <v>10890838</v>
      </c>
    </row>
    <row r="27" spans="1:7" ht="13" x14ac:dyDescent="0.3">
      <c r="A27" s="6" t="s">
        <v>23</v>
      </c>
      <c r="B27" s="3">
        <v>1057310</v>
      </c>
      <c r="C27" s="3">
        <v>1783636</v>
      </c>
      <c r="D27" s="3">
        <v>809072</v>
      </c>
      <c r="E27" s="3">
        <v>317193</v>
      </c>
      <c r="F27" s="3">
        <v>455103</v>
      </c>
      <c r="G27" s="3">
        <v>170089</v>
      </c>
    </row>
    <row r="28" spans="1:7" ht="13" x14ac:dyDescent="0.3">
      <c r="A28" s="6" t="s">
        <v>24</v>
      </c>
      <c r="B28" s="3">
        <v>16858244</v>
      </c>
      <c r="C28" s="3">
        <v>20040098</v>
      </c>
      <c r="D28" s="3">
        <v>8205834</v>
      </c>
      <c r="E28" s="3">
        <v>2623634</v>
      </c>
      <c r="F28" s="3">
        <v>5582200</v>
      </c>
      <c r="G28" s="3">
        <v>2511990</v>
      </c>
    </row>
  </sheetData>
  <mergeCells count="1">
    <mergeCell ref="K8:N8"/>
  </mergeCells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KAUSHIK M RAO</cp:lastModifiedBy>
  <dcterms:created xsi:type="dcterms:W3CDTF">2008-07-30T13:27:54Z</dcterms:created>
  <dcterms:modified xsi:type="dcterms:W3CDTF">2021-10-20T23:26:44Z</dcterms:modified>
</cp:coreProperties>
</file>