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sh\Downloads\"/>
    </mc:Choice>
  </mc:AlternateContent>
  <xr:revisionPtr revIDLastSave="0" documentId="13_ncr:1_{44830E82-8ED0-4ECF-B081-C6ADA7E6A97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itial Experments" sheetId="1" r:id="rId1"/>
    <sheet name="Additional Experiment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G8" i="1"/>
  <c r="H8" i="1"/>
  <c r="F7" i="1"/>
  <c r="G7" i="1"/>
  <c r="I7" i="1"/>
  <c r="F6" i="1"/>
  <c r="G6" i="1"/>
  <c r="I6" i="1"/>
  <c r="F5" i="1"/>
  <c r="G5" i="1"/>
  <c r="I5" i="1"/>
  <c r="H5" i="1"/>
  <c r="I8" i="1"/>
  <c r="H7" i="1"/>
  <c r="H6" i="1"/>
</calcChain>
</file>

<file path=xl/sharedStrings.xml><?xml version="1.0" encoding="utf-8"?>
<sst xmlns="http://schemas.openxmlformats.org/spreadsheetml/2006/main" count="105" uniqueCount="57">
  <si>
    <t>Experiment</t>
  </si>
  <si>
    <t>Service Distribution</t>
  </si>
  <si>
    <t>Interarrival Distribution</t>
  </si>
  <si>
    <t>Expon(0)</t>
  </si>
  <si>
    <t>Expon(10)</t>
  </si>
  <si>
    <t>Expon(2.5)</t>
  </si>
  <si>
    <t>Expon(5)</t>
  </si>
  <si>
    <t>Expon(7.5)</t>
  </si>
  <si>
    <t>SIMUL8 Initial Testing</t>
  </si>
  <si>
    <t>then:</t>
  </si>
  <si>
    <t xml:space="preserve">Rho = Utilization = proportion of time server busy = Lambda/Mu </t>
  </si>
  <si>
    <t>W = mean total time spent in the system = 1/(Mu-Lambda) = S/(1-Rho)</t>
  </si>
  <si>
    <t>L = mean number of people in the system = Lambda x W = Rho/(1-Rho)</t>
  </si>
  <si>
    <r>
      <t>Lq = mean number of people in the queue = Lambda x W</t>
    </r>
    <r>
      <rPr>
        <vertAlign val="subscript"/>
        <sz val="12"/>
        <color rgb="FF000000"/>
        <rFont val="Arial"/>
        <family val="2"/>
      </rPr>
      <t>q</t>
    </r>
    <r>
      <rPr>
        <sz val="12"/>
        <color rgb="FF000000"/>
        <rFont val="Arial"/>
        <family val="2"/>
      </rPr>
      <t xml:space="preserve"> = Rho x L</t>
    </r>
  </si>
  <si>
    <t>Rho</t>
  </si>
  <si>
    <t>Lambda</t>
  </si>
  <si>
    <t>Mu</t>
  </si>
  <si>
    <t>Wq</t>
  </si>
  <si>
    <t>S</t>
  </si>
  <si>
    <t>Theory</t>
  </si>
  <si>
    <t>1.  Exponential arrivals, exponential service times (MM1 queue)</t>
  </si>
  <si>
    <t>W</t>
  </si>
  <si>
    <t>N</t>
  </si>
  <si>
    <t>Simulation Estimates</t>
  </si>
  <si>
    <r>
      <t>W</t>
    </r>
    <r>
      <rPr>
        <vertAlign val="subscript"/>
        <sz val="11"/>
        <color rgb="FF000000"/>
        <rFont val="Arial"/>
        <family val="2"/>
      </rPr>
      <t xml:space="preserve">q </t>
    </r>
    <r>
      <rPr>
        <sz val="11"/>
        <color rgb="FF000000"/>
        <rFont val="Arial"/>
        <family val="2"/>
      </rPr>
      <t>= mean waiting time in queue = W - 1/Mu = Rho x W = S.Rho/(1-Rho)</t>
    </r>
  </si>
  <si>
    <t>Model</t>
  </si>
  <si>
    <t>Additional Experiments</t>
  </si>
  <si>
    <t>Arrivals</t>
  </si>
  <si>
    <t>Configuration</t>
  </si>
  <si>
    <t>N.A.</t>
  </si>
  <si>
    <t>Parallel</t>
  </si>
  <si>
    <t>Wq1</t>
  </si>
  <si>
    <t>Wq2</t>
  </si>
  <si>
    <t>Start</t>
  </si>
  <si>
    <t>End</t>
  </si>
  <si>
    <t>Server 1</t>
  </si>
  <si>
    <t>Queue 1</t>
  </si>
  <si>
    <t>Server 2</t>
  </si>
  <si>
    <t>M|M|1</t>
  </si>
  <si>
    <t>CONFIGURATIONS</t>
  </si>
  <si>
    <t>Total Time in System W</t>
  </si>
  <si>
    <t xml:space="preserve">Series </t>
  </si>
  <si>
    <t>Experiment 1:</t>
  </si>
  <si>
    <t>Experiment 2:</t>
  </si>
  <si>
    <t>Experiment 3:</t>
  </si>
  <si>
    <t>Server 1 Distribution</t>
  </si>
  <si>
    <t>Server 2 Distribution</t>
  </si>
  <si>
    <t>1/Mu = S= mean service time</t>
  </si>
  <si>
    <t xml:space="preserve">1/Lambda = mean time between arrivals </t>
  </si>
  <si>
    <t xml:space="preserve">    Queue 2</t>
  </si>
  <si>
    <t>Parallel:</t>
  </si>
  <si>
    <t>Series:</t>
  </si>
  <si>
    <t>MM1:</t>
  </si>
  <si>
    <t>Server Utilizn 1</t>
  </si>
  <si>
    <t>Server Utilizn 2</t>
  </si>
  <si>
    <t>QUEUING THEORY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</si>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</sst>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2" fontId="2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2" fontId="7" fillId="2" borderId="1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2" borderId="1" xfId="0" applyFont="1" applyFill="1" applyBorder="1"/>
    <xf numFmtId="164" fontId="0" fillId="0" borderId="1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7"/>
  <sheetViews>
    <sheetView topLeftCell="A3" workbookViewId="0">
      <selection activeCell="G12" sqref="G12"/>
    </sheetView>
  </sheetViews>
  <sheetFormatPr defaultRowHeight="14.5" x14ac:dyDescent="0.35"/>
  <cols>
    <col min="1" max="1" width="11.54296875" customWidth="1"/>
    <col min="2" max="2" width="11.81640625" customWidth="1"/>
    <col min="3" max="3" width="12" customWidth="1"/>
    <col min="4" max="4" width="8.453125" customWidth="1"/>
    <col min="5" max="5" width="6.54296875" customWidth="1"/>
    <col min="6" max="6" width="7.81640625" customWidth="1"/>
    <col min="7" max="9" width="8" customWidth="1"/>
    <col min="10" max="11" width="8.1796875" customWidth="1"/>
    <col min="12" max="12" width="9.54296875" customWidth="1"/>
    <col min="13" max="13" width="8.1796875" customWidth="1"/>
    <col min="15" max="15" width="8.1796875" customWidth="1"/>
  </cols>
  <sheetData>
    <row r="2" spans="1:10" x14ac:dyDescent="0.35">
      <c r="A2" s="1" t="s">
        <v>8</v>
      </c>
      <c r="E2" s="31" t="s">
        <v>19</v>
      </c>
      <c r="F2" s="32"/>
      <c r="G2" s="32"/>
      <c r="H2" s="32"/>
      <c r="I2" s="33"/>
    </row>
    <row r="3" spans="1:10" ht="29" x14ac:dyDescent="0.35">
      <c r="A3" s="2" t="s">
        <v>25</v>
      </c>
      <c r="B3" s="2" t="s">
        <v>2</v>
      </c>
      <c r="C3" s="2" t="s">
        <v>1</v>
      </c>
      <c r="D3" s="4" t="s">
        <v>15</v>
      </c>
      <c r="E3" s="7" t="s">
        <v>18</v>
      </c>
      <c r="F3" s="7" t="s">
        <v>16</v>
      </c>
      <c r="G3" s="7" t="s">
        <v>14</v>
      </c>
      <c r="H3" s="7" t="s">
        <v>17</v>
      </c>
      <c r="I3" s="7" t="s">
        <v>21</v>
      </c>
    </row>
    <row r="4" spans="1:10" x14ac:dyDescent="0.35">
      <c r="A4" s="5">
        <v>1</v>
      </c>
      <c r="B4" s="3" t="s">
        <v>4</v>
      </c>
      <c r="C4" s="3" t="s">
        <v>3</v>
      </c>
      <c r="D4" s="6">
        <v>0.1</v>
      </c>
      <c r="E4" s="5">
        <v>0</v>
      </c>
      <c r="F4" s="6">
        <v>0</v>
      </c>
      <c r="G4" s="27">
        <v>0</v>
      </c>
      <c r="H4" s="6">
        <f>E4*G4/(1-G4)</f>
        <v>0</v>
      </c>
      <c r="I4" s="28">
        <f>E4/(1-G4)</f>
        <v>0</v>
      </c>
    </row>
    <row r="5" spans="1:10" x14ac:dyDescent="0.35">
      <c r="A5" s="5">
        <v>2</v>
      </c>
      <c r="B5" s="3" t="s">
        <v>4</v>
      </c>
      <c r="C5" s="3" t="s">
        <v>5</v>
      </c>
      <c r="D5" s="6">
        <v>0.1</v>
      </c>
      <c r="E5" s="5">
        <v>2.5</v>
      </c>
      <c r="F5" s="6">
        <f>1/2.5</f>
        <v>0.4</v>
      </c>
      <c r="G5" s="27">
        <f>D5/F5</f>
        <v>0.25</v>
      </c>
      <c r="H5" s="6">
        <f t="shared" ref="H5:H8" si="0">E5*G5/(1-G5)</f>
        <v>0.83333333333333337</v>
      </c>
      <c r="I5" s="28">
        <f>E5/(1-G5)</f>
        <v>3.3333333333333335</v>
      </c>
    </row>
    <row r="6" spans="1:10" x14ac:dyDescent="0.35">
      <c r="A6" s="5">
        <v>3</v>
      </c>
      <c r="B6" s="3" t="s">
        <v>4</v>
      </c>
      <c r="C6" s="3" t="s">
        <v>6</v>
      </c>
      <c r="D6" s="6">
        <v>0.1</v>
      </c>
      <c r="E6" s="5">
        <v>5</v>
      </c>
      <c r="F6" s="6">
        <f>1/5</f>
        <v>0.2</v>
      </c>
      <c r="G6" s="27">
        <f>D6/F6</f>
        <v>0.5</v>
      </c>
      <c r="H6" s="6">
        <f t="shared" si="0"/>
        <v>5</v>
      </c>
      <c r="I6" s="28">
        <f>E6/(1-G6)</f>
        <v>10</v>
      </c>
    </row>
    <row r="7" spans="1:10" x14ac:dyDescent="0.35">
      <c r="A7" s="5">
        <v>4</v>
      </c>
      <c r="B7" s="3" t="s">
        <v>4</v>
      </c>
      <c r="C7" s="3" t="s">
        <v>7</v>
      </c>
      <c r="D7" s="6">
        <v>0.1</v>
      </c>
      <c r="E7" s="5">
        <v>7.5</v>
      </c>
      <c r="F7" s="6">
        <f>1/7.5</f>
        <v>0.13333333333333333</v>
      </c>
      <c r="G7" s="27">
        <f>D7/F7</f>
        <v>0.75</v>
      </c>
      <c r="H7" s="6">
        <f t="shared" si="0"/>
        <v>22.5</v>
      </c>
      <c r="I7" s="28">
        <f>E7/(1-G7)</f>
        <v>30</v>
      </c>
    </row>
    <row r="8" spans="1:10" x14ac:dyDescent="0.35">
      <c r="A8" s="5">
        <v>5</v>
      </c>
      <c r="B8" s="3" t="s">
        <v>4</v>
      </c>
      <c r="C8" s="3" t="s">
        <v>4</v>
      </c>
      <c r="D8" s="6">
        <v>0.1</v>
      </c>
      <c r="E8" s="5">
        <v>10</v>
      </c>
      <c r="F8" s="6">
        <v>0.1</v>
      </c>
      <c r="G8" s="27">
        <f>D8/F8</f>
        <v>1</v>
      </c>
      <c r="H8" s="5" t="e">
        <f t="shared" si="0"/>
        <v>#DIV/0!</v>
      </c>
      <c r="I8" s="29" t="e">
        <f>E8/(1-G8)</f>
        <v>#DIV/0!</v>
      </c>
    </row>
    <row r="10" spans="1:10" x14ac:dyDescent="0.35">
      <c r="E10" s="34" t="s">
        <v>23</v>
      </c>
      <c r="F10" s="35"/>
      <c r="G10" s="35"/>
      <c r="H10" s="35"/>
      <c r="I10" s="35"/>
      <c r="J10" s="36"/>
    </row>
    <row r="11" spans="1:10" ht="29" x14ac:dyDescent="0.35">
      <c r="A11" s="2" t="s">
        <v>0</v>
      </c>
      <c r="B11" s="2" t="s">
        <v>2</v>
      </c>
      <c r="C11" s="2" t="s">
        <v>1</v>
      </c>
      <c r="D11" s="4" t="s">
        <v>15</v>
      </c>
      <c r="E11" s="8" t="s">
        <v>18</v>
      </c>
      <c r="F11" s="8" t="s">
        <v>16</v>
      </c>
      <c r="G11" s="8" t="s">
        <v>14</v>
      </c>
      <c r="H11" s="8" t="s">
        <v>17</v>
      </c>
      <c r="I11" s="8" t="s">
        <v>21</v>
      </c>
      <c r="J11" s="8" t="s">
        <v>22</v>
      </c>
    </row>
    <row r="12" spans="1:10" x14ac:dyDescent="0.35">
      <c r="A12" s="5">
        <v>1</v>
      </c>
      <c r="B12" s="3" t="s">
        <v>4</v>
      </c>
      <c r="C12" s="3" t="s">
        <v>3</v>
      </c>
      <c r="D12" s="6">
        <v>0.1</v>
      </c>
      <c r="E12" s="3"/>
      <c r="F12" s="3"/>
      <c r="G12" s="27">
        <v>0</v>
      </c>
      <c r="H12" s="5">
        <v>0</v>
      </c>
      <c r="I12" s="5">
        <v>2.1</v>
      </c>
      <c r="J12" s="5">
        <v>942</v>
      </c>
    </row>
    <row r="13" spans="1:10" x14ac:dyDescent="0.35">
      <c r="A13" s="5">
        <v>2</v>
      </c>
      <c r="B13" s="3" t="s">
        <v>4</v>
      </c>
      <c r="C13" s="3" t="s">
        <v>5</v>
      </c>
      <c r="D13" s="6">
        <v>0.1</v>
      </c>
      <c r="E13" s="3"/>
      <c r="F13" s="3"/>
      <c r="G13" s="27">
        <v>0.24</v>
      </c>
      <c r="H13" s="5">
        <v>0.89</v>
      </c>
      <c r="I13" s="5">
        <v>5.5</v>
      </c>
      <c r="J13" s="5">
        <v>942</v>
      </c>
    </row>
    <row r="14" spans="1:10" x14ac:dyDescent="0.35">
      <c r="A14" s="5">
        <v>3</v>
      </c>
      <c r="B14" s="3" t="s">
        <v>4</v>
      </c>
      <c r="C14" s="3" t="s">
        <v>6</v>
      </c>
      <c r="D14" s="6">
        <v>0.1</v>
      </c>
      <c r="E14" s="3"/>
      <c r="F14" s="3"/>
      <c r="G14" s="27">
        <v>0.5</v>
      </c>
      <c r="H14" s="5">
        <v>5.31</v>
      </c>
      <c r="I14" s="5">
        <v>12.5</v>
      </c>
      <c r="J14" s="5">
        <v>942</v>
      </c>
    </row>
    <row r="15" spans="1:10" x14ac:dyDescent="0.35">
      <c r="A15" s="5">
        <v>4</v>
      </c>
      <c r="B15" s="3" t="s">
        <v>4</v>
      </c>
      <c r="C15" s="3" t="s">
        <v>7</v>
      </c>
      <c r="D15" s="6">
        <v>0.1</v>
      </c>
      <c r="E15" s="3"/>
      <c r="F15" s="3"/>
      <c r="G15" s="27">
        <v>0.74</v>
      </c>
      <c r="H15" s="5">
        <v>24.9</v>
      </c>
      <c r="I15" s="5">
        <v>34.6</v>
      </c>
      <c r="J15" s="5">
        <v>942</v>
      </c>
    </row>
    <row r="16" spans="1:10" x14ac:dyDescent="0.35">
      <c r="A16" s="5">
        <v>5</v>
      </c>
      <c r="B16" s="3" t="s">
        <v>4</v>
      </c>
      <c r="C16" s="3" t="s">
        <v>4</v>
      </c>
      <c r="D16" s="6">
        <v>0.1</v>
      </c>
      <c r="E16" s="3"/>
      <c r="F16" s="3"/>
      <c r="G16" s="27">
        <v>0.95</v>
      </c>
      <c r="H16" s="5">
        <v>139.19999999999999</v>
      </c>
      <c r="I16" s="5">
        <v>150.1</v>
      </c>
      <c r="J16" s="5">
        <v>942</v>
      </c>
    </row>
    <row r="18" spans="1:1" x14ac:dyDescent="0.35">
      <c r="A18" s="1" t="s">
        <v>55</v>
      </c>
    </row>
    <row r="19" spans="1:1" x14ac:dyDescent="0.35">
      <c r="A19" s="1" t="s">
        <v>20</v>
      </c>
    </row>
    <row r="20" spans="1:1" x14ac:dyDescent="0.35">
      <c r="A20" t="s">
        <v>48</v>
      </c>
    </row>
    <row r="21" spans="1:1" x14ac:dyDescent="0.35">
      <c r="A21" t="s">
        <v>47</v>
      </c>
    </row>
    <row r="22" spans="1:1" x14ac:dyDescent="0.35">
      <c r="A22" t="s">
        <v>9</v>
      </c>
    </row>
    <row r="23" spans="1:1" x14ac:dyDescent="0.35">
      <c r="A23" t="s">
        <v>10</v>
      </c>
    </row>
    <row r="24" spans="1:1" x14ac:dyDescent="0.35">
      <c r="A24" t="s">
        <v>11</v>
      </c>
    </row>
    <row r="25" spans="1:1" ht="16" x14ac:dyDescent="0.4">
      <c r="A25" t="s">
        <v>24</v>
      </c>
    </row>
    <row r="26" spans="1:1" x14ac:dyDescent="0.35">
      <c r="A26" t="s">
        <v>12</v>
      </c>
    </row>
    <row r="27" spans="1:1" ht="16.5" x14ac:dyDescent="0.4">
      <c r="A27" t="s">
        <v>13</v>
      </c>
    </row>
  </sheetData>
  <mergeCells count="2">
    <mergeCell ref="E2:I2"/>
    <mergeCell ref="E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8"/>
  <sheetViews>
    <sheetView tabSelected="1" topLeftCell="F4" workbookViewId="0">
      <selection activeCell="I8" sqref="I8"/>
    </sheetView>
  </sheetViews>
  <sheetFormatPr defaultRowHeight="14.5" x14ac:dyDescent="0.35"/>
  <cols>
    <col min="1" max="1" width="11.1796875" customWidth="1"/>
    <col min="2" max="2" width="14.81640625" customWidth="1"/>
    <col min="3" max="3" width="11.1796875" customWidth="1"/>
    <col min="4" max="4" width="13.453125" customWidth="1"/>
    <col min="5" max="5" width="15.81640625" customWidth="1"/>
    <col min="6" max="6" width="13.1796875" customWidth="1"/>
    <col min="7" max="7" width="15.54296875" customWidth="1"/>
    <col min="11" max="11" width="9.81640625" customWidth="1"/>
  </cols>
  <sheetData>
    <row r="1" spans="1:12" ht="18.5" x14ac:dyDescent="0.45">
      <c r="A1" s="25" t="s">
        <v>26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18.5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18.5" x14ac:dyDescent="0.45">
      <c r="A3" s="25" t="s">
        <v>25</v>
      </c>
      <c r="B3" s="25"/>
      <c r="C3" s="26" t="s">
        <v>27</v>
      </c>
      <c r="D3" s="17"/>
      <c r="E3" s="17"/>
      <c r="F3" s="17"/>
      <c r="G3" s="37" t="s">
        <v>23</v>
      </c>
      <c r="H3" s="38"/>
      <c r="I3" s="38"/>
      <c r="J3" s="38"/>
      <c r="K3" s="38"/>
      <c r="L3" s="39"/>
    </row>
    <row r="4" spans="1:12" ht="91.5" customHeight="1" x14ac:dyDescent="0.45">
      <c r="A4" s="9" t="s">
        <v>0</v>
      </c>
      <c r="B4" s="9" t="s">
        <v>2</v>
      </c>
      <c r="C4" s="10" t="s">
        <v>15</v>
      </c>
      <c r="D4" s="11" t="s">
        <v>45</v>
      </c>
      <c r="E4" s="9" t="s">
        <v>46</v>
      </c>
      <c r="F4" s="9" t="s">
        <v>28</v>
      </c>
      <c r="G4" s="12" t="s">
        <v>31</v>
      </c>
      <c r="H4" s="12" t="s">
        <v>53</v>
      </c>
      <c r="I4" s="12" t="s">
        <v>32</v>
      </c>
      <c r="J4" s="12" t="s">
        <v>54</v>
      </c>
      <c r="K4" s="12" t="s">
        <v>40</v>
      </c>
      <c r="L4" s="12" t="s">
        <v>22</v>
      </c>
    </row>
    <row r="5" spans="1:12" ht="18.5" x14ac:dyDescent="0.45">
      <c r="A5" s="13">
        <v>1</v>
      </c>
      <c r="B5" s="14" t="s">
        <v>4</v>
      </c>
      <c r="C5" s="15">
        <v>0.1</v>
      </c>
      <c r="D5" s="16" t="s">
        <v>7</v>
      </c>
      <c r="E5" s="14" t="s">
        <v>29</v>
      </c>
      <c r="F5" s="14" t="s">
        <v>38</v>
      </c>
      <c r="G5" s="14">
        <v>30.2</v>
      </c>
      <c r="H5" s="14">
        <v>25.042999999999999</v>
      </c>
      <c r="I5" s="14" t="s">
        <v>56</v>
      </c>
      <c r="J5" s="14" t="s">
        <v>56</v>
      </c>
      <c r="K5" s="14">
        <v>30.204999999999998</v>
      </c>
      <c r="L5" s="14">
        <v>634</v>
      </c>
    </row>
    <row r="6" spans="1:12" ht="18.5" x14ac:dyDescent="0.45">
      <c r="A6" s="13">
        <v>2</v>
      </c>
      <c r="B6" s="14" t="s">
        <v>4</v>
      </c>
      <c r="C6" s="15">
        <v>0.1</v>
      </c>
      <c r="D6" s="16" t="s">
        <v>7</v>
      </c>
      <c r="E6" s="16" t="s">
        <v>7</v>
      </c>
      <c r="F6" s="14" t="s">
        <v>30</v>
      </c>
      <c r="G6" s="14">
        <v>8.6988500000000002</v>
      </c>
      <c r="H6" s="14">
        <v>62.759</v>
      </c>
      <c r="I6" s="14" t="s">
        <v>56</v>
      </c>
      <c r="J6" s="14">
        <v>62.691000000000003</v>
      </c>
      <c r="K6" s="14">
        <v>5.9314799999999996</v>
      </c>
      <c r="L6" s="14">
        <v>31</v>
      </c>
    </row>
    <row r="7" spans="1:12" ht="18.5" x14ac:dyDescent="0.45">
      <c r="A7" s="13">
        <v>3</v>
      </c>
      <c r="B7" s="14" t="s">
        <v>4</v>
      </c>
      <c r="C7" s="15">
        <v>0.1</v>
      </c>
      <c r="D7" s="16" t="s">
        <v>7</v>
      </c>
      <c r="E7" s="16" t="s">
        <v>7</v>
      </c>
      <c r="F7" s="14" t="s">
        <v>41</v>
      </c>
      <c r="G7" s="14">
        <v>30.37</v>
      </c>
      <c r="H7" s="14">
        <v>24.98</v>
      </c>
      <c r="I7" s="14">
        <v>29.936</v>
      </c>
      <c r="J7" s="14">
        <v>25.029599999999999</v>
      </c>
      <c r="K7" s="14">
        <v>62.287100000000002</v>
      </c>
      <c r="L7" s="14">
        <v>441</v>
      </c>
    </row>
    <row r="8" spans="1:12" ht="18.5" x14ac:dyDescent="0.45">
      <c r="A8" s="18"/>
      <c r="B8" s="17"/>
      <c r="C8" s="20"/>
      <c r="D8" s="17"/>
      <c r="E8" s="17"/>
      <c r="F8" s="17"/>
      <c r="G8" s="17"/>
      <c r="H8" s="17"/>
      <c r="I8" s="17"/>
      <c r="J8" s="17"/>
      <c r="K8" s="17"/>
      <c r="L8" s="17"/>
    </row>
    <row r="9" spans="1:12" ht="18.5" x14ac:dyDescent="0.45">
      <c r="A9" s="24" t="s">
        <v>39</v>
      </c>
      <c r="B9" s="17"/>
      <c r="C9" s="20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5">
      <c r="A10" t="s">
        <v>52</v>
      </c>
      <c r="E10" s="19"/>
    </row>
    <row r="11" spans="1:12" ht="18.5" x14ac:dyDescent="0.45">
      <c r="A11" s="21" t="s">
        <v>42</v>
      </c>
      <c r="B11" s="21"/>
      <c r="C11" s="21" t="s">
        <v>33</v>
      </c>
      <c r="D11" s="22" t="s">
        <v>36</v>
      </c>
      <c r="E11" s="22" t="s">
        <v>35</v>
      </c>
      <c r="F11" s="22" t="s">
        <v>34</v>
      </c>
    </row>
    <row r="12" spans="1:12" ht="18.5" x14ac:dyDescent="0.45">
      <c r="A12" s="17"/>
      <c r="B12" s="17"/>
      <c r="C12" s="17"/>
      <c r="D12" s="18"/>
      <c r="E12" s="18"/>
      <c r="F12" s="18"/>
    </row>
    <row r="13" spans="1:12" ht="18.5" x14ac:dyDescent="0.45">
      <c r="A13" s="30" t="s">
        <v>50</v>
      </c>
      <c r="B13" s="17"/>
      <c r="C13" s="17"/>
      <c r="D13" s="19"/>
      <c r="E13" s="22" t="s">
        <v>35</v>
      </c>
      <c r="F13" s="19"/>
    </row>
    <row r="14" spans="1:12" ht="18.5" x14ac:dyDescent="0.45">
      <c r="A14" s="21" t="s">
        <v>43</v>
      </c>
      <c r="B14" s="21"/>
      <c r="C14" s="21" t="s">
        <v>33</v>
      </c>
      <c r="D14" s="22" t="s">
        <v>36</v>
      </c>
      <c r="F14" s="22" t="s">
        <v>34</v>
      </c>
    </row>
    <row r="15" spans="1:12" ht="23.25" customHeight="1" x14ac:dyDescent="0.45">
      <c r="A15" s="17"/>
      <c r="B15" s="17"/>
      <c r="C15" s="17"/>
      <c r="D15" s="18"/>
      <c r="E15" s="22" t="s">
        <v>37</v>
      </c>
      <c r="F15" s="19"/>
    </row>
    <row r="16" spans="1:12" ht="18.5" x14ac:dyDescent="0.45">
      <c r="A16" s="30" t="s">
        <v>51</v>
      </c>
      <c r="B16" s="17"/>
      <c r="C16" s="17"/>
      <c r="D16" s="19"/>
      <c r="E16" s="19"/>
      <c r="F16" s="19"/>
    </row>
    <row r="17" spans="1:8" ht="18.5" x14ac:dyDescent="0.45">
      <c r="A17" s="21" t="s">
        <v>44</v>
      </c>
      <c r="B17" s="21"/>
      <c r="C17" s="21" t="s">
        <v>33</v>
      </c>
      <c r="D17" s="22" t="s">
        <v>36</v>
      </c>
      <c r="E17" s="22" t="s">
        <v>35</v>
      </c>
      <c r="F17" s="22" t="s">
        <v>49</v>
      </c>
      <c r="G17" s="23" t="s">
        <v>37</v>
      </c>
      <c r="H17" s="22" t="s">
        <v>34</v>
      </c>
    </row>
    <row r="18" spans="1:8" x14ac:dyDescent="0.35">
      <c r="E18" s="19"/>
      <c r="F18" s="19"/>
    </row>
  </sheetData>
  <mergeCells count="1">
    <mergeCell ref="G3:L3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Experments</vt:lpstr>
      <vt:lpstr>Additional 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Stohr</dc:creator>
  <cp:lastModifiedBy>KAUSHIK M RAO</cp:lastModifiedBy>
  <cp:lastPrinted>2014-04-10T22:04:18Z</cp:lastPrinted>
  <dcterms:created xsi:type="dcterms:W3CDTF">2014-04-07T02:38:51Z</dcterms:created>
  <dcterms:modified xsi:type="dcterms:W3CDTF">2021-10-15T02:41:16Z</dcterms:modified>
</cp:coreProperties>
</file>