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19200" windowHeight="8230"/>
  </bookViews>
  <sheets>
    <sheet name="Best_Rest" sheetId="1" r:id="rId1"/>
    <sheet name="Review_Date" sheetId="2" r:id="rId2"/>
    <sheet name="Pivots" sheetId="3" r:id="rId3"/>
    <sheet name="Charts" sheetId="4" r:id="rId4"/>
    <sheet name="Clustering result" sheetId="6" r:id="rId5"/>
    <sheet name="Cluster_Charts" sheetId="7" r:id="rId6"/>
    <sheet name="Mice Imputed" sheetId="5" r:id="rId7"/>
  </sheets>
  <externalReferences>
    <externalReference r:id="rId8"/>
  </externalReferences>
  <definedNames>
    <definedName name="_xlnm._FilterDatabase" localSheetId="1" hidden="1">Review_Date!$A$1:$F$1</definedName>
  </definedNames>
  <calcPr calcId="152511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9" i="4" l="1"/>
  <c r="Q10" i="4"/>
  <c r="Q11" i="4"/>
  <c r="Q12" i="4"/>
  <c r="Q13" i="4"/>
  <c r="Q14" i="4"/>
  <c r="Q15" i="4"/>
  <c r="Q16" i="4"/>
  <c r="Q17" i="4"/>
  <c r="Q8" i="4"/>
  <c r="F2693" i="2" l="1"/>
  <c r="E2693" i="2"/>
  <c r="F2692" i="2"/>
  <c r="E2692" i="2"/>
  <c r="F2691" i="2"/>
  <c r="E2691" i="2"/>
  <c r="F2690" i="2"/>
  <c r="E2690" i="2"/>
  <c r="F2689" i="2"/>
  <c r="E2689" i="2"/>
  <c r="F2688" i="2"/>
  <c r="E2688" i="2"/>
  <c r="F2687" i="2"/>
  <c r="E2687" i="2"/>
  <c r="F2686" i="2"/>
  <c r="E2686" i="2"/>
  <c r="F2685" i="2"/>
  <c r="E2685" i="2"/>
  <c r="F2684" i="2"/>
  <c r="E2684" i="2"/>
  <c r="F2683" i="2"/>
  <c r="E2683" i="2"/>
  <c r="F2682" i="2"/>
  <c r="E2682" i="2"/>
  <c r="F2681" i="2"/>
  <c r="E2681" i="2"/>
  <c r="F2680" i="2"/>
  <c r="E2680" i="2"/>
  <c r="F2679" i="2"/>
  <c r="E2679" i="2"/>
  <c r="F2678" i="2"/>
  <c r="E2678" i="2"/>
  <c r="F2677" i="2"/>
  <c r="E2677" i="2"/>
  <c r="F2676" i="2"/>
  <c r="E2676" i="2"/>
  <c r="F2675" i="2"/>
  <c r="E2675" i="2"/>
  <c r="F2674" i="2"/>
  <c r="E2674" i="2"/>
  <c r="F2673" i="2"/>
  <c r="E2673" i="2"/>
  <c r="F2672" i="2"/>
  <c r="E2672" i="2"/>
  <c r="F2671" i="2"/>
  <c r="E2671" i="2"/>
  <c r="F2670" i="2"/>
  <c r="E2670" i="2"/>
  <c r="F2669" i="2"/>
  <c r="E2669" i="2"/>
  <c r="F2668" i="2"/>
  <c r="E2668" i="2"/>
  <c r="F2667" i="2"/>
  <c r="E2667" i="2"/>
  <c r="F2666" i="2"/>
  <c r="E2666" i="2"/>
  <c r="F2665" i="2"/>
  <c r="E2665" i="2"/>
  <c r="F2664" i="2"/>
  <c r="E2664" i="2"/>
  <c r="F2663" i="2"/>
  <c r="E2663" i="2"/>
  <c r="F2662" i="2"/>
  <c r="E2662" i="2"/>
  <c r="F2661" i="2"/>
  <c r="E2661" i="2"/>
  <c r="F2660" i="2"/>
  <c r="E2660" i="2"/>
  <c r="F2659" i="2"/>
  <c r="E2659" i="2"/>
  <c r="F2658" i="2"/>
  <c r="E2658" i="2"/>
  <c r="F2657" i="2"/>
  <c r="E2657" i="2"/>
  <c r="F2656" i="2"/>
  <c r="E2656" i="2"/>
  <c r="F2655" i="2"/>
  <c r="E2655" i="2"/>
  <c r="F2654" i="2"/>
  <c r="E2654" i="2"/>
  <c r="F2653" i="2"/>
  <c r="E2653" i="2"/>
  <c r="F2652" i="2"/>
  <c r="E2652" i="2"/>
  <c r="F2651" i="2"/>
  <c r="E2651" i="2"/>
  <c r="F2650" i="2"/>
  <c r="E2650" i="2"/>
  <c r="F2649" i="2"/>
  <c r="E2649" i="2"/>
  <c r="F2648" i="2"/>
  <c r="E2648" i="2"/>
  <c r="F2647" i="2"/>
  <c r="E2647" i="2"/>
  <c r="F2646" i="2"/>
  <c r="E2646" i="2"/>
  <c r="F2645" i="2"/>
  <c r="E2645" i="2"/>
  <c r="F2644" i="2"/>
  <c r="E2644" i="2"/>
  <c r="F2643" i="2"/>
  <c r="E2643" i="2"/>
  <c r="F2642" i="2"/>
  <c r="E2642" i="2"/>
  <c r="F2641" i="2"/>
  <c r="E2641" i="2"/>
  <c r="F2640" i="2"/>
  <c r="E2640" i="2"/>
  <c r="F2639" i="2"/>
  <c r="E2639" i="2"/>
  <c r="F2638" i="2"/>
  <c r="E2638" i="2"/>
  <c r="F2637" i="2"/>
  <c r="E2637" i="2"/>
  <c r="F2636" i="2"/>
  <c r="E2636" i="2"/>
  <c r="F2635" i="2"/>
  <c r="E2635" i="2"/>
  <c r="F2634" i="2"/>
  <c r="E2634" i="2"/>
  <c r="F2633" i="2"/>
  <c r="E2633" i="2"/>
  <c r="F2632" i="2"/>
  <c r="E2632" i="2"/>
  <c r="F2631" i="2"/>
  <c r="E2631" i="2"/>
  <c r="F2630" i="2"/>
  <c r="E2630" i="2"/>
  <c r="F2629" i="2"/>
  <c r="E2629" i="2"/>
  <c r="F2628" i="2"/>
  <c r="E2628" i="2"/>
  <c r="F2627" i="2"/>
  <c r="E2627" i="2"/>
  <c r="F2626" i="2"/>
  <c r="E2626" i="2"/>
  <c r="F2625" i="2"/>
  <c r="E2625" i="2"/>
  <c r="F2624" i="2"/>
  <c r="E2624" i="2"/>
  <c r="F2623" i="2"/>
  <c r="E2623" i="2"/>
  <c r="F2622" i="2"/>
  <c r="E2622" i="2"/>
  <c r="F2621" i="2"/>
  <c r="E2621" i="2"/>
  <c r="F2620" i="2"/>
  <c r="E2620" i="2"/>
  <c r="F2619" i="2"/>
  <c r="E2619" i="2"/>
  <c r="F2618" i="2"/>
  <c r="E2618" i="2"/>
  <c r="F2617" i="2"/>
  <c r="E2617" i="2"/>
  <c r="F2616" i="2"/>
  <c r="E2616" i="2"/>
  <c r="F2615" i="2"/>
  <c r="E2615" i="2"/>
  <c r="F2614" i="2"/>
  <c r="E2614" i="2"/>
  <c r="F2613" i="2"/>
  <c r="E2613" i="2"/>
  <c r="F2612" i="2"/>
  <c r="E2612" i="2"/>
  <c r="F2611" i="2"/>
  <c r="E2611" i="2"/>
  <c r="F2610" i="2"/>
  <c r="E2610" i="2"/>
  <c r="F2609" i="2"/>
  <c r="E2609" i="2"/>
  <c r="F2608" i="2"/>
  <c r="E2608" i="2"/>
  <c r="F2607" i="2"/>
  <c r="E2607" i="2"/>
  <c r="F2606" i="2"/>
  <c r="E2606" i="2"/>
  <c r="F2605" i="2"/>
  <c r="E2605" i="2"/>
  <c r="F2604" i="2"/>
  <c r="E2604" i="2"/>
  <c r="F2603" i="2"/>
  <c r="E2603" i="2"/>
  <c r="F2602" i="2"/>
  <c r="E2602" i="2"/>
  <c r="F2601" i="2"/>
  <c r="E2601" i="2"/>
  <c r="F2600" i="2"/>
  <c r="E2600" i="2"/>
  <c r="F2599" i="2"/>
  <c r="E2599" i="2"/>
  <c r="F2598" i="2"/>
  <c r="E2598" i="2"/>
  <c r="F2597" i="2"/>
  <c r="E2597" i="2"/>
  <c r="F2596" i="2"/>
  <c r="E2596" i="2"/>
  <c r="F2595" i="2"/>
  <c r="E2595" i="2"/>
  <c r="F2594" i="2"/>
  <c r="E2594" i="2"/>
  <c r="F2593" i="2"/>
  <c r="E2593" i="2"/>
  <c r="F2592" i="2"/>
  <c r="E2592" i="2"/>
  <c r="F2591" i="2"/>
  <c r="E2591" i="2"/>
  <c r="F2590" i="2"/>
  <c r="E2590" i="2"/>
  <c r="F2589" i="2"/>
  <c r="E2589" i="2"/>
  <c r="F2588" i="2"/>
  <c r="E2588" i="2"/>
  <c r="F2587" i="2"/>
  <c r="E2587" i="2"/>
  <c r="F2586" i="2"/>
  <c r="E2586" i="2"/>
  <c r="F2585" i="2"/>
  <c r="E2585" i="2"/>
  <c r="F2584" i="2"/>
  <c r="E2584" i="2"/>
  <c r="F2583" i="2"/>
  <c r="E2583" i="2"/>
  <c r="F2582" i="2"/>
  <c r="E2582" i="2"/>
  <c r="F2581" i="2"/>
  <c r="E2581" i="2"/>
  <c r="F2580" i="2"/>
  <c r="E2580" i="2"/>
  <c r="F2579" i="2"/>
  <c r="E2579" i="2"/>
  <c r="F2578" i="2"/>
  <c r="E2578" i="2"/>
  <c r="F2577" i="2"/>
  <c r="E2577" i="2"/>
  <c r="F2576" i="2"/>
  <c r="E2576" i="2"/>
  <c r="F2575" i="2"/>
  <c r="E2575" i="2"/>
  <c r="F2574" i="2"/>
  <c r="E2574" i="2"/>
  <c r="F2573" i="2"/>
  <c r="E2573" i="2"/>
  <c r="F2572" i="2"/>
  <c r="E2572" i="2"/>
  <c r="F2571" i="2"/>
  <c r="E2571" i="2"/>
  <c r="F2570" i="2"/>
  <c r="E2570" i="2"/>
  <c r="F2569" i="2"/>
  <c r="E2569" i="2"/>
  <c r="F2568" i="2"/>
  <c r="E2568" i="2"/>
  <c r="F2567" i="2"/>
  <c r="E2567" i="2"/>
  <c r="F2566" i="2"/>
  <c r="E2566" i="2"/>
  <c r="F2565" i="2"/>
  <c r="E2565" i="2"/>
  <c r="F2564" i="2"/>
  <c r="E2564" i="2"/>
  <c r="F2563" i="2"/>
  <c r="E2563" i="2"/>
  <c r="F2562" i="2"/>
  <c r="E2562" i="2"/>
  <c r="F2561" i="2"/>
  <c r="E2561" i="2"/>
  <c r="F2560" i="2"/>
  <c r="E2560" i="2"/>
  <c r="F2559" i="2"/>
  <c r="E2559" i="2"/>
  <c r="F2558" i="2"/>
  <c r="E2558" i="2"/>
  <c r="F2557" i="2"/>
  <c r="E2557" i="2"/>
  <c r="F2556" i="2"/>
  <c r="E2556" i="2"/>
  <c r="F2555" i="2"/>
  <c r="E2555" i="2"/>
  <c r="F2554" i="2"/>
  <c r="E2554" i="2"/>
  <c r="F2553" i="2"/>
  <c r="E2553" i="2"/>
  <c r="F2552" i="2"/>
  <c r="E2552" i="2"/>
  <c r="F2551" i="2"/>
  <c r="E2551" i="2"/>
  <c r="F2550" i="2"/>
  <c r="E2550" i="2"/>
  <c r="F2549" i="2"/>
  <c r="E2549" i="2"/>
  <c r="F2548" i="2"/>
  <c r="E2548" i="2"/>
  <c r="F2547" i="2"/>
  <c r="E2547" i="2"/>
  <c r="F2546" i="2"/>
  <c r="E2546" i="2"/>
  <c r="F2545" i="2"/>
  <c r="E2545" i="2"/>
  <c r="F2544" i="2"/>
  <c r="E2544" i="2"/>
  <c r="F2543" i="2"/>
  <c r="E2543" i="2"/>
  <c r="F2542" i="2"/>
  <c r="E2542" i="2"/>
  <c r="F2541" i="2"/>
  <c r="E2541" i="2"/>
  <c r="F2540" i="2"/>
  <c r="E2540" i="2"/>
  <c r="F2539" i="2"/>
  <c r="E2539" i="2"/>
  <c r="F2538" i="2"/>
  <c r="E2538" i="2"/>
  <c r="F2537" i="2"/>
  <c r="E2537" i="2"/>
  <c r="F2536" i="2"/>
  <c r="E2536" i="2"/>
  <c r="F2535" i="2"/>
  <c r="E2535" i="2"/>
  <c r="F2534" i="2"/>
  <c r="E2534" i="2"/>
  <c r="F2533" i="2"/>
  <c r="E2533" i="2"/>
  <c r="F2532" i="2"/>
  <c r="E2532" i="2"/>
  <c r="F2531" i="2"/>
  <c r="E2531" i="2"/>
  <c r="F2530" i="2"/>
  <c r="E2530" i="2"/>
  <c r="F2529" i="2"/>
  <c r="E2529" i="2"/>
  <c r="F2528" i="2"/>
  <c r="E2528" i="2"/>
  <c r="F2527" i="2"/>
  <c r="E2527" i="2"/>
  <c r="F2526" i="2"/>
  <c r="E2526" i="2"/>
  <c r="F2525" i="2"/>
  <c r="E2525" i="2"/>
  <c r="F2524" i="2"/>
  <c r="E2524" i="2"/>
  <c r="F2523" i="2"/>
  <c r="E2523" i="2"/>
  <c r="F2522" i="2"/>
  <c r="E2522" i="2"/>
  <c r="F2521" i="2"/>
  <c r="E2521" i="2"/>
  <c r="F2520" i="2"/>
  <c r="E2520" i="2"/>
  <c r="F2519" i="2"/>
  <c r="E2519" i="2"/>
  <c r="F2518" i="2"/>
  <c r="E2518" i="2"/>
  <c r="F2517" i="2"/>
  <c r="E2517" i="2"/>
  <c r="F2516" i="2"/>
  <c r="E2516" i="2"/>
  <c r="F2515" i="2"/>
  <c r="E2515" i="2"/>
  <c r="F2514" i="2"/>
  <c r="E2514" i="2"/>
  <c r="F2513" i="2"/>
  <c r="E2513" i="2"/>
  <c r="F2512" i="2"/>
  <c r="E2512" i="2"/>
  <c r="F2511" i="2"/>
  <c r="E2511" i="2"/>
  <c r="F2510" i="2"/>
  <c r="E2510" i="2"/>
  <c r="F2509" i="2"/>
  <c r="E2509" i="2"/>
  <c r="F2508" i="2"/>
  <c r="E2508" i="2"/>
  <c r="F2507" i="2"/>
  <c r="E2507" i="2"/>
  <c r="F2506" i="2"/>
  <c r="E2506" i="2"/>
  <c r="F2505" i="2"/>
  <c r="E2505" i="2"/>
  <c r="F2504" i="2"/>
  <c r="E2504" i="2"/>
  <c r="F2503" i="2"/>
  <c r="E2503" i="2"/>
  <c r="F2502" i="2"/>
  <c r="E2502" i="2"/>
  <c r="F2501" i="2"/>
  <c r="E2501" i="2"/>
  <c r="F2500" i="2"/>
  <c r="E2500" i="2"/>
  <c r="F2499" i="2"/>
  <c r="E2499" i="2"/>
  <c r="F2498" i="2"/>
  <c r="E2498" i="2"/>
  <c r="F2497" i="2"/>
  <c r="E2497" i="2"/>
  <c r="F2496" i="2"/>
  <c r="E2496" i="2"/>
  <c r="F2495" i="2"/>
  <c r="E2495" i="2"/>
  <c r="F2494" i="2"/>
  <c r="E2494" i="2"/>
  <c r="F2493" i="2"/>
  <c r="E2493" i="2"/>
  <c r="F2492" i="2"/>
  <c r="E2492" i="2"/>
  <c r="F2491" i="2"/>
  <c r="E2491" i="2"/>
  <c r="F2490" i="2"/>
  <c r="E2490" i="2"/>
  <c r="F2489" i="2"/>
  <c r="E2489" i="2"/>
  <c r="F2488" i="2"/>
  <c r="E2488" i="2"/>
  <c r="F2487" i="2"/>
  <c r="E2487" i="2"/>
  <c r="F2486" i="2"/>
  <c r="E2486" i="2"/>
  <c r="F2485" i="2"/>
  <c r="E2485" i="2"/>
  <c r="F2484" i="2"/>
  <c r="E2484" i="2"/>
  <c r="F2483" i="2"/>
  <c r="E2483" i="2"/>
  <c r="F2482" i="2"/>
  <c r="E2482" i="2"/>
  <c r="F2481" i="2"/>
  <c r="E2481" i="2"/>
  <c r="F2480" i="2"/>
  <c r="E2480" i="2"/>
  <c r="F2479" i="2"/>
  <c r="E2479" i="2"/>
  <c r="F2478" i="2"/>
  <c r="E2478" i="2"/>
  <c r="F2477" i="2"/>
  <c r="E2477" i="2"/>
  <c r="F2476" i="2"/>
  <c r="E2476" i="2"/>
  <c r="F2475" i="2"/>
  <c r="E2475" i="2"/>
  <c r="F2474" i="2"/>
  <c r="E2474" i="2"/>
  <c r="F2473" i="2"/>
  <c r="E2473" i="2"/>
  <c r="F2472" i="2"/>
  <c r="E2472" i="2"/>
  <c r="F2471" i="2"/>
  <c r="E2471" i="2"/>
  <c r="F2470" i="2"/>
  <c r="E2470" i="2"/>
  <c r="F2469" i="2"/>
  <c r="E2469" i="2"/>
  <c r="F2468" i="2"/>
  <c r="E2468" i="2"/>
  <c r="F2467" i="2"/>
  <c r="E2467" i="2"/>
  <c r="F2466" i="2"/>
  <c r="E2466" i="2"/>
  <c r="F2465" i="2"/>
  <c r="E2465" i="2"/>
  <c r="F2464" i="2"/>
  <c r="E2464" i="2"/>
  <c r="F2463" i="2"/>
  <c r="E2463" i="2"/>
  <c r="F2462" i="2"/>
  <c r="E2462" i="2"/>
  <c r="F2461" i="2"/>
  <c r="E2461" i="2"/>
  <c r="F2460" i="2"/>
  <c r="E2460" i="2"/>
  <c r="F2459" i="2"/>
  <c r="E2459" i="2"/>
  <c r="F2458" i="2"/>
  <c r="E2458" i="2"/>
  <c r="F2457" i="2"/>
  <c r="E2457" i="2"/>
  <c r="F2456" i="2"/>
  <c r="E2456" i="2"/>
  <c r="F2455" i="2"/>
  <c r="E2455" i="2"/>
  <c r="F2454" i="2"/>
  <c r="E2454" i="2"/>
  <c r="F2453" i="2"/>
  <c r="E2453" i="2"/>
  <c r="F2452" i="2"/>
  <c r="E2452" i="2"/>
  <c r="F2451" i="2"/>
  <c r="E2451" i="2"/>
  <c r="F2450" i="2"/>
  <c r="E2450" i="2"/>
  <c r="F2449" i="2"/>
  <c r="E2449" i="2"/>
  <c r="F2448" i="2"/>
  <c r="E2448" i="2"/>
  <c r="F2447" i="2"/>
  <c r="E2447" i="2"/>
  <c r="F2446" i="2"/>
  <c r="E2446" i="2"/>
  <c r="F2445" i="2"/>
  <c r="E2445" i="2"/>
  <c r="F2444" i="2"/>
  <c r="E2444" i="2"/>
  <c r="F2443" i="2"/>
  <c r="E2443" i="2"/>
  <c r="F2442" i="2"/>
  <c r="E2442" i="2"/>
  <c r="F2441" i="2"/>
  <c r="E2441" i="2"/>
  <c r="F2440" i="2"/>
  <c r="E2440" i="2"/>
  <c r="F2439" i="2"/>
  <c r="E2439" i="2"/>
  <c r="F2438" i="2"/>
  <c r="E2438" i="2"/>
  <c r="F2437" i="2"/>
  <c r="E2437" i="2"/>
  <c r="F2436" i="2"/>
  <c r="E2436" i="2"/>
  <c r="F2435" i="2"/>
  <c r="E2435" i="2"/>
  <c r="F2434" i="2"/>
  <c r="E2434" i="2"/>
  <c r="F2433" i="2"/>
  <c r="E2433" i="2"/>
  <c r="F2432" i="2"/>
  <c r="E2432" i="2"/>
  <c r="F2431" i="2"/>
  <c r="E2431" i="2"/>
  <c r="F2430" i="2"/>
  <c r="E2430" i="2"/>
  <c r="F2429" i="2"/>
  <c r="E2429" i="2"/>
  <c r="F2428" i="2"/>
  <c r="E2428" i="2"/>
  <c r="F2427" i="2"/>
  <c r="E2427" i="2"/>
  <c r="F2426" i="2"/>
  <c r="E2426" i="2"/>
  <c r="F2425" i="2"/>
  <c r="E2425" i="2"/>
  <c r="F2424" i="2"/>
  <c r="E2424" i="2"/>
  <c r="F2423" i="2"/>
  <c r="E2423" i="2"/>
  <c r="F2422" i="2"/>
  <c r="E2422" i="2"/>
  <c r="F2421" i="2"/>
  <c r="E2421" i="2"/>
  <c r="F2420" i="2"/>
  <c r="E2420" i="2"/>
  <c r="F2419" i="2"/>
  <c r="E2419" i="2"/>
  <c r="F2418" i="2"/>
  <c r="E2418" i="2"/>
  <c r="F2417" i="2"/>
  <c r="E2417" i="2"/>
  <c r="F2416" i="2"/>
  <c r="E2416" i="2"/>
  <c r="F2415" i="2"/>
  <c r="E2415" i="2"/>
  <c r="F2414" i="2"/>
  <c r="E2414" i="2"/>
  <c r="F2413" i="2"/>
  <c r="E2413" i="2"/>
  <c r="F2412" i="2"/>
  <c r="E2412" i="2"/>
  <c r="F2411" i="2"/>
  <c r="E2411" i="2"/>
  <c r="F2410" i="2"/>
  <c r="E2410" i="2"/>
  <c r="F2409" i="2"/>
  <c r="E2409" i="2"/>
  <c r="F2408" i="2"/>
  <c r="E2408" i="2"/>
  <c r="F2407" i="2"/>
  <c r="E2407" i="2"/>
  <c r="F2406" i="2"/>
  <c r="E2406" i="2"/>
  <c r="F2405" i="2"/>
  <c r="E2405" i="2"/>
  <c r="F2404" i="2"/>
  <c r="E2404" i="2"/>
  <c r="F2403" i="2"/>
  <c r="E2403" i="2"/>
  <c r="F2402" i="2"/>
  <c r="E2402" i="2"/>
  <c r="F2401" i="2"/>
  <c r="E2401" i="2"/>
  <c r="F2400" i="2"/>
  <c r="E2400" i="2"/>
  <c r="F2399" i="2"/>
  <c r="E2399" i="2"/>
  <c r="F2398" i="2"/>
  <c r="E2398" i="2"/>
  <c r="F2397" i="2"/>
  <c r="E2397" i="2"/>
  <c r="F2396" i="2"/>
  <c r="E2396" i="2"/>
  <c r="F2395" i="2"/>
  <c r="E2395" i="2"/>
  <c r="F2394" i="2"/>
  <c r="E2394" i="2"/>
  <c r="F2393" i="2"/>
  <c r="E2393" i="2"/>
  <c r="F2392" i="2"/>
  <c r="E2392" i="2"/>
  <c r="F2391" i="2"/>
  <c r="E2391" i="2"/>
  <c r="F2390" i="2"/>
  <c r="E2390" i="2"/>
  <c r="F2389" i="2"/>
  <c r="E2389" i="2"/>
  <c r="F2388" i="2"/>
  <c r="E2388" i="2"/>
  <c r="F2387" i="2"/>
  <c r="E2387" i="2"/>
  <c r="F2386" i="2"/>
  <c r="E2386" i="2"/>
  <c r="F2385" i="2"/>
  <c r="E2385" i="2"/>
  <c r="F2384" i="2"/>
  <c r="E2384" i="2"/>
  <c r="F2383" i="2"/>
  <c r="E2383" i="2"/>
  <c r="F2382" i="2"/>
  <c r="E2382" i="2"/>
  <c r="F2381" i="2"/>
  <c r="E2381" i="2"/>
  <c r="F2380" i="2"/>
  <c r="E2380" i="2"/>
  <c r="F2379" i="2"/>
  <c r="E2379" i="2"/>
  <c r="F2378" i="2"/>
  <c r="E2378" i="2"/>
  <c r="F2377" i="2"/>
  <c r="E2377" i="2"/>
  <c r="F2376" i="2"/>
  <c r="E2376" i="2"/>
  <c r="F2375" i="2"/>
  <c r="E2375" i="2"/>
  <c r="F2374" i="2"/>
  <c r="E2374" i="2"/>
  <c r="F2373" i="2"/>
  <c r="E2373" i="2"/>
  <c r="F2372" i="2"/>
  <c r="E2372" i="2"/>
  <c r="F2371" i="2"/>
  <c r="E2371" i="2"/>
  <c r="F2370" i="2"/>
  <c r="E2370" i="2"/>
  <c r="F2369" i="2"/>
  <c r="E2369" i="2"/>
  <c r="F2368" i="2"/>
  <c r="E2368" i="2"/>
  <c r="F2367" i="2"/>
  <c r="E2367" i="2"/>
  <c r="F2366" i="2"/>
  <c r="E2366" i="2"/>
  <c r="F2365" i="2"/>
  <c r="E2365" i="2"/>
  <c r="F2364" i="2"/>
  <c r="E2364" i="2"/>
  <c r="F2363" i="2"/>
  <c r="E2363" i="2"/>
  <c r="F2362" i="2"/>
  <c r="E2362" i="2"/>
  <c r="F2361" i="2"/>
  <c r="E2361" i="2"/>
  <c r="F2360" i="2"/>
  <c r="E2360" i="2"/>
  <c r="F2359" i="2"/>
  <c r="E2359" i="2"/>
  <c r="F2358" i="2"/>
  <c r="E2358" i="2"/>
  <c r="F2357" i="2"/>
  <c r="E2357" i="2"/>
  <c r="F2356" i="2"/>
  <c r="E2356" i="2"/>
  <c r="F2355" i="2"/>
  <c r="E2355" i="2"/>
  <c r="F2354" i="2"/>
  <c r="E2354" i="2"/>
  <c r="F2353" i="2"/>
  <c r="E2353" i="2"/>
  <c r="F2352" i="2"/>
  <c r="E2352" i="2"/>
  <c r="F2351" i="2"/>
  <c r="E2351" i="2"/>
  <c r="F2350" i="2"/>
  <c r="E2350" i="2"/>
  <c r="F2349" i="2"/>
  <c r="E2349" i="2"/>
  <c r="F2348" i="2"/>
  <c r="E2348" i="2"/>
  <c r="F2347" i="2"/>
  <c r="E2347" i="2"/>
  <c r="F2346" i="2"/>
  <c r="E2346" i="2"/>
  <c r="F2345" i="2"/>
  <c r="E2345" i="2"/>
  <c r="F2344" i="2"/>
  <c r="E2344" i="2"/>
  <c r="F2343" i="2"/>
  <c r="E2343" i="2"/>
  <c r="F2342" i="2"/>
  <c r="E2342" i="2"/>
  <c r="F2341" i="2"/>
  <c r="E2341" i="2"/>
  <c r="F2340" i="2"/>
  <c r="E2340" i="2"/>
  <c r="F2339" i="2"/>
  <c r="E2339" i="2"/>
  <c r="F2338" i="2"/>
  <c r="E2338" i="2"/>
  <c r="F2337" i="2"/>
  <c r="E2337" i="2"/>
  <c r="F2336" i="2"/>
  <c r="E2336" i="2"/>
  <c r="F2335" i="2"/>
  <c r="E2335" i="2"/>
  <c r="F2334" i="2"/>
  <c r="E2334" i="2"/>
  <c r="F2333" i="2"/>
  <c r="E2333" i="2"/>
  <c r="F2332" i="2"/>
  <c r="E2332" i="2"/>
  <c r="F2331" i="2"/>
  <c r="E2331" i="2"/>
  <c r="F2330" i="2"/>
  <c r="E2330" i="2"/>
  <c r="F2329" i="2"/>
  <c r="E2329" i="2"/>
  <c r="F2328" i="2"/>
  <c r="E2328" i="2"/>
  <c r="F2327" i="2"/>
  <c r="E2327" i="2"/>
  <c r="F2326" i="2"/>
  <c r="E2326" i="2"/>
  <c r="F2325" i="2"/>
  <c r="E2325" i="2"/>
  <c r="F2324" i="2"/>
  <c r="E2324" i="2"/>
  <c r="F2323" i="2"/>
  <c r="E2323" i="2"/>
  <c r="F2322" i="2"/>
  <c r="E2322" i="2"/>
  <c r="F2321" i="2"/>
  <c r="E2321" i="2"/>
  <c r="F2320" i="2"/>
  <c r="E2320" i="2"/>
  <c r="F2319" i="2"/>
  <c r="E2319" i="2"/>
  <c r="F2318" i="2"/>
  <c r="E2318" i="2"/>
  <c r="F2317" i="2"/>
  <c r="E2317" i="2"/>
  <c r="F2316" i="2"/>
  <c r="E2316" i="2"/>
  <c r="F2315" i="2"/>
  <c r="E2315" i="2"/>
  <c r="F2314" i="2"/>
  <c r="E2314" i="2"/>
  <c r="F2313" i="2"/>
  <c r="E2313" i="2"/>
  <c r="F2312" i="2"/>
  <c r="E2312" i="2"/>
  <c r="F2311" i="2"/>
  <c r="E2311" i="2"/>
  <c r="F2310" i="2"/>
  <c r="E2310" i="2"/>
  <c r="F2309" i="2"/>
  <c r="E2309" i="2"/>
  <c r="F2308" i="2"/>
  <c r="E2308" i="2"/>
  <c r="F2307" i="2"/>
  <c r="E2307" i="2"/>
  <c r="F2306" i="2"/>
  <c r="E2306" i="2"/>
  <c r="F2305" i="2"/>
  <c r="E2305" i="2"/>
  <c r="F2304" i="2"/>
  <c r="E2304" i="2"/>
  <c r="F2303" i="2"/>
  <c r="E2303" i="2"/>
  <c r="F2302" i="2"/>
  <c r="E2302" i="2"/>
  <c r="F2301" i="2"/>
  <c r="E2301" i="2"/>
  <c r="F2300" i="2"/>
  <c r="E2300" i="2"/>
  <c r="F2299" i="2"/>
  <c r="E2299" i="2"/>
  <c r="F2298" i="2"/>
  <c r="E2298" i="2"/>
  <c r="F2297" i="2"/>
  <c r="E2297" i="2"/>
  <c r="F2296" i="2"/>
  <c r="E2296" i="2"/>
  <c r="F2295" i="2"/>
  <c r="E2295" i="2"/>
  <c r="F2294" i="2"/>
  <c r="E2294" i="2"/>
  <c r="F2293" i="2"/>
  <c r="E2293" i="2"/>
  <c r="F2292" i="2"/>
  <c r="E2292" i="2"/>
  <c r="F2291" i="2"/>
  <c r="E2291" i="2"/>
  <c r="F2290" i="2"/>
  <c r="E2290" i="2"/>
  <c r="F2289" i="2"/>
  <c r="E2289" i="2"/>
  <c r="F2288" i="2"/>
  <c r="E2288" i="2"/>
  <c r="F2287" i="2"/>
  <c r="E2287" i="2"/>
  <c r="F2286" i="2"/>
  <c r="E2286" i="2"/>
  <c r="F2285" i="2"/>
  <c r="E2285" i="2"/>
  <c r="F2284" i="2"/>
  <c r="E2284" i="2"/>
  <c r="F2283" i="2"/>
  <c r="E2283" i="2"/>
  <c r="F2282" i="2"/>
  <c r="E2282" i="2"/>
  <c r="F2281" i="2"/>
  <c r="E2281" i="2"/>
  <c r="F2280" i="2"/>
  <c r="E2280" i="2"/>
  <c r="F2279" i="2"/>
  <c r="E2279" i="2"/>
  <c r="F2278" i="2"/>
  <c r="E2278" i="2"/>
  <c r="F2277" i="2"/>
  <c r="E2277" i="2"/>
  <c r="F2276" i="2"/>
  <c r="E2276" i="2"/>
  <c r="F2275" i="2"/>
  <c r="E2275" i="2"/>
  <c r="F2274" i="2"/>
  <c r="E2274" i="2"/>
  <c r="F2273" i="2"/>
  <c r="E2273" i="2"/>
  <c r="F2272" i="2"/>
  <c r="E2272" i="2"/>
  <c r="F2271" i="2"/>
  <c r="E2271" i="2"/>
  <c r="F2270" i="2"/>
  <c r="E2270" i="2"/>
  <c r="F2269" i="2"/>
  <c r="E2269" i="2"/>
  <c r="F2268" i="2"/>
  <c r="E2268" i="2"/>
  <c r="F2267" i="2"/>
  <c r="E2267" i="2"/>
  <c r="F2266" i="2"/>
  <c r="E2266" i="2"/>
  <c r="F2265" i="2"/>
  <c r="E2265" i="2"/>
  <c r="F2264" i="2"/>
  <c r="E2264" i="2"/>
  <c r="F2263" i="2"/>
  <c r="E2263" i="2"/>
  <c r="F2262" i="2"/>
  <c r="E2262" i="2"/>
  <c r="F2261" i="2"/>
  <c r="E2261" i="2"/>
  <c r="F2260" i="2"/>
  <c r="E2260" i="2"/>
  <c r="F2259" i="2"/>
  <c r="E2259" i="2"/>
  <c r="F2258" i="2"/>
  <c r="E2258" i="2"/>
  <c r="F2257" i="2"/>
  <c r="E2257" i="2"/>
  <c r="F2256" i="2"/>
  <c r="E2256" i="2"/>
  <c r="F2255" i="2"/>
  <c r="E2255" i="2"/>
  <c r="F2254" i="2"/>
  <c r="E2254" i="2"/>
  <c r="F2253" i="2"/>
  <c r="E2253" i="2"/>
  <c r="F2252" i="2"/>
  <c r="E2252" i="2"/>
  <c r="F2251" i="2"/>
  <c r="E2251" i="2"/>
  <c r="F2250" i="2"/>
  <c r="E2250" i="2"/>
  <c r="F2249" i="2"/>
  <c r="E2249" i="2"/>
  <c r="F2248" i="2"/>
  <c r="E2248" i="2"/>
  <c r="F2247" i="2"/>
  <c r="E2247" i="2"/>
  <c r="F2246" i="2"/>
  <c r="E2246" i="2"/>
  <c r="F2245" i="2"/>
  <c r="E2245" i="2"/>
  <c r="F2244" i="2"/>
  <c r="E2244" i="2"/>
  <c r="F2243" i="2"/>
  <c r="E2243" i="2"/>
  <c r="F2242" i="2"/>
  <c r="E2242" i="2"/>
  <c r="F2241" i="2"/>
  <c r="E2241" i="2"/>
  <c r="F2240" i="2"/>
  <c r="E2240" i="2"/>
  <c r="F2239" i="2"/>
  <c r="E2239" i="2"/>
  <c r="F2238" i="2"/>
  <c r="E2238" i="2"/>
  <c r="F2237" i="2"/>
  <c r="E2237" i="2"/>
  <c r="F2236" i="2"/>
  <c r="E2236" i="2"/>
  <c r="F2235" i="2"/>
  <c r="E2235" i="2"/>
  <c r="F2234" i="2"/>
  <c r="E2234" i="2"/>
  <c r="F2233" i="2"/>
  <c r="E2233" i="2"/>
  <c r="F2232" i="2"/>
  <c r="E2232" i="2"/>
  <c r="F2231" i="2"/>
  <c r="E2231" i="2"/>
  <c r="F2230" i="2"/>
  <c r="E2230" i="2"/>
  <c r="F2229" i="2"/>
  <c r="E2229" i="2"/>
  <c r="F2228" i="2"/>
  <c r="E2228" i="2"/>
  <c r="F2227" i="2"/>
  <c r="E2227" i="2"/>
  <c r="F2226" i="2"/>
  <c r="E2226" i="2"/>
  <c r="F2225" i="2"/>
  <c r="E2225" i="2"/>
  <c r="F2224" i="2"/>
  <c r="E2224" i="2"/>
  <c r="F2223" i="2"/>
  <c r="E2223" i="2"/>
  <c r="F2222" i="2"/>
  <c r="E2222" i="2"/>
  <c r="F2221" i="2"/>
  <c r="E2221" i="2"/>
  <c r="F2220" i="2"/>
  <c r="E2220" i="2"/>
  <c r="F2219" i="2"/>
  <c r="E2219" i="2"/>
  <c r="F2218" i="2"/>
  <c r="E2218" i="2"/>
  <c r="F2217" i="2"/>
  <c r="E2217" i="2"/>
  <c r="F2216" i="2"/>
  <c r="E2216" i="2"/>
  <c r="F2215" i="2"/>
  <c r="E2215" i="2"/>
  <c r="F2214" i="2"/>
  <c r="E2214" i="2"/>
  <c r="F2213" i="2"/>
  <c r="E2213" i="2"/>
  <c r="F2212" i="2"/>
  <c r="E2212" i="2"/>
  <c r="F2211" i="2"/>
  <c r="E2211" i="2"/>
  <c r="F2210" i="2"/>
  <c r="E2210" i="2"/>
  <c r="F2209" i="2"/>
  <c r="E2209" i="2"/>
  <c r="F2208" i="2"/>
  <c r="E2208" i="2"/>
  <c r="F2207" i="2"/>
  <c r="E2207" i="2"/>
  <c r="F2206" i="2"/>
  <c r="E2206" i="2"/>
  <c r="F2205" i="2"/>
  <c r="E2205" i="2"/>
  <c r="F2204" i="2"/>
  <c r="E2204" i="2"/>
  <c r="F2203" i="2"/>
  <c r="E2203" i="2"/>
  <c r="F2202" i="2"/>
  <c r="E2202" i="2"/>
  <c r="F2201" i="2"/>
  <c r="E2201" i="2"/>
  <c r="F2200" i="2"/>
  <c r="E2200" i="2"/>
  <c r="F2199" i="2"/>
  <c r="E2199" i="2"/>
  <c r="F2198" i="2"/>
  <c r="E2198" i="2"/>
  <c r="F2197" i="2"/>
  <c r="E2197" i="2"/>
  <c r="F2196" i="2"/>
  <c r="E2196" i="2"/>
  <c r="F2195" i="2"/>
  <c r="E2195" i="2"/>
  <c r="F2194" i="2"/>
  <c r="E2194" i="2"/>
  <c r="F2193" i="2"/>
  <c r="E2193" i="2"/>
  <c r="F2192" i="2"/>
  <c r="E2192" i="2"/>
  <c r="F2191" i="2"/>
  <c r="E2191" i="2"/>
  <c r="F2190" i="2"/>
  <c r="E2190" i="2"/>
  <c r="F2189" i="2"/>
  <c r="E2189" i="2"/>
  <c r="F2188" i="2"/>
  <c r="E2188" i="2"/>
  <c r="F2187" i="2"/>
  <c r="E2187" i="2"/>
  <c r="F2186" i="2"/>
  <c r="E2186" i="2"/>
  <c r="F2185" i="2"/>
  <c r="E2185" i="2"/>
  <c r="F2184" i="2"/>
  <c r="E2184" i="2"/>
  <c r="F2183" i="2"/>
  <c r="E2183" i="2"/>
  <c r="F2182" i="2"/>
  <c r="E2182" i="2"/>
  <c r="F2181" i="2"/>
  <c r="E2181" i="2"/>
  <c r="F2180" i="2"/>
  <c r="E2180" i="2"/>
  <c r="F2179" i="2"/>
  <c r="E2179" i="2"/>
  <c r="F2178" i="2"/>
  <c r="E2178" i="2"/>
  <c r="F2177" i="2"/>
  <c r="E2177" i="2"/>
  <c r="F2176" i="2"/>
  <c r="E2176" i="2"/>
  <c r="F2175" i="2"/>
  <c r="E2175" i="2"/>
  <c r="F2174" i="2"/>
  <c r="E2174" i="2"/>
  <c r="F2173" i="2"/>
  <c r="E2173" i="2"/>
  <c r="F2172" i="2"/>
  <c r="E2172" i="2"/>
  <c r="F2171" i="2"/>
  <c r="E2171" i="2"/>
  <c r="F2170" i="2"/>
  <c r="E2170" i="2"/>
  <c r="F2169" i="2"/>
  <c r="E2169" i="2"/>
  <c r="F2168" i="2"/>
  <c r="E2168" i="2"/>
  <c r="F2167" i="2"/>
  <c r="E2167" i="2"/>
  <c r="F2166" i="2"/>
  <c r="E2166" i="2"/>
  <c r="F2165" i="2"/>
  <c r="E2165" i="2"/>
  <c r="F2164" i="2"/>
  <c r="E2164" i="2"/>
  <c r="F2163" i="2"/>
  <c r="E2163" i="2"/>
  <c r="F2162" i="2"/>
  <c r="E2162" i="2"/>
  <c r="F2161" i="2"/>
  <c r="E2161" i="2"/>
  <c r="F2160" i="2"/>
  <c r="E2160" i="2"/>
  <c r="F2159" i="2"/>
  <c r="E2159" i="2"/>
  <c r="F2158" i="2"/>
  <c r="E2158" i="2"/>
  <c r="F2157" i="2"/>
  <c r="E2157" i="2"/>
  <c r="F2156" i="2"/>
  <c r="E2156" i="2"/>
  <c r="F2155" i="2"/>
  <c r="E2155" i="2"/>
  <c r="F2154" i="2"/>
  <c r="E2154" i="2"/>
  <c r="F2153" i="2"/>
  <c r="E2153" i="2"/>
  <c r="F2152" i="2"/>
  <c r="E2152" i="2"/>
  <c r="F2151" i="2"/>
  <c r="E2151" i="2"/>
  <c r="F2150" i="2"/>
  <c r="E2150" i="2"/>
  <c r="F2149" i="2"/>
  <c r="E2149" i="2"/>
  <c r="F2148" i="2"/>
  <c r="E2148" i="2"/>
  <c r="F2147" i="2"/>
  <c r="E2147" i="2"/>
  <c r="F2146" i="2"/>
  <c r="E2146" i="2"/>
  <c r="F2145" i="2"/>
  <c r="E2145" i="2"/>
  <c r="F2144" i="2"/>
  <c r="E2144" i="2"/>
  <c r="F2143" i="2"/>
  <c r="E2143" i="2"/>
  <c r="F2142" i="2"/>
  <c r="E2142" i="2"/>
  <c r="F2141" i="2"/>
  <c r="E2141" i="2"/>
  <c r="F2140" i="2"/>
  <c r="E2140" i="2"/>
  <c r="F2139" i="2"/>
  <c r="E2139" i="2"/>
  <c r="F2138" i="2"/>
  <c r="E2138" i="2"/>
  <c r="F2137" i="2"/>
  <c r="E2137" i="2"/>
  <c r="F2136" i="2"/>
  <c r="E2136" i="2"/>
  <c r="F2135" i="2"/>
  <c r="E2135" i="2"/>
  <c r="F2134" i="2"/>
  <c r="E2134" i="2"/>
  <c r="F2133" i="2"/>
  <c r="E2133" i="2"/>
  <c r="F2132" i="2"/>
  <c r="E2132" i="2"/>
  <c r="F2131" i="2"/>
  <c r="E2131" i="2"/>
  <c r="F2130" i="2"/>
  <c r="E2130" i="2"/>
  <c r="F2129" i="2"/>
  <c r="E2129" i="2"/>
  <c r="F2128" i="2"/>
  <c r="E2128" i="2"/>
  <c r="F2127" i="2"/>
  <c r="E2127" i="2"/>
  <c r="F2126" i="2"/>
  <c r="E2126" i="2"/>
  <c r="F2125" i="2"/>
  <c r="E2125" i="2"/>
  <c r="F2124" i="2"/>
  <c r="E2124" i="2"/>
  <c r="F2123" i="2"/>
  <c r="E2123" i="2"/>
  <c r="F2122" i="2"/>
  <c r="E2122" i="2"/>
  <c r="F2121" i="2"/>
  <c r="E2121" i="2"/>
  <c r="F2120" i="2"/>
  <c r="E2120" i="2"/>
  <c r="F2119" i="2"/>
  <c r="E2119" i="2"/>
  <c r="F2118" i="2"/>
  <c r="E2118" i="2"/>
  <c r="F2117" i="2"/>
  <c r="E2117" i="2"/>
  <c r="F2116" i="2"/>
  <c r="E2116" i="2"/>
  <c r="F2115" i="2"/>
  <c r="E2115" i="2"/>
  <c r="F2114" i="2"/>
  <c r="E2114" i="2"/>
  <c r="F2113" i="2"/>
  <c r="E2113" i="2"/>
  <c r="F2112" i="2"/>
  <c r="E2112" i="2"/>
  <c r="F2111" i="2"/>
  <c r="E2111" i="2"/>
  <c r="F2110" i="2"/>
  <c r="E2110" i="2"/>
  <c r="F2109" i="2"/>
  <c r="E2109" i="2"/>
  <c r="F2108" i="2"/>
  <c r="E2108" i="2"/>
  <c r="F2107" i="2"/>
  <c r="E2107" i="2"/>
  <c r="F2106" i="2"/>
  <c r="E2106" i="2"/>
  <c r="F2105" i="2"/>
  <c r="E2105" i="2"/>
  <c r="F2104" i="2"/>
  <c r="E2104" i="2"/>
  <c r="F2103" i="2"/>
  <c r="E2103" i="2"/>
  <c r="F2102" i="2"/>
  <c r="E2102" i="2"/>
  <c r="F2101" i="2"/>
  <c r="E2101" i="2"/>
  <c r="F2100" i="2"/>
  <c r="E2100" i="2"/>
  <c r="F2099" i="2"/>
  <c r="E2099" i="2"/>
  <c r="F2098" i="2"/>
  <c r="E2098" i="2"/>
  <c r="F2097" i="2"/>
  <c r="E2097" i="2"/>
  <c r="F2096" i="2"/>
  <c r="E2096" i="2"/>
  <c r="F2095" i="2"/>
  <c r="E2095" i="2"/>
  <c r="F2094" i="2"/>
  <c r="E2094" i="2"/>
  <c r="F2093" i="2"/>
  <c r="E2093" i="2"/>
  <c r="F2092" i="2"/>
  <c r="E2092" i="2"/>
  <c r="F2091" i="2"/>
  <c r="E2091" i="2"/>
  <c r="F2090" i="2"/>
  <c r="E2090" i="2"/>
  <c r="F2089" i="2"/>
  <c r="E2089" i="2"/>
  <c r="F2088" i="2"/>
  <c r="E2088" i="2"/>
  <c r="F2087" i="2"/>
  <c r="E2087" i="2"/>
  <c r="F2086" i="2"/>
  <c r="E2086" i="2"/>
  <c r="F2085" i="2"/>
  <c r="E2085" i="2"/>
  <c r="F2084" i="2"/>
  <c r="E2084" i="2"/>
  <c r="F2083" i="2"/>
  <c r="E2083" i="2"/>
  <c r="F2082" i="2"/>
  <c r="E2082" i="2"/>
  <c r="F2081" i="2"/>
  <c r="E2081" i="2"/>
  <c r="F2080" i="2"/>
  <c r="E2080" i="2"/>
  <c r="F2079" i="2"/>
  <c r="E2079" i="2"/>
  <c r="F2078" i="2"/>
  <c r="E2078" i="2"/>
  <c r="F2077" i="2"/>
  <c r="E2077" i="2"/>
  <c r="F2076" i="2"/>
  <c r="E2076" i="2"/>
  <c r="F2075" i="2"/>
  <c r="E2075" i="2"/>
  <c r="F2074" i="2"/>
  <c r="E2074" i="2"/>
  <c r="F2073" i="2"/>
  <c r="E2073" i="2"/>
  <c r="F2072" i="2"/>
  <c r="E2072" i="2"/>
  <c r="F2071" i="2"/>
  <c r="E2071" i="2"/>
  <c r="F2070" i="2"/>
  <c r="E2070" i="2"/>
  <c r="F2069" i="2"/>
  <c r="E2069" i="2"/>
  <c r="F2068" i="2"/>
  <c r="E2068" i="2"/>
  <c r="F2067" i="2"/>
  <c r="E2067" i="2"/>
  <c r="F2066" i="2"/>
  <c r="E2066" i="2"/>
  <c r="F2065" i="2"/>
  <c r="E2065" i="2"/>
  <c r="F2064" i="2"/>
  <c r="E2064" i="2"/>
  <c r="F2063" i="2"/>
  <c r="E2063" i="2"/>
  <c r="F2062" i="2"/>
  <c r="E2062" i="2"/>
  <c r="F2061" i="2"/>
  <c r="E2061" i="2"/>
  <c r="F2060" i="2"/>
  <c r="E2060" i="2"/>
  <c r="F2059" i="2"/>
  <c r="E2059" i="2"/>
  <c r="F2058" i="2"/>
  <c r="E2058" i="2"/>
  <c r="F2057" i="2"/>
  <c r="E2057" i="2"/>
  <c r="F2056" i="2"/>
  <c r="E2056" i="2"/>
  <c r="F2055" i="2"/>
  <c r="E2055" i="2"/>
  <c r="F2054" i="2"/>
  <c r="E2054" i="2"/>
  <c r="F2053" i="2"/>
  <c r="E2053" i="2"/>
  <c r="F2052" i="2"/>
  <c r="E2052" i="2"/>
  <c r="F2051" i="2"/>
  <c r="E2051" i="2"/>
  <c r="F2050" i="2"/>
  <c r="E2050" i="2"/>
  <c r="F2049" i="2"/>
  <c r="E2049" i="2"/>
  <c r="F2048" i="2"/>
  <c r="E2048" i="2"/>
  <c r="F2047" i="2"/>
  <c r="E2047" i="2"/>
  <c r="F2046" i="2"/>
  <c r="E2046" i="2"/>
  <c r="F2045" i="2"/>
  <c r="E2045" i="2"/>
  <c r="F2044" i="2"/>
  <c r="E2044" i="2"/>
  <c r="F2043" i="2"/>
  <c r="E2043" i="2"/>
  <c r="F2042" i="2"/>
  <c r="E2042" i="2"/>
  <c r="F2041" i="2"/>
  <c r="E2041" i="2"/>
  <c r="F2040" i="2"/>
  <c r="E2040" i="2"/>
  <c r="F2039" i="2"/>
  <c r="E2039" i="2"/>
  <c r="F2038" i="2"/>
  <c r="E2038" i="2"/>
  <c r="F2037" i="2"/>
  <c r="E2037" i="2"/>
  <c r="F2036" i="2"/>
  <c r="E2036" i="2"/>
  <c r="F2035" i="2"/>
  <c r="E2035" i="2"/>
  <c r="F2034" i="2"/>
  <c r="E2034" i="2"/>
  <c r="F2033" i="2"/>
  <c r="E2033" i="2"/>
  <c r="F2032" i="2"/>
  <c r="E2032" i="2"/>
  <c r="F2031" i="2"/>
  <c r="E2031" i="2"/>
  <c r="F2030" i="2"/>
  <c r="E2030" i="2"/>
  <c r="F2029" i="2"/>
  <c r="E2029" i="2"/>
  <c r="F2028" i="2"/>
  <c r="E2028" i="2"/>
  <c r="F2027" i="2"/>
  <c r="E2027" i="2"/>
  <c r="F2026" i="2"/>
  <c r="E2026" i="2"/>
  <c r="F2025" i="2"/>
  <c r="E2025" i="2"/>
  <c r="F2024" i="2"/>
  <c r="E2024" i="2"/>
  <c r="F2023" i="2"/>
  <c r="E2023" i="2"/>
  <c r="F2022" i="2"/>
  <c r="E2022" i="2"/>
  <c r="F2021" i="2"/>
  <c r="E2021" i="2"/>
  <c r="F2020" i="2"/>
  <c r="E2020" i="2"/>
  <c r="F2019" i="2"/>
  <c r="E2019" i="2"/>
  <c r="F2018" i="2"/>
  <c r="E2018" i="2"/>
  <c r="F2017" i="2"/>
  <c r="E2017" i="2"/>
  <c r="F2016" i="2"/>
  <c r="E2016" i="2"/>
  <c r="F2015" i="2"/>
  <c r="E2015" i="2"/>
  <c r="F2014" i="2"/>
  <c r="E2014" i="2"/>
  <c r="F2013" i="2"/>
  <c r="E2013" i="2"/>
  <c r="F2012" i="2"/>
  <c r="E2012" i="2"/>
  <c r="F2011" i="2"/>
  <c r="E2011" i="2"/>
  <c r="F2010" i="2"/>
  <c r="E2010" i="2"/>
  <c r="F2009" i="2"/>
  <c r="E2009" i="2"/>
  <c r="F2008" i="2"/>
  <c r="E2008" i="2"/>
  <c r="F2007" i="2"/>
  <c r="E2007" i="2"/>
  <c r="F2006" i="2"/>
  <c r="E2006" i="2"/>
  <c r="F2005" i="2"/>
  <c r="E2005" i="2"/>
  <c r="F2004" i="2"/>
  <c r="E2004" i="2"/>
  <c r="F2003" i="2"/>
  <c r="E2003" i="2"/>
  <c r="F2002" i="2"/>
  <c r="E2002" i="2"/>
  <c r="F2001" i="2"/>
  <c r="E2001" i="2"/>
  <c r="F2000" i="2"/>
  <c r="E2000" i="2"/>
  <c r="F1999" i="2"/>
  <c r="E1999" i="2"/>
  <c r="F1998" i="2"/>
  <c r="E1998" i="2"/>
  <c r="F1997" i="2"/>
  <c r="E1997" i="2"/>
  <c r="F1996" i="2"/>
  <c r="E1996" i="2"/>
  <c r="F1995" i="2"/>
  <c r="E1995" i="2"/>
  <c r="F1994" i="2"/>
  <c r="E1994" i="2"/>
  <c r="F1993" i="2"/>
  <c r="E1993" i="2"/>
  <c r="F1992" i="2"/>
  <c r="E1992" i="2"/>
  <c r="F1991" i="2"/>
  <c r="E1991" i="2"/>
  <c r="F1990" i="2"/>
  <c r="E1990" i="2"/>
  <c r="F1989" i="2"/>
  <c r="E1989" i="2"/>
  <c r="F1988" i="2"/>
  <c r="E1988" i="2"/>
  <c r="F1987" i="2"/>
  <c r="E1987" i="2"/>
  <c r="F1986" i="2"/>
  <c r="E1986" i="2"/>
  <c r="F1985" i="2"/>
  <c r="E1985" i="2"/>
  <c r="F1984" i="2"/>
  <c r="E1984" i="2"/>
  <c r="F1983" i="2"/>
  <c r="E1983" i="2"/>
  <c r="F1982" i="2"/>
  <c r="E1982" i="2"/>
  <c r="F1981" i="2"/>
  <c r="E1981" i="2"/>
  <c r="F1980" i="2"/>
  <c r="E1980" i="2"/>
  <c r="F1979" i="2"/>
  <c r="E1979" i="2"/>
  <c r="F1978" i="2"/>
  <c r="E1978" i="2"/>
  <c r="F1977" i="2"/>
  <c r="E1977" i="2"/>
  <c r="F1976" i="2"/>
  <c r="E1976" i="2"/>
  <c r="F1975" i="2"/>
  <c r="E1975" i="2"/>
  <c r="F1974" i="2"/>
  <c r="E1974" i="2"/>
  <c r="F1973" i="2"/>
  <c r="E1973" i="2"/>
  <c r="F1972" i="2"/>
  <c r="E1972" i="2"/>
  <c r="F1971" i="2"/>
  <c r="E1971" i="2"/>
  <c r="F1970" i="2"/>
  <c r="E1970" i="2"/>
  <c r="F1969" i="2"/>
  <c r="E1969" i="2"/>
  <c r="F1968" i="2"/>
  <c r="E1968" i="2"/>
  <c r="F1967" i="2"/>
  <c r="E1967" i="2"/>
  <c r="F1966" i="2"/>
  <c r="E1966" i="2"/>
  <c r="F1965" i="2"/>
  <c r="E1965" i="2"/>
  <c r="F1964" i="2"/>
  <c r="E1964" i="2"/>
  <c r="F1963" i="2"/>
  <c r="E1963" i="2"/>
  <c r="F1962" i="2"/>
  <c r="E1962" i="2"/>
  <c r="F1961" i="2"/>
  <c r="E1961" i="2"/>
  <c r="F1960" i="2"/>
  <c r="E1960" i="2"/>
  <c r="F1959" i="2"/>
  <c r="E1959" i="2"/>
  <c r="F1958" i="2"/>
  <c r="E1958" i="2"/>
  <c r="F1957" i="2"/>
  <c r="E1957" i="2"/>
  <c r="F1956" i="2"/>
  <c r="E1956" i="2"/>
  <c r="F1955" i="2"/>
  <c r="E1955" i="2"/>
  <c r="F1954" i="2"/>
  <c r="E1954" i="2"/>
  <c r="F1953" i="2"/>
  <c r="E1953" i="2"/>
  <c r="F1952" i="2"/>
  <c r="E1952" i="2"/>
  <c r="F1951" i="2"/>
  <c r="E1951" i="2"/>
  <c r="F1950" i="2"/>
  <c r="E1950" i="2"/>
  <c r="F1949" i="2"/>
  <c r="E1949" i="2"/>
  <c r="F1948" i="2"/>
  <c r="E1948" i="2"/>
  <c r="F1947" i="2"/>
  <c r="E1947" i="2"/>
  <c r="F1946" i="2"/>
  <c r="E1946" i="2"/>
  <c r="F1945" i="2"/>
  <c r="E1945" i="2"/>
  <c r="F1944" i="2"/>
  <c r="E1944" i="2"/>
  <c r="F1943" i="2"/>
  <c r="E1943" i="2"/>
  <c r="F1942" i="2"/>
  <c r="E1942" i="2"/>
  <c r="F1941" i="2"/>
  <c r="E1941" i="2"/>
  <c r="F1940" i="2"/>
  <c r="E1940" i="2"/>
  <c r="F1939" i="2"/>
  <c r="E1939" i="2"/>
  <c r="F1938" i="2"/>
  <c r="E1938" i="2"/>
  <c r="F1937" i="2"/>
  <c r="E1937" i="2"/>
  <c r="F1936" i="2"/>
  <c r="E1936" i="2"/>
  <c r="F1935" i="2"/>
  <c r="E1935" i="2"/>
  <c r="F1934" i="2"/>
  <c r="E1934" i="2"/>
  <c r="F1933" i="2"/>
  <c r="E1933" i="2"/>
  <c r="F1932" i="2"/>
  <c r="E1932" i="2"/>
  <c r="F1931" i="2"/>
  <c r="E1931" i="2"/>
  <c r="F1930" i="2"/>
  <c r="E1930" i="2"/>
  <c r="F1929" i="2"/>
  <c r="E1929" i="2"/>
  <c r="F1928" i="2"/>
  <c r="E1928" i="2"/>
  <c r="F1927" i="2"/>
  <c r="E1927" i="2"/>
  <c r="F1926" i="2"/>
  <c r="E1926" i="2"/>
  <c r="F1925" i="2"/>
  <c r="E1925" i="2"/>
  <c r="F1924" i="2"/>
  <c r="E1924" i="2"/>
  <c r="F1923" i="2"/>
  <c r="E1923" i="2"/>
  <c r="F1922" i="2"/>
  <c r="E1922" i="2"/>
  <c r="F1921" i="2"/>
  <c r="E1921" i="2"/>
  <c r="F1920" i="2"/>
  <c r="E1920" i="2"/>
  <c r="F1919" i="2"/>
  <c r="E1919" i="2"/>
  <c r="F1918" i="2"/>
  <c r="E1918" i="2"/>
  <c r="F1917" i="2"/>
  <c r="E1917" i="2"/>
  <c r="F1916" i="2"/>
  <c r="E1916" i="2"/>
  <c r="F1915" i="2"/>
  <c r="E1915" i="2"/>
  <c r="F1914" i="2"/>
  <c r="E1914" i="2"/>
  <c r="F1913" i="2"/>
  <c r="E1913" i="2"/>
  <c r="F1912" i="2"/>
  <c r="E1912" i="2"/>
  <c r="F1911" i="2"/>
  <c r="E1911" i="2"/>
  <c r="F1910" i="2"/>
  <c r="E1910" i="2"/>
  <c r="F1909" i="2"/>
  <c r="E1909" i="2"/>
  <c r="F1908" i="2"/>
  <c r="E1908" i="2"/>
  <c r="F1907" i="2"/>
  <c r="E1907" i="2"/>
  <c r="F1906" i="2"/>
  <c r="E1906" i="2"/>
  <c r="F1905" i="2"/>
  <c r="E1905" i="2"/>
  <c r="F1904" i="2"/>
  <c r="E1904" i="2"/>
  <c r="F1903" i="2"/>
  <c r="E1903" i="2"/>
  <c r="F1902" i="2"/>
  <c r="E1902" i="2"/>
  <c r="F1901" i="2"/>
  <c r="E1901" i="2"/>
  <c r="F1900" i="2"/>
  <c r="E1900" i="2"/>
  <c r="F1899" i="2"/>
  <c r="E1899" i="2"/>
  <c r="F1898" i="2"/>
  <c r="E1898" i="2"/>
  <c r="F1897" i="2"/>
  <c r="E1897" i="2"/>
  <c r="F1896" i="2"/>
  <c r="E1896" i="2"/>
  <c r="F1895" i="2"/>
  <c r="E1895" i="2"/>
  <c r="F1894" i="2"/>
  <c r="E1894" i="2"/>
  <c r="F1893" i="2"/>
  <c r="E1893" i="2"/>
  <c r="F1892" i="2"/>
  <c r="E1892" i="2"/>
  <c r="F1891" i="2"/>
  <c r="E1891" i="2"/>
  <c r="F1890" i="2"/>
  <c r="E1890" i="2"/>
  <c r="F1889" i="2"/>
  <c r="E1889" i="2"/>
  <c r="F1888" i="2"/>
  <c r="E1888" i="2"/>
  <c r="F1887" i="2"/>
  <c r="E1887" i="2"/>
  <c r="F1886" i="2"/>
  <c r="E1886" i="2"/>
  <c r="F1885" i="2"/>
  <c r="E1885" i="2"/>
  <c r="F1884" i="2"/>
  <c r="E1884" i="2"/>
  <c r="F1883" i="2"/>
  <c r="E1883" i="2"/>
  <c r="F1882" i="2"/>
  <c r="E1882" i="2"/>
  <c r="F1881" i="2"/>
  <c r="E1881" i="2"/>
  <c r="F1880" i="2"/>
  <c r="E1880" i="2"/>
  <c r="F1879" i="2"/>
  <c r="E1879" i="2"/>
  <c r="F1878" i="2"/>
  <c r="E1878" i="2"/>
  <c r="F1877" i="2"/>
  <c r="E1877" i="2"/>
  <c r="F1876" i="2"/>
  <c r="E1876" i="2"/>
  <c r="F1875" i="2"/>
  <c r="E1875" i="2"/>
  <c r="F1874" i="2"/>
  <c r="E1874" i="2"/>
  <c r="F1873" i="2"/>
  <c r="E1873" i="2"/>
  <c r="F1872" i="2"/>
  <c r="E1872" i="2"/>
  <c r="F1871" i="2"/>
  <c r="E1871" i="2"/>
  <c r="F1870" i="2"/>
  <c r="E1870" i="2"/>
  <c r="F1869" i="2"/>
  <c r="E1869" i="2"/>
  <c r="F1868" i="2"/>
  <c r="E1868" i="2"/>
  <c r="F1867" i="2"/>
  <c r="E1867" i="2"/>
  <c r="F1866" i="2"/>
  <c r="E1866" i="2"/>
  <c r="F1865" i="2"/>
  <c r="E1865" i="2"/>
  <c r="F1864" i="2"/>
  <c r="E1864" i="2"/>
  <c r="F1863" i="2"/>
  <c r="E1863" i="2"/>
  <c r="F1862" i="2"/>
  <c r="E1862" i="2"/>
  <c r="F1861" i="2"/>
  <c r="E1861" i="2"/>
  <c r="F1860" i="2"/>
  <c r="E1860" i="2"/>
  <c r="F1859" i="2"/>
  <c r="E1859" i="2"/>
  <c r="F1858" i="2"/>
  <c r="E1858" i="2"/>
  <c r="F1857" i="2"/>
  <c r="E1857" i="2"/>
  <c r="F1856" i="2"/>
  <c r="E1856" i="2"/>
  <c r="F1855" i="2"/>
  <c r="E1855" i="2"/>
  <c r="F1854" i="2"/>
  <c r="E1854" i="2"/>
  <c r="F1853" i="2"/>
  <c r="E1853" i="2"/>
  <c r="F1852" i="2"/>
  <c r="E1852" i="2"/>
  <c r="F1851" i="2"/>
  <c r="E1851" i="2"/>
  <c r="F1850" i="2"/>
  <c r="E1850" i="2"/>
  <c r="F1849" i="2"/>
  <c r="E1849" i="2"/>
  <c r="F1848" i="2"/>
  <c r="E1848" i="2"/>
  <c r="F1847" i="2"/>
  <c r="E1847" i="2"/>
  <c r="F1846" i="2"/>
  <c r="E1846" i="2"/>
  <c r="F1845" i="2"/>
  <c r="E1845" i="2"/>
  <c r="F1844" i="2"/>
  <c r="E1844" i="2"/>
  <c r="F1843" i="2"/>
  <c r="E1843" i="2"/>
  <c r="F1842" i="2"/>
  <c r="E1842" i="2"/>
  <c r="F1841" i="2"/>
  <c r="E1841" i="2"/>
  <c r="F1840" i="2"/>
  <c r="E1840" i="2"/>
  <c r="F1839" i="2"/>
  <c r="E1839" i="2"/>
  <c r="F1838" i="2"/>
  <c r="E1838" i="2"/>
  <c r="F1837" i="2"/>
  <c r="E1837" i="2"/>
  <c r="F1836" i="2"/>
  <c r="E1836" i="2"/>
  <c r="F1835" i="2"/>
  <c r="E1835" i="2"/>
  <c r="F1834" i="2"/>
  <c r="E1834" i="2"/>
  <c r="F1833" i="2"/>
  <c r="E1833" i="2"/>
  <c r="F1832" i="2"/>
  <c r="E1832" i="2"/>
  <c r="F1831" i="2"/>
  <c r="E1831" i="2"/>
  <c r="F1830" i="2"/>
  <c r="E1830" i="2"/>
  <c r="F1829" i="2"/>
  <c r="E1829" i="2"/>
  <c r="F1828" i="2"/>
  <c r="E1828" i="2"/>
  <c r="F1827" i="2"/>
  <c r="E1827" i="2"/>
  <c r="F1826" i="2"/>
  <c r="E1826" i="2"/>
  <c r="F1825" i="2"/>
  <c r="E1825" i="2"/>
  <c r="F1824" i="2"/>
  <c r="E1824" i="2"/>
  <c r="F1823" i="2"/>
  <c r="E1823" i="2"/>
  <c r="F1822" i="2"/>
  <c r="E1822" i="2"/>
  <c r="F1821" i="2"/>
  <c r="E1821" i="2"/>
  <c r="F1820" i="2"/>
  <c r="E1820" i="2"/>
  <c r="F1819" i="2"/>
  <c r="E1819" i="2"/>
  <c r="F1818" i="2"/>
  <c r="E1818" i="2"/>
  <c r="F1817" i="2"/>
  <c r="E1817" i="2"/>
  <c r="F1816" i="2"/>
  <c r="E1816" i="2"/>
  <c r="F1815" i="2"/>
  <c r="E1815" i="2"/>
  <c r="F1814" i="2"/>
  <c r="E1814" i="2"/>
  <c r="F1813" i="2"/>
  <c r="E1813" i="2"/>
  <c r="F1812" i="2"/>
  <c r="E1812" i="2"/>
  <c r="F1811" i="2"/>
  <c r="E1811" i="2"/>
  <c r="F1810" i="2"/>
  <c r="E1810" i="2"/>
  <c r="F1809" i="2"/>
  <c r="E1809" i="2"/>
  <c r="F1808" i="2"/>
  <c r="E1808" i="2"/>
  <c r="F1807" i="2"/>
  <c r="E1807" i="2"/>
  <c r="F1806" i="2"/>
  <c r="E1806" i="2"/>
  <c r="F1805" i="2"/>
  <c r="E1805" i="2"/>
  <c r="F1804" i="2"/>
  <c r="E1804" i="2"/>
  <c r="F1803" i="2"/>
  <c r="E1803" i="2"/>
  <c r="F1802" i="2"/>
  <c r="E1802" i="2"/>
  <c r="F1801" i="2"/>
  <c r="E1801" i="2"/>
  <c r="F1800" i="2"/>
  <c r="E1800" i="2"/>
  <c r="F1799" i="2"/>
  <c r="E1799" i="2"/>
  <c r="F1798" i="2"/>
  <c r="E1798" i="2"/>
  <c r="F1797" i="2"/>
  <c r="E1797" i="2"/>
  <c r="F1796" i="2"/>
  <c r="E1796" i="2"/>
  <c r="F1795" i="2"/>
  <c r="E1795" i="2"/>
  <c r="F1794" i="2"/>
  <c r="E1794" i="2"/>
  <c r="F1793" i="2"/>
  <c r="E1793" i="2"/>
  <c r="F1792" i="2"/>
  <c r="E1792" i="2"/>
  <c r="F1791" i="2"/>
  <c r="E1791" i="2"/>
  <c r="F1790" i="2"/>
  <c r="E1790" i="2"/>
  <c r="F1789" i="2"/>
  <c r="E1789" i="2"/>
  <c r="F1788" i="2"/>
  <c r="E1788" i="2"/>
  <c r="F1787" i="2"/>
  <c r="E1787" i="2"/>
  <c r="F1786" i="2"/>
  <c r="E1786" i="2"/>
  <c r="F1785" i="2"/>
  <c r="E1785" i="2"/>
  <c r="F1784" i="2"/>
  <c r="E1784" i="2"/>
  <c r="F1783" i="2"/>
  <c r="E1783" i="2"/>
  <c r="F1782" i="2"/>
  <c r="E1782" i="2"/>
  <c r="F1781" i="2"/>
  <c r="E1781" i="2"/>
  <c r="F1780" i="2"/>
  <c r="E1780" i="2"/>
  <c r="F1779" i="2"/>
  <c r="E1779" i="2"/>
  <c r="F1778" i="2"/>
  <c r="E1778" i="2"/>
  <c r="F1777" i="2"/>
  <c r="E1777" i="2"/>
  <c r="F1776" i="2"/>
  <c r="E1776" i="2"/>
  <c r="F1775" i="2"/>
  <c r="E1775" i="2"/>
  <c r="F1774" i="2"/>
  <c r="E1774" i="2"/>
  <c r="F1773" i="2"/>
  <c r="E1773" i="2"/>
  <c r="F1772" i="2"/>
  <c r="E1772" i="2"/>
  <c r="F1771" i="2"/>
  <c r="E1771" i="2"/>
  <c r="F1770" i="2"/>
  <c r="E1770" i="2"/>
  <c r="F1769" i="2"/>
  <c r="E1769" i="2"/>
  <c r="F1768" i="2"/>
  <c r="E1768" i="2"/>
  <c r="F1767" i="2"/>
  <c r="E1767" i="2"/>
  <c r="F1766" i="2"/>
  <c r="E1766" i="2"/>
  <c r="F1765" i="2"/>
  <c r="E1765" i="2"/>
  <c r="F1764" i="2"/>
  <c r="E1764" i="2"/>
  <c r="F1763" i="2"/>
  <c r="E1763" i="2"/>
  <c r="F1762" i="2"/>
  <c r="E1762" i="2"/>
  <c r="F1761" i="2"/>
  <c r="E1761" i="2"/>
  <c r="F1760" i="2"/>
  <c r="E1760" i="2"/>
  <c r="F1759" i="2"/>
  <c r="E1759" i="2"/>
  <c r="F1758" i="2"/>
  <c r="E1758" i="2"/>
  <c r="F1757" i="2"/>
  <c r="E1757" i="2"/>
  <c r="F1756" i="2"/>
  <c r="E1756" i="2"/>
  <c r="F1755" i="2"/>
  <c r="E1755" i="2"/>
  <c r="F1754" i="2"/>
  <c r="E1754" i="2"/>
  <c r="F1753" i="2"/>
  <c r="E1753" i="2"/>
  <c r="F1752" i="2"/>
  <c r="E1752" i="2"/>
  <c r="F1751" i="2"/>
  <c r="E1751" i="2"/>
  <c r="F1750" i="2"/>
  <c r="E1750" i="2"/>
  <c r="F1749" i="2"/>
  <c r="E1749" i="2"/>
  <c r="F1748" i="2"/>
  <c r="E1748" i="2"/>
  <c r="F1747" i="2"/>
  <c r="E1747" i="2"/>
  <c r="F1746" i="2"/>
  <c r="E1746" i="2"/>
  <c r="F1745" i="2"/>
  <c r="E1745" i="2"/>
  <c r="F1744" i="2"/>
  <c r="E1744" i="2"/>
  <c r="F1743" i="2"/>
  <c r="E1743" i="2"/>
  <c r="F1742" i="2"/>
  <c r="E1742" i="2"/>
  <c r="F1741" i="2"/>
  <c r="E1741" i="2"/>
  <c r="F1740" i="2"/>
  <c r="E1740" i="2"/>
  <c r="F1739" i="2"/>
  <c r="E1739" i="2"/>
  <c r="F1738" i="2"/>
  <c r="E1738" i="2"/>
  <c r="F1737" i="2"/>
  <c r="E1737" i="2"/>
  <c r="F1736" i="2"/>
  <c r="E1736" i="2"/>
  <c r="F1735" i="2"/>
  <c r="E1735" i="2"/>
  <c r="F1734" i="2"/>
  <c r="E1734" i="2"/>
  <c r="F1733" i="2"/>
  <c r="E1733" i="2"/>
  <c r="F1732" i="2"/>
  <c r="E1732" i="2"/>
  <c r="F1731" i="2"/>
  <c r="E1731" i="2"/>
  <c r="F1730" i="2"/>
  <c r="E1730" i="2"/>
  <c r="F1729" i="2"/>
  <c r="E1729" i="2"/>
  <c r="F1728" i="2"/>
  <c r="E1728" i="2"/>
  <c r="F1727" i="2"/>
  <c r="E1727" i="2"/>
  <c r="F1726" i="2"/>
  <c r="E1726" i="2"/>
  <c r="F1725" i="2"/>
  <c r="E1725" i="2"/>
  <c r="F1724" i="2"/>
  <c r="E1724" i="2"/>
  <c r="F1723" i="2"/>
  <c r="E1723" i="2"/>
  <c r="F1722" i="2"/>
  <c r="E1722" i="2"/>
  <c r="F1721" i="2"/>
  <c r="E1721" i="2"/>
  <c r="F1720" i="2"/>
  <c r="E1720" i="2"/>
  <c r="F1719" i="2"/>
  <c r="E1719" i="2"/>
  <c r="F1718" i="2"/>
  <c r="E1718" i="2"/>
  <c r="F1717" i="2"/>
  <c r="E1717" i="2"/>
  <c r="F1716" i="2"/>
  <c r="E1716" i="2"/>
  <c r="F1715" i="2"/>
  <c r="E1715" i="2"/>
  <c r="F1714" i="2"/>
  <c r="E1714" i="2"/>
  <c r="F1713" i="2"/>
  <c r="E1713" i="2"/>
  <c r="F1712" i="2"/>
  <c r="E1712" i="2"/>
  <c r="F1711" i="2"/>
  <c r="E1711" i="2"/>
  <c r="F1710" i="2"/>
  <c r="E1710" i="2"/>
  <c r="F1709" i="2"/>
  <c r="E1709" i="2"/>
  <c r="F1708" i="2"/>
  <c r="E1708" i="2"/>
  <c r="F1707" i="2"/>
  <c r="E1707" i="2"/>
  <c r="F1706" i="2"/>
  <c r="E1706" i="2"/>
  <c r="F1705" i="2"/>
  <c r="E1705" i="2"/>
  <c r="F1704" i="2"/>
  <c r="E1704" i="2"/>
  <c r="F1703" i="2"/>
  <c r="E1703" i="2"/>
  <c r="F1702" i="2"/>
  <c r="E1702" i="2"/>
  <c r="F1701" i="2"/>
  <c r="E1701" i="2"/>
  <c r="F1700" i="2"/>
  <c r="E1700" i="2"/>
  <c r="F1699" i="2"/>
  <c r="E1699" i="2"/>
  <c r="F1698" i="2"/>
  <c r="E1698" i="2"/>
  <c r="F1697" i="2"/>
  <c r="E1697" i="2"/>
  <c r="F1696" i="2"/>
  <c r="E1696" i="2"/>
  <c r="F1695" i="2"/>
  <c r="E1695" i="2"/>
  <c r="F1694" i="2"/>
  <c r="E1694" i="2"/>
  <c r="F1693" i="2"/>
  <c r="E1693" i="2"/>
  <c r="F1692" i="2"/>
  <c r="E1692" i="2"/>
  <c r="F1691" i="2"/>
  <c r="E1691" i="2"/>
  <c r="F1690" i="2"/>
  <c r="E1690" i="2"/>
  <c r="F1689" i="2"/>
  <c r="E1689" i="2"/>
  <c r="F1688" i="2"/>
  <c r="E1688" i="2"/>
  <c r="F1687" i="2"/>
  <c r="E1687" i="2"/>
  <c r="F1686" i="2"/>
  <c r="E1686" i="2"/>
  <c r="F1685" i="2"/>
  <c r="E1685" i="2"/>
  <c r="F1684" i="2"/>
  <c r="E1684" i="2"/>
  <c r="F1683" i="2"/>
  <c r="E1683" i="2"/>
  <c r="F1682" i="2"/>
  <c r="E1682" i="2"/>
  <c r="F1681" i="2"/>
  <c r="E1681" i="2"/>
  <c r="F1680" i="2"/>
  <c r="E1680" i="2"/>
  <c r="F1679" i="2"/>
  <c r="E1679" i="2"/>
  <c r="F1678" i="2"/>
  <c r="E1678" i="2"/>
  <c r="F1677" i="2"/>
  <c r="E1677" i="2"/>
  <c r="F1676" i="2"/>
  <c r="E1676" i="2"/>
  <c r="F1675" i="2"/>
  <c r="E1675" i="2"/>
  <c r="F1674" i="2"/>
  <c r="E1674" i="2"/>
  <c r="F1673" i="2"/>
  <c r="E1673" i="2"/>
  <c r="F1672" i="2"/>
  <c r="E1672" i="2"/>
  <c r="F1671" i="2"/>
  <c r="E1671" i="2"/>
  <c r="F1670" i="2"/>
  <c r="E1670" i="2"/>
  <c r="F1669" i="2"/>
  <c r="E1669" i="2"/>
  <c r="F1668" i="2"/>
  <c r="E1668" i="2"/>
  <c r="F1667" i="2"/>
  <c r="E1667" i="2"/>
  <c r="F1666" i="2"/>
  <c r="E1666" i="2"/>
  <c r="F1665" i="2"/>
  <c r="E1665" i="2"/>
  <c r="F1664" i="2"/>
  <c r="E1664" i="2"/>
  <c r="F1663" i="2"/>
  <c r="E1663" i="2"/>
  <c r="F1662" i="2"/>
  <c r="E1662" i="2"/>
  <c r="F1661" i="2"/>
  <c r="E1661" i="2"/>
  <c r="F1660" i="2"/>
  <c r="E1660" i="2"/>
  <c r="F1659" i="2"/>
  <c r="E1659" i="2"/>
  <c r="F1658" i="2"/>
  <c r="E1658" i="2"/>
  <c r="F1657" i="2"/>
  <c r="E1657" i="2"/>
  <c r="F1656" i="2"/>
  <c r="E1656" i="2"/>
  <c r="F1655" i="2"/>
  <c r="E1655" i="2"/>
  <c r="F1654" i="2"/>
  <c r="E1654" i="2"/>
  <c r="F1653" i="2"/>
  <c r="E1653" i="2"/>
  <c r="F1652" i="2"/>
  <c r="E1652" i="2"/>
  <c r="F1651" i="2"/>
  <c r="E1651" i="2"/>
  <c r="F1650" i="2"/>
  <c r="E1650" i="2"/>
  <c r="F1649" i="2"/>
  <c r="E1649" i="2"/>
  <c r="F1648" i="2"/>
  <c r="E1648" i="2"/>
  <c r="F1647" i="2"/>
  <c r="E1647" i="2"/>
  <c r="F1646" i="2"/>
  <c r="E1646" i="2"/>
  <c r="F1645" i="2"/>
  <c r="E1645" i="2"/>
  <c r="F1644" i="2"/>
  <c r="E1644" i="2"/>
  <c r="F1643" i="2"/>
  <c r="E1643" i="2"/>
  <c r="F1642" i="2"/>
  <c r="E1642" i="2"/>
  <c r="F1641" i="2"/>
  <c r="E1641" i="2"/>
  <c r="F1640" i="2"/>
  <c r="E1640" i="2"/>
  <c r="F1639" i="2"/>
  <c r="E1639" i="2"/>
  <c r="F1638" i="2"/>
  <c r="E1638" i="2"/>
  <c r="F1637" i="2"/>
  <c r="E1637" i="2"/>
  <c r="F1636" i="2"/>
  <c r="E1636" i="2"/>
  <c r="F1635" i="2"/>
  <c r="E1635" i="2"/>
  <c r="F1634" i="2"/>
  <c r="E1634" i="2"/>
  <c r="F1633" i="2"/>
  <c r="E1633" i="2"/>
  <c r="F1632" i="2"/>
  <c r="E1632" i="2"/>
  <c r="F1631" i="2"/>
  <c r="E1631" i="2"/>
  <c r="F1630" i="2"/>
  <c r="E1630" i="2"/>
  <c r="F1629" i="2"/>
  <c r="E1629" i="2"/>
  <c r="F1628" i="2"/>
  <c r="E1628" i="2"/>
  <c r="F1627" i="2"/>
  <c r="E1627" i="2"/>
  <c r="F1626" i="2"/>
  <c r="E1626" i="2"/>
  <c r="F1625" i="2"/>
  <c r="E1625" i="2"/>
  <c r="F1624" i="2"/>
  <c r="E1624" i="2"/>
  <c r="F1623" i="2"/>
  <c r="E1623" i="2"/>
  <c r="F1622" i="2"/>
  <c r="E1622" i="2"/>
  <c r="F1621" i="2"/>
  <c r="E1621" i="2"/>
  <c r="F1620" i="2"/>
  <c r="E1620" i="2"/>
  <c r="F1619" i="2"/>
  <c r="E1619" i="2"/>
  <c r="F1618" i="2"/>
  <c r="E1618" i="2"/>
  <c r="F1617" i="2"/>
  <c r="E1617" i="2"/>
  <c r="F1616" i="2"/>
  <c r="E1616" i="2"/>
  <c r="F1615" i="2"/>
  <c r="E1615" i="2"/>
  <c r="F1614" i="2"/>
  <c r="E1614" i="2"/>
  <c r="F1613" i="2"/>
  <c r="E1613" i="2"/>
  <c r="F1612" i="2"/>
  <c r="E1612" i="2"/>
  <c r="F1611" i="2"/>
  <c r="E1611" i="2"/>
  <c r="F1610" i="2"/>
  <c r="E1610" i="2"/>
  <c r="F1609" i="2"/>
  <c r="E1609" i="2"/>
  <c r="F1608" i="2"/>
  <c r="E1608" i="2"/>
  <c r="F1607" i="2"/>
  <c r="E1607" i="2"/>
  <c r="F1606" i="2"/>
  <c r="E1606" i="2"/>
  <c r="F1605" i="2"/>
  <c r="E1605" i="2"/>
  <c r="F1604" i="2"/>
  <c r="E1604" i="2"/>
  <c r="F1603" i="2"/>
  <c r="E1603" i="2"/>
  <c r="F1602" i="2"/>
  <c r="E1602" i="2"/>
  <c r="F1601" i="2"/>
  <c r="E1601" i="2"/>
  <c r="F1600" i="2"/>
  <c r="E1600" i="2"/>
  <c r="F1599" i="2"/>
  <c r="E1599" i="2"/>
  <c r="F1598" i="2"/>
  <c r="E1598" i="2"/>
  <c r="F1597" i="2"/>
  <c r="E1597" i="2"/>
  <c r="F1596" i="2"/>
  <c r="E1596" i="2"/>
  <c r="F1595" i="2"/>
  <c r="E1595" i="2"/>
  <c r="F1594" i="2"/>
  <c r="E1594" i="2"/>
  <c r="F1593" i="2"/>
  <c r="E1593" i="2"/>
  <c r="F1592" i="2"/>
  <c r="E1592" i="2"/>
  <c r="F1591" i="2"/>
  <c r="E1591" i="2"/>
  <c r="F1590" i="2"/>
  <c r="E1590" i="2"/>
  <c r="F1589" i="2"/>
  <c r="E1589" i="2"/>
  <c r="F1588" i="2"/>
  <c r="E1588" i="2"/>
  <c r="F1587" i="2"/>
  <c r="E1587" i="2"/>
  <c r="F1586" i="2"/>
  <c r="E1586" i="2"/>
  <c r="F1585" i="2"/>
  <c r="E1585" i="2"/>
  <c r="F1584" i="2"/>
  <c r="E1584" i="2"/>
  <c r="F1583" i="2"/>
  <c r="E1583" i="2"/>
  <c r="F1582" i="2"/>
  <c r="E1582" i="2"/>
  <c r="F1581" i="2"/>
  <c r="E1581" i="2"/>
  <c r="F1580" i="2"/>
  <c r="E1580" i="2"/>
  <c r="F1579" i="2"/>
  <c r="E1579" i="2"/>
  <c r="F1578" i="2"/>
  <c r="E1578" i="2"/>
  <c r="F1577" i="2"/>
  <c r="E1577" i="2"/>
  <c r="F1576" i="2"/>
  <c r="E1576" i="2"/>
  <c r="F1575" i="2"/>
  <c r="E1575" i="2"/>
  <c r="F1574" i="2"/>
  <c r="E1574" i="2"/>
  <c r="F1573" i="2"/>
  <c r="E1573" i="2"/>
  <c r="F1572" i="2"/>
  <c r="E1572" i="2"/>
  <c r="F1571" i="2"/>
  <c r="E1571" i="2"/>
  <c r="F1570" i="2"/>
  <c r="E1570" i="2"/>
  <c r="F1569" i="2"/>
  <c r="E1569" i="2"/>
  <c r="F1568" i="2"/>
  <c r="E1568" i="2"/>
  <c r="F1567" i="2"/>
  <c r="E1567" i="2"/>
  <c r="F1566" i="2"/>
  <c r="E1566" i="2"/>
  <c r="F1565" i="2"/>
  <c r="E1565" i="2"/>
  <c r="F1564" i="2"/>
  <c r="E1564" i="2"/>
  <c r="F1563" i="2"/>
  <c r="E1563" i="2"/>
  <c r="F1562" i="2"/>
  <c r="E1562" i="2"/>
  <c r="F1561" i="2"/>
  <c r="E1561" i="2"/>
  <c r="F1560" i="2"/>
  <c r="E1560" i="2"/>
  <c r="F1559" i="2"/>
  <c r="E1559" i="2"/>
  <c r="F1558" i="2"/>
  <c r="E1558" i="2"/>
  <c r="F1557" i="2"/>
  <c r="E1557" i="2"/>
  <c r="F1556" i="2"/>
  <c r="E1556" i="2"/>
  <c r="F1555" i="2"/>
  <c r="E1555" i="2"/>
  <c r="F1554" i="2"/>
  <c r="E1554" i="2"/>
  <c r="F1553" i="2"/>
  <c r="E1553" i="2"/>
  <c r="F1552" i="2"/>
  <c r="E1552" i="2"/>
  <c r="F1551" i="2"/>
  <c r="E1551" i="2"/>
  <c r="F1550" i="2"/>
  <c r="E1550" i="2"/>
  <c r="F1549" i="2"/>
  <c r="E1549" i="2"/>
  <c r="F1548" i="2"/>
  <c r="E1548" i="2"/>
  <c r="F1547" i="2"/>
  <c r="E1547" i="2"/>
  <c r="F1546" i="2"/>
  <c r="E1546" i="2"/>
  <c r="F1545" i="2"/>
  <c r="E1545" i="2"/>
  <c r="F1544" i="2"/>
  <c r="E1544" i="2"/>
  <c r="F1543" i="2"/>
  <c r="E1543" i="2"/>
  <c r="F1542" i="2"/>
  <c r="E1542" i="2"/>
  <c r="F1541" i="2"/>
  <c r="E1541" i="2"/>
  <c r="F1540" i="2"/>
  <c r="E1540" i="2"/>
  <c r="F1539" i="2"/>
  <c r="E1539" i="2"/>
  <c r="F1538" i="2"/>
  <c r="E1538" i="2"/>
  <c r="F1537" i="2"/>
  <c r="E1537" i="2"/>
  <c r="F1536" i="2"/>
  <c r="E1536" i="2"/>
  <c r="F1535" i="2"/>
  <c r="E1535" i="2"/>
  <c r="F1534" i="2"/>
  <c r="E1534" i="2"/>
  <c r="F1533" i="2"/>
  <c r="E1533" i="2"/>
  <c r="F1532" i="2"/>
  <c r="E1532" i="2"/>
  <c r="F1531" i="2"/>
  <c r="E1531" i="2"/>
  <c r="F1530" i="2"/>
  <c r="E1530" i="2"/>
  <c r="F1529" i="2"/>
  <c r="E1529" i="2"/>
  <c r="F1528" i="2"/>
  <c r="E1528" i="2"/>
  <c r="F1527" i="2"/>
  <c r="E1527" i="2"/>
  <c r="F1526" i="2"/>
  <c r="E1526" i="2"/>
  <c r="F1525" i="2"/>
  <c r="E1525" i="2"/>
  <c r="F1524" i="2"/>
  <c r="E1524" i="2"/>
  <c r="F1523" i="2"/>
  <c r="E1523" i="2"/>
  <c r="F1522" i="2"/>
  <c r="E1522" i="2"/>
  <c r="F1521" i="2"/>
  <c r="E1521" i="2"/>
  <c r="F1520" i="2"/>
  <c r="E1520" i="2"/>
  <c r="F1519" i="2"/>
  <c r="E1519" i="2"/>
  <c r="F1518" i="2"/>
  <c r="E1518" i="2"/>
  <c r="F1517" i="2"/>
  <c r="E1517" i="2"/>
  <c r="F1516" i="2"/>
  <c r="E1516" i="2"/>
  <c r="F1515" i="2"/>
  <c r="E1515" i="2"/>
  <c r="F1514" i="2"/>
  <c r="E1514" i="2"/>
  <c r="F1513" i="2"/>
  <c r="E1513" i="2"/>
  <c r="F1512" i="2"/>
  <c r="E1512" i="2"/>
  <c r="F1511" i="2"/>
  <c r="E1511" i="2"/>
  <c r="F1510" i="2"/>
  <c r="E1510" i="2"/>
  <c r="F1509" i="2"/>
  <c r="E1509" i="2"/>
  <c r="F1508" i="2"/>
  <c r="E1508" i="2"/>
  <c r="F1507" i="2"/>
  <c r="E1507" i="2"/>
  <c r="F1506" i="2"/>
  <c r="E1506" i="2"/>
  <c r="F1505" i="2"/>
  <c r="E1505" i="2"/>
  <c r="F1504" i="2"/>
  <c r="E1504" i="2"/>
  <c r="F1503" i="2"/>
  <c r="E1503" i="2"/>
  <c r="F1502" i="2"/>
  <c r="E1502" i="2"/>
  <c r="F1501" i="2"/>
  <c r="E1501" i="2"/>
  <c r="F1500" i="2"/>
  <c r="E1500" i="2"/>
  <c r="F1499" i="2"/>
  <c r="E1499" i="2"/>
  <c r="F1498" i="2"/>
  <c r="E1498" i="2"/>
  <c r="F1497" i="2"/>
  <c r="E1497" i="2"/>
  <c r="F1496" i="2"/>
  <c r="E1496" i="2"/>
  <c r="F1495" i="2"/>
  <c r="E1495" i="2"/>
  <c r="F1494" i="2"/>
  <c r="E1494" i="2"/>
  <c r="F1493" i="2"/>
  <c r="E1493" i="2"/>
  <c r="F1492" i="2"/>
  <c r="E1492" i="2"/>
  <c r="F1491" i="2"/>
  <c r="E1491" i="2"/>
  <c r="F1490" i="2"/>
  <c r="E1490" i="2"/>
  <c r="F1489" i="2"/>
  <c r="E1489" i="2"/>
  <c r="F1488" i="2"/>
  <c r="E1488" i="2"/>
  <c r="F1487" i="2"/>
  <c r="E1487" i="2"/>
  <c r="F1486" i="2"/>
  <c r="E1486" i="2"/>
  <c r="F1485" i="2"/>
  <c r="E1485" i="2"/>
  <c r="F1484" i="2"/>
  <c r="E1484" i="2"/>
  <c r="F1483" i="2"/>
  <c r="E1483" i="2"/>
  <c r="F1482" i="2"/>
  <c r="E1482" i="2"/>
  <c r="F1481" i="2"/>
  <c r="E1481" i="2"/>
  <c r="F1480" i="2"/>
  <c r="E1480" i="2"/>
  <c r="F1479" i="2"/>
  <c r="E1479" i="2"/>
  <c r="F1478" i="2"/>
  <c r="E1478" i="2"/>
  <c r="F1477" i="2"/>
  <c r="E1477" i="2"/>
  <c r="F1476" i="2"/>
  <c r="E1476" i="2"/>
  <c r="F1475" i="2"/>
  <c r="E1475" i="2"/>
  <c r="F1474" i="2"/>
  <c r="E1474" i="2"/>
  <c r="F1473" i="2"/>
  <c r="E1473" i="2"/>
  <c r="F1472" i="2"/>
  <c r="E1472" i="2"/>
  <c r="F1471" i="2"/>
  <c r="E1471" i="2"/>
  <c r="F1470" i="2"/>
  <c r="E1470" i="2"/>
  <c r="F1469" i="2"/>
  <c r="E1469" i="2"/>
  <c r="F1468" i="2"/>
  <c r="E1468" i="2"/>
  <c r="F1467" i="2"/>
  <c r="E1467" i="2"/>
  <c r="F1466" i="2"/>
  <c r="E1466" i="2"/>
  <c r="F1465" i="2"/>
  <c r="E1465" i="2"/>
  <c r="F1464" i="2"/>
  <c r="E1464" i="2"/>
  <c r="F1463" i="2"/>
  <c r="E1463" i="2"/>
  <c r="F1462" i="2"/>
  <c r="E1462" i="2"/>
  <c r="F1461" i="2"/>
  <c r="E1461" i="2"/>
  <c r="F1460" i="2"/>
  <c r="E1460" i="2"/>
  <c r="F1459" i="2"/>
  <c r="E1459" i="2"/>
  <c r="F1458" i="2"/>
  <c r="E1458" i="2"/>
  <c r="F1457" i="2"/>
  <c r="E1457" i="2"/>
  <c r="F1456" i="2"/>
  <c r="E1456" i="2"/>
  <c r="F1455" i="2"/>
  <c r="E1455" i="2"/>
  <c r="F1454" i="2"/>
  <c r="E1454" i="2"/>
  <c r="F1453" i="2"/>
  <c r="E1453" i="2"/>
  <c r="F1452" i="2"/>
  <c r="E1452" i="2"/>
  <c r="F1451" i="2"/>
  <c r="E1451" i="2"/>
  <c r="F1450" i="2"/>
  <c r="E1450" i="2"/>
  <c r="F1449" i="2"/>
  <c r="E1449" i="2"/>
  <c r="F1448" i="2"/>
  <c r="E1448" i="2"/>
  <c r="F1447" i="2"/>
  <c r="E1447" i="2"/>
  <c r="F1446" i="2"/>
  <c r="E1446" i="2"/>
  <c r="F1445" i="2"/>
  <c r="E1445" i="2"/>
  <c r="F1444" i="2"/>
  <c r="E1444" i="2"/>
  <c r="F1443" i="2"/>
  <c r="E1443" i="2"/>
  <c r="F1442" i="2"/>
  <c r="E1442" i="2"/>
  <c r="F1441" i="2"/>
  <c r="E1441" i="2"/>
  <c r="F1440" i="2"/>
  <c r="E1440" i="2"/>
  <c r="F1439" i="2"/>
  <c r="E1439" i="2"/>
  <c r="F1438" i="2"/>
  <c r="E1438" i="2"/>
  <c r="F1437" i="2"/>
  <c r="E1437" i="2"/>
  <c r="F1436" i="2"/>
  <c r="E1436" i="2"/>
  <c r="F1435" i="2"/>
  <c r="E1435" i="2"/>
  <c r="F1434" i="2"/>
  <c r="E1434" i="2"/>
  <c r="F1433" i="2"/>
  <c r="E1433" i="2"/>
  <c r="F1432" i="2"/>
  <c r="E1432" i="2"/>
  <c r="F1431" i="2"/>
  <c r="E1431" i="2"/>
  <c r="F1430" i="2"/>
  <c r="E1430" i="2"/>
  <c r="F1429" i="2"/>
  <c r="E1429" i="2"/>
  <c r="F1428" i="2"/>
  <c r="E1428" i="2"/>
  <c r="F1427" i="2"/>
  <c r="E1427" i="2"/>
  <c r="F1426" i="2"/>
  <c r="E1426" i="2"/>
  <c r="F1425" i="2"/>
  <c r="E1425" i="2"/>
  <c r="F1424" i="2"/>
  <c r="E1424" i="2"/>
  <c r="F1423" i="2"/>
  <c r="E1423" i="2"/>
  <c r="F1422" i="2"/>
  <c r="E1422" i="2"/>
  <c r="F1421" i="2"/>
  <c r="E1421" i="2"/>
  <c r="F1420" i="2"/>
  <c r="E1420" i="2"/>
  <c r="F1419" i="2"/>
  <c r="E1419" i="2"/>
  <c r="F1418" i="2"/>
  <c r="E1418" i="2"/>
  <c r="F1417" i="2"/>
  <c r="E1417" i="2"/>
  <c r="F1416" i="2"/>
  <c r="E1416" i="2"/>
  <c r="F1415" i="2"/>
  <c r="E1415" i="2"/>
  <c r="F1414" i="2"/>
  <c r="E1414" i="2"/>
  <c r="F1413" i="2"/>
  <c r="E1413" i="2"/>
  <c r="F1412" i="2"/>
  <c r="E1412" i="2"/>
  <c r="F1411" i="2"/>
  <c r="E1411" i="2"/>
  <c r="F1410" i="2"/>
  <c r="E1410" i="2"/>
  <c r="F1409" i="2"/>
  <c r="E1409" i="2"/>
  <c r="F1408" i="2"/>
  <c r="E1408" i="2"/>
  <c r="F1407" i="2"/>
  <c r="E1407" i="2"/>
  <c r="F1406" i="2"/>
  <c r="E1406" i="2"/>
  <c r="F1405" i="2"/>
  <c r="E1405" i="2"/>
  <c r="F1404" i="2"/>
  <c r="E1404" i="2"/>
  <c r="F1403" i="2"/>
  <c r="E1403" i="2"/>
  <c r="F1402" i="2"/>
  <c r="E1402" i="2"/>
  <c r="F1401" i="2"/>
  <c r="E1401" i="2"/>
  <c r="F1400" i="2"/>
  <c r="E1400" i="2"/>
  <c r="F1399" i="2"/>
  <c r="E1399" i="2"/>
  <c r="F1398" i="2"/>
  <c r="E1398" i="2"/>
  <c r="F1397" i="2"/>
  <c r="E1397" i="2"/>
  <c r="F1396" i="2"/>
  <c r="E1396" i="2"/>
  <c r="F1395" i="2"/>
  <c r="E1395" i="2"/>
  <c r="F1394" i="2"/>
  <c r="E1394" i="2"/>
  <c r="F1393" i="2"/>
  <c r="E1393" i="2"/>
  <c r="F1392" i="2"/>
  <c r="E1392" i="2"/>
  <c r="F1391" i="2"/>
  <c r="E1391" i="2"/>
  <c r="F1390" i="2"/>
  <c r="E1390" i="2"/>
  <c r="F1389" i="2"/>
  <c r="E1389" i="2"/>
  <c r="F1388" i="2"/>
  <c r="E1388" i="2"/>
  <c r="F1387" i="2"/>
  <c r="E1387" i="2"/>
  <c r="F1386" i="2"/>
  <c r="E1386" i="2"/>
  <c r="F1385" i="2"/>
  <c r="E1385" i="2"/>
  <c r="F1384" i="2"/>
  <c r="E1384" i="2"/>
  <c r="F1383" i="2"/>
  <c r="E1383" i="2"/>
  <c r="F1382" i="2"/>
  <c r="E1382" i="2"/>
  <c r="F1381" i="2"/>
  <c r="E1381" i="2"/>
  <c r="F1380" i="2"/>
  <c r="E1380" i="2"/>
  <c r="F1379" i="2"/>
  <c r="E1379" i="2"/>
  <c r="F1378" i="2"/>
  <c r="E1378" i="2"/>
  <c r="F1377" i="2"/>
  <c r="E1377" i="2"/>
  <c r="F1376" i="2"/>
  <c r="E1376" i="2"/>
  <c r="F1375" i="2"/>
  <c r="E1375" i="2"/>
  <c r="F1374" i="2"/>
  <c r="E1374" i="2"/>
  <c r="F1373" i="2"/>
  <c r="E1373" i="2"/>
  <c r="F1372" i="2"/>
  <c r="E1372" i="2"/>
  <c r="F1371" i="2"/>
  <c r="E1371" i="2"/>
  <c r="F1370" i="2"/>
  <c r="E1370" i="2"/>
  <c r="F1369" i="2"/>
  <c r="E1369" i="2"/>
  <c r="F1368" i="2"/>
  <c r="E1368" i="2"/>
  <c r="F1367" i="2"/>
  <c r="E1367" i="2"/>
  <c r="F1366" i="2"/>
  <c r="E1366" i="2"/>
  <c r="F1365" i="2"/>
  <c r="E1365" i="2"/>
  <c r="F1364" i="2"/>
  <c r="E1364" i="2"/>
  <c r="F1363" i="2"/>
  <c r="E1363" i="2"/>
  <c r="F1362" i="2"/>
  <c r="E1362" i="2"/>
  <c r="F1361" i="2"/>
  <c r="E1361" i="2"/>
  <c r="F1360" i="2"/>
  <c r="E1360" i="2"/>
  <c r="F1359" i="2"/>
  <c r="E1359" i="2"/>
  <c r="F1358" i="2"/>
  <c r="E1358" i="2"/>
  <c r="F1357" i="2"/>
  <c r="E1357" i="2"/>
  <c r="F1356" i="2"/>
  <c r="E1356" i="2"/>
  <c r="F1355" i="2"/>
  <c r="E1355" i="2"/>
  <c r="F1354" i="2"/>
  <c r="E1354" i="2"/>
  <c r="F1353" i="2"/>
  <c r="E1353" i="2"/>
  <c r="F1352" i="2"/>
  <c r="E1352" i="2"/>
  <c r="F1351" i="2"/>
  <c r="E1351" i="2"/>
  <c r="F1350" i="2"/>
  <c r="E1350" i="2"/>
  <c r="F1349" i="2"/>
  <c r="E1349" i="2"/>
  <c r="F1348" i="2"/>
  <c r="E1348" i="2"/>
  <c r="F1347" i="2"/>
  <c r="E1347" i="2"/>
  <c r="F1346" i="2"/>
  <c r="E1346" i="2"/>
  <c r="F1345" i="2"/>
  <c r="E1345" i="2"/>
  <c r="F1344" i="2"/>
  <c r="E1344" i="2"/>
  <c r="F1343" i="2"/>
  <c r="E1343" i="2"/>
  <c r="F1342" i="2"/>
  <c r="E1342" i="2"/>
  <c r="F1341" i="2"/>
  <c r="E1341" i="2"/>
  <c r="F1340" i="2"/>
  <c r="E1340" i="2"/>
  <c r="F1339" i="2"/>
  <c r="E1339" i="2"/>
  <c r="F1338" i="2"/>
  <c r="E1338" i="2"/>
  <c r="F1337" i="2"/>
  <c r="E1337" i="2"/>
  <c r="F1336" i="2"/>
  <c r="E1336" i="2"/>
  <c r="F1335" i="2"/>
  <c r="E1335" i="2"/>
  <c r="F1334" i="2"/>
  <c r="E1334" i="2"/>
  <c r="F1333" i="2"/>
  <c r="E1333" i="2"/>
  <c r="F1332" i="2"/>
  <c r="E1332" i="2"/>
  <c r="F1331" i="2"/>
  <c r="E1331" i="2"/>
  <c r="F1330" i="2"/>
  <c r="E1330" i="2"/>
  <c r="F1329" i="2"/>
  <c r="E1329" i="2"/>
  <c r="F1328" i="2"/>
  <c r="E1328" i="2"/>
  <c r="F1327" i="2"/>
  <c r="E1327" i="2"/>
  <c r="F1326" i="2"/>
  <c r="E1326" i="2"/>
  <c r="F1325" i="2"/>
  <c r="E1325" i="2"/>
  <c r="F1324" i="2"/>
  <c r="E1324" i="2"/>
  <c r="F1323" i="2"/>
  <c r="E1323" i="2"/>
  <c r="F1322" i="2"/>
  <c r="E1322" i="2"/>
  <c r="F1321" i="2"/>
  <c r="E1321" i="2"/>
  <c r="F1320" i="2"/>
  <c r="E1320" i="2"/>
  <c r="F1319" i="2"/>
  <c r="E1319" i="2"/>
  <c r="F1318" i="2"/>
  <c r="E1318" i="2"/>
  <c r="F1317" i="2"/>
  <c r="E1317" i="2"/>
  <c r="F1316" i="2"/>
  <c r="E1316" i="2"/>
  <c r="F1315" i="2"/>
  <c r="E1315" i="2"/>
  <c r="F1314" i="2"/>
  <c r="E1314" i="2"/>
  <c r="F1313" i="2"/>
  <c r="E1313" i="2"/>
  <c r="F1312" i="2"/>
  <c r="E1312" i="2"/>
  <c r="F1311" i="2"/>
  <c r="E1311" i="2"/>
  <c r="F1310" i="2"/>
  <c r="E1310" i="2"/>
  <c r="F1309" i="2"/>
  <c r="E1309" i="2"/>
  <c r="F1308" i="2"/>
  <c r="E1308" i="2"/>
  <c r="F1307" i="2"/>
  <c r="E1307" i="2"/>
  <c r="F1306" i="2"/>
  <c r="E1306" i="2"/>
  <c r="F1305" i="2"/>
  <c r="E1305" i="2"/>
  <c r="F1304" i="2"/>
  <c r="E1304" i="2"/>
  <c r="F1303" i="2"/>
  <c r="E1303" i="2"/>
  <c r="F1302" i="2"/>
  <c r="E1302" i="2"/>
  <c r="F1301" i="2"/>
  <c r="E1301" i="2"/>
  <c r="F1300" i="2"/>
  <c r="E1300" i="2"/>
  <c r="F1299" i="2"/>
  <c r="E1299" i="2"/>
  <c r="F1298" i="2"/>
  <c r="E1298" i="2"/>
  <c r="F1297" i="2"/>
  <c r="E1297" i="2"/>
  <c r="F1296" i="2"/>
  <c r="E1296" i="2"/>
  <c r="F1295" i="2"/>
  <c r="E1295" i="2"/>
  <c r="F1294" i="2"/>
  <c r="E1294" i="2"/>
  <c r="F1293" i="2"/>
  <c r="E1293" i="2"/>
  <c r="F1292" i="2"/>
  <c r="E1292" i="2"/>
  <c r="F1291" i="2"/>
  <c r="E1291" i="2"/>
  <c r="F1290" i="2"/>
  <c r="E1290" i="2"/>
  <c r="F1289" i="2"/>
  <c r="E1289" i="2"/>
  <c r="F1288" i="2"/>
  <c r="E1288" i="2"/>
  <c r="F1287" i="2"/>
  <c r="E1287" i="2"/>
  <c r="F1286" i="2"/>
  <c r="E1286" i="2"/>
  <c r="F1285" i="2"/>
  <c r="E1285" i="2"/>
  <c r="F1284" i="2"/>
  <c r="E1284" i="2"/>
  <c r="F1283" i="2"/>
  <c r="E1283" i="2"/>
  <c r="F1282" i="2"/>
  <c r="E1282" i="2"/>
  <c r="F1281" i="2"/>
  <c r="E1281" i="2"/>
  <c r="F1280" i="2"/>
  <c r="E1280" i="2"/>
  <c r="F1279" i="2"/>
  <c r="E1279" i="2"/>
  <c r="F1278" i="2"/>
  <c r="E1278" i="2"/>
  <c r="F1277" i="2"/>
  <c r="E1277" i="2"/>
  <c r="F1276" i="2"/>
  <c r="E1276" i="2"/>
  <c r="F1275" i="2"/>
  <c r="E1275" i="2"/>
  <c r="F1274" i="2"/>
  <c r="E1274" i="2"/>
  <c r="F1273" i="2"/>
  <c r="E1273" i="2"/>
  <c r="F1272" i="2"/>
  <c r="E1272" i="2"/>
  <c r="F1271" i="2"/>
  <c r="E1271" i="2"/>
  <c r="F1270" i="2"/>
  <c r="E1270" i="2"/>
  <c r="F1269" i="2"/>
  <c r="E1269" i="2"/>
  <c r="F1268" i="2"/>
  <c r="E1268" i="2"/>
  <c r="F1267" i="2"/>
  <c r="E1267" i="2"/>
  <c r="F1266" i="2"/>
  <c r="E1266" i="2"/>
  <c r="F1265" i="2"/>
  <c r="E1265" i="2"/>
  <c r="F1264" i="2"/>
  <c r="E1264" i="2"/>
  <c r="F1263" i="2"/>
  <c r="E1263" i="2"/>
  <c r="F1262" i="2"/>
  <c r="E1262" i="2"/>
  <c r="F1261" i="2"/>
  <c r="E1261" i="2"/>
  <c r="F1260" i="2"/>
  <c r="E1260" i="2"/>
  <c r="F1259" i="2"/>
  <c r="E1259" i="2"/>
  <c r="F1258" i="2"/>
  <c r="E1258" i="2"/>
  <c r="F1257" i="2"/>
  <c r="E1257" i="2"/>
  <c r="F1256" i="2"/>
  <c r="E1256" i="2"/>
  <c r="F1255" i="2"/>
  <c r="E1255" i="2"/>
  <c r="F1254" i="2"/>
  <c r="E1254" i="2"/>
  <c r="F1253" i="2"/>
  <c r="E1253" i="2"/>
  <c r="F1252" i="2"/>
  <c r="E1252" i="2"/>
  <c r="F1251" i="2"/>
  <c r="E1251" i="2"/>
  <c r="F1250" i="2"/>
  <c r="E1250" i="2"/>
  <c r="F1249" i="2"/>
  <c r="E1249" i="2"/>
  <c r="F1248" i="2"/>
  <c r="E1248" i="2"/>
  <c r="F1247" i="2"/>
  <c r="E1247" i="2"/>
  <c r="F1246" i="2"/>
  <c r="E1246" i="2"/>
  <c r="F1245" i="2"/>
  <c r="E1245" i="2"/>
  <c r="F1244" i="2"/>
  <c r="E1244" i="2"/>
  <c r="F1243" i="2"/>
  <c r="E1243" i="2"/>
  <c r="F1242" i="2"/>
  <c r="E1242" i="2"/>
  <c r="F1241" i="2"/>
  <c r="E1241" i="2"/>
  <c r="F1240" i="2"/>
  <c r="E1240" i="2"/>
  <c r="F1239" i="2"/>
  <c r="E1239" i="2"/>
  <c r="F1238" i="2"/>
  <c r="E1238" i="2"/>
  <c r="F1237" i="2"/>
  <c r="E1237" i="2"/>
  <c r="F1236" i="2"/>
  <c r="E1236" i="2"/>
  <c r="F1235" i="2"/>
  <c r="E1235" i="2"/>
  <c r="F1234" i="2"/>
  <c r="E1234" i="2"/>
  <c r="F1233" i="2"/>
  <c r="E1233" i="2"/>
  <c r="F1232" i="2"/>
  <c r="E1232" i="2"/>
  <c r="F1231" i="2"/>
  <c r="E1231" i="2"/>
  <c r="F1230" i="2"/>
  <c r="E1230" i="2"/>
  <c r="F1229" i="2"/>
  <c r="E1229" i="2"/>
  <c r="F1228" i="2"/>
  <c r="E1228" i="2"/>
  <c r="F1227" i="2"/>
  <c r="E1227" i="2"/>
  <c r="F1226" i="2"/>
  <c r="E1226" i="2"/>
  <c r="F1225" i="2"/>
  <c r="E1225" i="2"/>
  <c r="F1224" i="2"/>
  <c r="E1224" i="2"/>
  <c r="F1223" i="2"/>
  <c r="E1223" i="2"/>
  <c r="F1222" i="2"/>
  <c r="E1222" i="2"/>
  <c r="F1221" i="2"/>
  <c r="E1221" i="2"/>
  <c r="F1220" i="2"/>
  <c r="E1220" i="2"/>
  <c r="F1219" i="2"/>
  <c r="E1219" i="2"/>
  <c r="F1218" i="2"/>
  <c r="E1218" i="2"/>
  <c r="F1217" i="2"/>
  <c r="E1217" i="2"/>
  <c r="F1216" i="2"/>
  <c r="E1216" i="2"/>
  <c r="F1215" i="2"/>
  <c r="E1215" i="2"/>
  <c r="F1214" i="2"/>
  <c r="E1214" i="2"/>
  <c r="F1213" i="2"/>
  <c r="E1213" i="2"/>
  <c r="F1212" i="2"/>
  <c r="E1212" i="2"/>
  <c r="F1211" i="2"/>
  <c r="E1211" i="2"/>
  <c r="F1210" i="2"/>
  <c r="E1210" i="2"/>
  <c r="F1209" i="2"/>
  <c r="E1209" i="2"/>
  <c r="F1208" i="2"/>
  <c r="E1208" i="2"/>
  <c r="F1207" i="2"/>
  <c r="E1207" i="2"/>
  <c r="F1206" i="2"/>
  <c r="E1206" i="2"/>
  <c r="F1205" i="2"/>
  <c r="E1205" i="2"/>
  <c r="F1204" i="2"/>
  <c r="E1204" i="2"/>
  <c r="F1203" i="2"/>
  <c r="E1203" i="2"/>
  <c r="F1202" i="2"/>
  <c r="E1202" i="2"/>
  <c r="F1201" i="2"/>
  <c r="E1201" i="2"/>
  <c r="F1200" i="2"/>
  <c r="E1200" i="2"/>
  <c r="F1199" i="2"/>
  <c r="E1199" i="2"/>
  <c r="F1198" i="2"/>
  <c r="E1198" i="2"/>
  <c r="F1197" i="2"/>
  <c r="E1197" i="2"/>
  <c r="F1196" i="2"/>
  <c r="E1196" i="2"/>
  <c r="F1195" i="2"/>
  <c r="E1195" i="2"/>
  <c r="F1194" i="2"/>
  <c r="E1194" i="2"/>
  <c r="F1193" i="2"/>
  <c r="E1193" i="2"/>
  <c r="F1192" i="2"/>
  <c r="E1192" i="2"/>
  <c r="F1191" i="2"/>
  <c r="E1191" i="2"/>
  <c r="F1190" i="2"/>
  <c r="E1190" i="2"/>
  <c r="F1189" i="2"/>
  <c r="E1189" i="2"/>
  <c r="F1188" i="2"/>
  <c r="E1188" i="2"/>
  <c r="F1187" i="2"/>
  <c r="E1187" i="2"/>
  <c r="F1186" i="2"/>
  <c r="E1186" i="2"/>
  <c r="F1185" i="2"/>
  <c r="E1185" i="2"/>
  <c r="F1184" i="2"/>
  <c r="E1184" i="2"/>
  <c r="F1183" i="2"/>
  <c r="E1183" i="2"/>
  <c r="F1182" i="2"/>
  <c r="E1182" i="2"/>
  <c r="F1181" i="2"/>
  <c r="E1181" i="2"/>
  <c r="F1180" i="2"/>
  <c r="E1180" i="2"/>
  <c r="F1179" i="2"/>
  <c r="E1179" i="2"/>
  <c r="F1178" i="2"/>
  <c r="E1178" i="2"/>
  <c r="F1177" i="2"/>
  <c r="E1177" i="2"/>
  <c r="F1176" i="2"/>
  <c r="E1176" i="2"/>
  <c r="F1175" i="2"/>
  <c r="E1175" i="2"/>
  <c r="F1174" i="2"/>
  <c r="E1174" i="2"/>
  <c r="F1173" i="2"/>
  <c r="E1173" i="2"/>
  <c r="F1172" i="2"/>
  <c r="E1172" i="2"/>
  <c r="F1171" i="2"/>
  <c r="E1171" i="2"/>
  <c r="F1170" i="2"/>
  <c r="E1170" i="2"/>
  <c r="F1169" i="2"/>
  <c r="E1169" i="2"/>
  <c r="F1168" i="2"/>
  <c r="E1168" i="2"/>
  <c r="F1167" i="2"/>
  <c r="E1167" i="2"/>
  <c r="F1166" i="2"/>
  <c r="E1166" i="2"/>
  <c r="F1165" i="2"/>
  <c r="E1165" i="2"/>
  <c r="F1164" i="2"/>
  <c r="E1164" i="2"/>
  <c r="F1163" i="2"/>
  <c r="E1163" i="2"/>
  <c r="F1162" i="2"/>
  <c r="E1162" i="2"/>
  <c r="F1161" i="2"/>
  <c r="E1161" i="2"/>
  <c r="F1160" i="2"/>
  <c r="E1160" i="2"/>
  <c r="F1159" i="2"/>
  <c r="E1159" i="2"/>
  <c r="F1158" i="2"/>
  <c r="E1158" i="2"/>
  <c r="F1157" i="2"/>
  <c r="E1157" i="2"/>
  <c r="F1156" i="2"/>
  <c r="E1156" i="2"/>
  <c r="F1155" i="2"/>
  <c r="E1155" i="2"/>
  <c r="F1154" i="2"/>
  <c r="E1154" i="2"/>
  <c r="F1153" i="2"/>
  <c r="E1153" i="2"/>
  <c r="F1152" i="2"/>
  <c r="E1152" i="2"/>
  <c r="F1151" i="2"/>
  <c r="E1151" i="2"/>
  <c r="F1150" i="2"/>
  <c r="E1150" i="2"/>
  <c r="F1149" i="2"/>
  <c r="E1149" i="2"/>
  <c r="F1148" i="2"/>
  <c r="E1148" i="2"/>
  <c r="F1147" i="2"/>
  <c r="E1147" i="2"/>
  <c r="F1146" i="2"/>
  <c r="E1146" i="2"/>
  <c r="F1145" i="2"/>
  <c r="E1145" i="2"/>
  <c r="F1144" i="2"/>
  <c r="E1144" i="2"/>
  <c r="F1143" i="2"/>
  <c r="E1143" i="2"/>
  <c r="F1142" i="2"/>
  <c r="E1142" i="2"/>
  <c r="F1141" i="2"/>
  <c r="E1141" i="2"/>
  <c r="F1140" i="2"/>
  <c r="E1140" i="2"/>
  <c r="F1139" i="2"/>
  <c r="E1139" i="2"/>
  <c r="F1138" i="2"/>
  <c r="E1138" i="2"/>
  <c r="F1137" i="2"/>
  <c r="E1137" i="2"/>
  <c r="F1136" i="2"/>
  <c r="E1136" i="2"/>
  <c r="F1135" i="2"/>
  <c r="E1135" i="2"/>
  <c r="F1134" i="2"/>
  <c r="E1134" i="2"/>
  <c r="F1133" i="2"/>
  <c r="E1133" i="2"/>
  <c r="F1132" i="2"/>
  <c r="E1132" i="2"/>
  <c r="F1131" i="2"/>
  <c r="E1131" i="2"/>
  <c r="F1130" i="2"/>
  <c r="E1130" i="2"/>
  <c r="F1129" i="2"/>
  <c r="E1129" i="2"/>
  <c r="F1128" i="2"/>
  <c r="E1128" i="2"/>
  <c r="F1127" i="2"/>
  <c r="E1127" i="2"/>
  <c r="F1126" i="2"/>
  <c r="E1126" i="2"/>
  <c r="F1125" i="2"/>
  <c r="E1125" i="2"/>
  <c r="F1124" i="2"/>
  <c r="E1124" i="2"/>
  <c r="F1123" i="2"/>
  <c r="E1123" i="2"/>
  <c r="F1122" i="2"/>
  <c r="E1122" i="2"/>
  <c r="F1121" i="2"/>
  <c r="E1121" i="2"/>
  <c r="F1120" i="2"/>
  <c r="E1120" i="2"/>
  <c r="F1119" i="2"/>
  <c r="E1119" i="2"/>
  <c r="F1118" i="2"/>
  <c r="E1118" i="2"/>
  <c r="F1117" i="2"/>
  <c r="E1117" i="2"/>
  <c r="F1116" i="2"/>
  <c r="E1116" i="2"/>
  <c r="F1115" i="2"/>
  <c r="E1115" i="2"/>
  <c r="F1114" i="2"/>
  <c r="E1114" i="2"/>
  <c r="F1113" i="2"/>
  <c r="E1113" i="2"/>
  <c r="F1112" i="2"/>
  <c r="E1112" i="2"/>
  <c r="F1111" i="2"/>
  <c r="E1111" i="2"/>
  <c r="F1110" i="2"/>
  <c r="E1110" i="2"/>
  <c r="F1109" i="2"/>
  <c r="E1109" i="2"/>
  <c r="F1108" i="2"/>
  <c r="E1108" i="2"/>
  <c r="F1107" i="2"/>
  <c r="E1107" i="2"/>
  <c r="F1106" i="2"/>
  <c r="E1106" i="2"/>
  <c r="F1105" i="2"/>
  <c r="E1105" i="2"/>
  <c r="F1104" i="2"/>
  <c r="E1104" i="2"/>
  <c r="F1103" i="2"/>
  <c r="E1103" i="2"/>
  <c r="F1102" i="2"/>
  <c r="E1102" i="2"/>
  <c r="F1101" i="2"/>
  <c r="E1101" i="2"/>
  <c r="F1100" i="2"/>
  <c r="E1100" i="2"/>
  <c r="F1099" i="2"/>
  <c r="E1099" i="2"/>
  <c r="F1098" i="2"/>
  <c r="E1098" i="2"/>
  <c r="F1097" i="2"/>
  <c r="E1097" i="2"/>
  <c r="F1096" i="2"/>
  <c r="E1096" i="2"/>
  <c r="F1095" i="2"/>
  <c r="E1095" i="2"/>
  <c r="F1094" i="2"/>
  <c r="E1094" i="2"/>
  <c r="F1093" i="2"/>
  <c r="E1093" i="2"/>
  <c r="F1092" i="2"/>
  <c r="E1092" i="2"/>
  <c r="F1091" i="2"/>
  <c r="E1091" i="2"/>
  <c r="F1090" i="2"/>
  <c r="E1090" i="2"/>
  <c r="F1089" i="2"/>
  <c r="E1089" i="2"/>
  <c r="F1088" i="2"/>
  <c r="E1088" i="2"/>
  <c r="F1087" i="2"/>
  <c r="E1087" i="2"/>
  <c r="F1086" i="2"/>
  <c r="E1086" i="2"/>
  <c r="F1085" i="2"/>
  <c r="E1085" i="2"/>
  <c r="F1084" i="2"/>
  <c r="E1084" i="2"/>
  <c r="F1083" i="2"/>
  <c r="E1083" i="2"/>
  <c r="F1082" i="2"/>
  <c r="E1082" i="2"/>
  <c r="F1081" i="2"/>
  <c r="E1081" i="2"/>
  <c r="F1080" i="2"/>
  <c r="E1080" i="2"/>
  <c r="F1079" i="2"/>
  <c r="E1079" i="2"/>
  <c r="F1078" i="2"/>
  <c r="E1078" i="2"/>
  <c r="F1077" i="2"/>
  <c r="E1077" i="2"/>
  <c r="F1076" i="2"/>
  <c r="E1076" i="2"/>
  <c r="F1075" i="2"/>
  <c r="E1075" i="2"/>
  <c r="F1074" i="2"/>
  <c r="E1074" i="2"/>
  <c r="F1073" i="2"/>
  <c r="E1073" i="2"/>
  <c r="F1072" i="2"/>
  <c r="E1072" i="2"/>
  <c r="F1071" i="2"/>
  <c r="E1071" i="2"/>
  <c r="F1070" i="2"/>
  <c r="E1070" i="2"/>
  <c r="F1069" i="2"/>
  <c r="E1069" i="2"/>
  <c r="F1068" i="2"/>
  <c r="E1068" i="2"/>
  <c r="F1067" i="2"/>
  <c r="E1067" i="2"/>
  <c r="F1066" i="2"/>
  <c r="E1066" i="2"/>
  <c r="F1065" i="2"/>
  <c r="E1065" i="2"/>
  <c r="F1064" i="2"/>
  <c r="E1064" i="2"/>
  <c r="F1063" i="2"/>
  <c r="E1063" i="2"/>
  <c r="F1062" i="2"/>
  <c r="E1062" i="2"/>
  <c r="F1061" i="2"/>
  <c r="E1061" i="2"/>
  <c r="F1060" i="2"/>
  <c r="E1060" i="2"/>
  <c r="F1059" i="2"/>
  <c r="E1059" i="2"/>
  <c r="F1058" i="2"/>
  <c r="E1058" i="2"/>
  <c r="F1057" i="2"/>
  <c r="E1057" i="2"/>
  <c r="F1056" i="2"/>
  <c r="E1056" i="2"/>
  <c r="F1055" i="2"/>
  <c r="E1055" i="2"/>
  <c r="F1054" i="2"/>
  <c r="E1054" i="2"/>
  <c r="F1053" i="2"/>
  <c r="E1053" i="2"/>
  <c r="F1052" i="2"/>
  <c r="E1052" i="2"/>
  <c r="F1051" i="2"/>
  <c r="E1051" i="2"/>
  <c r="F1050" i="2"/>
  <c r="E1050" i="2"/>
  <c r="F1049" i="2"/>
  <c r="E1049" i="2"/>
  <c r="F1048" i="2"/>
  <c r="E1048" i="2"/>
  <c r="F1047" i="2"/>
  <c r="E1047" i="2"/>
  <c r="F1046" i="2"/>
  <c r="E1046" i="2"/>
  <c r="F1045" i="2"/>
  <c r="E1045" i="2"/>
  <c r="F1044" i="2"/>
  <c r="E1044" i="2"/>
  <c r="F1043" i="2"/>
  <c r="E1043" i="2"/>
  <c r="F1042" i="2"/>
  <c r="E1042" i="2"/>
  <c r="F1041" i="2"/>
  <c r="E1041" i="2"/>
  <c r="F1040" i="2"/>
  <c r="E1040" i="2"/>
  <c r="F1039" i="2"/>
  <c r="E1039" i="2"/>
  <c r="F1038" i="2"/>
  <c r="E1038" i="2"/>
  <c r="F1037" i="2"/>
  <c r="E1037" i="2"/>
  <c r="F1036" i="2"/>
  <c r="E1036" i="2"/>
  <c r="F1035" i="2"/>
  <c r="E1035" i="2"/>
  <c r="F1034" i="2"/>
  <c r="E1034" i="2"/>
  <c r="F1033" i="2"/>
  <c r="E1033" i="2"/>
  <c r="F1032" i="2"/>
  <c r="E1032" i="2"/>
  <c r="F1031" i="2"/>
  <c r="E1031" i="2"/>
  <c r="F1030" i="2"/>
  <c r="E1030" i="2"/>
  <c r="F1029" i="2"/>
  <c r="E1029" i="2"/>
  <c r="F1028" i="2"/>
  <c r="E1028" i="2"/>
  <c r="F1027" i="2"/>
  <c r="E1027" i="2"/>
  <c r="F1026" i="2"/>
  <c r="E1026" i="2"/>
  <c r="F1025" i="2"/>
  <c r="E1025" i="2"/>
  <c r="F1024" i="2"/>
  <c r="E1024" i="2"/>
  <c r="F1023" i="2"/>
  <c r="E1023" i="2"/>
  <c r="F1022" i="2"/>
  <c r="E1022" i="2"/>
  <c r="F1021" i="2"/>
  <c r="E1021" i="2"/>
  <c r="F1020" i="2"/>
  <c r="E1020" i="2"/>
  <c r="F1019" i="2"/>
  <c r="E1019" i="2"/>
  <c r="F1018" i="2"/>
  <c r="E1018" i="2"/>
  <c r="F1017" i="2"/>
  <c r="E1017" i="2"/>
  <c r="F1016" i="2"/>
  <c r="E1016" i="2"/>
  <c r="F1015" i="2"/>
  <c r="E1015" i="2"/>
  <c r="F1014" i="2"/>
  <c r="E1014" i="2"/>
  <c r="F1013" i="2"/>
  <c r="E1013" i="2"/>
  <c r="F1012" i="2"/>
  <c r="E1012" i="2"/>
  <c r="F1011" i="2"/>
  <c r="E1011" i="2"/>
  <c r="F1010" i="2"/>
  <c r="E1010" i="2"/>
  <c r="F1009" i="2"/>
  <c r="E1009" i="2"/>
  <c r="F1008" i="2"/>
  <c r="E1008" i="2"/>
  <c r="F1007" i="2"/>
  <c r="E1007" i="2"/>
  <c r="F1006" i="2"/>
  <c r="E1006" i="2"/>
  <c r="F1005" i="2"/>
  <c r="E1005" i="2"/>
  <c r="F1004" i="2"/>
  <c r="E1004" i="2"/>
  <c r="F1003" i="2"/>
  <c r="E1003" i="2"/>
  <c r="F1002" i="2"/>
  <c r="E1002" i="2"/>
  <c r="F1001" i="2"/>
  <c r="E1001" i="2"/>
  <c r="F1000" i="2"/>
  <c r="E1000" i="2"/>
  <c r="F999" i="2"/>
  <c r="E999" i="2"/>
  <c r="F998" i="2"/>
  <c r="E998" i="2"/>
  <c r="F997" i="2"/>
  <c r="E997" i="2"/>
  <c r="F996" i="2"/>
  <c r="E996" i="2"/>
  <c r="F995" i="2"/>
  <c r="E995" i="2"/>
  <c r="F994" i="2"/>
  <c r="E994" i="2"/>
  <c r="F993" i="2"/>
  <c r="E993" i="2"/>
  <c r="F992" i="2"/>
  <c r="E992" i="2"/>
  <c r="F991" i="2"/>
  <c r="E991" i="2"/>
  <c r="F990" i="2"/>
  <c r="E990" i="2"/>
  <c r="F989" i="2"/>
  <c r="E989" i="2"/>
  <c r="F988" i="2"/>
  <c r="E988" i="2"/>
  <c r="F987" i="2"/>
  <c r="E987" i="2"/>
  <c r="F986" i="2"/>
  <c r="E986" i="2"/>
  <c r="F985" i="2"/>
  <c r="E985" i="2"/>
  <c r="F984" i="2"/>
  <c r="E984" i="2"/>
  <c r="F983" i="2"/>
  <c r="E983" i="2"/>
  <c r="F982" i="2"/>
  <c r="E982" i="2"/>
  <c r="F981" i="2"/>
  <c r="E981" i="2"/>
  <c r="F980" i="2"/>
  <c r="E980" i="2"/>
  <c r="F979" i="2"/>
  <c r="E979" i="2"/>
  <c r="F978" i="2"/>
  <c r="E978" i="2"/>
  <c r="F977" i="2"/>
  <c r="E977" i="2"/>
  <c r="F976" i="2"/>
  <c r="E976" i="2"/>
  <c r="F975" i="2"/>
  <c r="E975" i="2"/>
  <c r="F974" i="2"/>
  <c r="E974" i="2"/>
  <c r="F973" i="2"/>
  <c r="E973" i="2"/>
  <c r="F972" i="2"/>
  <c r="E972" i="2"/>
  <c r="F971" i="2"/>
  <c r="E971" i="2"/>
  <c r="F970" i="2"/>
  <c r="E970" i="2"/>
  <c r="F969" i="2"/>
  <c r="E969" i="2"/>
  <c r="F968" i="2"/>
  <c r="E968" i="2"/>
  <c r="F967" i="2"/>
  <c r="E967" i="2"/>
  <c r="F966" i="2"/>
  <c r="E966" i="2"/>
  <c r="F965" i="2"/>
  <c r="E965" i="2"/>
  <c r="F964" i="2"/>
  <c r="E964" i="2"/>
  <c r="F963" i="2"/>
  <c r="E963" i="2"/>
  <c r="F962" i="2"/>
  <c r="E962" i="2"/>
  <c r="F961" i="2"/>
  <c r="E961" i="2"/>
  <c r="F960" i="2"/>
  <c r="E960" i="2"/>
  <c r="F959" i="2"/>
  <c r="E959" i="2"/>
  <c r="F958" i="2"/>
  <c r="E958" i="2"/>
  <c r="F957" i="2"/>
  <c r="E957" i="2"/>
  <c r="F956" i="2"/>
  <c r="E956" i="2"/>
  <c r="F955" i="2"/>
  <c r="E955" i="2"/>
  <c r="F954" i="2"/>
  <c r="E954" i="2"/>
  <c r="F953" i="2"/>
  <c r="E953" i="2"/>
  <c r="F952" i="2"/>
  <c r="E952" i="2"/>
  <c r="F951" i="2"/>
  <c r="E951" i="2"/>
  <c r="F950" i="2"/>
  <c r="E950" i="2"/>
  <c r="F949" i="2"/>
  <c r="E949" i="2"/>
  <c r="F948" i="2"/>
  <c r="E948" i="2"/>
  <c r="F947" i="2"/>
  <c r="E947" i="2"/>
  <c r="F946" i="2"/>
  <c r="E946" i="2"/>
  <c r="F945" i="2"/>
  <c r="E945" i="2"/>
  <c r="F944" i="2"/>
  <c r="E944" i="2"/>
  <c r="F943" i="2"/>
  <c r="E943" i="2"/>
  <c r="F942" i="2"/>
  <c r="E942" i="2"/>
  <c r="F941" i="2"/>
  <c r="E941" i="2"/>
  <c r="F940" i="2"/>
  <c r="E940" i="2"/>
  <c r="F939" i="2"/>
  <c r="E939" i="2"/>
  <c r="F938" i="2"/>
  <c r="E938" i="2"/>
  <c r="F937" i="2"/>
  <c r="E937" i="2"/>
  <c r="F936" i="2"/>
  <c r="E936" i="2"/>
  <c r="F935" i="2"/>
  <c r="E935" i="2"/>
  <c r="F934" i="2"/>
  <c r="E934" i="2"/>
  <c r="F933" i="2"/>
  <c r="E933" i="2"/>
  <c r="F932" i="2"/>
  <c r="E932" i="2"/>
  <c r="F931" i="2"/>
  <c r="E931" i="2"/>
  <c r="F930" i="2"/>
  <c r="E930" i="2"/>
  <c r="F929" i="2"/>
  <c r="E929" i="2"/>
  <c r="F928" i="2"/>
  <c r="E928" i="2"/>
  <c r="F927" i="2"/>
  <c r="E927" i="2"/>
  <c r="F926" i="2"/>
  <c r="E926" i="2"/>
  <c r="F925" i="2"/>
  <c r="E925" i="2"/>
  <c r="F924" i="2"/>
  <c r="E924" i="2"/>
  <c r="F923" i="2"/>
  <c r="E923" i="2"/>
  <c r="F922" i="2"/>
  <c r="E922" i="2"/>
  <c r="F921" i="2"/>
  <c r="E921" i="2"/>
  <c r="F920" i="2"/>
  <c r="E920" i="2"/>
  <c r="F919" i="2"/>
  <c r="E919" i="2"/>
  <c r="F918" i="2"/>
  <c r="E918" i="2"/>
  <c r="F917" i="2"/>
  <c r="E917" i="2"/>
  <c r="F916" i="2"/>
  <c r="E916" i="2"/>
  <c r="F915" i="2"/>
  <c r="E915" i="2"/>
  <c r="F914" i="2"/>
  <c r="E914" i="2"/>
  <c r="F913" i="2"/>
  <c r="E913" i="2"/>
  <c r="F912" i="2"/>
  <c r="E912" i="2"/>
  <c r="F911" i="2"/>
  <c r="E911" i="2"/>
  <c r="F910" i="2"/>
  <c r="E910" i="2"/>
  <c r="F909" i="2"/>
  <c r="E909" i="2"/>
  <c r="F908" i="2"/>
  <c r="E908" i="2"/>
  <c r="F907" i="2"/>
  <c r="E907" i="2"/>
  <c r="F906" i="2"/>
  <c r="E906" i="2"/>
  <c r="F905" i="2"/>
  <c r="E905" i="2"/>
  <c r="F904" i="2"/>
  <c r="E904" i="2"/>
  <c r="F903" i="2"/>
  <c r="E903" i="2"/>
  <c r="F902" i="2"/>
  <c r="E902" i="2"/>
  <c r="F901" i="2"/>
  <c r="E901" i="2"/>
  <c r="F900" i="2"/>
  <c r="E900" i="2"/>
  <c r="F899" i="2"/>
  <c r="E899" i="2"/>
  <c r="F898" i="2"/>
  <c r="E898" i="2"/>
  <c r="F897" i="2"/>
  <c r="E897" i="2"/>
  <c r="F896" i="2"/>
  <c r="E896" i="2"/>
  <c r="F895" i="2"/>
  <c r="E895" i="2"/>
  <c r="F894" i="2"/>
  <c r="E894" i="2"/>
  <c r="F893" i="2"/>
  <c r="E893" i="2"/>
  <c r="F892" i="2"/>
  <c r="E892" i="2"/>
  <c r="F891" i="2"/>
  <c r="E891" i="2"/>
  <c r="F890" i="2"/>
  <c r="E890" i="2"/>
  <c r="F889" i="2"/>
  <c r="E889" i="2"/>
  <c r="F888" i="2"/>
  <c r="E888" i="2"/>
  <c r="F887" i="2"/>
  <c r="E887" i="2"/>
  <c r="F886" i="2"/>
  <c r="E886" i="2"/>
  <c r="F885" i="2"/>
  <c r="E885" i="2"/>
  <c r="F884" i="2"/>
  <c r="E884" i="2"/>
  <c r="F883" i="2"/>
  <c r="E883" i="2"/>
  <c r="F882" i="2"/>
  <c r="E882" i="2"/>
  <c r="F881" i="2"/>
  <c r="E881" i="2"/>
  <c r="F880" i="2"/>
  <c r="E880" i="2"/>
  <c r="F879" i="2"/>
  <c r="E879" i="2"/>
  <c r="F878" i="2"/>
  <c r="E878" i="2"/>
  <c r="F877" i="2"/>
  <c r="E877" i="2"/>
  <c r="F876" i="2"/>
  <c r="E876" i="2"/>
  <c r="F875" i="2"/>
  <c r="E875" i="2"/>
  <c r="F874" i="2"/>
  <c r="E874" i="2"/>
  <c r="F873" i="2"/>
  <c r="E873" i="2"/>
  <c r="F872" i="2"/>
  <c r="E872" i="2"/>
  <c r="F871" i="2"/>
  <c r="E871" i="2"/>
  <c r="F870" i="2"/>
  <c r="E870" i="2"/>
  <c r="F869" i="2"/>
  <c r="E869" i="2"/>
  <c r="F868" i="2"/>
  <c r="E868" i="2"/>
  <c r="F867" i="2"/>
  <c r="E867" i="2"/>
  <c r="F866" i="2"/>
  <c r="E866" i="2"/>
  <c r="F865" i="2"/>
  <c r="E865" i="2"/>
  <c r="F864" i="2"/>
  <c r="E864" i="2"/>
  <c r="F863" i="2"/>
  <c r="E863" i="2"/>
  <c r="F862" i="2"/>
  <c r="E862" i="2"/>
  <c r="F861" i="2"/>
  <c r="E861" i="2"/>
  <c r="F860" i="2"/>
  <c r="E860" i="2"/>
  <c r="F859" i="2"/>
  <c r="E859" i="2"/>
  <c r="F858" i="2"/>
  <c r="E858" i="2"/>
  <c r="F857" i="2"/>
  <c r="E857" i="2"/>
  <c r="F856" i="2"/>
  <c r="E856" i="2"/>
  <c r="F855" i="2"/>
  <c r="E855" i="2"/>
  <c r="F854" i="2"/>
  <c r="E854" i="2"/>
  <c r="F853" i="2"/>
  <c r="E853" i="2"/>
  <c r="F852" i="2"/>
  <c r="E852" i="2"/>
  <c r="F851" i="2"/>
  <c r="E851" i="2"/>
  <c r="F850" i="2"/>
  <c r="E850" i="2"/>
  <c r="F849" i="2"/>
  <c r="E849" i="2"/>
  <c r="F848" i="2"/>
  <c r="E848" i="2"/>
  <c r="F847" i="2"/>
  <c r="E847" i="2"/>
  <c r="F846" i="2"/>
  <c r="E846" i="2"/>
  <c r="F845" i="2"/>
  <c r="E845" i="2"/>
  <c r="F844" i="2"/>
  <c r="E844" i="2"/>
  <c r="F843" i="2"/>
  <c r="E843" i="2"/>
  <c r="F842" i="2"/>
  <c r="E842" i="2"/>
  <c r="F841" i="2"/>
  <c r="E841" i="2"/>
  <c r="F840" i="2"/>
  <c r="E840" i="2"/>
  <c r="F839" i="2"/>
  <c r="E839" i="2"/>
  <c r="F838" i="2"/>
  <c r="E838" i="2"/>
  <c r="F837" i="2"/>
  <c r="E837" i="2"/>
  <c r="F836" i="2"/>
  <c r="E836" i="2"/>
  <c r="F835" i="2"/>
  <c r="E835" i="2"/>
  <c r="F834" i="2"/>
  <c r="E834" i="2"/>
  <c r="F833" i="2"/>
  <c r="E833" i="2"/>
  <c r="F832" i="2"/>
  <c r="E832" i="2"/>
  <c r="F831" i="2"/>
  <c r="E831" i="2"/>
  <c r="F830" i="2"/>
  <c r="E830" i="2"/>
  <c r="F829" i="2"/>
  <c r="E829" i="2"/>
  <c r="F828" i="2"/>
  <c r="E828" i="2"/>
  <c r="F827" i="2"/>
  <c r="E827" i="2"/>
  <c r="F826" i="2"/>
  <c r="E826" i="2"/>
  <c r="F825" i="2"/>
  <c r="E825" i="2"/>
  <c r="F824" i="2"/>
  <c r="E824" i="2"/>
  <c r="F823" i="2"/>
  <c r="E823" i="2"/>
  <c r="F822" i="2"/>
  <c r="E822" i="2"/>
  <c r="F821" i="2"/>
  <c r="E821" i="2"/>
  <c r="F820" i="2"/>
  <c r="E820" i="2"/>
  <c r="F819" i="2"/>
  <c r="E819" i="2"/>
  <c r="F818" i="2"/>
  <c r="E818" i="2"/>
  <c r="F817" i="2"/>
  <c r="E817" i="2"/>
  <c r="F816" i="2"/>
  <c r="E816" i="2"/>
  <c r="F815" i="2"/>
  <c r="E815" i="2"/>
  <c r="F814" i="2"/>
  <c r="E814" i="2"/>
  <c r="F813" i="2"/>
  <c r="E813" i="2"/>
  <c r="F812" i="2"/>
  <c r="E812" i="2"/>
  <c r="F811" i="2"/>
  <c r="E811" i="2"/>
  <c r="F810" i="2"/>
  <c r="E810" i="2"/>
  <c r="F809" i="2"/>
  <c r="E809" i="2"/>
  <c r="F808" i="2"/>
  <c r="E808" i="2"/>
  <c r="F807" i="2"/>
  <c r="E807" i="2"/>
  <c r="F806" i="2"/>
  <c r="E806" i="2"/>
  <c r="F805" i="2"/>
  <c r="E805" i="2"/>
  <c r="F804" i="2"/>
  <c r="E804" i="2"/>
  <c r="F803" i="2"/>
  <c r="E803" i="2"/>
  <c r="F802" i="2"/>
  <c r="E802" i="2"/>
  <c r="F801" i="2"/>
  <c r="E801" i="2"/>
  <c r="F800" i="2"/>
  <c r="E800" i="2"/>
  <c r="F799" i="2"/>
  <c r="E799" i="2"/>
  <c r="F798" i="2"/>
  <c r="E798" i="2"/>
  <c r="F797" i="2"/>
  <c r="E797" i="2"/>
  <c r="F796" i="2"/>
  <c r="E796" i="2"/>
  <c r="F795" i="2"/>
  <c r="E795" i="2"/>
  <c r="F794" i="2"/>
  <c r="E794" i="2"/>
  <c r="F793" i="2"/>
  <c r="E793" i="2"/>
  <c r="F792" i="2"/>
  <c r="E792" i="2"/>
  <c r="F791" i="2"/>
  <c r="E791" i="2"/>
  <c r="F790" i="2"/>
  <c r="E790" i="2"/>
  <c r="F789" i="2"/>
  <c r="E789" i="2"/>
  <c r="F788" i="2"/>
  <c r="E788" i="2"/>
  <c r="F787" i="2"/>
  <c r="E787" i="2"/>
  <c r="F786" i="2"/>
  <c r="E786" i="2"/>
  <c r="F785" i="2"/>
  <c r="E785" i="2"/>
  <c r="F784" i="2"/>
  <c r="E784" i="2"/>
  <c r="F783" i="2"/>
  <c r="E783" i="2"/>
  <c r="F782" i="2"/>
  <c r="E782" i="2"/>
  <c r="F781" i="2"/>
  <c r="E781" i="2"/>
  <c r="F780" i="2"/>
  <c r="E780" i="2"/>
  <c r="F779" i="2"/>
  <c r="E779" i="2"/>
  <c r="F778" i="2"/>
  <c r="E778" i="2"/>
  <c r="F777" i="2"/>
  <c r="E777" i="2"/>
  <c r="F776" i="2"/>
  <c r="E776" i="2"/>
  <c r="F775" i="2"/>
  <c r="E775" i="2"/>
  <c r="F774" i="2"/>
  <c r="E774" i="2"/>
  <c r="F773" i="2"/>
  <c r="E773" i="2"/>
  <c r="F772" i="2"/>
  <c r="E772" i="2"/>
  <c r="F771" i="2"/>
  <c r="E771" i="2"/>
  <c r="F770" i="2"/>
  <c r="E770" i="2"/>
  <c r="F769" i="2"/>
  <c r="E769" i="2"/>
  <c r="F768" i="2"/>
  <c r="E768" i="2"/>
  <c r="F767" i="2"/>
  <c r="E767" i="2"/>
  <c r="F766" i="2"/>
  <c r="E766" i="2"/>
  <c r="F765" i="2"/>
  <c r="E765" i="2"/>
  <c r="F764" i="2"/>
  <c r="E764" i="2"/>
  <c r="F763" i="2"/>
  <c r="E763" i="2"/>
  <c r="F762" i="2"/>
  <c r="E762" i="2"/>
  <c r="F761" i="2"/>
  <c r="E761" i="2"/>
  <c r="F760" i="2"/>
  <c r="E760" i="2"/>
  <c r="F759" i="2"/>
  <c r="E759" i="2"/>
  <c r="F758" i="2"/>
  <c r="E758" i="2"/>
  <c r="F757" i="2"/>
  <c r="E757" i="2"/>
  <c r="F756" i="2"/>
  <c r="E756" i="2"/>
  <c r="F755" i="2"/>
  <c r="E755" i="2"/>
  <c r="F754" i="2"/>
  <c r="E754" i="2"/>
  <c r="F753" i="2"/>
  <c r="E753" i="2"/>
  <c r="F752" i="2"/>
  <c r="E752" i="2"/>
  <c r="F751" i="2"/>
  <c r="E751" i="2"/>
  <c r="F750" i="2"/>
  <c r="E750" i="2"/>
  <c r="F749" i="2"/>
  <c r="E749" i="2"/>
  <c r="F748" i="2"/>
  <c r="E748" i="2"/>
  <c r="F747" i="2"/>
  <c r="E747" i="2"/>
  <c r="F746" i="2"/>
  <c r="E746" i="2"/>
  <c r="F745" i="2"/>
  <c r="E745" i="2"/>
  <c r="F744" i="2"/>
  <c r="E744" i="2"/>
  <c r="F743" i="2"/>
  <c r="E743" i="2"/>
  <c r="F742" i="2"/>
  <c r="E742" i="2"/>
  <c r="F741" i="2"/>
  <c r="E741" i="2"/>
  <c r="F740" i="2"/>
  <c r="E740" i="2"/>
  <c r="F739" i="2"/>
  <c r="E739" i="2"/>
  <c r="F738" i="2"/>
  <c r="E738" i="2"/>
  <c r="F737" i="2"/>
  <c r="E737" i="2"/>
  <c r="F736" i="2"/>
  <c r="E736" i="2"/>
  <c r="F735" i="2"/>
  <c r="E735" i="2"/>
  <c r="F734" i="2"/>
  <c r="E734" i="2"/>
  <c r="F733" i="2"/>
  <c r="E733" i="2"/>
  <c r="F732" i="2"/>
  <c r="E732" i="2"/>
  <c r="F731" i="2"/>
  <c r="E731" i="2"/>
  <c r="F730" i="2"/>
  <c r="E730" i="2"/>
  <c r="F729" i="2"/>
  <c r="E729" i="2"/>
  <c r="F728" i="2"/>
  <c r="E728" i="2"/>
  <c r="F727" i="2"/>
  <c r="E727" i="2"/>
  <c r="F726" i="2"/>
  <c r="E726" i="2"/>
  <c r="F725" i="2"/>
  <c r="E725" i="2"/>
  <c r="F724" i="2"/>
  <c r="E724" i="2"/>
  <c r="F723" i="2"/>
  <c r="E723" i="2"/>
  <c r="F722" i="2"/>
  <c r="E722" i="2"/>
  <c r="F721" i="2"/>
  <c r="E721" i="2"/>
  <c r="F720" i="2"/>
  <c r="E720" i="2"/>
  <c r="F719" i="2"/>
  <c r="E719" i="2"/>
  <c r="F718" i="2"/>
  <c r="E718" i="2"/>
  <c r="F717" i="2"/>
  <c r="E717" i="2"/>
  <c r="F716" i="2"/>
  <c r="E716" i="2"/>
  <c r="F715" i="2"/>
  <c r="E715" i="2"/>
  <c r="F714" i="2"/>
  <c r="E714" i="2"/>
  <c r="F713" i="2"/>
  <c r="E713" i="2"/>
  <c r="F712" i="2"/>
  <c r="E712" i="2"/>
  <c r="F711" i="2"/>
  <c r="E711" i="2"/>
  <c r="F710" i="2"/>
  <c r="E710" i="2"/>
  <c r="F709" i="2"/>
  <c r="E709" i="2"/>
  <c r="F708" i="2"/>
  <c r="E708" i="2"/>
  <c r="F707" i="2"/>
  <c r="E707" i="2"/>
  <c r="F706" i="2"/>
  <c r="E706" i="2"/>
  <c r="F705" i="2"/>
  <c r="E705" i="2"/>
  <c r="F704" i="2"/>
  <c r="E704" i="2"/>
  <c r="F703" i="2"/>
  <c r="E703" i="2"/>
  <c r="F702" i="2"/>
  <c r="E702" i="2"/>
  <c r="F701" i="2"/>
  <c r="E701" i="2"/>
  <c r="F700" i="2"/>
  <c r="E700" i="2"/>
  <c r="F699" i="2"/>
  <c r="E699" i="2"/>
  <c r="F698" i="2"/>
  <c r="E698" i="2"/>
  <c r="F697" i="2"/>
  <c r="E697" i="2"/>
  <c r="F696" i="2"/>
  <c r="E696" i="2"/>
  <c r="F695" i="2"/>
  <c r="E695" i="2"/>
  <c r="F694" i="2"/>
  <c r="E694" i="2"/>
  <c r="F693" i="2"/>
  <c r="E693" i="2"/>
  <c r="F692" i="2"/>
  <c r="E692" i="2"/>
  <c r="F691" i="2"/>
  <c r="E691" i="2"/>
  <c r="F690" i="2"/>
  <c r="E690" i="2"/>
  <c r="F689" i="2"/>
  <c r="E689" i="2"/>
  <c r="F688" i="2"/>
  <c r="E688" i="2"/>
  <c r="F687" i="2"/>
  <c r="E687" i="2"/>
  <c r="F686" i="2"/>
  <c r="E686" i="2"/>
  <c r="F685" i="2"/>
  <c r="E685" i="2"/>
  <c r="F684" i="2"/>
  <c r="E684" i="2"/>
  <c r="F683" i="2"/>
  <c r="E683" i="2"/>
  <c r="F682" i="2"/>
  <c r="E682" i="2"/>
  <c r="F681" i="2"/>
  <c r="E681" i="2"/>
  <c r="F680" i="2"/>
  <c r="E680" i="2"/>
  <c r="F679" i="2"/>
  <c r="E679" i="2"/>
  <c r="F678" i="2"/>
  <c r="E678" i="2"/>
  <c r="F677" i="2"/>
  <c r="E677" i="2"/>
  <c r="F676" i="2"/>
  <c r="E676" i="2"/>
  <c r="F675" i="2"/>
  <c r="E675" i="2"/>
  <c r="F674" i="2"/>
  <c r="E674" i="2"/>
  <c r="F673" i="2"/>
  <c r="E673" i="2"/>
  <c r="F672" i="2"/>
  <c r="E672" i="2"/>
  <c r="F671" i="2"/>
  <c r="E671" i="2"/>
  <c r="F670" i="2"/>
  <c r="E670" i="2"/>
  <c r="F669" i="2"/>
  <c r="E669" i="2"/>
  <c r="F668" i="2"/>
  <c r="E668" i="2"/>
  <c r="F667" i="2"/>
  <c r="E667" i="2"/>
  <c r="F666" i="2"/>
  <c r="E666" i="2"/>
  <c r="F665" i="2"/>
  <c r="E665" i="2"/>
  <c r="F664" i="2"/>
  <c r="E664" i="2"/>
  <c r="F663" i="2"/>
  <c r="E663" i="2"/>
  <c r="F662" i="2"/>
  <c r="E662" i="2"/>
  <c r="F661" i="2"/>
  <c r="E661" i="2"/>
  <c r="F660" i="2"/>
  <c r="E660" i="2"/>
  <c r="F659" i="2"/>
  <c r="E659" i="2"/>
  <c r="F658" i="2"/>
  <c r="E658" i="2"/>
  <c r="F657" i="2"/>
  <c r="E657" i="2"/>
  <c r="F656" i="2"/>
  <c r="E656" i="2"/>
  <c r="F655" i="2"/>
  <c r="E655" i="2"/>
  <c r="F654" i="2"/>
  <c r="E654" i="2"/>
  <c r="F653" i="2"/>
  <c r="E653" i="2"/>
  <c r="F652" i="2"/>
  <c r="E652" i="2"/>
  <c r="F651" i="2"/>
  <c r="E651" i="2"/>
  <c r="F650" i="2"/>
  <c r="E650" i="2"/>
  <c r="F649" i="2"/>
  <c r="E649" i="2"/>
  <c r="F648" i="2"/>
  <c r="E648" i="2"/>
  <c r="F647" i="2"/>
  <c r="E647" i="2"/>
  <c r="F646" i="2"/>
  <c r="E646" i="2"/>
  <c r="F645" i="2"/>
  <c r="E645" i="2"/>
  <c r="F644" i="2"/>
  <c r="E644" i="2"/>
  <c r="F643" i="2"/>
  <c r="E643" i="2"/>
  <c r="F642" i="2"/>
  <c r="E642" i="2"/>
  <c r="F641" i="2"/>
  <c r="E641" i="2"/>
  <c r="F640" i="2"/>
  <c r="E640" i="2"/>
  <c r="F639" i="2"/>
  <c r="E639" i="2"/>
  <c r="F638" i="2"/>
  <c r="E638" i="2"/>
  <c r="F637" i="2"/>
  <c r="E637" i="2"/>
  <c r="F636" i="2"/>
  <c r="E636" i="2"/>
  <c r="F635" i="2"/>
  <c r="E635" i="2"/>
  <c r="F634" i="2"/>
  <c r="E634" i="2"/>
  <c r="F633" i="2"/>
  <c r="E633" i="2"/>
  <c r="F632" i="2"/>
  <c r="E632" i="2"/>
  <c r="F631" i="2"/>
  <c r="E631" i="2"/>
  <c r="F630" i="2"/>
  <c r="E630" i="2"/>
  <c r="F629" i="2"/>
  <c r="E629" i="2"/>
  <c r="F628" i="2"/>
  <c r="E628" i="2"/>
  <c r="F627" i="2"/>
  <c r="E627" i="2"/>
  <c r="F626" i="2"/>
  <c r="E626" i="2"/>
  <c r="F625" i="2"/>
  <c r="E625" i="2"/>
  <c r="F624" i="2"/>
  <c r="E624" i="2"/>
  <c r="F623" i="2"/>
  <c r="E623" i="2"/>
  <c r="F622" i="2"/>
  <c r="E622" i="2"/>
  <c r="F621" i="2"/>
  <c r="E621" i="2"/>
  <c r="F620" i="2"/>
  <c r="E620" i="2"/>
  <c r="F619" i="2"/>
  <c r="E619" i="2"/>
  <c r="F618" i="2"/>
  <c r="E618" i="2"/>
  <c r="F617" i="2"/>
  <c r="E617" i="2"/>
  <c r="F616" i="2"/>
  <c r="E616" i="2"/>
  <c r="F615" i="2"/>
  <c r="E615" i="2"/>
  <c r="F614" i="2"/>
  <c r="E614" i="2"/>
  <c r="F613" i="2"/>
  <c r="E613" i="2"/>
  <c r="F612" i="2"/>
  <c r="E612" i="2"/>
  <c r="F611" i="2"/>
  <c r="E611" i="2"/>
  <c r="F610" i="2"/>
  <c r="E610" i="2"/>
  <c r="F609" i="2"/>
  <c r="E609" i="2"/>
  <c r="F608" i="2"/>
  <c r="E608" i="2"/>
  <c r="F607" i="2"/>
  <c r="E607" i="2"/>
  <c r="F606" i="2"/>
  <c r="E606" i="2"/>
  <c r="F605" i="2"/>
  <c r="E605" i="2"/>
  <c r="F604" i="2"/>
  <c r="E604" i="2"/>
  <c r="F603" i="2"/>
  <c r="E603" i="2"/>
  <c r="F602" i="2"/>
  <c r="E602" i="2"/>
  <c r="F601" i="2"/>
  <c r="E601" i="2"/>
  <c r="F600" i="2"/>
  <c r="E600" i="2"/>
  <c r="F599" i="2"/>
  <c r="E599" i="2"/>
  <c r="F598" i="2"/>
  <c r="E598" i="2"/>
  <c r="F597" i="2"/>
  <c r="E597" i="2"/>
  <c r="F596" i="2"/>
  <c r="E596" i="2"/>
  <c r="F595" i="2"/>
  <c r="E595" i="2"/>
  <c r="F594" i="2"/>
  <c r="E594" i="2"/>
  <c r="F593" i="2"/>
  <c r="E593" i="2"/>
  <c r="F592" i="2"/>
  <c r="E592" i="2"/>
  <c r="F591" i="2"/>
  <c r="E591" i="2"/>
  <c r="F590" i="2"/>
  <c r="E590" i="2"/>
  <c r="F589" i="2"/>
  <c r="E589" i="2"/>
  <c r="F588" i="2"/>
  <c r="E588" i="2"/>
  <c r="F587" i="2"/>
  <c r="E587" i="2"/>
  <c r="F586" i="2"/>
  <c r="E586" i="2"/>
  <c r="F585" i="2"/>
  <c r="E585" i="2"/>
  <c r="F584" i="2"/>
  <c r="E584" i="2"/>
  <c r="F583" i="2"/>
  <c r="E583" i="2"/>
  <c r="F582" i="2"/>
  <c r="E582" i="2"/>
  <c r="F581" i="2"/>
  <c r="E581" i="2"/>
  <c r="F580" i="2"/>
  <c r="E580" i="2"/>
  <c r="F579" i="2"/>
  <c r="E579" i="2"/>
  <c r="F578" i="2"/>
  <c r="E578" i="2"/>
  <c r="F577" i="2"/>
  <c r="E577" i="2"/>
  <c r="F576" i="2"/>
  <c r="E576" i="2"/>
  <c r="F575" i="2"/>
  <c r="E575" i="2"/>
  <c r="F574" i="2"/>
  <c r="E574" i="2"/>
  <c r="F573" i="2"/>
  <c r="E573" i="2"/>
  <c r="F572" i="2"/>
  <c r="E572" i="2"/>
  <c r="F571" i="2"/>
  <c r="E571" i="2"/>
  <c r="F570" i="2"/>
  <c r="E570" i="2"/>
  <c r="F569" i="2"/>
  <c r="E569" i="2"/>
  <c r="F568" i="2"/>
  <c r="E568" i="2"/>
  <c r="F567" i="2"/>
  <c r="E567" i="2"/>
  <c r="F566" i="2"/>
  <c r="E566" i="2"/>
  <c r="F565" i="2"/>
  <c r="E565" i="2"/>
  <c r="F564" i="2"/>
  <c r="E564" i="2"/>
  <c r="F563" i="2"/>
  <c r="E563" i="2"/>
  <c r="F562" i="2"/>
  <c r="E562" i="2"/>
  <c r="F561" i="2"/>
  <c r="E561" i="2"/>
  <c r="F560" i="2"/>
  <c r="E560" i="2"/>
  <c r="F559" i="2"/>
  <c r="E559" i="2"/>
  <c r="F558" i="2"/>
  <c r="E558" i="2"/>
  <c r="F557" i="2"/>
  <c r="E557" i="2"/>
  <c r="F556" i="2"/>
  <c r="E556" i="2"/>
  <c r="F555" i="2"/>
  <c r="E555" i="2"/>
  <c r="F554" i="2"/>
  <c r="E554" i="2"/>
  <c r="F553" i="2"/>
  <c r="E553" i="2"/>
  <c r="F552" i="2"/>
  <c r="E552" i="2"/>
  <c r="F551" i="2"/>
  <c r="E551" i="2"/>
  <c r="F550" i="2"/>
  <c r="E550" i="2"/>
  <c r="F549" i="2"/>
  <c r="E549" i="2"/>
  <c r="F548" i="2"/>
  <c r="E548" i="2"/>
  <c r="F547" i="2"/>
  <c r="E547" i="2"/>
  <c r="F546" i="2"/>
  <c r="E546" i="2"/>
  <c r="F545" i="2"/>
  <c r="E545" i="2"/>
  <c r="F544" i="2"/>
  <c r="E544" i="2"/>
  <c r="F543" i="2"/>
  <c r="E543" i="2"/>
  <c r="F542" i="2"/>
  <c r="E542" i="2"/>
  <c r="F541" i="2"/>
  <c r="E541" i="2"/>
  <c r="F540" i="2"/>
  <c r="E540" i="2"/>
  <c r="F539" i="2"/>
  <c r="E539" i="2"/>
  <c r="F538" i="2"/>
  <c r="E538" i="2"/>
  <c r="F537" i="2"/>
  <c r="E537" i="2"/>
  <c r="F536" i="2"/>
  <c r="E536" i="2"/>
  <c r="F535" i="2"/>
  <c r="E535" i="2"/>
  <c r="F534" i="2"/>
  <c r="E534" i="2"/>
  <c r="F533" i="2"/>
  <c r="E533" i="2"/>
  <c r="F532" i="2"/>
  <c r="E532" i="2"/>
  <c r="F531" i="2"/>
  <c r="E531" i="2"/>
  <c r="F530" i="2"/>
  <c r="E530" i="2"/>
  <c r="F529" i="2"/>
  <c r="E529" i="2"/>
  <c r="F528" i="2"/>
  <c r="E528" i="2"/>
  <c r="F527" i="2"/>
  <c r="E527" i="2"/>
  <c r="F526" i="2"/>
  <c r="E526" i="2"/>
  <c r="F525" i="2"/>
  <c r="E525" i="2"/>
  <c r="F524" i="2"/>
  <c r="E524" i="2"/>
  <c r="F523" i="2"/>
  <c r="E523" i="2"/>
  <c r="F522" i="2"/>
  <c r="E522" i="2"/>
  <c r="F521" i="2"/>
  <c r="E521" i="2"/>
  <c r="F520" i="2"/>
  <c r="E520" i="2"/>
  <c r="F519" i="2"/>
  <c r="E519" i="2"/>
  <c r="F518" i="2"/>
  <c r="E518" i="2"/>
  <c r="F517" i="2"/>
  <c r="E517" i="2"/>
  <c r="F516" i="2"/>
  <c r="E516" i="2"/>
  <c r="F515" i="2"/>
  <c r="E515" i="2"/>
  <c r="F514" i="2"/>
  <c r="E514" i="2"/>
  <c r="F513" i="2"/>
  <c r="E513" i="2"/>
  <c r="F512" i="2"/>
  <c r="E512" i="2"/>
  <c r="F511" i="2"/>
  <c r="E511" i="2"/>
  <c r="F510" i="2"/>
  <c r="E510" i="2"/>
  <c r="F509" i="2"/>
  <c r="E509" i="2"/>
  <c r="F508" i="2"/>
  <c r="E508" i="2"/>
  <c r="F507" i="2"/>
  <c r="E507" i="2"/>
  <c r="F506" i="2"/>
  <c r="E506" i="2"/>
  <c r="F505" i="2"/>
  <c r="E505" i="2"/>
  <c r="F504" i="2"/>
  <c r="E504" i="2"/>
  <c r="F503" i="2"/>
  <c r="E503" i="2"/>
  <c r="F502" i="2"/>
  <c r="E502" i="2"/>
  <c r="F501" i="2"/>
  <c r="E501" i="2"/>
  <c r="F500" i="2"/>
  <c r="E500" i="2"/>
  <c r="F499" i="2"/>
  <c r="E499" i="2"/>
  <c r="F498" i="2"/>
  <c r="E498" i="2"/>
  <c r="F497" i="2"/>
  <c r="E497" i="2"/>
  <c r="F496" i="2"/>
  <c r="E496" i="2"/>
  <c r="F495" i="2"/>
  <c r="E495" i="2"/>
  <c r="F494" i="2"/>
  <c r="E494" i="2"/>
  <c r="F493" i="2"/>
  <c r="E493" i="2"/>
  <c r="F492" i="2"/>
  <c r="E492" i="2"/>
  <c r="F491" i="2"/>
  <c r="E491" i="2"/>
  <c r="F490" i="2"/>
  <c r="E490" i="2"/>
  <c r="F489" i="2"/>
  <c r="E489" i="2"/>
  <c r="F488" i="2"/>
  <c r="E488" i="2"/>
  <c r="F487" i="2"/>
  <c r="E487" i="2"/>
  <c r="F486" i="2"/>
  <c r="E486" i="2"/>
  <c r="F485" i="2"/>
  <c r="E485" i="2"/>
  <c r="F484" i="2"/>
  <c r="E484" i="2"/>
  <c r="F483" i="2"/>
  <c r="E483" i="2"/>
  <c r="F482" i="2"/>
  <c r="E482" i="2"/>
  <c r="F481" i="2"/>
  <c r="E481" i="2"/>
  <c r="F480" i="2"/>
  <c r="E480" i="2"/>
  <c r="F479" i="2"/>
  <c r="E479" i="2"/>
  <c r="F478" i="2"/>
  <c r="E478" i="2"/>
  <c r="F477" i="2"/>
  <c r="E477" i="2"/>
  <c r="F476" i="2"/>
  <c r="E476" i="2"/>
  <c r="F475" i="2"/>
  <c r="E475" i="2"/>
  <c r="F474" i="2"/>
  <c r="E474" i="2"/>
  <c r="F473" i="2"/>
  <c r="E473" i="2"/>
  <c r="F472" i="2"/>
  <c r="E472" i="2"/>
  <c r="F471" i="2"/>
  <c r="E471" i="2"/>
  <c r="F470" i="2"/>
  <c r="E470" i="2"/>
  <c r="F469" i="2"/>
  <c r="E469" i="2"/>
  <c r="F468" i="2"/>
  <c r="E468" i="2"/>
  <c r="F467" i="2"/>
  <c r="E467" i="2"/>
  <c r="F466" i="2"/>
  <c r="E466" i="2"/>
  <c r="F465" i="2"/>
  <c r="E465" i="2"/>
  <c r="F464" i="2"/>
  <c r="E464" i="2"/>
  <c r="F463" i="2"/>
  <c r="E463" i="2"/>
  <c r="F462" i="2"/>
  <c r="E462" i="2"/>
  <c r="F461" i="2"/>
  <c r="E461" i="2"/>
  <c r="F460" i="2"/>
  <c r="E460" i="2"/>
  <c r="F459" i="2"/>
  <c r="E459" i="2"/>
  <c r="F458" i="2"/>
  <c r="E458" i="2"/>
  <c r="F457" i="2"/>
  <c r="E457" i="2"/>
  <c r="F456" i="2"/>
  <c r="E456" i="2"/>
  <c r="F455" i="2"/>
  <c r="E455" i="2"/>
  <c r="F454" i="2"/>
  <c r="E454" i="2"/>
  <c r="F453" i="2"/>
  <c r="E453" i="2"/>
  <c r="F452" i="2"/>
  <c r="E452" i="2"/>
  <c r="F451" i="2"/>
  <c r="E451" i="2"/>
  <c r="F450" i="2"/>
  <c r="E450" i="2"/>
  <c r="F449" i="2"/>
  <c r="E449" i="2"/>
  <c r="F448" i="2"/>
  <c r="E448" i="2"/>
  <c r="F447" i="2"/>
  <c r="E447" i="2"/>
  <c r="F446" i="2"/>
  <c r="E446" i="2"/>
  <c r="F445" i="2"/>
  <c r="E445" i="2"/>
  <c r="F444" i="2"/>
  <c r="E444" i="2"/>
  <c r="F443" i="2"/>
  <c r="E443" i="2"/>
  <c r="F442" i="2"/>
  <c r="E442" i="2"/>
  <c r="F441" i="2"/>
  <c r="E441" i="2"/>
  <c r="F440" i="2"/>
  <c r="E440" i="2"/>
  <c r="F439" i="2"/>
  <c r="E439" i="2"/>
  <c r="F438" i="2"/>
  <c r="E438" i="2"/>
  <c r="F437" i="2"/>
  <c r="E437" i="2"/>
  <c r="F436" i="2"/>
  <c r="E436" i="2"/>
  <c r="F435" i="2"/>
  <c r="E435" i="2"/>
  <c r="F434" i="2"/>
  <c r="E434" i="2"/>
  <c r="F433" i="2"/>
  <c r="E433" i="2"/>
  <c r="F432" i="2"/>
  <c r="E432" i="2"/>
  <c r="F431" i="2"/>
  <c r="E431" i="2"/>
  <c r="F430" i="2"/>
  <c r="E430" i="2"/>
  <c r="F429" i="2"/>
  <c r="E429" i="2"/>
  <c r="F428" i="2"/>
  <c r="E428" i="2"/>
  <c r="F427" i="2"/>
  <c r="E427" i="2"/>
  <c r="F426" i="2"/>
  <c r="E426" i="2"/>
  <c r="F425" i="2"/>
  <c r="E425" i="2"/>
  <c r="F424" i="2"/>
  <c r="E424" i="2"/>
  <c r="F423" i="2"/>
  <c r="E423" i="2"/>
  <c r="F422" i="2"/>
  <c r="E422" i="2"/>
  <c r="F421" i="2"/>
  <c r="E421" i="2"/>
  <c r="F420" i="2"/>
  <c r="E420" i="2"/>
  <c r="F419" i="2"/>
  <c r="E419" i="2"/>
  <c r="F418" i="2"/>
  <c r="E418" i="2"/>
  <c r="F417" i="2"/>
  <c r="E417" i="2"/>
  <c r="F416" i="2"/>
  <c r="E416" i="2"/>
  <c r="F415" i="2"/>
  <c r="E415" i="2"/>
  <c r="F414" i="2"/>
  <c r="E414" i="2"/>
  <c r="F413" i="2"/>
  <c r="E413" i="2"/>
  <c r="F412" i="2"/>
  <c r="E412" i="2"/>
  <c r="F411" i="2"/>
  <c r="E411" i="2"/>
  <c r="F410" i="2"/>
  <c r="E410" i="2"/>
  <c r="F409" i="2"/>
  <c r="E409" i="2"/>
  <c r="F408" i="2"/>
  <c r="E408" i="2"/>
  <c r="F407" i="2"/>
  <c r="E407" i="2"/>
  <c r="F406" i="2"/>
  <c r="E406" i="2"/>
  <c r="F405" i="2"/>
  <c r="E405" i="2"/>
  <c r="F404" i="2"/>
  <c r="E404" i="2"/>
  <c r="F403" i="2"/>
  <c r="E403" i="2"/>
  <c r="F402" i="2"/>
  <c r="E402" i="2"/>
  <c r="F401" i="2"/>
  <c r="E401" i="2"/>
  <c r="F400" i="2"/>
  <c r="E400" i="2"/>
  <c r="F399" i="2"/>
  <c r="E399" i="2"/>
  <c r="F398" i="2"/>
  <c r="E398" i="2"/>
  <c r="F397" i="2"/>
  <c r="E397" i="2"/>
  <c r="F396" i="2"/>
  <c r="E396" i="2"/>
  <c r="F395" i="2"/>
  <c r="E395" i="2"/>
  <c r="F394" i="2"/>
  <c r="E394" i="2"/>
  <c r="F393" i="2"/>
  <c r="E393" i="2"/>
  <c r="F392" i="2"/>
  <c r="E392" i="2"/>
  <c r="F391" i="2"/>
  <c r="E391" i="2"/>
  <c r="F390" i="2"/>
  <c r="E390" i="2"/>
  <c r="F389" i="2"/>
  <c r="E389" i="2"/>
  <c r="F388" i="2"/>
  <c r="E388" i="2"/>
  <c r="F387" i="2"/>
  <c r="E387" i="2"/>
  <c r="F386" i="2"/>
  <c r="E386" i="2"/>
  <c r="F385" i="2"/>
  <c r="E385" i="2"/>
  <c r="F384" i="2"/>
  <c r="E384" i="2"/>
  <c r="F383" i="2"/>
  <c r="E383" i="2"/>
  <c r="F382" i="2"/>
  <c r="E382" i="2"/>
  <c r="F381" i="2"/>
  <c r="E381" i="2"/>
  <c r="F380" i="2"/>
  <c r="E380" i="2"/>
  <c r="F379" i="2"/>
  <c r="E379" i="2"/>
  <c r="F378" i="2"/>
  <c r="E378" i="2"/>
  <c r="F377" i="2"/>
  <c r="E377" i="2"/>
  <c r="F376" i="2"/>
  <c r="E376" i="2"/>
  <c r="F375" i="2"/>
  <c r="E375" i="2"/>
  <c r="F374" i="2"/>
  <c r="E374" i="2"/>
  <c r="F373" i="2"/>
  <c r="E373" i="2"/>
  <c r="F372" i="2"/>
  <c r="E372" i="2"/>
  <c r="F371" i="2"/>
  <c r="E371" i="2"/>
  <c r="F370" i="2"/>
  <c r="E370" i="2"/>
  <c r="F369" i="2"/>
  <c r="E369" i="2"/>
  <c r="F368" i="2"/>
  <c r="E368" i="2"/>
  <c r="F367" i="2"/>
  <c r="E367" i="2"/>
  <c r="F366" i="2"/>
  <c r="E366" i="2"/>
  <c r="F365" i="2"/>
  <c r="E365" i="2"/>
  <c r="F364" i="2"/>
  <c r="E364" i="2"/>
  <c r="F363" i="2"/>
  <c r="E363" i="2"/>
  <c r="F362" i="2"/>
  <c r="E362" i="2"/>
  <c r="F361" i="2"/>
  <c r="E361" i="2"/>
  <c r="F360" i="2"/>
  <c r="E360" i="2"/>
  <c r="F359" i="2"/>
  <c r="E359" i="2"/>
  <c r="F358" i="2"/>
  <c r="E358" i="2"/>
  <c r="F357" i="2"/>
  <c r="E357" i="2"/>
  <c r="F356" i="2"/>
  <c r="E356" i="2"/>
  <c r="F355" i="2"/>
  <c r="E355" i="2"/>
  <c r="F354" i="2"/>
  <c r="E354" i="2"/>
  <c r="F353" i="2"/>
  <c r="E353" i="2"/>
  <c r="F352" i="2"/>
  <c r="E352" i="2"/>
  <c r="F351" i="2"/>
  <c r="E351" i="2"/>
  <c r="F350" i="2"/>
  <c r="E350" i="2"/>
  <c r="F349" i="2"/>
  <c r="E349" i="2"/>
  <c r="F348" i="2"/>
  <c r="E348" i="2"/>
  <c r="F347" i="2"/>
  <c r="E347" i="2"/>
  <c r="F346" i="2"/>
  <c r="E346" i="2"/>
  <c r="F345" i="2"/>
  <c r="E345" i="2"/>
  <c r="F344" i="2"/>
  <c r="E344" i="2"/>
  <c r="F343" i="2"/>
  <c r="E343" i="2"/>
  <c r="F342" i="2"/>
  <c r="E342" i="2"/>
  <c r="F341" i="2"/>
  <c r="E341" i="2"/>
  <c r="F340" i="2"/>
  <c r="E340" i="2"/>
  <c r="F339" i="2"/>
  <c r="E339" i="2"/>
  <c r="F338" i="2"/>
  <c r="E338" i="2"/>
  <c r="F337" i="2"/>
  <c r="E337" i="2"/>
  <c r="F336" i="2"/>
  <c r="E336" i="2"/>
  <c r="F335" i="2"/>
  <c r="E335" i="2"/>
  <c r="F334" i="2"/>
  <c r="E334" i="2"/>
  <c r="F333" i="2"/>
  <c r="E333" i="2"/>
  <c r="F332" i="2"/>
  <c r="E332" i="2"/>
  <c r="F331" i="2"/>
  <c r="E331" i="2"/>
  <c r="F330" i="2"/>
  <c r="E330" i="2"/>
  <c r="F329" i="2"/>
  <c r="E329" i="2"/>
  <c r="F328" i="2"/>
  <c r="E328" i="2"/>
  <c r="F327" i="2"/>
  <c r="E327" i="2"/>
  <c r="F326" i="2"/>
  <c r="E326" i="2"/>
  <c r="F325" i="2"/>
  <c r="E325" i="2"/>
  <c r="F324" i="2"/>
  <c r="E324" i="2"/>
  <c r="F323" i="2"/>
  <c r="E323" i="2"/>
  <c r="F322" i="2"/>
  <c r="E322" i="2"/>
  <c r="F321" i="2"/>
  <c r="E321" i="2"/>
  <c r="F320" i="2"/>
  <c r="E320" i="2"/>
  <c r="F319" i="2"/>
  <c r="E319" i="2"/>
  <c r="F318" i="2"/>
  <c r="E318" i="2"/>
  <c r="F317" i="2"/>
  <c r="E317" i="2"/>
  <c r="F316" i="2"/>
  <c r="E316" i="2"/>
  <c r="F315" i="2"/>
  <c r="E315" i="2"/>
  <c r="F314" i="2"/>
  <c r="E314" i="2"/>
  <c r="F313" i="2"/>
  <c r="E313" i="2"/>
  <c r="F312" i="2"/>
  <c r="E312" i="2"/>
  <c r="F311" i="2"/>
  <c r="E311" i="2"/>
  <c r="F310" i="2"/>
  <c r="E310" i="2"/>
  <c r="F309" i="2"/>
  <c r="E309" i="2"/>
  <c r="F308" i="2"/>
  <c r="E308" i="2"/>
  <c r="F307" i="2"/>
  <c r="E307" i="2"/>
  <c r="F306" i="2"/>
  <c r="E306" i="2"/>
  <c r="F305" i="2"/>
  <c r="E305" i="2"/>
  <c r="F304" i="2"/>
  <c r="E304" i="2"/>
  <c r="F303" i="2"/>
  <c r="E303" i="2"/>
  <c r="F302" i="2"/>
  <c r="E302" i="2"/>
  <c r="F301" i="2"/>
  <c r="E301" i="2"/>
  <c r="F300" i="2"/>
  <c r="E300" i="2"/>
  <c r="F299" i="2"/>
  <c r="E299" i="2"/>
  <c r="F298" i="2"/>
  <c r="E298" i="2"/>
  <c r="F297" i="2"/>
  <c r="E297" i="2"/>
  <c r="F296" i="2"/>
  <c r="E296" i="2"/>
  <c r="F295" i="2"/>
  <c r="E295" i="2"/>
  <c r="F294" i="2"/>
  <c r="E294" i="2"/>
  <c r="F293" i="2"/>
  <c r="E293" i="2"/>
  <c r="F292" i="2"/>
  <c r="E292" i="2"/>
  <c r="F291" i="2"/>
  <c r="E291" i="2"/>
  <c r="F290" i="2"/>
  <c r="E290" i="2"/>
  <c r="F289" i="2"/>
  <c r="E289" i="2"/>
  <c r="F288" i="2"/>
  <c r="E288" i="2"/>
  <c r="F287" i="2"/>
  <c r="E287" i="2"/>
  <c r="F286" i="2"/>
  <c r="E286" i="2"/>
  <c r="F285" i="2"/>
  <c r="E285" i="2"/>
  <c r="F284" i="2"/>
  <c r="E284" i="2"/>
  <c r="F283" i="2"/>
  <c r="E283" i="2"/>
  <c r="F282" i="2"/>
  <c r="E282" i="2"/>
  <c r="F281" i="2"/>
  <c r="E281" i="2"/>
  <c r="F280" i="2"/>
  <c r="E280" i="2"/>
  <c r="F279" i="2"/>
  <c r="E279" i="2"/>
  <c r="F278" i="2"/>
  <c r="E278" i="2"/>
  <c r="F277" i="2"/>
  <c r="E277" i="2"/>
  <c r="F276" i="2"/>
  <c r="E276" i="2"/>
  <c r="F275" i="2"/>
  <c r="E275" i="2"/>
  <c r="F274" i="2"/>
  <c r="E274" i="2"/>
  <c r="F273" i="2"/>
  <c r="E273" i="2"/>
  <c r="F272" i="2"/>
  <c r="E272" i="2"/>
  <c r="F271" i="2"/>
  <c r="E271" i="2"/>
  <c r="F270" i="2"/>
  <c r="E270" i="2"/>
  <c r="F269" i="2"/>
  <c r="E269" i="2"/>
  <c r="F268" i="2"/>
  <c r="E268" i="2"/>
  <c r="F267" i="2"/>
  <c r="E267" i="2"/>
  <c r="F266" i="2"/>
  <c r="E266" i="2"/>
  <c r="F265" i="2"/>
  <c r="E265" i="2"/>
  <c r="F264" i="2"/>
  <c r="E264" i="2"/>
  <c r="F263" i="2"/>
  <c r="E263" i="2"/>
  <c r="F262" i="2"/>
  <c r="E262" i="2"/>
  <c r="F261" i="2"/>
  <c r="E261" i="2"/>
  <c r="F260" i="2"/>
  <c r="E260" i="2"/>
  <c r="F259" i="2"/>
  <c r="E259" i="2"/>
  <c r="F258" i="2"/>
  <c r="E258" i="2"/>
  <c r="F257" i="2"/>
  <c r="E257" i="2"/>
  <c r="F256" i="2"/>
  <c r="E256" i="2"/>
  <c r="F255" i="2"/>
  <c r="E255" i="2"/>
  <c r="F254" i="2"/>
  <c r="E254" i="2"/>
  <c r="F253" i="2"/>
  <c r="E253" i="2"/>
  <c r="F252" i="2"/>
  <c r="E252" i="2"/>
  <c r="F251" i="2"/>
  <c r="E251" i="2"/>
  <c r="F250" i="2"/>
  <c r="E250" i="2"/>
  <c r="F249" i="2"/>
  <c r="E249" i="2"/>
  <c r="F248" i="2"/>
  <c r="E248" i="2"/>
  <c r="F247" i="2"/>
  <c r="E247" i="2"/>
  <c r="F246" i="2"/>
  <c r="E246" i="2"/>
  <c r="F245" i="2"/>
  <c r="E245" i="2"/>
  <c r="F244" i="2"/>
  <c r="E244" i="2"/>
  <c r="F243" i="2"/>
  <c r="E243" i="2"/>
  <c r="F242" i="2"/>
  <c r="E242" i="2"/>
  <c r="F241" i="2"/>
  <c r="E241" i="2"/>
  <c r="F240" i="2"/>
  <c r="E240" i="2"/>
  <c r="F239" i="2"/>
  <c r="E239" i="2"/>
  <c r="F238" i="2"/>
  <c r="E238" i="2"/>
  <c r="F237" i="2"/>
  <c r="E237" i="2"/>
  <c r="F236" i="2"/>
  <c r="E236" i="2"/>
  <c r="F235" i="2"/>
  <c r="E235" i="2"/>
  <c r="F234" i="2"/>
  <c r="E234" i="2"/>
  <c r="F233" i="2"/>
  <c r="E233" i="2"/>
  <c r="F232" i="2"/>
  <c r="E232" i="2"/>
  <c r="F231" i="2"/>
  <c r="E231" i="2"/>
  <c r="F230" i="2"/>
  <c r="E230" i="2"/>
  <c r="F229" i="2"/>
  <c r="E229" i="2"/>
  <c r="F228" i="2"/>
  <c r="E228" i="2"/>
  <c r="F227" i="2"/>
  <c r="E227" i="2"/>
  <c r="F226" i="2"/>
  <c r="E226" i="2"/>
  <c r="F225" i="2"/>
  <c r="E225" i="2"/>
  <c r="F224" i="2"/>
  <c r="E224" i="2"/>
  <c r="F223" i="2"/>
  <c r="E223" i="2"/>
  <c r="F222" i="2"/>
  <c r="E222" i="2"/>
  <c r="F221" i="2"/>
  <c r="E221" i="2"/>
  <c r="F220" i="2"/>
  <c r="E220" i="2"/>
  <c r="F219" i="2"/>
  <c r="E219" i="2"/>
  <c r="F218" i="2"/>
  <c r="E218" i="2"/>
  <c r="F217" i="2"/>
  <c r="E217" i="2"/>
  <c r="F216" i="2"/>
  <c r="E216" i="2"/>
  <c r="F215" i="2"/>
  <c r="E215" i="2"/>
  <c r="F214" i="2"/>
  <c r="E214" i="2"/>
  <c r="F213" i="2"/>
  <c r="E213" i="2"/>
  <c r="F212" i="2"/>
  <c r="E212" i="2"/>
  <c r="F211" i="2"/>
  <c r="E211" i="2"/>
  <c r="F210" i="2"/>
  <c r="E210" i="2"/>
  <c r="F209" i="2"/>
  <c r="E209" i="2"/>
  <c r="F208" i="2"/>
  <c r="E208" i="2"/>
  <c r="F207" i="2"/>
  <c r="E207" i="2"/>
  <c r="F206" i="2"/>
  <c r="E206" i="2"/>
  <c r="F205" i="2"/>
  <c r="E205" i="2"/>
  <c r="F204" i="2"/>
  <c r="E204" i="2"/>
  <c r="F203" i="2"/>
  <c r="E203" i="2"/>
  <c r="F202" i="2"/>
  <c r="E202" i="2"/>
  <c r="F201" i="2"/>
  <c r="E201" i="2"/>
  <c r="F200" i="2"/>
  <c r="E200" i="2"/>
  <c r="F199" i="2"/>
  <c r="E199" i="2"/>
  <c r="F198" i="2"/>
  <c r="E198" i="2"/>
  <c r="F197" i="2"/>
  <c r="E197" i="2"/>
  <c r="F196" i="2"/>
  <c r="E196" i="2"/>
  <c r="F195" i="2"/>
  <c r="E195" i="2"/>
  <c r="F194" i="2"/>
  <c r="E194" i="2"/>
  <c r="F193" i="2"/>
  <c r="E193" i="2"/>
  <c r="F192" i="2"/>
  <c r="E192" i="2"/>
  <c r="F191" i="2"/>
  <c r="E191" i="2"/>
  <c r="F190" i="2"/>
  <c r="E190" i="2"/>
  <c r="F189" i="2"/>
  <c r="E189" i="2"/>
  <c r="F188" i="2"/>
  <c r="E188" i="2"/>
  <c r="F187" i="2"/>
  <c r="E187" i="2"/>
  <c r="F186" i="2"/>
  <c r="E186" i="2"/>
  <c r="F185" i="2"/>
  <c r="E185" i="2"/>
  <c r="F184" i="2"/>
  <c r="E184" i="2"/>
  <c r="F183" i="2"/>
  <c r="E183" i="2"/>
  <c r="F182" i="2"/>
  <c r="E182" i="2"/>
  <c r="F181" i="2"/>
  <c r="E181" i="2"/>
  <c r="F180" i="2"/>
  <c r="E180" i="2"/>
  <c r="F179" i="2"/>
  <c r="E179" i="2"/>
  <c r="F178" i="2"/>
  <c r="E178" i="2"/>
  <c r="F177" i="2"/>
  <c r="E177" i="2"/>
  <c r="F176" i="2"/>
  <c r="E176" i="2"/>
  <c r="F175" i="2"/>
  <c r="E175" i="2"/>
  <c r="F174" i="2"/>
  <c r="E174" i="2"/>
  <c r="F173" i="2"/>
  <c r="E173" i="2"/>
  <c r="F172" i="2"/>
  <c r="E172" i="2"/>
  <c r="F171" i="2"/>
  <c r="E171" i="2"/>
  <c r="F170" i="2"/>
  <c r="E170" i="2"/>
  <c r="F169" i="2"/>
  <c r="E169" i="2"/>
  <c r="F168" i="2"/>
  <c r="E168" i="2"/>
  <c r="F167" i="2"/>
  <c r="E167" i="2"/>
  <c r="F166" i="2"/>
  <c r="E166" i="2"/>
  <c r="F165" i="2"/>
  <c r="E165" i="2"/>
  <c r="F164" i="2"/>
  <c r="E164" i="2"/>
  <c r="F163" i="2"/>
  <c r="E163" i="2"/>
  <c r="F162" i="2"/>
  <c r="E162" i="2"/>
  <c r="F161" i="2"/>
  <c r="E161" i="2"/>
  <c r="F160" i="2"/>
  <c r="E160" i="2"/>
  <c r="F159" i="2"/>
  <c r="E159" i="2"/>
  <c r="F158" i="2"/>
  <c r="E158" i="2"/>
  <c r="F157" i="2"/>
  <c r="E157" i="2"/>
  <c r="F156" i="2"/>
  <c r="E156" i="2"/>
  <c r="F155" i="2"/>
  <c r="E155" i="2"/>
  <c r="F154" i="2"/>
  <c r="E154" i="2"/>
  <c r="F153" i="2"/>
  <c r="E153" i="2"/>
  <c r="F152" i="2"/>
  <c r="E152" i="2"/>
  <c r="F151" i="2"/>
  <c r="E151" i="2"/>
  <c r="F150" i="2"/>
  <c r="E150" i="2"/>
  <c r="F149" i="2"/>
  <c r="E149" i="2"/>
  <c r="F148" i="2"/>
  <c r="E148" i="2"/>
  <c r="F147" i="2"/>
  <c r="E147" i="2"/>
  <c r="F146" i="2"/>
  <c r="E146" i="2"/>
  <c r="F145" i="2"/>
  <c r="E145" i="2"/>
  <c r="F144" i="2"/>
  <c r="E144" i="2"/>
  <c r="F143" i="2"/>
  <c r="E143" i="2"/>
  <c r="F142" i="2"/>
  <c r="E142" i="2"/>
  <c r="F141" i="2"/>
  <c r="E141" i="2"/>
  <c r="F140" i="2"/>
  <c r="E140" i="2"/>
  <c r="F139" i="2"/>
  <c r="E139" i="2"/>
  <c r="F138" i="2"/>
  <c r="E138" i="2"/>
  <c r="F137" i="2"/>
  <c r="E137" i="2"/>
  <c r="F136" i="2"/>
  <c r="E136" i="2"/>
  <c r="F135" i="2"/>
  <c r="E135" i="2"/>
  <c r="F134" i="2"/>
  <c r="E134" i="2"/>
  <c r="F133" i="2"/>
  <c r="E133" i="2"/>
  <c r="F132" i="2"/>
  <c r="E132" i="2"/>
  <c r="F131" i="2"/>
  <c r="E131" i="2"/>
  <c r="F130" i="2"/>
  <c r="E130" i="2"/>
  <c r="F129" i="2"/>
  <c r="E129" i="2"/>
  <c r="F128" i="2"/>
  <c r="E128" i="2"/>
  <c r="F127" i="2"/>
  <c r="E127" i="2"/>
  <c r="F126" i="2"/>
  <c r="E126" i="2"/>
  <c r="F125" i="2"/>
  <c r="E125" i="2"/>
  <c r="F124" i="2"/>
  <c r="E124" i="2"/>
  <c r="F123" i="2"/>
  <c r="E123" i="2"/>
  <c r="F122" i="2"/>
  <c r="E122" i="2"/>
  <c r="F121" i="2"/>
  <c r="E121" i="2"/>
  <c r="F120" i="2"/>
  <c r="E120" i="2"/>
  <c r="F119" i="2"/>
  <c r="E119" i="2"/>
  <c r="F118" i="2"/>
  <c r="E118" i="2"/>
  <c r="F117" i="2"/>
  <c r="E117" i="2"/>
  <c r="F116" i="2"/>
  <c r="E116" i="2"/>
  <c r="F115" i="2"/>
  <c r="E115" i="2"/>
  <c r="F114" i="2"/>
  <c r="E114" i="2"/>
  <c r="F113" i="2"/>
  <c r="E113" i="2"/>
  <c r="F112" i="2"/>
  <c r="E112" i="2"/>
  <c r="F111" i="2"/>
  <c r="E111" i="2"/>
  <c r="F110" i="2"/>
  <c r="E110" i="2"/>
  <c r="F109" i="2"/>
  <c r="E109" i="2"/>
  <c r="F108" i="2"/>
  <c r="E108" i="2"/>
  <c r="F107" i="2"/>
  <c r="E107" i="2"/>
  <c r="F106" i="2"/>
  <c r="E106" i="2"/>
  <c r="F105" i="2"/>
  <c r="E105" i="2"/>
  <c r="F104" i="2"/>
  <c r="E104" i="2"/>
  <c r="F103" i="2"/>
  <c r="E103" i="2"/>
  <c r="F102" i="2"/>
  <c r="E102" i="2"/>
  <c r="F101" i="2"/>
  <c r="E101" i="2"/>
  <c r="F100" i="2"/>
  <c r="E100" i="2"/>
  <c r="F99" i="2"/>
  <c r="E99" i="2"/>
  <c r="F98" i="2"/>
  <c r="E98" i="2"/>
  <c r="F97" i="2"/>
  <c r="E97" i="2"/>
  <c r="F96" i="2"/>
  <c r="E96" i="2"/>
  <c r="F95" i="2"/>
  <c r="E95" i="2"/>
  <c r="F94" i="2"/>
  <c r="E94" i="2"/>
  <c r="F93" i="2"/>
  <c r="E93" i="2"/>
  <c r="F92" i="2"/>
  <c r="E92" i="2"/>
  <c r="F91" i="2"/>
  <c r="E91" i="2"/>
  <c r="F90" i="2"/>
  <c r="E90" i="2"/>
  <c r="F89" i="2"/>
  <c r="E89" i="2"/>
  <c r="F88" i="2"/>
  <c r="E88" i="2"/>
  <c r="F87" i="2"/>
  <c r="E87" i="2"/>
  <c r="F86" i="2"/>
  <c r="E86" i="2"/>
  <c r="F85" i="2"/>
  <c r="E85" i="2"/>
  <c r="F84" i="2"/>
  <c r="E84" i="2"/>
  <c r="F83" i="2"/>
  <c r="E83" i="2"/>
  <c r="F82" i="2"/>
  <c r="E82" i="2"/>
  <c r="F81" i="2"/>
  <c r="E81" i="2"/>
  <c r="F80" i="2"/>
  <c r="E80" i="2"/>
  <c r="F79" i="2"/>
  <c r="E79" i="2"/>
  <c r="F78" i="2"/>
  <c r="E78" i="2"/>
  <c r="F77" i="2"/>
  <c r="E77" i="2"/>
  <c r="F76" i="2"/>
  <c r="E76" i="2"/>
  <c r="F75" i="2"/>
  <c r="E75" i="2"/>
  <c r="F74" i="2"/>
  <c r="E74" i="2"/>
  <c r="F73" i="2"/>
  <c r="E73" i="2"/>
  <c r="F72" i="2"/>
  <c r="E72" i="2"/>
  <c r="F71" i="2"/>
  <c r="E71" i="2"/>
  <c r="F70" i="2"/>
  <c r="E70" i="2"/>
  <c r="F69" i="2"/>
  <c r="E69" i="2"/>
  <c r="F68" i="2"/>
  <c r="E68" i="2"/>
  <c r="F67" i="2"/>
  <c r="E67" i="2"/>
  <c r="F66" i="2"/>
  <c r="E66" i="2"/>
  <c r="F65" i="2"/>
  <c r="E65" i="2"/>
  <c r="F64" i="2"/>
  <c r="E64" i="2"/>
  <c r="F63" i="2"/>
  <c r="E63" i="2"/>
  <c r="F62" i="2"/>
  <c r="E62" i="2"/>
  <c r="F61" i="2"/>
  <c r="E61" i="2"/>
  <c r="F60" i="2"/>
  <c r="E60" i="2"/>
  <c r="F59" i="2"/>
  <c r="E59" i="2"/>
  <c r="F58" i="2"/>
  <c r="E58" i="2"/>
  <c r="F57" i="2"/>
  <c r="E57" i="2"/>
  <c r="F56" i="2"/>
  <c r="E56" i="2"/>
  <c r="F55" i="2"/>
  <c r="E55" i="2"/>
  <c r="F54" i="2"/>
  <c r="E54" i="2"/>
  <c r="F53" i="2"/>
  <c r="E53" i="2"/>
  <c r="F52" i="2"/>
  <c r="E52" i="2"/>
  <c r="F51" i="2"/>
  <c r="E51" i="2"/>
  <c r="F50" i="2"/>
  <c r="E50" i="2"/>
  <c r="F49" i="2"/>
  <c r="E49" i="2"/>
  <c r="F48" i="2"/>
  <c r="E48" i="2"/>
  <c r="F47" i="2"/>
  <c r="E47" i="2"/>
  <c r="F46" i="2"/>
  <c r="E46" i="2"/>
  <c r="F45" i="2"/>
  <c r="E45" i="2"/>
  <c r="F44" i="2"/>
  <c r="E44" i="2"/>
  <c r="F43" i="2"/>
  <c r="E43" i="2"/>
  <c r="F42" i="2"/>
  <c r="E42" i="2"/>
  <c r="F41" i="2"/>
  <c r="E41" i="2"/>
  <c r="F40" i="2"/>
  <c r="E40" i="2"/>
  <c r="F39" i="2"/>
  <c r="E39" i="2"/>
  <c r="F38" i="2"/>
  <c r="E38" i="2"/>
  <c r="F37" i="2"/>
  <c r="E37" i="2"/>
  <c r="F36" i="2"/>
  <c r="E36" i="2"/>
  <c r="F35" i="2"/>
  <c r="E35" i="2"/>
  <c r="F34" i="2"/>
  <c r="E34" i="2"/>
  <c r="F33" i="2"/>
  <c r="E33" i="2"/>
  <c r="F32" i="2"/>
  <c r="E32" i="2"/>
  <c r="F31" i="2"/>
  <c r="E31" i="2"/>
  <c r="F30" i="2"/>
  <c r="E30" i="2"/>
  <c r="F29" i="2"/>
  <c r="E29" i="2"/>
  <c r="F28" i="2"/>
  <c r="E28" i="2"/>
  <c r="F27" i="2"/>
  <c r="E27" i="2"/>
  <c r="F26" i="2"/>
  <c r="E26" i="2"/>
  <c r="F25" i="2"/>
  <c r="E25" i="2"/>
  <c r="F24" i="2"/>
  <c r="E24" i="2"/>
  <c r="F23" i="2"/>
  <c r="E23" i="2"/>
  <c r="F22" i="2"/>
  <c r="E22" i="2"/>
  <c r="F21" i="2"/>
  <c r="E21" i="2"/>
  <c r="F20" i="2"/>
  <c r="E20" i="2"/>
  <c r="F19" i="2"/>
  <c r="E19" i="2"/>
  <c r="F18" i="2"/>
  <c r="E18" i="2"/>
  <c r="F17" i="2"/>
  <c r="E17" i="2"/>
  <c r="F16" i="2"/>
  <c r="E16" i="2"/>
  <c r="F15" i="2"/>
  <c r="E15" i="2"/>
  <c r="F14" i="2"/>
  <c r="E14" i="2"/>
  <c r="F13" i="2"/>
  <c r="E13" i="2"/>
  <c r="F12" i="2"/>
  <c r="E12" i="2"/>
  <c r="F11" i="2"/>
  <c r="E11" i="2"/>
  <c r="F10" i="2"/>
  <c r="E10" i="2"/>
  <c r="F9" i="2"/>
  <c r="E9" i="2"/>
  <c r="F8" i="2"/>
  <c r="E8" i="2"/>
  <c r="F7" i="2"/>
  <c r="E7" i="2"/>
  <c r="F6" i="2"/>
  <c r="E6" i="2"/>
  <c r="F5" i="2"/>
  <c r="E5" i="2"/>
  <c r="F4" i="2"/>
  <c r="E4" i="2"/>
  <c r="F3" i="2"/>
  <c r="E3" i="2"/>
  <c r="F2" i="2"/>
  <c r="E2" i="2"/>
  <c r="T2693" i="1"/>
  <c r="U2693" i="1" s="1"/>
  <c r="R2693" i="1"/>
  <c r="S2693" i="1" s="1"/>
  <c r="T2692" i="1"/>
  <c r="U2692" i="1" s="1"/>
  <c r="R2692" i="1"/>
  <c r="S2692" i="1" s="1"/>
  <c r="T2691" i="1"/>
  <c r="U2691" i="1" s="1"/>
  <c r="R2691" i="1"/>
  <c r="S2691" i="1" s="1"/>
  <c r="U2690" i="1"/>
  <c r="T2690" i="1"/>
  <c r="R2690" i="1"/>
  <c r="S2690" i="1" s="1"/>
  <c r="T2689" i="1"/>
  <c r="U2689" i="1" s="1"/>
  <c r="R2689" i="1"/>
  <c r="S2689" i="1" s="1"/>
  <c r="T2688" i="1"/>
  <c r="U2688" i="1" s="1"/>
  <c r="R2688" i="1"/>
  <c r="S2688" i="1" s="1"/>
  <c r="T2687" i="1"/>
  <c r="U2687" i="1" s="1"/>
  <c r="R2687" i="1"/>
  <c r="S2687" i="1" s="1"/>
  <c r="U2686" i="1"/>
  <c r="T2686" i="1"/>
  <c r="R2686" i="1"/>
  <c r="S2686" i="1" s="1"/>
  <c r="T2685" i="1"/>
  <c r="U2685" i="1" s="1"/>
  <c r="R2685" i="1"/>
  <c r="S2685" i="1" s="1"/>
  <c r="T2684" i="1"/>
  <c r="U2684" i="1" s="1"/>
  <c r="R2684" i="1"/>
  <c r="S2684" i="1" s="1"/>
  <c r="T2683" i="1"/>
  <c r="U2683" i="1" s="1"/>
  <c r="R2683" i="1"/>
  <c r="S2683" i="1" s="1"/>
  <c r="U2682" i="1"/>
  <c r="T2682" i="1"/>
  <c r="R2682" i="1"/>
  <c r="S2682" i="1" s="1"/>
  <c r="T2681" i="1"/>
  <c r="U2681" i="1" s="1"/>
  <c r="R2681" i="1"/>
  <c r="S2681" i="1" s="1"/>
  <c r="T2680" i="1"/>
  <c r="U2680" i="1" s="1"/>
  <c r="R2680" i="1"/>
  <c r="S2680" i="1" s="1"/>
  <c r="T2679" i="1"/>
  <c r="U2679" i="1" s="1"/>
  <c r="R2679" i="1"/>
  <c r="S2679" i="1" s="1"/>
  <c r="U2678" i="1"/>
  <c r="T2678" i="1"/>
  <c r="R2678" i="1"/>
  <c r="S2678" i="1" s="1"/>
  <c r="T2677" i="1"/>
  <c r="U2677" i="1" s="1"/>
  <c r="R2677" i="1"/>
  <c r="S2677" i="1" s="1"/>
  <c r="T2676" i="1"/>
  <c r="U2676" i="1" s="1"/>
  <c r="R2676" i="1"/>
  <c r="S2676" i="1" s="1"/>
  <c r="T2675" i="1"/>
  <c r="U2675" i="1" s="1"/>
  <c r="R2675" i="1"/>
  <c r="S2675" i="1" s="1"/>
  <c r="U2674" i="1"/>
  <c r="T2674" i="1"/>
  <c r="R2674" i="1"/>
  <c r="S2674" i="1" s="1"/>
  <c r="T2673" i="1"/>
  <c r="U2673" i="1" s="1"/>
  <c r="R2673" i="1"/>
  <c r="S2673" i="1" s="1"/>
  <c r="T2672" i="1"/>
  <c r="U2672" i="1" s="1"/>
  <c r="R2672" i="1"/>
  <c r="S2672" i="1" s="1"/>
  <c r="T2671" i="1"/>
  <c r="U2671" i="1" s="1"/>
  <c r="R2671" i="1"/>
  <c r="S2671" i="1" s="1"/>
  <c r="U2670" i="1"/>
  <c r="T2670" i="1"/>
  <c r="R2670" i="1"/>
  <c r="S2670" i="1" s="1"/>
  <c r="T2669" i="1"/>
  <c r="U2669" i="1" s="1"/>
  <c r="R2669" i="1"/>
  <c r="S2669" i="1" s="1"/>
  <c r="T2668" i="1"/>
  <c r="U2668" i="1" s="1"/>
  <c r="R2668" i="1"/>
  <c r="S2668" i="1" s="1"/>
  <c r="T2667" i="1"/>
  <c r="U2667" i="1" s="1"/>
  <c r="R2667" i="1"/>
  <c r="S2667" i="1" s="1"/>
  <c r="U2666" i="1"/>
  <c r="T2666" i="1"/>
  <c r="R2666" i="1"/>
  <c r="S2666" i="1" s="1"/>
  <c r="T2665" i="1"/>
  <c r="U2665" i="1" s="1"/>
  <c r="R2665" i="1"/>
  <c r="S2665" i="1" s="1"/>
  <c r="T2664" i="1"/>
  <c r="U2664" i="1" s="1"/>
  <c r="R2664" i="1"/>
  <c r="S2664" i="1" s="1"/>
  <c r="T2663" i="1"/>
  <c r="U2663" i="1" s="1"/>
  <c r="R2663" i="1"/>
  <c r="S2663" i="1" s="1"/>
  <c r="U2662" i="1"/>
  <c r="T2662" i="1"/>
  <c r="R2662" i="1"/>
  <c r="S2662" i="1" s="1"/>
  <c r="T2661" i="1"/>
  <c r="U2661" i="1" s="1"/>
  <c r="R2661" i="1"/>
  <c r="S2661" i="1" s="1"/>
  <c r="T2660" i="1"/>
  <c r="U2660" i="1" s="1"/>
  <c r="R2660" i="1"/>
  <c r="S2660" i="1" s="1"/>
  <c r="T2659" i="1"/>
  <c r="U2659" i="1" s="1"/>
  <c r="R2659" i="1"/>
  <c r="S2659" i="1" s="1"/>
  <c r="U2658" i="1"/>
  <c r="T2658" i="1"/>
  <c r="R2658" i="1"/>
  <c r="S2658" i="1" s="1"/>
  <c r="T2657" i="1"/>
  <c r="U2657" i="1" s="1"/>
  <c r="R2657" i="1"/>
  <c r="S2657" i="1" s="1"/>
  <c r="T2656" i="1"/>
  <c r="U2656" i="1" s="1"/>
  <c r="R2656" i="1"/>
  <c r="S2656" i="1" s="1"/>
  <c r="T2655" i="1"/>
  <c r="U2655" i="1" s="1"/>
  <c r="R2655" i="1"/>
  <c r="S2655" i="1" s="1"/>
  <c r="U2654" i="1"/>
  <c r="T2654" i="1"/>
  <c r="R2654" i="1"/>
  <c r="S2654" i="1" s="1"/>
  <c r="T2653" i="1"/>
  <c r="U2653" i="1" s="1"/>
  <c r="R2653" i="1"/>
  <c r="S2653" i="1" s="1"/>
  <c r="T2652" i="1"/>
  <c r="U2652" i="1" s="1"/>
  <c r="R2652" i="1"/>
  <c r="S2652" i="1" s="1"/>
  <c r="T2651" i="1"/>
  <c r="U2651" i="1" s="1"/>
  <c r="R2651" i="1"/>
  <c r="S2651" i="1" s="1"/>
  <c r="U2650" i="1"/>
  <c r="T2650" i="1"/>
  <c r="R2650" i="1"/>
  <c r="S2650" i="1" s="1"/>
  <c r="T2649" i="1"/>
  <c r="U2649" i="1" s="1"/>
  <c r="R2649" i="1"/>
  <c r="S2649" i="1" s="1"/>
  <c r="T2648" i="1"/>
  <c r="U2648" i="1" s="1"/>
  <c r="R2648" i="1"/>
  <c r="S2648" i="1" s="1"/>
  <c r="T2647" i="1"/>
  <c r="U2647" i="1" s="1"/>
  <c r="R2647" i="1"/>
  <c r="S2647" i="1" s="1"/>
  <c r="U2646" i="1"/>
  <c r="T2646" i="1"/>
  <c r="R2646" i="1"/>
  <c r="S2646" i="1" s="1"/>
  <c r="T2645" i="1"/>
  <c r="U2645" i="1" s="1"/>
  <c r="R2645" i="1"/>
  <c r="S2645" i="1" s="1"/>
  <c r="T2644" i="1"/>
  <c r="U2644" i="1" s="1"/>
  <c r="R2644" i="1"/>
  <c r="S2644" i="1" s="1"/>
  <c r="T2643" i="1"/>
  <c r="U2643" i="1" s="1"/>
  <c r="R2643" i="1"/>
  <c r="S2643" i="1" s="1"/>
  <c r="U2642" i="1"/>
  <c r="T2642" i="1"/>
  <c r="R2642" i="1"/>
  <c r="S2642" i="1" s="1"/>
  <c r="T2641" i="1"/>
  <c r="U2641" i="1" s="1"/>
  <c r="R2641" i="1"/>
  <c r="S2641" i="1" s="1"/>
  <c r="T2640" i="1"/>
  <c r="U2640" i="1" s="1"/>
  <c r="R2640" i="1"/>
  <c r="S2640" i="1" s="1"/>
  <c r="T2639" i="1"/>
  <c r="U2639" i="1" s="1"/>
  <c r="R2639" i="1"/>
  <c r="S2639" i="1" s="1"/>
  <c r="U2638" i="1"/>
  <c r="T2638" i="1"/>
  <c r="R2638" i="1"/>
  <c r="S2638" i="1" s="1"/>
  <c r="T2637" i="1"/>
  <c r="U2637" i="1" s="1"/>
  <c r="R2637" i="1"/>
  <c r="S2637" i="1" s="1"/>
  <c r="T2636" i="1"/>
  <c r="U2636" i="1" s="1"/>
  <c r="R2636" i="1"/>
  <c r="S2636" i="1" s="1"/>
  <c r="T2635" i="1"/>
  <c r="U2635" i="1" s="1"/>
  <c r="R2635" i="1"/>
  <c r="S2635" i="1" s="1"/>
  <c r="U2634" i="1"/>
  <c r="T2634" i="1"/>
  <c r="R2634" i="1"/>
  <c r="S2634" i="1" s="1"/>
  <c r="T2633" i="1"/>
  <c r="U2633" i="1" s="1"/>
  <c r="R2633" i="1"/>
  <c r="S2633" i="1" s="1"/>
  <c r="T2632" i="1"/>
  <c r="U2632" i="1" s="1"/>
  <c r="R2632" i="1"/>
  <c r="S2632" i="1" s="1"/>
  <c r="T2631" i="1"/>
  <c r="U2631" i="1" s="1"/>
  <c r="R2631" i="1"/>
  <c r="S2631" i="1" s="1"/>
  <c r="U2630" i="1"/>
  <c r="T2630" i="1"/>
  <c r="R2630" i="1"/>
  <c r="S2630" i="1" s="1"/>
  <c r="T2629" i="1"/>
  <c r="U2629" i="1" s="1"/>
  <c r="R2629" i="1"/>
  <c r="S2629" i="1" s="1"/>
  <c r="T2628" i="1"/>
  <c r="U2628" i="1" s="1"/>
  <c r="R2628" i="1"/>
  <c r="S2628" i="1" s="1"/>
  <c r="T2627" i="1"/>
  <c r="U2627" i="1" s="1"/>
  <c r="R2627" i="1"/>
  <c r="S2627" i="1" s="1"/>
  <c r="U2626" i="1"/>
  <c r="T2626" i="1"/>
  <c r="R2626" i="1"/>
  <c r="S2626" i="1" s="1"/>
  <c r="T2625" i="1"/>
  <c r="U2625" i="1" s="1"/>
  <c r="R2625" i="1"/>
  <c r="S2625" i="1" s="1"/>
  <c r="T2624" i="1"/>
  <c r="U2624" i="1" s="1"/>
  <c r="R2624" i="1"/>
  <c r="S2624" i="1" s="1"/>
  <c r="T2623" i="1"/>
  <c r="U2623" i="1" s="1"/>
  <c r="R2623" i="1"/>
  <c r="S2623" i="1" s="1"/>
  <c r="U2622" i="1"/>
  <c r="T2622" i="1"/>
  <c r="R2622" i="1"/>
  <c r="S2622" i="1" s="1"/>
  <c r="T2621" i="1"/>
  <c r="U2621" i="1" s="1"/>
  <c r="R2621" i="1"/>
  <c r="S2621" i="1" s="1"/>
  <c r="T2620" i="1"/>
  <c r="U2620" i="1" s="1"/>
  <c r="R2620" i="1"/>
  <c r="S2620" i="1" s="1"/>
  <c r="T2619" i="1"/>
  <c r="U2619" i="1" s="1"/>
  <c r="R2619" i="1"/>
  <c r="S2619" i="1" s="1"/>
  <c r="U2618" i="1"/>
  <c r="T2618" i="1"/>
  <c r="R2618" i="1"/>
  <c r="S2618" i="1" s="1"/>
  <c r="T2617" i="1"/>
  <c r="U2617" i="1" s="1"/>
  <c r="R2617" i="1"/>
  <c r="S2617" i="1" s="1"/>
  <c r="T2616" i="1"/>
  <c r="U2616" i="1" s="1"/>
  <c r="R2616" i="1"/>
  <c r="S2616" i="1" s="1"/>
  <c r="T2615" i="1"/>
  <c r="U2615" i="1" s="1"/>
  <c r="R2615" i="1"/>
  <c r="S2615" i="1" s="1"/>
  <c r="U2614" i="1"/>
  <c r="T2614" i="1"/>
  <c r="R2614" i="1"/>
  <c r="S2614" i="1" s="1"/>
  <c r="T2613" i="1"/>
  <c r="U2613" i="1" s="1"/>
  <c r="R2613" i="1"/>
  <c r="S2613" i="1" s="1"/>
  <c r="T2612" i="1"/>
  <c r="U2612" i="1" s="1"/>
  <c r="R2612" i="1"/>
  <c r="S2612" i="1" s="1"/>
  <c r="T2611" i="1"/>
  <c r="U2611" i="1" s="1"/>
  <c r="R2611" i="1"/>
  <c r="S2611" i="1" s="1"/>
  <c r="U2610" i="1"/>
  <c r="T2610" i="1"/>
  <c r="R2610" i="1"/>
  <c r="S2610" i="1" s="1"/>
  <c r="T2609" i="1"/>
  <c r="U2609" i="1" s="1"/>
  <c r="R2609" i="1"/>
  <c r="S2609" i="1" s="1"/>
  <c r="T2608" i="1"/>
  <c r="U2608" i="1" s="1"/>
  <c r="R2608" i="1"/>
  <c r="S2608" i="1" s="1"/>
  <c r="T2607" i="1"/>
  <c r="U2607" i="1" s="1"/>
  <c r="R2607" i="1"/>
  <c r="S2607" i="1" s="1"/>
  <c r="T2606" i="1"/>
  <c r="U2606" i="1" s="1"/>
  <c r="R2606" i="1"/>
  <c r="S2606" i="1" s="1"/>
  <c r="T2605" i="1"/>
  <c r="U2605" i="1" s="1"/>
  <c r="S2605" i="1"/>
  <c r="R2605" i="1"/>
  <c r="T2604" i="1"/>
  <c r="U2604" i="1" s="1"/>
  <c r="R2604" i="1"/>
  <c r="S2604" i="1" s="1"/>
  <c r="T2603" i="1"/>
  <c r="U2603" i="1" s="1"/>
  <c r="R2603" i="1"/>
  <c r="S2603" i="1" s="1"/>
  <c r="T2602" i="1"/>
  <c r="U2602" i="1" s="1"/>
  <c r="R2602" i="1"/>
  <c r="S2602" i="1" s="1"/>
  <c r="T2601" i="1"/>
  <c r="U2601" i="1" s="1"/>
  <c r="S2601" i="1"/>
  <c r="R2601" i="1"/>
  <c r="T2600" i="1"/>
  <c r="U2600" i="1" s="1"/>
  <c r="R2600" i="1"/>
  <c r="S2600" i="1" s="1"/>
  <c r="T2599" i="1"/>
  <c r="U2599" i="1" s="1"/>
  <c r="R2599" i="1"/>
  <c r="S2599" i="1" s="1"/>
  <c r="T2598" i="1"/>
  <c r="U2598" i="1" s="1"/>
  <c r="R2598" i="1"/>
  <c r="S2598" i="1" s="1"/>
  <c r="T2597" i="1"/>
  <c r="U2597" i="1" s="1"/>
  <c r="S2597" i="1"/>
  <c r="R2597" i="1"/>
  <c r="T2596" i="1"/>
  <c r="U2596" i="1" s="1"/>
  <c r="R2596" i="1"/>
  <c r="S2596" i="1" s="1"/>
  <c r="T2595" i="1"/>
  <c r="U2595" i="1" s="1"/>
  <c r="R2595" i="1"/>
  <c r="S2595" i="1" s="1"/>
  <c r="T2594" i="1"/>
  <c r="U2594" i="1" s="1"/>
  <c r="R2594" i="1"/>
  <c r="S2594" i="1" s="1"/>
  <c r="T2593" i="1"/>
  <c r="U2593" i="1" s="1"/>
  <c r="S2593" i="1"/>
  <c r="R2593" i="1"/>
  <c r="T2592" i="1"/>
  <c r="U2592" i="1" s="1"/>
  <c r="R2592" i="1"/>
  <c r="S2592" i="1" s="1"/>
  <c r="T2591" i="1"/>
  <c r="U2591" i="1" s="1"/>
  <c r="R2591" i="1"/>
  <c r="S2591" i="1" s="1"/>
  <c r="T2590" i="1"/>
  <c r="U2590" i="1" s="1"/>
  <c r="R2590" i="1"/>
  <c r="S2590" i="1" s="1"/>
  <c r="T2589" i="1"/>
  <c r="U2589" i="1" s="1"/>
  <c r="S2589" i="1"/>
  <c r="R2589" i="1"/>
  <c r="T2588" i="1"/>
  <c r="U2588" i="1" s="1"/>
  <c r="R2588" i="1"/>
  <c r="S2588" i="1" s="1"/>
  <c r="T2587" i="1"/>
  <c r="U2587" i="1" s="1"/>
  <c r="R2587" i="1"/>
  <c r="S2587" i="1" s="1"/>
  <c r="T2586" i="1"/>
  <c r="U2586" i="1" s="1"/>
  <c r="R2586" i="1"/>
  <c r="S2586" i="1" s="1"/>
  <c r="T2585" i="1"/>
  <c r="U2585" i="1" s="1"/>
  <c r="S2585" i="1"/>
  <c r="R2585" i="1"/>
  <c r="T2584" i="1"/>
  <c r="U2584" i="1" s="1"/>
  <c r="R2584" i="1"/>
  <c r="S2584" i="1" s="1"/>
  <c r="T2583" i="1"/>
  <c r="U2583" i="1" s="1"/>
  <c r="R2583" i="1"/>
  <c r="S2583" i="1" s="1"/>
  <c r="T2582" i="1"/>
  <c r="U2582" i="1" s="1"/>
  <c r="R2582" i="1"/>
  <c r="S2582" i="1" s="1"/>
  <c r="T2581" i="1"/>
  <c r="U2581" i="1" s="1"/>
  <c r="S2581" i="1"/>
  <c r="R2581" i="1"/>
  <c r="T2580" i="1"/>
  <c r="U2580" i="1" s="1"/>
  <c r="R2580" i="1"/>
  <c r="S2580" i="1" s="1"/>
  <c r="T2579" i="1"/>
  <c r="U2579" i="1" s="1"/>
  <c r="R2579" i="1"/>
  <c r="S2579" i="1" s="1"/>
  <c r="T2578" i="1"/>
  <c r="U2578" i="1" s="1"/>
  <c r="R2578" i="1"/>
  <c r="S2578" i="1" s="1"/>
  <c r="T2577" i="1"/>
  <c r="U2577" i="1" s="1"/>
  <c r="S2577" i="1"/>
  <c r="R2577" i="1"/>
  <c r="T2576" i="1"/>
  <c r="U2576" i="1" s="1"/>
  <c r="R2576" i="1"/>
  <c r="S2576" i="1" s="1"/>
  <c r="T2575" i="1"/>
  <c r="U2575" i="1" s="1"/>
  <c r="R2575" i="1"/>
  <c r="S2575" i="1" s="1"/>
  <c r="T2574" i="1"/>
  <c r="U2574" i="1" s="1"/>
  <c r="R2574" i="1"/>
  <c r="S2574" i="1" s="1"/>
  <c r="T2573" i="1"/>
  <c r="U2573" i="1" s="1"/>
  <c r="S2573" i="1"/>
  <c r="R2573" i="1"/>
  <c r="T2572" i="1"/>
  <c r="U2572" i="1" s="1"/>
  <c r="R2572" i="1"/>
  <c r="S2572" i="1" s="1"/>
  <c r="T2571" i="1"/>
  <c r="U2571" i="1" s="1"/>
  <c r="R2571" i="1"/>
  <c r="S2571" i="1" s="1"/>
  <c r="T2570" i="1"/>
  <c r="U2570" i="1" s="1"/>
  <c r="R2570" i="1"/>
  <c r="S2570" i="1" s="1"/>
  <c r="T2569" i="1"/>
  <c r="U2569" i="1" s="1"/>
  <c r="S2569" i="1"/>
  <c r="R2569" i="1"/>
  <c r="T2568" i="1"/>
  <c r="U2568" i="1" s="1"/>
  <c r="R2568" i="1"/>
  <c r="S2568" i="1" s="1"/>
  <c r="T2567" i="1"/>
  <c r="U2567" i="1" s="1"/>
  <c r="R2567" i="1"/>
  <c r="S2567" i="1" s="1"/>
  <c r="T2566" i="1"/>
  <c r="U2566" i="1" s="1"/>
  <c r="R2566" i="1"/>
  <c r="S2566" i="1" s="1"/>
  <c r="T2565" i="1"/>
  <c r="U2565" i="1" s="1"/>
  <c r="S2565" i="1"/>
  <c r="R2565" i="1"/>
  <c r="T2564" i="1"/>
  <c r="U2564" i="1" s="1"/>
  <c r="R2564" i="1"/>
  <c r="S2564" i="1" s="1"/>
  <c r="T2563" i="1"/>
  <c r="U2563" i="1" s="1"/>
  <c r="R2563" i="1"/>
  <c r="S2563" i="1" s="1"/>
  <c r="T2562" i="1"/>
  <c r="U2562" i="1" s="1"/>
  <c r="R2562" i="1"/>
  <c r="S2562" i="1" s="1"/>
  <c r="T2561" i="1"/>
  <c r="U2561" i="1" s="1"/>
  <c r="S2561" i="1"/>
  <c r="R2561" i="1"/>
  <c r="T2560" i="1"/>
  <c r="U2560" i="1" s="1"/>
  <c r="R2560" i="1"/>
  <c r="S2560" i="1" s="1"/>
  <c r="T2559" i="1"/>
  <c r="U2559" i="1" s="1"/>
  <c r="R2559" i="1"/>
  <c r="S2559" i="1" s="1"/>
  <c r="T2558" i="1"/>
  <c r="U2558" i="1" s="1"/>
  <c r="R2558" i="1"/>
  <c r="S2558" i="1" s="1"/>
  <c r="T2557" i="1"/>
  <c r="U2557" i="1" s="1"/>
  <c r="S2557" i="1"/>
  <c r="R2557" i="1"/>
  <c r="T2556" i="1"/>
  <c r="U2556" i="1" s="1"/>
  <c r="R2556" i="1"/>
  <c r="S2556" i="1" s="1"/>
  <c r="T2555" i="1"/>
  <c r="U2555" i="1" s="1"/>
  <c r="R2555" i="1"/>
  <c r="S2555" i="1" s="1"/>
  <c r="T2554" i="1"/>
  <c r="U2554" i="1" s="1"/>
  <c r="R2554" i="1"/>
  <c r="S2554" i="1" s="1"/>
  <c r="T2553" i="1"/>
  <c r="U2553" i="1" s="1"/>
  <c r="S2553" i="1"/>
  <c r="R2553" i="1"/>
  <c r="T2552" i="1"/>
  <c r="U2552" i="1" s="1"/>
  <c r="R2552" i="1"/>
  <c r="S2552" i="1" s="1"/>
  <c r="T2551" i="1"/>
  <c r="U2551" i="1" s="1"/>
  <c r="R2551" i="1"/>
  <c r="S2551" i="1" s="1"/>
  <c r="T2550" i="1"/>
  <c r="U2550" i="1" s="1"/>
  <c r="R2550" i="1"/>
  <c r="S2550" i="1" s="1"/>
  <c r="T2549" i="1"/>
  <c r="U2549" i="1" s="1"/>
  <c r="S2549" i="1"/>
  <c r="R2549" i="1"/>
  <c r="T2548" i="1"/>
  <c r="U2548" i="1" s="1"/>
  <c r="R2548" i="1"/>
  <c r="S2548" i="1" s="1"/>
  <c r="T2547" i="1"/>
  <c r="U2547" i="1" s="1"/>
  <c r="R2547" i="1"/>
  <c r="S2547" i="1" s="1"/>
  <c r="T2546" i="1"/>
  <c r="U2546" i="1" s="1"/>
  <c r="R2546" i="1"/>
  <c r="S2546" i="1" s="1"/>
  <c r="T2545" i="1"/>
  <c r="U2545" i="1" s="1"/>
  <c r="S2545" i="1"/>
  <c r="R2545" i="1"/>
  <c r="T2544" i="1"/>
  <c r="U2544" i="1" s="1"/>
  <c r="S2544" i="1"/>
  <c r="R2544" i="1"/>
  <c r="T2543" i="1"/>
  <c r="U2543" i="1" s="1"/>
  <c r="R2543" i="1"/>
  <c r="S2543" i="1" s="1"/>
  <c r="T2542" i="1"/>
  <c r="U2542" i="1" s="1"/>
  <c r="R2542" i="1"/>
  <c r="S2542" i="1" s="1"/>
  <c r="T2541" i="1"/>
  <c r="U2541" i="1" s="1"/>
  <c r="R2541" i="1"/>
  <c r="S2541" i="1" s="1"/>
  <c r="T2540" i="1"/>
  <c r="U2540" i="1" s="1"/>
  <c r="R2540" i="1"/>
  <c r="S2540" i="1" s="1"/>
  <c r="T2539" i="1"/>
  <c r="U2539" i="1" s="1"/>
  <c r="R2539" i="1"/>
  <c r="S2539" i="1" s="1"/>
  <c r="T2538" i="1"/>
  <c r="U2538" i="1" s="1"/>
  <c r="R2538" i="1"/>
  <c r="S2538" i="1" s="1"/>
  <c r="T2537" i="1"/>
  <c r="U2537" i="1" s="1"/>
  <c r="R2537" i="1"/>
  <c r="S2537" i="1" s="1"/>
  <c r="T2536" i="1"/>
  <c r="U2536" i="1" s="1"/>
  <c r="R2536" i="1"/>
  <c r="S2536" i="1" s="1"/>
  <c r="T2535" i="1"/>
  <c r="U2535" i="1" s="1"/>
  <c r="R2535" i="1"/>
  <c r="S2535" i="1" s="1"/>
  <c r="T2534" i="1"/>
  <c r="U2534" i="1" s="1"/>
  <c r="R2534" i="1"/>
  <c r="S2534" i="1" s="1"/>
  <c r="T2533" i="1"/>
  <c r="U2533" i="1" s="1"/>
  <c r="R2533" i="1"/>
  <c r="S2533" i="1" s="1"/>
  <c r="T2532" i="1"/>
  <c r="U2532" i="1" s="1"/>
  <c r="R2532" i="1"/>
  <c r="S2532" i="1" s="1"/>
  <c r="T2531" i="1"/>
  <c r="U2531" i="1" s="1"/>
  <c r="R2531" i="1"/>
  <c r="S2531" i="1" s="1"/>
  <c r="T2530" i="1"/>
  <c r="U2530" i="1" s="1"/>
  <c r="R2530" i="1"/>
  <c r="S2530" i="1" s="1"/>
  <c r="T2529" i="1"/>
  <c r="U2529" i="1" s="1"/>
  <c r="R2529" i="1"/>
  <c r="S2529" i="1" s="1"/>
  <c r="T2528" i="1"/>
  <c r="U2528" i="1" s="1"/>
  <c r="R2528" i="1"/>
  <c r="S2528" i="1" s="1"/>
  <c r="T2527" i="1"/>
  <c r="U2527" i="1" s="1"/>
  <c r="R2527" i="1"/>
  <c r="S2527" i="1" s="1"/>
  <c r="T2526" i="1"/>
  <c r="U2526" i="1" s="1"/>
  <c r="R2526" i="1"/>
  <c r="S2526" i="1" s="1"/>
  <c r="T2525" i="1"/>
  <c r="U2525" i="1" s="1"/>
  <c r="R2525" i="1"/>
  <c r="S2525" i="1" s="1"/>
  <c r="T2524" i="1"/>
  <c r="U2524" i="1" s="1"/>
  <c r="R2524" i="1"/>
  <c r="S2524" i="1" s="1"/>
  <c r="T2523" i="1"/>
  <c r="U2523" i="1" s="1"/>
  <c r="R2523" i="1"/>
  <c r="S2523" i="1" s="1"/>
  <c r="T2522" i="1"/>
  <c r="U2522" i="1" s="1"/>
  <c r="R2522" i="1"/>
  <c r="S2522" i="1" s="1"/>
  <c r="T2521" i="1"/>
  <c r="U2521" i="1" s="1"/>
  <c r="R2521" i="1"/>
  <c r="S2521" i="1" s="1"/>
  <c r="T2520" i="1"/>
  <c r="U2520" i="1" s="1"/>
  <c r="R2520" i="1"/>
  <c r="S2520" i="1" s="1"/>
  <c r="T2519" i="1"/>
  <c r="U2519" i="1" s="1"/>
  <c r="R2519" i="1"/>
  <c r="S2519" i="1" s="1"/>
  <c r="T2518" i="1"/>
  <c r="U2518" i="1" s="1"/>
  <c r="R2518" i="1"/>
  <c r="S2518" i="1" s="1"/>
  <c r="T2517" i="1"/>
  <c r="U2517" i="1" s="1"/>
  <c r="R2517" i="1"/>
  <c r="S2517" i="1" s="1"/>
  <c r="T2516" i="1"/>
  <c r="U2516" i="1" s="1"/>
  <c r="R2516" i="1"/>
  <c r="S2516" i="1" s="1"/>
  <c r="T2515" i="1"/>
  <c r="U2515" i="1" s="1"/>
  <c r="R2515" i="1"/>
  <c r="S2515" i="1" s="1"/>
  <c r="T2514" i="1"/>
  <c r="U2514" i="1" s="1"/>
  <c r="R2514" i="1"/>
  <c r="S2514" i="1" s="1"/>
  <c r="T2513" i="1"/>
  <c r="U2513" i="1" s="1"/>
  <c r="R2513" i="1"/>
  <c r="S2513" i="1" s="1"/>
  <c r="T2512" i="1"/>
  <c r="U2512" i="1" s="1"/>
  <c r="R2512" i="1"/>
  <c r="S2512" i="1" s="1"/>
  <c r="T2511" i="1"/>
  <c r="U2511" i="1" s="1"/>
  <c r="R2511" i="1"/>
  <c r="S2511" i="1" s="1"/>
  <c r="T2510" i="1"/>
  <c r="U2510" i="1" s="1"/>
  <c r="R2510" i="1"/>
  <c r="S2510" i="1" s="1"/>
  <c r="T2509" i="1"/>
  <c r="U2509" i="1" s="1"/>
  <c r="R2509" i="1"/>
  <c r="S2509" i="1" s="1"/>
  <c r="T2508" i="1"/>
  <c r="U2508" i="1" s="1"/>
  <c r="R2508" i="1"/>
  <c r="S2508" i="1" s="1"/>
  <c r="T2507" i="1"/>
  <c r="U2507" i="1" s="1"/>
  <c r="R2507" i="1"/>
  <c r="S2507" i="1" s="1"/>
  <c r="T2506" i="1"/>
  <c r="U2506" i="1" s="1"/>
  <c r="R2506" i="1"/>
  <c r="S2506" i="1" s="1"/>
  <c r="T2505" i="1"/>
  <c r="U2505" i="1" s="1"/>
  <c r="R2505" i="1"/>
  <c r="S2505" i="1" s="1"/>
  <c r="T2504" i="1"/>
  <c r="U2504" i="1" s="1"/>
  <c r="R2504" i="1"/>
  <c r="S2504" i="1" s="1"/>
  <c r="T2503" i="1"/>
  <c r="U2503" i="1" s="1"/>
  <c r="R2503" i="1"/>
  <c r="S2503" i="1" s="1"/>
  <c r="T2502" i="1"/>
  <c r="U2502" i="1" s="1"/>
  <c r="R2502" i="1"/>
  <c r="S2502" i="1" s="1"/>
  <c r="T2501" i="1"/>
  <c r="U2501" i="1" s="1"/>
  <c r="R2501" i="1"/>
  <c r="S2501" i="1" s="1"/>
  <c r="T2500" i="1"/>
  <c r="U2500" i="1" s="1"/>
  <c r="R2500" i="1"/>
  <c r="S2500" i="1" s="1"/>
  <c r="T2499" i="1"/>
  <c r="U2499" i="1" s="1"/>
  <c r="R2499" i="1"/>
  <c r="S2499" i="1" s="1"/>
  <c r="T2498" i="1"/>
  <c r="U2498" i="1" s="1"/>
  <c r="R2498" i="1"/>
  <c r="S2498" i="1" s="1"/>
  <c r="T2497" i="1"/>
  <c r="U2497" i="1" s="1"/>
  <c r="R2497" i="1"/>
  <c r="S2497" i="1" s="1"/>
  <c r="T2496" i="1"/>
  <c r="U2496" i="1" s="1"/>
  <c r="R2496" i="1"/>
  <c r="S2496" i="1" s="1"/>
  <c r="T2495" i="1"/>
  <c r="U2495" i="1" s="1"/>
  <c r="R2495" i="1"/>
  <c r="S2495" i="1" s="1"/>
  <c r="T2494" i="1"/>
  <c r="U2494" i="1" s="1"/>
  <c r="R2494" i="1"/>
  <c r="S2494" i="1" s="1"/>
  <c r="T2493" i="1"/>
  <c r="U2493" i="1" s="1"/>
  <c r="R2493" i="1"/>
  <c r="S2493" i="1" s="1"/>
  <c r="T2492" i="1"/>
  <c r="U2492" i="1" s="1"/>
  <c r="R2492" i="1"/>
  <c r="S2492" i="1" s="1"/>
  <c r="T2491" i="1"/>
  <c r="U2491" i="1" s="1"/>
  <c r="S2491" i="1"/>
  <c r="R2491" i="1"/>
  <c r="T2490" i="1"/>
  <c r="U2490" i="1" s="1"/>
  <c r="R2490" i="1"/>
  <c r="S2490" i="1" s="1"/>
  <c r="T2489" i="1"/>
  <c r="U2489" i="1" s="1"/>
  <c r="R2489" i="1"/>
  <c r="S2489" i="1" s="1"/>
  <c r="T2488" i="1"/>
  <c r="U2488" i="1" s="1"/>
  <c r="R2488" i="1"/>
  <c r="S2488" i="1" s="1"/>
  <c r="T2487" i="1"/>
  <c r="U2487" i="1" s="1"/>
  <c r="S2487" i="1"/>
  <c r="R2487" i="1"/>
  <c r="T2486" i="1"/>
  <c r="U2486" i="1" s="1"/>
  <c r="R2486" i="1"/>
  <c r="S2486" i="1" s="1"/>
  <c r="T2485" i="1"/>
  <c r="U2485" i="1" s="1"/>
  <c r="R2485" i="1"/>
  <c r="S2485" i="1" s="1"/>
  <c r="T2484" i="1"/>
  <c r="U2484" i="1" s="1"/>
  <c r="R2484" i="1"/>
  <c r="S2484" i="1" s="1"/>
  <c r="T2483" i="1"/>
  <c r="U2483" i="1" s="1"/>
  <c r="S2483" i="1"/>
  <c r="R2483" i="1"/>
  <c r="T2482" i="1"/>
  <c r="U2482" i="1" s="1"/>
  <c r="R2482" i="1"/>
  <c r="S2482" i="1" s="1"/>
  <c r="T2481" i="1"/>
  <c r="U2481" i="1" s="1"/>
  <c r="R2481" i="1"/>
  <c r="S2481" i="1" s="1"/>
  <c r="T2480" i="1"/>
  <c r="U2480" i="1" s="1"/>
  <c r="R2480" i="1"/>
  <c r="S2480" i="1" s="1"/>
  <c r="T2479" i="1"/>
  <c r="U2479" i="1" s="1"/>
  <c r="S2479" i="1"/>
  <c r="R2479" i="1"/>
  <c r="T2478" i="1"/>
  <c r="U2478" i="1" s="1"/>
  <c r="R2478" i="1"/>
  <c r="S2478" i="1" s="1"/>
  <c r="T2477" i="1"/>
  <c r="U2477" i="1" s="1"/>
  <c r="R2477" i="1"/>
  <c r="S2477" i="1" s="1"/>
  <c r="T2476" i="1"/>
  <c r="U2476" i="1" s="1"/>
  <c r="R2476" i="1"/>
  <c r="S2476" i="1" s="1"/>
  <c r="T2475" i="1"/>
  <c r="U2475" i="1" s="1"/>
  <c r="R2475" i="1"/>
  <c r="S2475" i="1" s="1"/>
  <c r="T2474" i="1"/>
  <c r="U2474" i="1" s="1"/>
  <c r="R2474" i="1"/>
  <c r="S2474" i="1" s="1"/>
  <c r="T2473" i="1"/>
  <c r="U2473" i="1" s="1"/>
  <c r="R2473" i="1"/>
  <c r="S2473" i="1" s="1"/>
  <c r="T2472" i="1"/>
  <c r="U2472" i="1" s="1"/>
  <c r="R2472" i="1"/>
  <c r="S2472" i="1" s="1"/>
  <c r="T2471" i="1"/>
  <c r="U2471" i="1" s="1"/>
  <c r="R2471" i="1"/>
  <c r="S2471" i="1" s="1"/>
  <c r="T2470" i="1"/>
  <c r="U2470" i="1" s="1"/>
  <c r="R2470" i="1"/>
  <c r="S2470" i="1" s="1"/>
  <c r="U2469" i="1"/>
  <c r="T2469" i="1"/>
  <c r="R2469" i="1"/>
  <c r="S2469" i="1" s="1"/>
  <c r="T2468" i="1"/>
  <c r="U2468" i="1" s="1"/>
  <c r="R2468" i="1"/>
  <c r="S2468" i="1" s="1"/>
  <c r="T2467" i="1"/>
  <c r="U2467" i="1" s="1"/>
  <c r="R2467" i="1"/>
  <c r="S2467" i="1" s="1"/>
  <c r="T2466" i="1"/>
  <c r="U2466" i="1" s="1"/>
  <c r="R2466" i="1"/>
  <c r="S2466" i="1" s="1"/>
  <c r="U2465" i="1"/>
  <c r="T2465" i="1"/>
  <c r="R2465" i="1"/>
  <c r="S2465" i="1" s="1"/>
  <c r="T2464" i="1"/>
  <c r="U2464" i="1" s="1"/>
  <c r="R2464" i="1"/>
  <c r="S2464" i="1" s="1"/>
  <c r="T2463" i="1"/>
  <c r="U2463" i="1" s="1"/>
  <c r="R2463" i="1"/>
  <c r="S2463" i="1" s="1"/>
  <c r="T2462" i="1"/>
  <c r="U2462" i="1" s="1"/>
  <c r="R2462" i="1"/>
  <c r="S2462" i="1" s="1"/>
  <c r="U2461" i="1"/>
  <c r="T2461" i="1"/>
  <c r="R2461" i="1"/>
  <c r="S2461" i="1" s="1"/>
  <c r="T2460" i="1"/>
  <c r="U2460" i="1" s="1"/>
  <c r="R2460" i="1"/>
  <c r="S2460" i="1" s="1"/>
  <c r="T2459" i="1"/>
  <c r="U2459" i="1" s="1"/>
  <c r="R2459" i="1"/>
  <c r="S2459" i="1" s="1"/>
  <c r="T2458" i="1"/>
  <c r="U2458" i="1" s="1"/>
  <c r="R2458" i="1"/>
  <c r="S2458" i="1" s="1"/>
  <c r="U2457" i="1"/>
  <c r="T2457" i="1"/>
  <c r="R2457" i="1"/>
  <c r="S2457" i="1" s="1"/>
  <c r="T2456" i="1"/>
  <c r="U2456" i="1" s="1"/>
  <c r="R2456" i="1"/>
  <c r="S2456" i="1" s="1"/>
  <c r="T2455" i="1"/>
  <c r="U2455" i="1" s="1"/>
  <c r="R2455" i="1"/>
  <c r="S2455" i="1" s="1"/>
  <c r="T2454" i="1"/>
  <c r="U2454" i="1" s="1"/>
  <c r="R2454" i="1"/>
  <c r="S2454" i="1" s="1"/>
  <c r="U2453" i="1"/>
  <c r="T2453" i="1"/>
  <c r="R2453" i="1"/>
  <c r="S2453" i="1" s="1"/>
  <c r="T2452" i="1"/>
  <c r="U2452" i="1" s="1"/>
  <c r="R2452" i="1"/>
  <c r="S2452" i="1" s="1"/>
  <c r="T2451" i="1"/>
  <c r="U2451" i="1" s="1"/>
  <c r="R2451" i="1"/>
  <c r="S2451" i="1" s="1"/>
  <c r="T2450" i="1"/>
  <c r="U2450" i="1" s="1"/>
  <c r="R2450" i="1"/>
  <c r="S2450" i="1" s="1"/>
  <c r="U2449" i="1"/>
  <c r="T2449" i="1"/>
  <c r="R2449" i="1"/>
  <c r="S2449" i="1" s="1"/>
  <c r="T2448" i="1"/>
  <c r="U2448" i="1" s="1"/>
  <c r="R2448" i="1"/>
  <c r="S2448" i="1" s="1"/>
  <c r="T2447" i="1"/>
  <c r="U2447" i="1" s="1"/>
  <c r="R2447" i="1"/>
  <c r="S2447" i="1" s="1"/>
  <c r="T2446" i="1"/>
  <c r="U2446" i="1" s="1"/>
  <c r="R2446" i="1"/>
  <c r="S2446" i="1" s="1"/>
  <c r="U2445" i="1"/>
  <c r="T2445" i="1"/>
  <c r="R2445" i="1"/>
  <c r="S2445" i="1" s="1"/>
  <c r="T2444" i="1"/>
  <c r="U2444" i="1" s="1"/>
  <c r="R2444" i="1"/>
  <c r="S2444" i="1" s="1"/>
  <c r="T2443" i="1"/>
  <c r="U2443" i="1" s="1"/>
  <c r="R2443" i="1"/>
  <c r="S2443" i="1" s="1"/>
  <c r="T2442" i="1"/>
  <c r="U2442" i="1" s="1"/>
  <c r="R2442" i="1"/>
  <c r="S2442" i="1" s="1"/>
  <c r="U2441" i="1"/>
  <c r="T2441" i="1"/>
  <c r="R2441" i="1"/>
  <c r="S2441" i="1" s="1"/>
  <c r="T2440" i="1"/>
  <c r="U2440" i="1" s="1"/>
  <c r="R2440" i="1"/>
  <c r="S2440" i="1" s="1"/>
  <c r="T2439" i="1"/>
  <c r="U2439" i="1" s="1"/>
  <c r="R2439" i="1"/>
  <c r="S2439" i="1" s="1"/>
  <c r="T2438" i="1"/>
  <c r="U2438" i="1" s="1"/>
  <c r="R2438" i="1"/>
  <c r="S2438" i="1" s="1"/>
  <c r="U2437" i="1"/>
  <c r="T2437" i="1"/>
  <c r="R2437" i="1"/>
  <c r="S2437" i="1" s="1"/>
  <c r="T2436" i="1"/>
  <c r="U2436" i="1" s="1"/>
  <c r="R2436" i="1"/>
  <c r="S2436" i="1" s="1"/>
  <c r="T2435" i="1"/>
  <c r="U2435" i="1" s="1"/>
  <c r="R2435" i="1"/>
  <c r="S2435" i="1" s="1"/>
  <c r="T2434" i="1"/>
  <c r="U2434" i="1" s="1"/>
  <c r="R2434" i="1"/>
  <c r="S2434" i="1" s="1"/>
  <c r="U2433" i="1"/>
  <c r="T2433" i="1"/>
  <c r="R2433" i="1"/>
  <c r="S2433" i="1" s="1"/>
  <c r="T2432" i="1"/>
  <c r="U2432" i="1" s="1"/>
  <c r="R2432" i="1"/>
  <c r="S2432" i="1" s="1"/>
  <c r="T2431" i="1"/>
  <c r="U2431" i="1" s="1"/>
  <c r="R2431" i="1"/>
  <c r="S2431" i="1" s="1"/>
  <c r="T2430" i="1"/>
  <c r="U2430" i="1" s="1"/>
  <c r="R2430" i="1"/>
  <c r="S2430" i="1" s="1"/>
  <c r="U2429" i="1"/>
  <c r="T2429" i="1"/>
  <c r="R2429" i="1"/>
  <c r="S2429" i="1" s="1"/>
  <c r="T2428" i="1"/>
  <c r="U2428" i="1" s="1"/>
  <c r="R2428" i="1"/>
  <c r="S2428" i="1" s="1"/>
  <c r="T2427" i="1"/>
  <c r="U2427" i="1" s="1"/>
  <c r="R2427" i="1"/>
  <c r="S2427" i="1" s="1"/>
  <c r="T2426" i="1"/>
  <c r="U2426" i="1" s="1"/>
  <c r="R2426" i="1"/>
  <c r="S2426" i="1" s="1"/>
  <c r="U2425" i="1"/>
  <c r="T2425" i="1"/>
  <c r="R2425" i="1"/>
  <c r="S2425" i="1" s="1"/>
  <c r="T2424" i="1"/>
  <c r="U2424" i="1" s="1"/>
  <c r="R2424" i="1"/>
  <c r="S2424" i="1" s="1"/>
  <c r="T2423" i="1"/>
  <c r="U2423" i="1" s="1"/>
  <c r="R2423" i="1"/>
  <c r="S2423" i="1" s="1"/>
  <c r="T2422" i="1"/>
  <c r="U2422" i="1" s="1"/>
  <c r="R2422" i="1"/>
  <c r="S2422" i="1" s="1"/>
  <c r="U2421" i="1"/>
  <c r="T2421" i="1"/>
  <c r="R2421" i="1"/>
  <c r="S2421" i="1" s="1"/>
  <c r="T2420" i="1"/>
  <c r="U2420" i="1" s="1"/>
  <c r="R2420" i="1"/>
  <c r="S2420" i="1" s="1"/>
  <c r="T2419" i="1"/>
  <c r="U2419" i="1" s="1"/>
  <c r="R2419" i="1"/>
  <c r="S2419" i="1" s="1"/>
  <c r="T2418" i="1"/>
  <c r="U2418" i="1" s="1"/>
  <c r="R2418" i="1"/>
  <c r="S2418" i="1" s="1"/>
  <c r="U2417" i="1"/>
  <c r="T2417" i="1"/>
  <c r="R2417" i="1"/>
  <c r="S2417" i="1" s="1"/>
  <c r="T2416" i="1"/>
  <c r="U2416" i="1" s="1"/>
  <c r="R2416" i="1"/>
  <c r="S2416" i="1" s="1"/>
  <c r="T2415" i="1"/>
  <c r="U2415" i="1" s="1"/>
  <c r="R2415" i="1"/>
  <c r="S2415" i="1" s="1"/>
  <c r="T2414" i="1"/>
  <c r="U2414" i="1" s="1"/>
  <c r="R2414" i="1"/>
  <c r="S2414" i="1" s="1"/>
  <c r="U2413" i="1"/>
  <c r="T2413" i="1"/>
  <c r="R2413" i="1"/>
  <c r="S2413" i="1" s="1"/>
  <c r="T2412" i="1"/>
  <c r="U2412" i="1" s="1"/>
  <c r="R2412" i="1"/>
  <c r="S2412" i="1" s="1"/>
  <c r="T2411" i="1"/>
  <c r="U2411" i="1" s="1"/>
  <c r="R2411" i="1"/>
  <c r="S2411" i="1" s="1"/>
  <c r="T2410" i="1"/>
  <c r="U2410" i="1" s="1"/>
  <c r="R2410" i="1"/>
  <c r="S2410" i="1" s="1"/>
  <c r="U2409" i="1"/>
  <c r="T2409" i="1"/>
  <c r="R2409" i="1"/>
  <c r="S2409" i="1" s="1"/>
  <c r="T2408" i="1"/>
  <c r="U2408" i="1" s="1"/>
  <c r="R2408" i="1"/>
  <c r="S2408" i="1" s="1"/>
  <c r="T2407" i="1"/>
  <c r="U2407" i="1" s="1"/>
  <c r="R2407" i="1"/>
  <c r="S2407" i="1" s="1"/>
  <c r="T2406" i="1"/>
  <c r="U2406" i="1" s="1"/>
  <c r="R2406" i="1"/>
  <c r="S2406" i="1" s="1"/>
  <c r="U2405" i="1"/>
  <c r="T2405" i="1"/>
  <c r="R2405" i="1"/>
  <c r="S2405" i="1" s="1"/>
  <c r="T2404" i="1"/>
  <c r="U2404" i="1" s="1"/>
  <c r="R2404" i="1"/>
  <c r="S2404" i="1" s="1"/>
  <c r="T2403" i="1"/>
  <c r="U2403" i="1" s="1"/>
  <c r="R2403" i="1"/>
  <c r="S2403" i="1" s="1"/>
  <c r="T2402" i="1"/>
  <c r="U2402" i="1" s="1"/>
  <c r="R2402" i="1"/>
  <c r="S2402" i="1" s="1"/>
  <c r="U2401" i="1"/>
  <c r="T2401" i="1"/>
  <c r="R2401" i="1"/>
  <c r="S2401" i="1" s="1"/>
  <c r="T2400" i="1"/>
  <c r="U2400" i="1" s="1"/>
  <c r="R2400" i="1"/>
  <c r="S2400" i="1" s="1"/>
  <c r="T2399" i="1"/>
  <c r="U2399" i="1" s="1"/>
  <c r="R2399" i="1"/>
  <c r="S2399" i="1" s="1"/>
  <c r="T2398" i="1"/>
  <c r="U2398" i="1" s="1"/>
  <c r="R2398" i="1"/>
  <c r="S2398" i="1" s="1"/>
  <c r="U2397" i="1"/>
  <c r="T2397" i="1"/>
  <c r="R2397" i="1"/>
  <c r="S2397" i="1" s="1"/>
  <c r="T2396" i="1"/>
  <c r="U2396" i="1" s="1"/>
  <c r="R2396" i="1"/>
  <c r="S2396" i="1" s="1"/>
  <c r="T2395" i="1"/>
  <c r="U2395" i="1" s="1"/>
  <c r="R2395" i="1"/>
  <c r="S2395" i="1" s="1"/>
  <c r="T2394" i="1"/>
  <c r="U2394" i="1" s="1"/>
  <c r="R2394" i="1"/>
  <c r="S2394" i="1" s="1"/>
  <c r="U2393" i="1"/>
  <c r="T2393" i="1"/>
  <c r="R2393" i="1"/>
  <c r="S2393" i="1" s="1"/>
  <c r="T2392" i="1"/>
  <c r="U2392" i="1" s="1"/>
  <c r="R2392" i="1"/>
  <c r="S2392" i="1" s="1"/>
  <c r="T2391" i="1"/>
  <c r="U2391" i="1" s="1"/>
  <c r="R2391" i="1"/>
  <c r="S2391" i="1" s="1"/>
  <c r="T2390" i="1"/>
  <c r="U2390" i="1" s="1"/>
  <c r="R2390" i="1"/>
  <c r="S2390" i="1" s="1"/>
  <c r="U2389" i="1"/>
  <c r="T2389" i="1"/>
  <c r="R2389" i="1"/>
  <c r="S2389" i="1" s="1"/>
  <c r="T2388" i="1"/>
  <c r="U2388" i="1" s="1"/>
  <c r="R2388" i="1"/>
  <c r="S2388" i="1" s="1"/>
  <c r="T2387" i="1"/>
  <c r="U2387" i="1" s="1"/>
  <c r="R2387" i="1"/>
  <c r="S2387" i="1" s="1"/>
  <c r="T2386" i="1"/>
  <c r="U2386" i="1" s="1"/>
  <c r="R2386" i="1"/>
  <c r="S2386" i="1" s="1"/>
  <c r="U2385" i="1"/>
  <c r="T2385" i="1"/>
  <c r="R2385" i="1"/>
  <c r="S2385" i="1" s="1"/>
  <c r="T2384" i="1"/>
  <c r="U2384" i="1" s="1"/>
  <c r="R2384" i="1"/>
  <c r="S2384" i="1" s="1"/>
  <c r="T2383" i="1"/>
  <c r="U2383" i="1" s="1"/>
  <c r="R2383" i="1"/>
  <c r="S2383" i="1" s="1"/>
  <c r="T2382" i="1"/>
  <c r="U2382" i="1" s="1"/>
  <c r="R2382" i="1"/>
  <c r="S2382" i="1" s="1"/>
  <c r="U2381" i="1"/>
  <c r="T2381" i="1"/>
  <c r="R2381" i="1"/>
  <c r="S2381" i="1" s="1"/>
  <c r="T2380" i="1"/>
  <c r="U2380" i="1" s="1"/>
  <c r="R2380" i="1"/>
  <c r="S2380" i="1" s="1"/>
  <c r="T2379" i="1"/>
  <c r="U2379" i="1" s="1"/>
  <c r="R2379" i="1"/>
  <c r="S2379" i="1" s="1"/>
  <c r="T2378" i="1"/>
  <c r="U2378" i="1" s="1"/>
  <c r="R2378" i="1"/>
  <c r="S2378" i="1" s="1"/>
  <c r="U2377" i="1"/>
  <c r="T2377" i="1"/>
  <c r="R2377" i="1"/>
  <c r="S2377" i="1" s="1"/>
  <c r="T2376" i="1"/>
  <c r="U2376" i="1" s="1"/>
  <c r="R2376" i="1"/>
  <c r="S2376" i="1" s="1"/>
  <c r="T2375" i="1"/>
  <c r="U2375" i="1" s="1"/>
  <c r="R2375" i="1"/>
  <c r="S2375" i="1" s="1"/>
  <c r="T2374" i="1"/>
  <c r="U2374" i="1" s="1"/>
  <c r="R2374" i="1"/>
  <c r="S2374" i="1" s="1"/>
  <c r="U2373" i="1"/>
  <c r="T2373" i="1"/>
  <c r="R2373" i="1"/>
  <c r="S2373" i="1" s="1"/>
  <c r="T2372" i="1"/>
  <c r="U2372" i="1" s="1"/>
  <c r="R2372" i="1"/>
  <c r="S2372" i="1" s="1"/>
  <c r="T2371" i="1"/>
  <c r="U2371" i="1" s="1"/>
  <c r="R2371" i="1"/>
  <c r="S2371" i="1" s="1"/>
  <c r="T2370" i="1"/>
  <c r="U2370" i="1" s="1"/>
  <c r="R2370" i="1"/>
  <c r="S2370" i="1" s="1"/>
  <c r="U2369" i="1"/>
  <c r="T2369" i="1"/>
  <c r="R2369" i="1"/>
  <c r="S2369" i="1" s="1"/>
  <c r="T2368" i="1"/>
  <c r="U2368" i="1" s="1"/>
  <c r="R2368" i="1"/>
  <c r="S2368" i="1" s="1"/>
  <c r="T2367" i="1"/>
  <c r="U2367" i="1" s="1"/>
  <c r="R2367" i="1"/>
  <c r="S2367" i="1" s="1"/>
  <c r="T2366" i="1"/>
  <c r="U2366" i="1" s="1"/>
  <c r="R2366" i="1"/>
  <c r="S2366" i="1" s="1"/>
  <c r="U2365" i="1"/>
  <c r="T2365" i="1"/>
  <c r="R2365" i="1"/>
  <c r="S2365" i="1" s="1"/>
  <c r="T2364" i="1"/>
  <c r="U2364" i="1" s="1"/>
  <c r="R2364" i="1"/>
  <c r="S2364" i="1" s="1"/>
  <c r="T2363" i="1"/>
  <c r="U2363" i="1" s="1"/>
  <c r="R2363" i="1"/>
  <c r="S2363" i="1" s="1"/>
  <c r="T2362" i="1"/>
  <c r="U2362" i="1" s="1"/>
  <c r="R2362" i="1"/>
  <c r="S2362" i="1" s="1"/>
  <c r="U2361" i="1"/>
  <c r="T2361" i="1"/>
  <c r="R2361" i="1"/>
  <c r="S2361" i="1" s="1"/>
  <c r="T2360" i="1"/>
  <c r="U2360" i="1" s="1"/>
  <c r="R2360" i="1"/>
  <c r="S2360" i="1" s="1"/>
  <c r="T2359" i="1"/>
  <c r="U2359" i="1" s="1"/>
  <c r="R2359" i="1"/>
  <c r="S2359" i="1" s="1"/>
  <c r="T2358" i="1"/>
  <c r="U2358" i="1" s="1"/>
  <c r="R2358" i="1"/>
  <c r="S2358" i="1" s="1"/>
  <c r="U2357" i="1"/>
  <c r="T2357" i="1"/>
  <c r="R2357" i="1"/>
  <c r="S2357" i="1" s="1"/>
  <c r="T2356" i="1"/>
  <c r="U2356" i="1" s="1"/>
  <c r="R2356" i="1"/>
  <c r="S2356" i="1" s="1"/>
  <c r="T2355" i="1"/>
  <c r="U2355" i="1" s="1"/>
  <c r="R2355" i="1"/>
  <c r="S2355" i="1" s="1"/>
  <c r="T2354" i="1"/>
  <c r="U2354" i="1" s="1"/>
  <c r="R2354" i="1"/>
  <c r="S2354" i="1" s="1"/>
  <c r="U2353" i="1"/>
  <c r="T2353" i="1"/>
  <c r="R2353" i="1"/>
  <c r="S2353" i="1" s="1"/>
  <c r="T2352" i="1"/>
  <c r="U2352" i="1" s="1"/>
  <c r="R2352" i="1"/>
  <c r="S2352" i="1" s="1"/>
  <c r="T2351" i="1"/>
  <c r="U2351" i="1" s="1"/>
  <c r="R2351" i="1"/>
  <c r="S2351" i="1" s="1"/>
  <c r="T2350" i="1"/>
  <c r="U2350" i="1" s="1"/>
  <c r="R2350" i="1"/>
  <c r="S2350" i="1" s="1"/>
  <c r="U2349" i="1"/>
  <c r="T2349" i="1"/>
  <c r="R2349" i="1"/>
  <c r="S2349" i="1" s="1"/>
  <c r="T2348" i="1"/>
  <c r="U2348" i="1" s="1"/>
  <c r="R2348" i="1"/>
  <c r="S2348" i="1" s="1"/>
  <c r="T2347" i="1"/>
  <c r="U2347" i="1" s="1"/>
  <c r="R2347" i="1"/>
  <c r="S2347" i="1" s="1"/>
  <c r="T2346" i="1"/>
  <c r="U2346" i="1" s="1"/>
  <c r="R2346" i="1"/>
  <c r="S2346" i="1" s="1"/>
  <c r="U2345" i="1"/>
  <c r="T2345" i="1"/>
  <c r="R2345" i="1"/>
  <c r="S2345" i="1" s="1"/>
  <c r="T2344" i="1"/>
  <c r="U2344" i="1" s="1"/>
  <c r="R2344" i="1"/>
  <c r="S2344" i="1" s="1"/>
  <c r="T2343" i="1"/>
  <c r="U2343" i="1" s="1"/>
  <c r="R2343" i="1"/>
  <c r="S2343" i="1" s="1"/>
  <c r="T2342" i="1"/>
  <c r="U2342" i="1" s="1"/>
  <c r="R2342" i="1"/>
  <c r="S2342" i="1" s="1"/>
  <c r="U2341" i="1"/>
  <c r="T2341" i="1"/>
  <c r="R2341" i="1"/>
  <c r="S2341" i="1" s="1"/>
  <c r="T2340" i="1"/>
  <c r="U2340" i="1" s="1"/>
  <c r="R2340" i="1"/>
  <c r="S2340" i="1" s="1"/>
  <c r="T2339" i="1"/>
  <c r="U2339" i="1" s="1"/>
  <c r="R2339" i="1"/>
  <c r="S2339" i="1" s="1"/>
  <c r="T2338" i="1"/>
  <c r="U2338" i="1" s="1"/>
  <c r="R2338" i="1"/>
  <c r="S2338" i="1" s="1"/>
  <c r="U2337" i="1"/>
  <c r="T2337" i="1"/>
  <c r="R2337" i="1"/>
  <c r="S2337" i="1" s="1"/>
  <c r="T2336" i="1"/>
  <c r="U2336" i="1" s="1"/>
  <c r="R2336" i="1"/>
  <c r="S2336" i="1" s="1"/>
  <c r="T2335" i="1"/>
  <c r="U2335" i="1" s="1"/>
  <c r="R2335" i="1"/>
  <c r="S2335" i="1" s="1"/>
  <c r="T2334" i="1"/>
  <c r="U2334" i="1" s="1"/>
  <c r="R2334" i="1"/>
  <c r="S2334" i="1" s="1"/>
  <c r="U2333" i="1"/>
  <c r="T2333" i="1"/>
  <c r="R2333" i="1"/>
  <c r="S2333" i="1" s="1"/>
  <c r="T2332" i="1"/>
  <c r="U2332" i="1" s="1"/>
  <c r="R2332" i="1"/>
  <c r="S2332" i="1" s="1"/>
  <c r="T2331" i="1"/>
  <c r="U2331" i="1" s="1"/>
  <c r="R2331" i="1"/>
  <c r="S2331" i="1" s="1"/>
  <c r="T2330" i="1"/>
  <c r="U2330" i="1" s="1"/>
  <c r="R2330" i="1"/>
  <c r="S2330" i="1" s="1"/>
  <c r="U2329" i="1"/>
  <c r="T2329" i="1"/>
  <c r="R2329" i="1"/>
  <c r="S2329" i="1" s="1"/>
  <c r="T2328" i="1"/>
  <c r="U2328" i="1" s="1"/>
  <c r="R2328" i="1"/>
  <c r="S2328" i="1" s="1"/>
  <c r="T2327" i="1"/>
  <c r="U2327" i="1" s="1"/>
  <c r="R2327" i="1"/>
  <c r="S2327" i="1" s="1"/>
  <c r="T2326" i="1"/>
  <c r="U2326" i="1" s="1"/>
  <c r="R2326" i="1"/>
  <c r="S2326" i="1" s="1"/>
  <c r="U2325" i="1"/>
  <c r="T2325" i="1"/>
  <c r="R2325" i="1"/>
  <c r="S2325" i="1" s="1"/>
  <c r="T2324" i="1"/>
  <c r="U2324" i="1" s="1"/>
  <c r="R2324" i="1"/>
  <c r="S2324" i="1" s="1"/>
  <c r="T2323" i="1"/>
  <c r="U2323" i="1" s="1"/>
  <c r="R2323" i="1"/>
  <c r="S2323" i="1" s="1"/>
  <c r="T2322" i="1"/>
  <c r="U2322" i="1" s="1"/>
  <c r="R2322" i="1"/>
  <c r="S2322" i="1" s="1"/>
  <c r="T2321" i="1"/>
  <c r="U2321" i="1" s="1"/>
  <c r="R2321" i="1"/>
  <c r="S2321" i="1" s="1"/>
  <c r="T2320" i="1"/>
  <c r="U2320" i="1" s="1"/>
  <c r="S2320" i="1"/>
  <c r="R2320" i="1"/>
  <c r="T2319" i="1"/>
  <c r="U2319" i="1" s="1"/>
  <c r="R2319" i="1"/>
  <c r="S2319" i="1" s="1"/>
  <c r="T2318" i="1"/>
  <c r="U2318" i="1" s="1"/>
  <c r="R2318" i="1"/>
  <c r="S2318" i="1" s="1"/>
  <c r="T2317" i="1"/>
  <c r="U2317" i="1" s="1"/>
  <c r="R2317" i="1"/>
  <c r="S2317" i="1" s="1"/>
  <c r="T2316" i="1"/>
  <c r="U2316" i="1" s="1"/>
  <c r="S2316" i="1"/>
  <c r="R2316" i="1"/>
  <c r="T2315" i="1"/>
  <c r="U2315" i="1" s="1"/>
  <c r="R2315" i="1"/>
  <c r="S2315" i="1" s="1"/>
  <c r="T2314" i="1"/>
  <c r="U2314" i="1" s="1"/>
  <c r="R2314" i="1"/>
  <c r="S2314" i="1" s="1"/>
  <c r="T2313" i="1"/>
  <c r="U2313" i="1" s="1"/>
  <c r="R2313" i="1"/>
  <c r="S2313" i="1" s="1"/>
  <c r="T2312" i="1"/>
  <c r="U2312" i="1" s="1"/>
  <c r="S2312" i="1"/>
  <c r="R2312" i="1"/>
  <c r="T2311" i="1"/>
  <c r="U2311" i="1" s="1"/>
  <c r="R2311" i="1"/>
  <c r="S2311" i="1" s="1"/>
  <c r="T2310" i="1"/>
  <c r="U2310" i="1" s="1"/>
  <c r="R2310" i="1"/>
  <c r="S2310" i="1" s="1"/>
  <c r="T2309" i="1"/>
  <c r="U2309" i="1" s="1"/>
  <c r="R2309" i="1"/>
  <c r="S2309" i="1" s="1"/>
  <c r="T2308" i="1"/>
  <c r="U2308" i="1" s="1"/>
  <c r="S2308" i="1"/>
  <c r="R2308" i="1"/>
  <c r="T2307" i="1"/>
  <c r="U2307" i="1" s="1"/>
  <c r="R2307" i="1"/>
  <c r="S2307" i="1" s="1"/>
  <c r="T2306" i="1"/>
  <c r="U2306" i="1" s="1"/>
  <c r="R2306" i="1"/>
  <c r="S2306" i="1" s="1"/>
  <c r="T2305" i="1"/>
  <c r="U2305" i="1" s="1"/>
  <c r="R2305" i="1"/>
  <c r="S2305" i="1" s="1"/>
  <c r="T2304" i="1"/>
  <c r="U2304" i="1" s="1"/>
  <c r="S2304" i="1"/>
  <c r="R2304" i="1"/>
  <c r="T2303" i="1"/>
  <c r="U2303" i="1" s="1"/>
  <c r="R2303" i="1"/>
  <c r="S2303" i="1" s="1"/>
  <c r="T2302" i="1"/>
  <c r="U2302" i="1" s="1"/>
  <c r="R2302" i="1"/>
  <c r="S2302" i="1" s="1"/>
  <c r="T2301" i="1"/>
  <c r="U2301" i="1" s="1"/>
  <c r="R2301" i="1"/>
  <c r="S2301" i="1" s="1"/>
  <c r="T2300" i="1"/>
  <c r="U2300" i="1" s="1"/>
  <c r="S2300" i="1"/>
  <c r="R2300" i="1"/>
  <c r="T2299" i="1"/>
  <c r="U2299" i="1" s="1"/>
  <c r="R2299" i="1"/>
  <c r="S2299" i="1" s="1"/>
  <c r="T2298" i="1"/>
  <c r="U2298" i="1" s="1"/>
  <c r="R2298" i="1"/>
  <c r="S2298" i="1" s="1"/>
  <c r="T2297" i="1"/>
  <c r="U2297" i="1" s="1"/>
  <c r="R2297" i="1"/>
  <c r="S2297" i="1" s="1"/>
  <c r="T2296" i="1"/>
  <c r="U2296" i="1" s="1"/>
  <c r="S2296" i="1"/>
  <c r="R2296" i="1"/>
  <c r="T2295" i="1"/>
  <c r="U2295" i="1" s="1"/>
  <c r="R2295" i="1"/>
  <c r="S2295" i="1" s="1"/>
  <c r="T2294" i="1"/>
  <c r="U2294" i="1" s="1"/>
  <c r="R2294" i="1"/>
  <c r="S2294" i="1" s="1"/>
  <c r="T2293" i="1"/>
  <c r="U2293" i="1" s="1"/>
  <c r="R2293" i="1"/>
  <c r="S2293" i="1" s="1"/>
  <c r="T2292" i="1"/>
  <c r="U2292" i="1" s="1"/>
  <c r="S2292" i="1"/>
  <c r="R2292" i="1"/>
  <c r="T2291" i="1"/>
  <c r="U2291" i="1" s="1"/>
  <c r="R2291" i="1"/>
  <c r="S2291" i="1" s="1"/>
  <c r="T2290" i="1"/>
  <c r="U2290" i="1" s="1"/>
  <c r="R2290" i="1"/>
  <c r="S2290" i="1" s="1"/>
  <c r="T2289" i="1"/>
  <c r="U2289" i="1" s="1"/>
  <c r="R2289" i="1"/>
  <c r="S2289" i="1" s="1"/>
  <c r="T2288" i="1"/>
  <c r="U2288" i="1" s="1"/>
  <c r="S2288" i="1"/>
  <c r="R2288" i="1"/>
  <c r="T2287" i="1"/>
  <c r="U2287" i="1" s="1"/>
  <c r="R2287" i="1"/>
  <c r="S2287" i="1" s="1"/>
  <c r="T2286" i="1"/>
  <c r="U2286" i="1" s="1"/>
  <c r="R2286" i="1"/>
  <c r="S2286" i="1" s="1"/>
  <c r="T2285" i="1"/>
  <c r="U2285" i="1" s="1"/>
  <c r="R2285" i="1"/>
  <c r="S2285" i="1" s="1"/>
  <c r="T2284" i="1"/>
  <c r="U2284" i="1" s="1"/>
  <c r="S2284" i="1"/>
  <c r="R2284" i="1"/>
  <c r="T2283" i="1"/>
  <c r="U2283" i="1" s="1"/>
  <c r="R2283" i="1"/>
  <c r="S2283" i="1" s="1"/>
  <c r="T2282" i="1"/>
  <c r="U2282" i="1" s="1"/>
  <c r="R2282" i="1"/>
  <c r="S2282" i="1" s="1"/>
  <c r="T2281" i="1"/>
  <c r="U2281" i="1" s="1"/>
  <c r="R2281" i="1"/>
  <c r="S2281" i="1" s="1"/>
  <c r="T2280" i="1"/>
  <c r="U2280" i="1" s="1"/>
  <c r="S2280" i="1"/>
  <c r="R2280" i="1"/>
  <c r="T2279" i="1"/>
  <c r="U2279" i="1" s="1"/>
  <c r="R2279" i="1"/>
  <c r="S2279" i="1" s="1"/>
  <c r="T2278" i="1"/>
  <c r="U2278" i="1" s="1"/>
  <c r="R2278" i="1"/>
  <c r="S2278" i="1" s="1"/>
  <c r="T2277" i="1"/>
  <c r="U2277" i="1" s="1"/>
  <c r="R2277" i="1"/>
  <c r="S2277" i="1" s="1"/>
  <c r="T2276" i="1"/>
  <c r="U2276" i="1" s="1"/>
  <c r="S2276" i="1"/>
  <c r="R2276" i="1"/>
  <c r="T2275" i="1"/>
  <c r="U2275" i="1" s="1"/>
  <c r="R2275" i="1"/>
  <c r="S2275" i="1" s="1"/>
  <c r="T2274" i="1"/>
  <c r="U2274" i="1" s="1"/>
  <c r="R2274" i="1"/>
  <c r="S2274" i="1" s="1"/>
  <c r="T2273" i="1"/>
  <c r="U2273" i="1" s="1"/>
  <c r="R2273" i="1"/>
  <c r="S2273" i="1" s="1"/>
  <c r="T2272" i="1"/>
  <c r="U2272" i="1" s="1"/>
  <c r="R2272" i="1"/>
  <c r="S2272" i="1" s="1"/>
  <c r="T2271" i="1"/>
  <c r="U2271" i="1" s="1"/>
  <c r="R2271" i="1"/>
  <c r="S2271" i="1" s="1"/>
  <c r="T2270" i="1"/>
  <c r="U2270" i="1" s="1"/>
  <c r="R2270" i="1"/>
  <c r="S2270" i="1" s="1"/>
  <c r="T2269" i="1"/>
  <c r="U2269" i="1" s="1"/>
  <c r="R2269" i="1"/>
  <c r="S2269" i="1" s="1"/>
  <c r="T2268" i="1"/>
  <c r="U2268" i="1" s="1"/>
  <c r="S2268" i="1"/>
  <c r="R2268" i="1"/>
  <c r="T2267" i="1"/>
  <c r="U2267" i="1" s="1"/>
  <c r="R2267" i="1"/>
  <c r="S2267" i="1" s="1"/>
  <c r="T2266" i="1"/>
  <c r="U2266" i="1" s="1"/>
  <c r="R2266" i="1"/>
  <c r="S2266" i="1" s="1"/>
  <c r="T2265" i="1"/>
  <c r="U2265" i="1" s="1"/>
  <c r="R2265" i="1"/>
  <c r="S2265" i="1" s="1"/>
  <c r="T2264" i="1"/>
  <c r="U2264" i="1" s="1"/>
  <c r="S2264" i="1"/>
  <c r="R2264" i="1"/>
  <c r="T2263" i="1"/>
  <c r="U2263" i="1" s="1"/>
  <c r="R2263" i="1"/>
  <c r="S2263" i="1" s="1"/>
  <c r="T2262" i="1"/>
  <c r="U2262" i="1" s="1"/>
  <c r="R2262" i="1"/>
  <c r="S2262" i="1" s="1"/>
  <c r="T2261" i="1"/>
  <c r="U2261" i="1" s="1"/>
  <c r="R2261" i="1"/>
  <c r="S2261" i="1" s="1"/>
  <c r="T2260" i="1"/>
  <c r="U2260" i="1" s="1"/>
  <c r="S2260" i="1"/>
  <c r="R2260" i="1"/>
  <c r="T2259" i="1"/>
  <c r="U2259" i="1" s="1"/>
  <c r="R2259" i="1"/>
  <c r="S2259" i="1" s="1"/>
  <c r="T2258" i="1"/>
  <c r="U2258" i="1" s="1"/>
  <c r="R2258" i="1"/>
  <c r="S2258" i="1" s="1"/>
  <c r="T2257" i="1"/>
  <c r="U2257" i="1" s="1"/>
  <c r="R2257" i="1"/>
  <c r="S2257" i="1" s="1"/>
  <c r="T2256" i="1"/>
  <c r="U2256" i="1" s="1"/>
  <c r="S2256" i="1"/>
  <c r="R2256" i="1"/>
  <c r="T2255" i="1"/>
  <c r="U2255" i="1" s="1"/>
  <c r="R2255" i="1"/>
  <c r="S2255" i="1" s="1"/>
  <c r="T2254" i="1"/>
  <c r="U2254" i="1" s="1"/>
  <c r="S2254" i="1"/>
  <c r="R2254" i="1"/>
  <c r="T2253" i="1"/>
  <c r="U2253" i="1" s="1"/>
  <c r="R2253" i="1"/>
  <c r="S2253" i="1" s="1"/>
  <c r="T2252" i="1"/>
  <c r="U2252" i="1" s="1"/>
  <c r="R2252" i="1"/>
  <c r="S2252" i="1" s="1"/>
  <c r="T2251" i="1"/>
  <c r="U2251" i="1" s="1"/>
  <c r="R2251" i="1"/>
  <c r="S2251" i="1" s="1"/>
  <c r="T2250" i="1"/>
  <c r="U2250" i="1" s="1"/>
  <c r="S2250" i="1"/>
  <c r="R2250" i="1"/>
  <c r="T2249" i="1"/>
  <c r="U2249" i="1" s="1"/>
  <c r="R2249" i="1"/>
  <c r="S2249" i="1" s="1"/>
  <c r="T2248" i="1"/>
  <c r="U2248" i="1" s="1"/>
  <c r="R2248" i="1"/>
  <c r="S2248" i="1" s="1"/>
  <c r="T2247" i="1"/>
  <c r="U2247" i="1" s="1"/>
  <c r="R2247" i="1"/>
  <c r="S2247" i="1" s="1"/>
  <c r="T2246" i="1"/>
  <c r="U2246" i="1" s="1"/>
  <c r="S2246" i="1"/>
  <c r="R2246" i="1"/>
  <c r="T2245" i="1"/>
  <c r="U2245" i="1" s="1"/>
  <c r="R2245" i="1"/>
  <c r="S2245" i="1" s="1"/>
  <c r="T2244" i="1"/>
  <c r="U2244" i="1" s="1"/>
  <c r="R2244" i="1"/>
  <c r="S2244" i="1" s="1"/>
  <c r="T2243" i="1"/>
  <c r="U2243" i="1" s="1"/>
  <c r="R2243" i="1"/>
  <c r="S2243" i="1" s="1"/>
  <c r="T2242" i="1"/>
  <c r="U2242" i="1" s="1"/>
  <c r="S2242" i="1"/>
  <c r="R2242" i="1"/>
  <c r="T2241" i="1"/>
  <c r="U2241" i="1" s="1"/>
  <c r="R2241" i="1"/>
  <c r="S2241" i="1" s="1"/>
  <c r="T2240" i="1"/>
  <c r="U2240" i="1" s="1"/>
  <c r="R2240" i="1"/>
  <c r="S2240" i="1" s="1"/>
  <c r="T2239" i="1"/>
  <c r="U2239" i="1" s="1"/>
  <c r="R2239" i="1"/>
  <c r="S2239" i="1" s="1"/>
  <c r="T2238" i="1"/>
  <c r="U2238" i="1" s="1"/>
  <c r="S2238" i="1"/>
  <c r="R2238" i="1"/>
  <c r="T2237" i="1"/>
  <c r="U2237" i="1" s="1"/>
  <c r="R2237" i="1"/>
  <c r="S2237" i="1" s="1"/>
  <c r="T2236" i="1"/>
  <c r="U2236" i="1" s="1"/>
  <c r="R2236" i="1"/>
  <c r="S2236" i="1" s="1"/>
  <c r="T2235" i="1"/>
  <c r="U2235" i="1" s="1"/>
  <c r="R2235" i="1"/>
  <c r="S2235" i="1" s="1"/>
  <c r="T2234" i="1"/>
  <c r="U2234" i="1" s="1"/>
  <c r="S2234" i="1"/>
  <c r="R2234" i="1"/>
  <c r="T2233" i="1"/>
  <c r="U2233" i="1" s="1"/>
  <c r="R2233" i="1"/>
  <c r="S2233" i="1" s="1"/>
  <c r="T2232" i="1"/>
  <c r="U2232" i="1" s="1"/>
  <c r="R2232" i="1"/>
  <c r="S2232" i="1" s="1"/>
  <c r="T2231" i="1"/>
  <c r="U2231" i="1" s="1"/>
  <c r="R2231" i="1"/>
  <c r="S2231" i="1" s="1"/>
  <c r="T2230" i="1"/>
  <c r="U2230" i="1" s="1"/>
  <c r="S2230" i="1"/>
  <c r="R2230" i="1"/>
  <c r="T2229" i="1"/>
  <c r="U2229" i="1" s="1"/>
  <c r="R2229" i="1"/>
  <c r="S2229" i="1" s="1"/>
  <c r="T2228" i="1"/>
  <c r="U2228" i="1" s="1"/>
  <c r="R2228" i="1"/>
  <c r="S2228" i="1" s="1"/>
  <c r="T2227" i="1"/>
  <c r="U2227" i="1" s="1"/>
  <c r="R2227" i="1"/>
  <c r="S2227" i="1" s="1"/>
  <c r="T2226" i="1"/>
  <c r="U2226" i="1" s="1"/>
  <c r="S2226" i="1"/>
  <c r="R2226" i="1"/>
  <c r="T2225" i="1"/>
  <c r="U2225" i="1" s="1"/>
  <c r="R2225" i="1"/>
  <c r="S2225" i="1" s="1"/>
  <c r="T2224" i="1"/>
  <c r="U2224" i="1" s="1"/>
  <c r="S2224" i="1"/>
  <c r="R2224" i="1"/>
  <c r="T2223" i="1"/>
  <c r="U2223" i="1" s="1"/>
  <c r="R2223" i="1"/>
  <c r="S2223" i="1" s="1"/>
  <c r="T2222" i="1"/>
  <c r="U2222" i="1" s="1"/>
  <c r="S2222" i="1"/>
  <c r="R2222" i="1"/>
  <c r="T2221" i="1"/>
  <c r="U2221" i="1" s="1"/>
  <c r="R2221" i="1"/>
  <c r="S2221" i="1" s="1"/>
  <c r="T2220" i="1"/>
  <c r="U2220" i="1" s="1"/>
  <c r="S2220" i="1"/>
  <c r="R2220" i="1"/>
  <c r="T2219" i="1"/>
  <c r="U2219" i="1" s="1"/>
  <c r="R2219" i="1"/>
  <c r="S2219" i="1" s="1"/>
  <c r="T2218" i="1"/>
  <c r="U2218" i="1" s="1"/>
  <c r="S2218" i="1"/>
  <c r="R2218" i="1"/>
  <c r="T2217" i="1"/>
  <c r="U2217" i="1" s="1"/>
  <c r="R2217" i="1"/>
  <c r="S2217" i="1" s="1"/>
  <c r="T2216" i="1"/>
  <c r="U2216" i="1" s="1"/>
  <c r="S2216" i="1"/>
  <c r="R2216" i="1"/>
  <c r="T2215" i="1"/>
  <c r="U2215" i="1" s="1"/>
  <c r="R2215" i="1"/>
  <c r="S2215" i="1" s="1"/>
  <c r="T2214" i="1"/>
  <c r="U2214" i="1" s="1"/>
  <c r="S2214" i="1"/>
  <c r="R2214" i="1"/>
  <c r="T2213" i="1"/>
  <c r="U2213" i="1" s="1"/>
  <c r="R2213" i="1"/>
  <c r="S2213" i="1" s="1"/>
  <c r="T2212" i="1"/>
  <c r="U2212" i="1" s="1"/>
  <c r="S2212" i="1"/>
  <c r="R2212" i="1"/>
  <c r="T2211" i="1"/>
  <c r="U2211" i="1" s="1"/>
  <c r="R2211" i="1"/>
  <c r="S2211" i="1" s="1"/>
  <c r="T2210" i="1"/>
  <c r="U2210" i="1" s="1"/>
  <c r="S2210" i="1"/>
  <c r="R2210" i="1"/>
  <c r="T2209" i="1"/>
  <c r="U2209" i="1" s="1"/>
  <c r="R2209" i="1"/>
  <c r="S2209" i="1" s="1"/>
  <c r="T2208" i="1"/>
  <c r="U2208" i="1" s="1"/>
  <c r="S2208" i="1"/>
  <c r="R2208" i="1"/>
  <c r="T2207" i="1"/>
  <c r="U2207" i="1" s="1"/>
  <c r="R2207" i="1"/>
  <c r="S2207" i="1" s="1"/>
  <c r="T2206" i="1"/>
  <c r="U2206" i="1" s="1"/>
  <c r="S2206" i="1"/>
  <c r="R2206" i="1"/>
  <c r="T2205" i="1"/>
  <c r="U2205" i="1" s="1"/>
  <c r="R2205" i="1"/>
  <c r="S2205" i="1" s="1"/>
  <c r="T2204" i="1"/>
  <c r="U2204" i="1" s="1"/>
  <c r="S2204" i="1"/>
  <c r="R2204" i="1"/>
  <c r="T2203" i="1"/>
  <c r="U2203" i="1" s="1"/>
  <c r="R2203" i="1"/>
  <c r="S2203" i="1" s="1"/>
  <c r="T2202" i="1"/>
  <c r="U2202" i="1" s="1"/>
  <c r="S2202" i="1"/>
  <c r="R2202" i="1"/>
  <c r="T2201" i="1"/>
  <c r="U2201" i="1" s="1"/>
  <c r="R2201" i="1"/>
  <c r="S2201" i="1" s="1"/>
  <c r="T2200" i="1"/>
  <c r="U2200" i="1" s="1"/>
  <c r="S2200" i="1"/>
  <c r="R2200" i="1"/>
  <c r="T2199" i="1"/>
  <c r="U2199" i="1" s="1"/>
  <c r="R2199" i="1"/>
  <c r="S2199" i="1" s="1"/>
  <c r="T2198" i="1"/>
  <c r="U2198" i="1" s="1"/>
  <c r="S2198" i="1"/>
  <c r="R2198" i="1"/>
  <c r="T2197" i="1"/>
  <c r="U2197" i="1" s="1"/>
  <c r="R2197" i="1"/>
  <c r="S2197" i="1" s="1"/>
  <c r="T2196" i="1"/>
  <c r="U2196" i="1" s="1"/>
  <c r="S2196" i="1"/>
  <c r="R2196" i="1"/>
  <c r="T2195" i="1"/>
  <c r="U2195" i="1" s="1"/>
  <c r="R2195" i="1"/>
  <c r="S2195" i="1" s="1"/>
  <c r="T2194" i="1"/>
  <c r="U2194" i="1" s="1"/>
  <c r="R2194" i="1"/>
  <c r="S2194" i="1" s="1"/>
  <c r="T2193" i="1"/>
  <c r="U2193" i="1" s="1"/>
  <c r="R2193" i="1"/>
  <c r="S2193" i="1" s="1"/>
  <c r="T2192" i="1"/>
  <c r="U2192" i="1" s="1"/>
  <c r="S2192" i="1"/>
  <c r="R2192" i="1"/>
  <c r="T2191" i="1"/>
  <c r="U2191" i="1" s="1"/>
  <c r="R2191" i="1"/>
  <c r="S2191" i="1" s="1"/>
  <c r="T2190" i="1"/>
  <c r="U2190" i="1" s="1"/>
  <c r="R2190" i="1"/>
  <c r="S2190" i="1" s="1"/>
  <c r="T2189" i="1"/>
  <c r="U2189" i="1" s="1"/>
  <c r="S2189" i="1"/>
  <c r="R2189" i="1"/>
  <c r="T2188" i="1"/>
  <c r="U2188" i="1" s="1"/>
  <c r="S2188" i="1"/>
  <c r="R2188" i="1"/>
  <c r="T2187" i="1"/>
  <c r="U2187" i="1" s="1"/>
  <c r="R2187" i="1"/>
  <c r="S2187" i="1" s="1"/>
  <c r="T2186" i="1"/>
  <c r="U2186" i="1" s="1"/>
  <c r="R2186" i="1"/>
  <c r="S2186" i="1" s="1"/>
  <c r="T2185" i="1"/>
  <c r="U2185" i="1" s="1"/>
  <c r="S2185" i="1"/>
  <c r="R2185" i="1"/>
  <c r="T2184" i="1"/>
  <c r="U2184" i="1" s="1"/>
  <c r="S2184" i="1"/>
  <c r="R2184" i="1"/>
  <c r="T2183" i="1"/>
  <c r="U2183" i="1" s="1"/>
  <c r="R2183" i="1"/>
  <c r="S2183" i="1" s="1"/>
  <c r="T2182" i="1"/>
  <c r="U2182" i="1" s="1"/>
  <c r="R2182" i="1"/>
  <c r="S2182" i="1" s="1"/>
  <c r="T2181" i="1"/>
  <c r="U2181" i="1" s="1"/>
  <c r="S2181" i="1"/>
  <c r="R2181" i="1"/>
  <c r="T2180" i="1"/>
  <c r="U2180" i="1" s="1"/>
  <c r="S2180" i="1"/>
  <c r="R2180" i="1"/>
  <c r="T2179" i="1"/>
  <c r="U2179" i="1" s="1"/>
  <c r="R2179" i="1"/>
  <c r="S2179" i="1" s="1"/>
  <c r="T2178" i="1"/>
  <c r="U2178" i="1" s="1"/>
  <c r="R2178" i="1"/>
  <c r="S2178" i="1" s="1"/>
  <c r="T2177" i="1"/>
  <c r="U2177" i="1" s="1"/>
  <c r="S2177" i="1"/>
  <c r="R2177" i="1"/>
  <c r="T2176" i="1"/>
  <c r="U2176" i="1" s="1"/>
  <c r="S2176" i="1"/>
  <c r="R2176" i="1"/>
  <c r="T2175" i="1"/>
  <c r="U2175" i="1" s="1"/>
  <c r="R2175" i="1"/>
  <c r="S2175" i="1" s="1"/>
  <c r="T2174" i="1"/>
  <c r="U2174" i="1" s="1"/>
  <c r="R2174" i="1"/>
  <c r="S2174" i="1" s="1"/>
  <c r="T2173" i="1"/>
  <c r="U2173" i="1" s="1"/>
  <c r="S2173" i="1"/>
  <c r="R2173" i="1"/>
  <c r="T2172" i="1"/>
  <c r="U2172" i="1" s="1"/>
  <c r="S2172" i="1"/>
  <c r="R2172" i="1"/>
  <c r="T2171" i="1"/>
  <c r="U2171" i="1" s="1"/>
  <c r="R2171" i="1"/>
  <c r="S2171" i="1" s="1"/>
  <c r="T2170" i="1"/>
  <c r="U2170" i="1" s="1"/>
  <c r="R2170" i="1"/>
  <c r="S2170" i="1" s="1"/>
  <c r="T2169" i="1"/>
  <c r="U2169" i="1" s="1"/>
  <c r="S2169" i="1"/>
  <c r="R2169" i="1"/>
  <c r="T2168" i="1"/>
  <c r="U2168" i="1" s="1"/>
  <c r="S2168" i="1"/>
  <c r="R2168" i="1"/>
  <c r="T2167" i="1"/>
  <c r="U2167" i="1" s="1"/>
  <c r="R2167" i="1"/>
  <c r="S2167" i="1" s="1"/>
  <c r="T2166" i="1"/>
  <c r="U2166" i="1" s="1"/>
  <c r="R2166" i="1"/>
  <c r="S2166" i="1" s="1"/>
  <c r="T2165" i="1"/>
  <c r="U2165" i="1" s="1"/>
  <c r="S2165" i="1"/>
  <c r="R2165" i="1"/>
  <c r="T2164" i="1"/>
  <c r="U2164" i="1" s="1"/>
  <c r="S2164" i="1"/>
  <c r="R2164" i="1"/>
  <c r="T2163" i="1"/>
  <c r="U2163" i="1" s="1"/>
  <c r="R2163" i="1"/>
  <c r="S2163" i="1" s="1"/>
  <c r="T2162" i="1"/>
  <c r="U2162" i="1" s="1"/>
  <c r="R2162" i="1"/>
  <c r="S2162" i="1" s="1"/>
  <c r="T2161" i="1"/>
  <c r="U2161" i="1" s="1"/>
  <c r="S2161" i="1"/>
  <c r="R2161" i="1"/>
  <c r="T2160" i="1"/>
  <c r="U2160" i="1" s="1"/>
  <c r="S2160" i="1"/>
  <c r="R2160" i="1"/>
  <c r="T2159" i="1"/>
  <c r="U2159" i="1" s="1"/>
  <c r="R2159" i="1"/>
  <c r="S2159" i="1" s="1"/>
  <c r="T2158" i="1"/>
  <c r="U2158" i="1" s="1"/>
  <c r="R2158" i="1"/>
  <c r="S2158" i="1" s="1"/>
  <c r="T2157" i="1"/>
  <c r="U2157" i="1" s="1"/>
  <c r="S2157" i="1"/>
  <c r="R2157" i="1"/>
  <c r="T2156" i="1"/>
  <c r="U2156" i="1" s="1"/>
  <c r="S2156" i="1"/>
  <c r="R2156" i="1"/>
  <c r="T2155" i="1"/>
  <c r="U2155" i="1" s="1"/>
  <c r="R2155" i="1"/>
  <c r="S2155" i="1" s="1"/>
  <c r="T2154" i="1"/>
  <c r="U2154" i="1" s="1"/>
  <c r="R2154" i="1"/>
  <c r="S2154" i="1" s="1"/>
  <c r="T2153" i="1"/>
  <c r="U2153" i="1" s="1"/>
  <c r="S2153" i="1"/>
  <c r="R2153" i="1"/>
  <c r="T2152" i="1"/>
  <c r="U2152" i="1" s="1"/>
  <c r="S2152" i="1"/>
  <c r="R2152" i="1"/>
  <c r="T2151" i="1"/>
  <c r="U2151" i="1" s="1"/>
  <c r="R2151" i="1"/>
  <c r="S2151" i="1" s="1"/>
  <c r="T2150" i="1"/>
  <c r="U2150" i="1" s="1"/>
  <c r="R2150" i="1"/>
  <c r="S2150" i="1" s="1"/>
  <c r="T2149" i="1"/>
  <c r="U2149" i="1" s="1"/>
  <c r="S2149" i="1"/>
  <c r="R2149" i="1"/>
  <c r="T2148" i="1"/>
  <c r="U2148" i="1" s="1"/>
  <c r="S2148" i="1"/>
  <c r="R2148" i="1"/>
  <c r="T2147" i="1"/>
  <c r="U2147" i="1" s="1"/>
  <c r="R2147" i="1"/>
  <c r="S2147" i="1" s="1"/>
  <c r="T2146" i="1"/>
  <c r="U2146" i="1" s="1"/>
  <c r="R2146" i="1"/>
  <c r="S2146" i="1" s="1"/>
  <c r="T2145" i="1"/>
  <c r="U2145" i="1" s="1"/>
  <c r="S2145" i="1"/>
  <c r="R2145" i="1"/>
  <c r="T2144" i="1"/>
  <c r="U2144" i="1" s="1"/>
  <c r="S2144" i="1"/>
  <c r="R2144" i="1"/>
  <c r="T2143" i="1"/>
  <c r="U2143" i="1" s="1"/>
  <c r="R2143" i="1"/>
  <c r="S2143" i="1" s="1"/>
  <c r="T2142" i="1"/>
  <c r="U2142" i="1" s="1"/>
  <c r="R2142" i="1"/>
  <c r="S2142" i="1" s="1"/>
  <c r="T2141" i="1"/>
  <c r="U2141" i="1" s="1"/>
  <c r="S2141" i="1"/>
  <c r="R2141" i="1"/>
  <c r="T2140" i="1"/>
  <c r="U2140" i="1" s="1"/>
  <c r="S2140" i="1"/>
  <c r="R2140" i="1"/>
  <c r="T2139" i="1"/>
  <c r="U2139" i="1" s="1"/>
  <c r="R2139" i="1"/>
  <c r="S2139" i="1" s="1"/>
  <c r="T2138" i="1"/>
  <c r="U2138" i="1" s="1"/>
  <c r="R2138" i="1"/>
  <c r="S2138" i="1" s="1"/>
  <c r="T2137" i="1"/>
  <c r="U2137" i="1" s="1"/>
  <c r="S2137" i="1"/>
  <c r="R2137" i="1"/>
  <c r="T2136" i="1"/>
  <c r="U2136" i="1" s="1"/>
  <c r="S2136" i="1"/>
  <c r="R2136" i="1"/>
  <c r="T2135" i="1"/>
  <c r="U2135" i="1" s="1"/>
  <c r="R2135" i="1"/>
  <c r="S2135" i="1" s="1"/>
  <c r="T2134" i="1"/>
  <c r="U2134" i="1" s="1"/>
  <c r="R2134" i="1"/>
  <c r="S2134" i="1" s="1"/>
  <c r="T2133" i="1"/>
  <c r="U2133" i="1" s="1"/>
  <c r="S2133" i="1"/>
  <c r="R2133" i="1"/>
  <c r="T2132" i="1"/>
  <c r="U2132" i="1" s="1"/>
  <c r="S2132" i="1"/>
  <c r="R2132" i="1"/>
  <c r="T2131" i="1"/>
  <c r="U2131" i="1" s="1"/>
  <c r="R2131" i="1"/>
  <c r="S2131" i="1" s="1"/>
  <c r="T2130" i="1"/>
  <c r="U2130" i="1" s="1"/>
  <c r="R2130" i="1"/>
  <c r="S2130" i="1" s="1"/>
  <c r="T2129" i="1"/>
  <c r="U2129" i="1" s="1"/>
  <c r="S2129" i="1"/>
  <c r="R2129" i="1"/>
  <c r="T2128" i="1"/>
  <c r="U2128" i="1" s="1"/>
  <c r="S2128" i="1"/>
  <c r="R2128" i="1"/>
  <c r="T2127" i="1"/>
  <c r="U2127" i="1" s="1"/>
  <c r="R2127" i="1"/>
  <c r="S2127" i="1" s="1"/>
  <c r="T2126" i="1"/>
  <c r="U2126" i="1" s="1"/>
  <c r="R2126" i="1"/>
  <c r="S2126" i="1" s="1"/>
  <c r="T2125" i="1"/>
  <c r="U2125" i="1" s="1"/>
  <c r="S2125" i="1"/>
  <c r="R2125" i="1"/>
  <c r="T2124" i="1"/>
  <c r="U2124" i="1" s="1"/>
  <c r="S2124" i="1"/>
  <c r="R2124" i="1"/>
  <c r="T2123" i="1"/>
  <c r="U2123" i="1" s="1"/>
  <c r="R2123" i="1"/>
  <c r="S2123" i="1" s="1"/>
  <c r="T2122" i="1"/>
  <c r="U2122" i="1" s="1"/>
  <c r="R2122" i="1"/>
  <c r="S2122" i="1" s="1"/>
  <c r="T2121" i="1"/>
  <c r="U2121" i="1" s="1"/>
  <c r="S2121" i="1"/>
  <c r="R2121" i="1"/>
  <c r="T2120" i="1"/>
  <c r="U2120" i="1" s="1"/>
  <c r="S2120" i="1"/>
  <c r="R2120" i="1"/>
  <c r="T2119" i="1"/>
  <c r="U2119" i="1" s="1"/>
  <c r="R2119" i="1"/>
  <c r="S2119" i="1" s="1"/>
  <c r="T2118" i="1"/>
  <c r="U2118" i="1" s="1"/>
  <c r="R2118" i="1"/>
  <c r="S2118" i="1" s="1"/>
  <c r="T2117" i="1"/>
  <c r="U2117" i="1" s="1"/>
  <c r="S2117" i="1"/>
  <c r="R2117" i="1"/>
  <c r="T2116" i="1"/>
  <c r="U2116" i="1" s="1"/>
  <c r="S2116" i="1"/>
  <c r="R2116" i="1"/>
  <c r="T2115" i="1"/>
  <c r="U2115" i="1" s="1"/>
  <c r="R2115" i="1"/>
  <c r="S2115" i="1" s="1"/>
  <c r="T2114" i="1"/>
  <c r="U2114" i="1" s="1"/>
  <c r="R2114" i="1"/>
  <c r="S2114" i="1" s="1"/>
  <c r="T2113" i="1"/>
  <c r="U2113" i="1" s="1"/>
  <c r="R2113" i="1"/>
  <c r="S2113" i="1" s="1"/>
  <c r="U2112" i="1"/>
  <c r="T2112" i="1"/>
  <c r="R2112" i="1"/>
  <c r="S2112" i="1" s="1"/>
  <c r="T2111" i="1"/>
  <c r="U2111" i="1" s="1"/>
  <c r="R2111" i="1"/>
  <c r="S2111" i="1" s="1"/>
  <c r="T2110" i="1"/>
  <c r="U2110" i="1" s="1"/>
  <c r="R2110" i="1"/>
  <c r="S2110" i="1" s="1"/>
  <c r="T2109" i="1"/>
  <c r="U2109" i="1" s="1"/>
  <c r="R2109" i="1"/>
  <c r="S2109" i="1" s="1"/>
  <c r="U2108" i="1"/>
  <c r="T2108" i="1"/>
  <c r="R2108" i="1"/>
  <c r="S2108" i="1" s="1"/>
  <c r="T2107" i="1"/>
  <c r="U2107" i="1" s="1"/>
  <c r="R2107" i="1"/>
  <c r="S2107" i="1" s="1"/>
  <c r="T2106" i="1"/>
  <c r="U2106" i="1" s="1"/>
  <c r="R2106" i="1"/>
  <c r="S2106" i="1" s="1"/>
  <c r="T2105" i="1"/>
  <c r="U2105" i="1" s="1"/>
  <c r="R2105" i="1"/>
  <c r="S2105" i="1" s="1"/>
  <c r="U2104" i="1"/>
  <c r="T2104" i="1"/>
  <c r="R2104" i="1"/>
  <c r="S2104" i="1" s="1"/>
  <c r="T2103" i="1"/>
  <c r="U2103" i="1" s="1"/>
  <c r="R2103" i="1"/>
  <c r="S2103" i="1" s="1"/>
  <c r="T2102" i="1"/>
  <c r="U2102" i="1" s="1"/>
  <c r="R2102" i="1"/>
  <c r="S2102" i="1" s="1"/>
  <c r="T2101" i="1"/>
  <c r="U2101" i="1" s="1"/>
  <c r="R2101" i="1"/>
  <c r="S2101" i="1" s="1"/>
  <c r="U2100" i="1"/>
  <c r="T2100" i="1"/>
  <c r="R2100" i="1"/>
  <c r="S2100" i="1" s="1"/>
  <c r="T2099" i="1"/>
  <c r="U2099" i="1" s="1"/>
  <c r="R2099" i="1"/>
  <c r="S2099" i="1" s="1"/>
  <c r="T2098" i="1"/>
  <c r="U2098" i="1" s="1"/>
  <c r="R2098" i="1"/>
  <c r="S2098" i="1" s="1"/>
  <c r="T2097" i="1"/>
  <c r="U2097" i="1" s="1"/>
  <c r="R2097" i="1"/>
  <c r="S2097" i="1" s="1"/>
  <c r="U2096" i="1"/>
  <c r="T2096" i="1"/>
  <c r="R2096" i="1"/>
  <c r="S2096" i="1" s="1"/>
  <c r="U2095" i="1"/>
  <c r="T2095" i="1"/>
  <c r="R2095" i="1"/>
  <c r="S2095" i="1" s="1"/>
  <c r="T2094" i="1"/>
  <c r="U2094" i="1" s="1"/>
  <c r="R2094" i="1"/>
  <c r="S2094" i="1" s="1"/>
  <c r="T2093" i="1"/>
  <c r="U2093" i="1" s="1"/>
  <c r="R2093" i="1"/>
  <c r="S2093" i="1" s="1"/>
  <c r="U2092" i="1"/>
  <c r="T2092" i="1"/>
  <c r="R2092" i="1"/>
  <c r="S2092" i="1" s="1"/>
  <c r="U2091" i="1"/>
  <c r="T2091" i="1"/>
  <c r="R2091" i="1"/>
  <c r="S2091" i="1" s="1"/>
  <c r="T2090" i="1"/>
  <c r="U2090" i="1" s="1"/>
  <c r="R2090" i="1"/>
  <c r="S2090" i="1" s="1"/>
  <c r="T2089" i="1"/>
  <c r="U2089" i="1" s="1"/>
  <c r="R2089" i="1"/>
  <c r="S2089" i="1" s="1"/>
  <c r="U2088" i="1"/>
  <c r="T2088" i="1"/>
  <c r="R2088" i="1"/>
  <c r="S2088" i="1" s="1"/>
  <c r="U2087" i="1"/>
  <c r="T2087" i="1"/>
  <c r="R2087" i="1"/>
  <c r="S2087" i="1" s="1"/>
  <c r="T2086" i="1"/>
  <c r="U2086" i="1" s="1"/>
  <c r="R2086" i="1"/>
  <c r="S2086" i="1" s="1"/>
  <c r="T2085" i="1"/>
  <c r="U2085" i="1" s="1"/>
  <c r="R2085" i="1"/>
  <c r="S2085" i="1" s="1"/>
  <c r="U2084" i="1"/>
  <c r="T2084" i="1"/>
  <c r="R2084" i="1"/>
  <c r="S2084" i="1" s="1"/>
  <c r="U2083" i="1"/>
  <c r="T2083" i="1"/>
  <c r="R2083" i="1"/>
  <c r="S2083" i="1" s="1"/>
  <c r="T2082" i="1"/>
  <c r="U2082" i="1" s="1"/>
  <c r="R2082" i="1"/>
  <c r="S2082" i="1" s="1"/>
  <c r="U2081" i="1"/>
  <c r="T2081" i="1"/>
  <c r="R2081" i="1"/>
  <c r="S2081" i="1" s="1"/>
  <c r="U2080" i="1"/>
  <c r="T2080" i="1"/>
  <c r="R2080" i="1"/>
  <c r="S2080" i="1" s="1"/>
  <c r="U2079" i="1"/>
  <c r="T2079" i="1"/>
  <c r="R2079" i="1"/>
  <c r="S2079" i="1" s="1"/>
  <c r="T2078" i="1"/>
  <c r="U2078" i="1" s="1"/>
  <c r="R2078" i="1"/>
  <c r="S2078" i="1" s="1"/>
  <c r="U2077" i="1"/>
  <c r="T2077" i="1"/>
  <c r="R2077" i="1"/>
  <c r="S2077" i="1" s="1"/>
  <c r="U2076" i="1"/>
  <c r="T2076" i="1"/>
  <c r="R2076" i="1"/>
  <c r="S2076" i="1" s="1"/>
  <c r="U2075" i="1"/>
  <c r="T2075" i="1"/>
  <c r="R2075" i="1"/>
  <c r="S2075" i="1" s="1"/>
  <c r="T2074" i="1"/>
  <c r="U2074" i="1" s="1"/>
  <c r="R2074" i="1"/>
  <c r="S2074" i="1" s="1"/>
  <c r="U2073" i="1"/>
  <c r="T2073" i="1"/>
  <c r="R2073" i="1"/>
  <c r="S2073" i="1" s="1"/>
  <c r="U2072" i="1"/>
  <c r="T2072" i="1"/>
  <c r="R2072" i="1"/>
  <c r="S2072" i="1" s="1"/>
  <c r="U2071" i="1"/>
  <c r="T2071" i="1"/>
  <c r="R2071" i="1"/>
  <c r="S2071" i="1" s="1"/>
  <c r="T2070" i="1"/>
  <c r="U2070" i="1" s="1"/>
  <c r="R2070" i="1"/>
  <c r="S2070" i="1" s="1"/>
  <c r="U2069" i="1"/>
  <c r="T2069" i="1"/>
  <c r="R2069" i="1"/>
  <c r="S2069" i="1" s="1"/>
  <c r="U2068" i="1"/>
  <c r="T2068" i="1"/>
  <c r="R2068" i="1"/>
  <c r="S2068" i="1" s="1"/>
  <c r="U2067" i="1"/>
  <c r="T2067" i="1"/>
  <c r="R2067" i="1"/>
  <c r="S2067" i="1" s="1"/>
  <c r="T2066" i="1"/>
  <c r="U2066" i="1" s="1"/>
  <c r="R2066" i="1"/>
  <c r="S2066" i="1" s="1"/>
  <c r="U2065" i="1"/>
  <c r="T2065" i="1"/>
  <c r="R2065" i="1"/>
  <c r="S2065" i="1" s="1"/>
  <c r="U2064" i="1"/>
  <c r="T2064" i="1"/>
  <c r="R2064" i="1"/>
  <c r="S2064" i="1" s="1"/>
  <c r="U2063" i="1"/>
  <c r="T2063" i="1"/>
  <c r="R2063" i="1"/>
  <c r="S2063" i="1" s="1"/>
  <c r="T2062" i="1"/>
  <c r="U2062" i="1" s="1"/>
  <c r="R2062" i="1"/>
  <c r="S2062" i="1" s="1"/>
  <c r="U2061" i="1"/>
  <c r="T2061" i="1"/>
  <c r="R2061" i="1"/>
  <c r="S2061" i="1" s="1"/>
  <c r="U2060" i="1"/>
  <c r="T2060" i="1"/>
  <c r="R2060" i="1"/>
  <c r="S2060" i="1" s="1"/>
  <c r="U2059" i="1"/>
  <c r="T2059" i="1"/>
  <c r="R2059" i="1"/>
  <c r="S2059" i="1" s="1"/>
  <c r="T2058" i="1"/>
  <c r="U2058" i="1" s="1"/>
  <c r="R2058" i="1"/>
  <c r="S2058" i="1" s="1"/>
  <c r="U2057" i="1"/>
  <c r="T2057" i="1"/>
  <c r="R2057" i="1"/>
  <c r="S2057" i="1" s="1"/>
  <c r="U2056" i="1"/>
  <c r="T2056" i="1"/>
  <c r="R2056" i="1"/>
  <c r="S2056" i="1" s="1"/>
  <c r="U2055" i="1"/>
  <c r="T2055" i="1"/>
  <c r="R2055" i="1"/>
  <c r="S2055" i="1" s="1"/>
  <c r="T2054" i="1"/>
  <c r="U2054" i="1" s="1"/>
  <c r="R2054" i="1"/>
  <c r="S2054" i="1" s="1"/>
  <c r="U2053" i="1"/>
  <c r="T2053" i="1"/>
  <c r="R2053" i="1"/>
  <c r="S2053" i="1" s="1"/>
  <c r="U2052" i="1"/>
  <c r="T2052" i="1"/>
  <c r="R2052" i="1"/>
  <c r="S2052" i="1" s="1"/>
  <c r="U2051" i="1"/>
  <c r="T2051" i="1"/>
  <c r="R2051" i="1"/>
  <c r="S2051" i="1" s="1"/>
  <c r="T2050" i="1"/>
  <c r="U2050" i="1" s="1"/>
  <c r="R2050" i="1"/>
  <c r="S2050" i="1" s="1"/>
  <c r="U2049" i="1"/>
  <c r="T2049" i="1"/>
  <c r="R2049" i="1"/>
  <c r="S2049" i="1" s="1"/>
  <c r="U2048" i="1"/>
  <c r="T2048" i="1"/>
  <c r="R2048" i="1"/>
  <c r="S2048" i="1" s="1"/>
  <c r="U2047" i="1"/>
  <c r="T2047" i="1"/>
  <c r="R2047" i="1"/>
  <c r="S2047" i="1" s="1"/>
  <c r="T2046" i="1"/>
  <c r="U2046" i="1" s="1"/>
  <c r="R2046" i="1"/>
  <c r="S2046" i="1" s="1"/>
  <c r="U2045" i="1"/>
  <c r="T2045" i="1"/>
  <c r="R2045" i="1"/>
  <c r="S2045" i="1" s="1"/>
  <c r="U2044" i="1"/>
  <c r="T2044" i="1"/>
  <c r="R2044" i="1"/>
  <c r="S2044" i="1" s="1"/>
  <c r="U2043" i="1"/>
  <c r="T2043" i="1"/>
  <c r="R2043" i="1"/>
  <c r="S2043" i="1" s="1"/>
  <c r="T2042" i="1"/>
  <c r="U2042" i="1" s="1"/>
  <c r="R2042" i="1"/>
  <c r="S2042" i="1" s="1"/>
  <c r="U2041" i="1"/>
  <c r="T2041" i="1"/>
  <c r="R2041" i="1"/>
  <c r="S2041" i="1" s="1"/>
  <c r="U2040" i="1"/>
  <c r="T2040" i="1"/>
  <c r="R2040" i="1"/>
  <c r="S2040" i="1" s="1"/>
  <c r="U2039" i="1"/>
  <c r="T2039" i="1"/>
  <c r="R2039" i="1"/>
  <c r="S2039" i="1" s="1"/>
  <c r="T2038" i="1"/>
  <c r="U2038" i="1" s="1"/>
  <c r="R2038" i="1"/>
  <c r="S2038" i="1" s="1"/>
  <c r="U2037" i="1"/>
  <c r="T2037" i="1"/>
  <c r="R2037" i="1"/>
  <c r="S2037" i="1" s="1"/>
  <c r="U2036" i="1"/>
  <c r="T2036" i="1"/>
  <c r="R2036" i="1"/>
  <c r="S2036" i="1" s="1"/>
  <c r="U2035" i="1"/>
  <c r="T2035" i="1"/>
  <c r="R2035" i="1"/>
  <c r="S2035" i="1" s="1"/>
  <c r="T2034" i="1"/>
  <c r="U2034" i="1" s="1"/>
  <c r="R2034" i="1"/>
  <c r="S2034" i="1" s="1"/>
  <c r="U2033" i="1"/>
  <c r="T2033" i="1"/>
  <c r="R2033" i="1"/>
  <c r="S2033" i="1" s="1"/>
  <c r="U2032" i="1"/>
  <c r="T2032" i="1"/>
  <c r="R2032" i="1"/>
  <c r="S2032" i="1" s="1"/>
  <c r="U2031" i="1"/>
  <c r="T2031" i="1"/>
  <c r="R2031" i="1"/>
  <c r="S2031" i="1" s="1"/>
  <c r="T2030" i="1"/>
  <c r="U2030" i="1" s="1"/>
  <c r="R2030" i="1"/>
  <c r="S2030" i="1" s="1"/>
  <c r="U2029" i="1"/>
  <c r="T2029" i="1"/>
  <c r="R2029" i="1"/>
  <c r="S2029" i="1" s="1"/>
  <c r="U2028" i="1"/>
  <c r="T2028" i="1"/>
  <c r="R2028" i="1"/>
  <c r="S2028" i="1" s="1"/>
  <c r="U2027" i="1"/>
  <c r="T2027" i="1"/>
  <c r="R2027" i="1"/>
  <c r="S2027" i="1" s="1"/>
  <c r="T2026" i="1"/>
  <c r="U2026" i="1" s="1"/>
  <c r="R2026" i="1"/>
  <c r="S2026" i="1" s="1"/>
  <c r="U2025" i="1"/>
  <c r="T2025" i="1"/>
  <c r="R2025" i="1"/>
  <c r="S2025" i="1" s="1"/>
  <c r="U2024" i="1"/>
  <c r="T2024" i="1"/>
  <c r="R2024" i="1"/>
  <c r="S2024" i="1" s="1"/>
  <c r="U2023" i="1"/>
  <c r="T2023" i="1"/>
  <c r="R2023" i="1"/>
  <c r="S2023" i="1" s="1"/>
  <c r="T2022" i="1"/>
  <c r="U2022" i="1" s="1"/>
  <c r="R2022" i="1"/>
  <c r="S2022" i="1" s="1"/>
  <c r="U2021" i="1"/>
  <c r="T2021" i="1"/>
  <c r="R2021" i="1"/>
  <c r="S2021" i="1" s="1"/>
  <c r="U2020" i="1"/>
  <c r="T2020" i="1"/>
  <c r="R2020" i="1"/>
  <c r="S2020" i="1" s="1"/>
  <c r="U2019" i="1"/>
  <c r="T2019" i="1"/>
  <c r="R2019" i="1"/>
  <c r="S2019" i="1" s="1"/>
  <c r="T2018" i="1"/>
  <c r="U2018" i="1" s="1"/>
  <c r="R2018" i="1"/>
  <c r="S2018" i="1" s="1"/>
  <c r="U2017" i="1"/>
  <c r="T2017" i="1"/>
  <c r="R2017" i="1"/>
  <c r="S2017" i="1" s="1"/>
  <c r="U2016" i="1"/>
  <c r="T2016" i="1"/>
  <c r="R2016" i="1"/>
  <c r="S2016" i="1" s="1"/>
  <c r="U2015" i="1"/>
  <c r="T2015" i="1"/>
  <c r="R2015" i="1"/>
  <c r="S2015" i="1" s="1"/>
  <c r="T2014" i="1"/>
  <c r="U2014" i="1" s="1"/>
  <c r="R2014" i="1"/>
  <c r="S2014" i="1" s="1"/>
  <c r="U2013" i="1"/>
  <c r="T2013" i="1"/>
  <c r="R2013" i="1"/>
  <c r="S2013" i="1" s="1"/>
  <c r="U2012" i="1"/>
  <c r="T2012" i="1"/>
  <c r="R2012" i="1"/>
  <c r="S2012" i="1" s="1"/>
  <c r="U2011" i="1"/>
  <c r="T2011" i="1"/>
  <c r="R2011" i="1"/>
  <c r="S2011" i="1" s="1"/>
  <c r="T2010" i="1"/>
  <c r="U2010" i="1" s="1"/>
  <c r="R2010" i="1"/>
  <c r="S2010" i="1" s="1"/>
  <c r="U2009" i="1"/>
  <c r="T2009" i="1"/>
  <c r="R2009" i="1"/>
  <c r="S2009" i="1" s="1"/>
  <c r="U2008" i="1"/>
  <c r="T2008" i="1"/>
  <c r="R2008" i="1"/>
  <c r="S2008" i="1" s="1"/>
  <c r="U2007" i="1"/>
  <c r="T2007" i="1"/>
  <c r="R2007" i="1"/>
  <c r="S2007" i="1" s="1"/>
  <c r="T2006" i="1"/>
  <c r="U2006" i="1" s="1"/>
  <c r="R2006" i="1"/>
  <c r="S2006" i="1" s="1"/>
  <c r="U2005" i="1"/>
  <c r="T2005" i="1"/>
  <c r="R2005" i="1"/>
  <c r="S2005" i="1" s="1"/>
  <c r="U2004" i="1"/>
  <c r="T2004" i="1"/>
  <c r="R2004" i="1"/>
  <c r="S2004" i="1" s="1"/>
  <c r="U2003" i="1"/>
  <c r="T2003" i="1"/>
  <c r="R2003" i="1"/>
  <c r="S2003" i="1" s="1"/>
  <c r="T2002" i="1"/>
  <c r="U2002" i="1" s="1"/>
  <c r="R2002" i="1"/>
  <c r="S2002" i="1" s="1"/>
  <c r="U2001" i="1"/>
  <c r="T2001" i="1"/>
  <c r="R2001" i="1"/>
  <c r="S2001" i="1" s="1"/>
  <c r="U2000" i="1"/>
  <c r="T2000" i="1"/>
  <c r="R2000" i="1"/>
  <c r="S2000" i="1" s="1"/>
  <c r="U1999" i="1"/>
  <c r="T1999" i="1"/>
  <c r="R1999" i="1"/>
  <c r="S1999" i="1" s="1"/>
  <c r="T1998" i="1"/>
  <c r="U1998" i="1" s="1"/>
  <c r="R1998" i="1"/>
  <c r="S1998" i="1" s="1"/>
  <c r="U1997" i="1"/>
  <c r="T1997" i="1"/>
  <c r="R1997" i="1"/>
  <c r="S1997" i="1" s="1"/>
  <c r="U1996" i="1"/>
  <c r="T1996" i="1"/>
  <c r="R1996" i="1"/>
  <c r="S1996" i="1" s="1"/>
  <c r="U1995" i="1"/>
  <c r="T1995" i="1"/>
  <c r="R1995" i="1"/>
  <c r="S1995" i="1" s="1"/>
  <c r="T1994" i="1"/>
  <c r="U1994" i="1" s="1"/>
  <c r="R1994" i="1"/>
  <c r="S1994" i="1" s="1"/>
  <c r="U1993" i="1"/>
  <c r="T1993" i="1"/>
  <c r="R1993" i="1"/>
  <c r="S1993" i="1" s="1"/>
  <c r="U1992" i="1"/>
  <c r="T1992" i="1"/>
  <c r="R1992" i="1"/>
  <c r="S1992" i="1" s="1"/>
  <c r="U1991" i="1"/>
  <c r="T1991" i="1"/>
  <c r="R1991" i="1"/>
  <c r="S1991" i="1" s="1"/>
  <c r="T1990" i="1"/>
  <c r="U1990" i="1" s="1"/>
  <c r="R1990" i="1"/>
  <c r="S1990" i="1" s="1"/>
  <c r="U1989" i="1"/>
  <c r="T1989" i="1"/>
  <c r="R1989" i="1"/>
  <c r="S1989" i="1" s="1"/>
  <c r="U1988" i="1"/>
  <c r="T1988" i="1"/>
  <c r="R1988" i="1"/>
  <c r="S1988" i="1" s="1"/>
  <c r="U1987" i="1"/>
  <c r="T1987" i="1"/>
  <c r="R1987" i="1"/>
  <c r="S1987" i="1" s="1"/>
  <c r="T1986" i="1"/>
  <c r="U1986" i="1" s="1"/>
  <c r="R1986" i="1"/>
  <c r="S1986" i="1" s="1"/>
  <c r="U1985" i="1"/>
  <c r="T1985" i="1"/>
  <c r="R1985" i="1"/>
  <c r="S1985" i="1" s="1"/>
  <c r="U1984" i="1"/>
  <c r="T1984" i="1"/>
  <c r="R1984" i="1"/>
  <c r="S1984" i="1" s="1"/>
  <c r="T1983" i="1"/>
  <c r="U1983" i="1" s="1"/>
  <c r="R1983" i="1"/>
  <c r="S1983" i="1" s="1"/>
  <c r="T1982" i="1"/>
  <c r="U1982" i="1" s="1"/>
  <c r="R1982" i="1"/>
  <c r="S1982" i="1" s="1"/>
  <c r="U1981" i="1"/>
  <c r="T1981" i="1"/>
  <c r="R1981" i="1"/>
  <c r="S1981" i="1" s="1"/>
  <c r="T1980" i="1"/>
  <c r="U1980" i="1" s="1"/>
  <c r="R1980" i="1"/>
  <c r="S1980" i="1" s="1"/>
  <c r="T1979" i="1"/>
  <c r="U1979" i="1" s="1"/>
  <c r="R1979" i="1"/>
  <c r="S1979" i="1" s="1"/>
  <c r="T1978" i="1"/>
  <c r="U1978" i="1" s="1"/>
  <c r="R1978" i="1"/>
  <c r="S1978" i="1" s="1"/>
  <c r="U1977" i="1"/>
  <c r="T1977" i="1"/>
  <c r="R1977" i="1"/>
  <c r="S1977" i="1" s="1"/>
  <c r="T1976" i="1"/>
  <c r="U1976" i="1" s="1"/>
  <c r="R1976" i="1"/>
  <c r="S1976" i="1" s="1"/>
  <c r="T1975" i="1"/>
  <c r="U1975" i="1" s="1"/>
  <c r="R1975" i="1"/>
  <c r="S1975" i="1" s="1"/>
  <c r="T1974" i="1"/>
  <c r="U1974" i="1" s="1"/>
  <c r="R1974" i="1"/>
  <c r="S1974" i="1" s="1"/>
  <c r="U1973" i="1"/>
  <c r="T1973" i="1"/>
  <c r="R1973" i="1"/>
  <c r="S1973" i="1" s="1"/>
  <c r="T1972" i="1"/>
  <c r="U1972" i="1" s="1"/>
  <c r="R1972" i="1"/>
  <c r="S1972" i="1" s="1"/>
  <c r="U1971" i="1"/>
  <c r="T1971" i="1"/>
  <c r="R1971" i="1"/>
  <c r="S1971" i="1" s="1"/>
  <c r="T1970" i="1"/>
  <c r="U1970" i="1" s="1"/>
  <c r="R1970" i="1"/>
  <c r="S1970" i="1" s="1"/>
  <c r="U1969" i="1"/>
  <c r="T1969" i="1"/>
  <c r="R1969" i="1"/>
  <c r="S1969" i="1" s="1"/>
  <c r="U1968" i="1"/>
  <c r="T1968" i="1"/>
  <c r="R1968" i="1"/>
  <c r="S1968" i="1" s="1"/>
  <c r="T1967" i="1"/>
  <c r="U1967" i="1" s="1"/>
  <c r="R1967" i="1"/>
  <c r="S1967" i="1" s="1"/>
  <c r="T1966" i="1"/>
  <c r="U1966" i="1" s="1"/>
  <c r="R1966" i="1"/>
  <c r="S1966" i="1" s="1"/>
  <c r="T1965" i="1"/>
  <c r="U1965" i="1" s="1"/>
  <c r="R1965" i="1"/>
  <c r="S1965" i="1" s="1"/>
  <c r="T1964" i="1"/>
  <c r="U1964" i="1" s="1"/>
  <c r="R1964" i="1"/>
  <c r="S1964" i="1" s="1"/>
  <c r="T1963" i="1"/>
  <c r="U1963" i="1" s="1"/>
  <c r="S1963" i="1"/>
  <c r="R1963" i="1"/>
  <c r="T1962" i="1"/>
  <c r="U1962" i="1" s="1"/>
  <c r="R1962" i="1"/>
  <c r="S1962" i="1" s="1"/>
  <c r="T1961" i="1"/>
  <c r="U1961" i="1" s="1"/>
  <c r="R1961" i="1"/>
  <c r="S1961" i="1" s="1"/>
  <c r="T1960" i="1"/>
  <c r="U1960" i="1" s="1"/>
  <c r="R1960" i="1"/>
  <c r="S1960" i="1" s="1"/>
  <c r="T1959" i="1"/>
  <c r="U1959" i="1" s="1"/>
  <c r="S1959" i="1"/>
  <c r="R1959" i="1"/>
  <c r="T1958" i="1"/>
  <c r="U1958" i="1" s="1"/>
  <c r="R1958" i="1"/>
  <c r="S1958" i="1" s="1"/>
  <c r="T1957" i="1"/>
  <c r="U1957" i="1" s="1"/>
  <c r="R1957" i="1"/>
  <c r="S1957" i="1" s="1"/>
  <c r="T1956" i="1"/>
  <c r="U1956" i="1" s="1"/>
  <c r="R1956" i="1"/>
  <c r="S1956" i="1" s="1"/>
  <c r="T1955" i="1"/>
  <c r="U1955" i="1" s="1"/>
  <c r="S1955" i="1"/>
  <c r="R1955" i="1"/>
  <c r="T1954" i="1"/>
  <c r="U1954" i="1" s="1"/>
  <c r="R1954" i="1"/>
  <c r="S1954" i="1" s="1"/>
  <c r="T1953" i="1"/>
  <c r="U1953" i="1" s="1"/>
  <c r="R1953" i="1"/>
  <c r="S1953" i="1" s="1"/>
  <c r="T1952" i="1"/>
  <c r="U1952" i="1" s="1"/>
  <c r="R1952" i="1"/>
  <c r="S1952" i="1" s="1"/>
  <c r="T1951" i="1"/>
  <c r="U1951" i="1" s="1"/>
  <c r="S1951" i="1"/>
  <c r="R1951" i="1"/>
  <c r="T1950" i="1"/>
  <c r="U1950" i="1" s="1"/>
  <c r="R1950" i="1"/>
  <c r="S1950" i="1" s="1"/>
  <c r="T1949" i="1"/>
  <c r="U1949" i="1" s="1"/>
  <c r="R1949" i="1"/>
  <c r="S1949" i="1" s="1"/>
  <c r="T1948" i="1"/>
  <c r="U1948" i="1" s="1"/>
  <c r="R1948" i="1"/>
  <c r="S1948" i="1" s="1"/>
  <c r="T1947" i="1"/>
  <c r="U1947" i="1" s="1"/>
  <c r="S1947" i="1"/>
  <c r="R1947" i="1"/>
  <c r="T1946" i="1"/>
  <c r="U1946" i="1" s="1"/>
  <c r="R1946" i="1"/>
  <c r="S1946" i="1" s="1"/>
  <c r="T1945" i="1"/>
  <c r="U1945" i="1" s="1"/>
  <c r="R1945" i="1"/>
  <c r="S1945" i="1" s="1"/>
  <c r="T1944" i="1"/>
  <c r="U1944" i="1" s="1"/>
  <c r="R1944" i="1"/>
  <c r="S1944" i="1" s="1"/>
  <c r="T1943" i="1"/>
  <c r="U1943" i="1" s="1"/>
  <c r="S1943" i="1"/>
  <c r="R1943" i="1"/>
  <c r="T1942" i="1"/>
  <c r="U1942" i="1" s="1"/>
  <c r="R1942" i="1"/>
  <c r="S1942" i="1" s="1"/>
  <c r="T1941" i="1"/>
  <c r="U1941" i="1" s="1"/>
  <c r="R1941" i="1"/>
  <c r="S1941" i="1" s="1"/>
  <c r="T1940" i="1"/>
  <c r="U1940" i="1" s="1"/>
  <c r="R1940" i="1"/>
  <c r="S1940" i="1" s="1"/>
  <c r="T1939" i="1"/>
  <c r="U1939" i="1" s="1"/>
  <c r="S1939" i="1"/>
  <c r="R1939" i="1"/>
  <c r="T1938" i="1"/>
  <c r="U1938" i="1" s="1"/>
  <c r="R1938" i="1"/>
  <c r="S1938" i="1" s="1"/>
  <c r="T1937" i="1"/>
  <c r="U1937" i="1" s="1"/>
  <c r="R1937" i="1"/>
  <c r="S1937" i="1" s="1"/>
  <c r="T1936" i="1"/>
  <c r="U1936" i="1" s="1"/>
  <c r="R1936" i="1"/>
  <c r="S1936" i="1" s="1"/>
  <c r="T1935" i="1"/>
  <c r="U1935" i="1" s="1"/>
  <c r="S1935" i="1"/>
  <c r="R1935" i="1"/>
  <c r="T1934" i="1"/>
  <c r="U1934" i="1" s="1"/>
  <c r="R1934" i="1"/>
  <c r="S1934" i="1" s="1"/>
  <c r="T1933" i="1"/>
  <c r="U1933" i="1" s="1"/>
  <c r="R1933" i="1"/>
  <c r="S1933" i="1" s="1"/>
  <c r="T1932" i="1"/>
  <c r="U1932" i="1" s="1"/>
  <c r="R1932" i="1"/>
  <c r="S1932" i="1" s="1"/>
  <c r="T1931" i="1"/>
  <c r="U1931" i="1" s="1"/>
  <c r="S1931" i="1"/>
  <c r="R1931" i="1"/>
  <c r="T1930" i="1"/>
  <c r="U1930" i="1" s="1"/>
  <c r="R1930" i="1"/>
  <c r="S1930" i="1" s="1"/>
  <c r="T1929" i="1"/>
  <c r="U1929" i="1" s="1"/>
  <c r="R1929" i="1"/>
  <c r="S1929" i="1" s="1"/>
  <c r="T1928" i="1"/>
  <c r="U1928" i="1" s="1"/>
  <c r="R1928" i="1"/>
  <c r="S1928" i="1" s="1"/>
  <c r="T1927" i="1"/>
  <c r="U1927" i="1" s="1"/>
  <c r="S1927" i="1"/>
  <c r="R1927" i="1"/>
  <c r="T1926" i="1"/>
  <c r="U1926" i="1" s="1"/>
  <c r="R1926" i="1"/>
  <c r="S1926" i="1" s="1"/>
  <c r="T1925" i="1"/>
  <c r="U1925" i="1" s="1"/>
  <c r="R1925" i="1"/>
  <c r="S1925" i="1" s="1"/>
  <c r="T1924" i="1"/>
  <c r="U1924" i="1" s="1"/>
  <c r="R1924" i="1"/>
  <c r="S1924" i="1" s="1"/>
  <c r="T1923" i="1"/>
  <c r="U1923" i="1" s="1"/>
  <c r="S1923" i="1"/>
  <c r="R1923" i="1"/>
  <c r="T1922" i="1"/>
  <c r="U1922" i="1" s="1"/>
  <c r="R1922" i="1"/>
  <c r="S1922" i="1" s="1"/>
  <c r="T1921" i="1"/>
  <c r="U1921" i="1" s="1"/>
  <c r="R1921" i="1"/>
  <c r="S1921" i="1" s="1"/>
  <c r="T1920" i="1"/>
  <c r="U1920" i="1" s="1"/>
  <c r="R1920" i="1"/>
  <c r="S1920" i="1" s="1"/>
  <c r="T1919" i="1"/>
  <c r="U1919" i="1" s="1"/>
  <c r="S1919" i="1"/>
  <c r="R1919" i="1"/>
  <c r="T1918" i="1"/>
  <c r="U1918" i="1" s="1"/>
  <c r="R1918" i="1"/>
  <c r="S1918" i="1" s="1"/>
  <c r="T1917" i="1"/>
  <c r="U1917" i="1" s="1"/>
  <c r="R1917" i="1"/>
  <c r="S1917" i="1" s="1"/>
  <c r="T1916" i="1"/>
  <c r="U1916" i="1" s="1"/>
  <c r="R1916" i="1"/>
  <c r="S1916" i="1" s="1"/>
  <c r="T1915" i="1"/>
  <c r="U1915" i="1" s="1"/>
  <c r="S1915" i="1"/>
  <c r="R1915" i="1"/>
  <c r="T1914" i="1"/>
  <c r="U1914" i="1" s="1"/>
  <c r="R1914" i="1"/>
  <c r="S1914" i="1" s="1"/>
  <c r="T1913" i="1"/>
  <c r="U1913" i="1" s="1"/>
  <c r="R1913" i="1"/>
  <c r="S1913" i="1" s="1"/>
  <c r="T1912" i="1"/>
  <c r="U1912" i="1" s="1"/>
  <c r="R1912" i="1"/>
  <c r="S1912" i="1" s="1"/>
  <c r="T1911" i="1"/>
  <c r="U1911" i="1" s="1"/>
  <c r="S1911" i="1"/>
  <c r="R1911" i="1"/>
  <c r="T1910" i="1"/>
  <c r="U1910" i="1" s="1"/>
  <c r="R1910" i="1"/>
  <c r="S1910" i="1" s="1"/>
  <c r="T1909" i="1"/>
  <c r="U1909" i="1" s="1"/>
  <c r="R1909" i="1"/>
  <c r="S1909" i="1" s="1"/>
  <c r="T1908" i="1"/>
  <c r="U1908" i="1" s="1"/>
  <c r="R1908" i="1"/>
  <c r="S1908" i="1" s="1"/>
  <c r="T1907" i="1"/>
  <c r="U1907" i="1" s="1"/>
  <c r="S1907" i="1"/>
  <c r="R1907" i="1"/>
  <c r="T1906" i="1"/>
  <c r="U1906" i="1" s="1"/>
  <c r="R1906" i="1"/>
  <c r="S1906" i="1" s="1"/>
  <c r="T1905" i="1"/>
  <c r="U1905" i="1" s="1"/>
  <c r="R1905" i="1"/>
  <c r="S1905" i="1" s="1"/>
  <c r="T1904" i="1"/>
  <c r="U1904" i="1" s="1"/>
  <c r="R1904" i="1"/>
  <c r="S1904" i="1" s="1"/>
  <c r="T1903" i="1"/>
  <c r="U1903" i="1" s="1"/>
  <c r="S1903" i="1"/>
  <c r="R1903" i="1"/>
  <c r="T1902" i="1"/>
  <c r="U1902" i="1" s="1"/>
  <c r="R1902" i="1"/>
  <c r="S1902" i="1" s="1"/>
  <c r="T1901" i="1"/>
  <c r="U1901" i="1" s="1"/>
  <c r="R1901" i="1"/>
  <c r="S1901" i="1" s="1"/>
  <c r="T1900" i="1"/>
  <c r="U1900" i="1" s="1"/>
  <c r="R1900" i="1"/>
  <c r="S1900" i="1" s="1"/>
  <c r="T1899" i="1"/>
  <c r="U1899" i="1" s="1"/>
  <c r="S1899" i="1"/>
  <c r="R1899" i="1"/>
  <c r="T1898" i="1"/>
  <c r="U1898" i="1" s="1"/>
  <c r="R1898" i="1"/>
  <c r="S1898" i="1" s="1"/>
  <c r="T1897" i="1"/>
  <c r="U1897" i="1" s="1"/>
  <c r="R1897" i="1"/>
  <c r="S1897" i="1" s="1"/>
  <c r="T1896" i="1"/>
  <c r="U1896" i="1" s="1"/>
  <c r="R1896" i="1"/>
  <c r="S1896" i="1" s="1"/>
  <c r="T1895" i="1"/>
  <c r="U1895" i="1" s="1"/>
  <c r="S1895" i="1"/>
  <c r="R1895" i="1"/>
  <c r="T1894" i="1"/>
  <c r="U1894" i="1" s="1"/>
  <c r="R1894" i="1"/>
  <c r="S1894" i="1" s="1"/>
  <c r="T1893" i="1"/>
  <c r="U1893" i="1" s="1"/>
  <c r="R1893" i="1"/>
  <c r="S1893" i="1" s="1"/>
  <c r="T1892" i="1"/>
  <c r="U1892" i="1" s="1"/>
  <c r="R1892" i="1"/>
  <c r="S1892" i="1" s="1"/>
  <c r="T1891" i="1"/>
  <c r="U1891" i="1" s="1"/>
  <c r="S1891" i="1"/>
  <c r="R1891" i="1"/>
  <c r="T1890" i="1"/>
  <c r="U1890" i="1" s="1"/>
  <c r="R1890" i="1"/>
  <c r="S1890" i="1" s="1"/>
  <c r="T1889" i="1"/>
  <c r="U1889" i="1" s="1"/>
  <c r="R1889" i="1"/>
  <c r="S1889" i="1" s="1"/>
  <c r="T1888" i="1"/>
  <c r="U1888" i="1" s="1"/>
  <c r="R1888" i="1"/>
  <c r="S1888" i="1" s="1"/>
  <c r="T1887" i="1"/>
  <c r="U1887" i="1" s="1"/>
  <c r="S1887" i="1"/>
  <c r="R1887" i="1"/>
  <c r="T1886" i="1"/>
  <c r="U1886" i="1" s="1"/>
  <c r="R1886" i="1"/>
  <c r="S1886" i="1" s="1"/>
  <c r="T1885" i="1"/>
  <c r="U1885" i="1" s="1"/>
  <c r="R1885" i="1"/>
  <c r="S1885" i="1" s="1"/>
  <c r="T1884" i="1"/>
  <c r="U1884" i="1" s="1"/>
  <c r="R1884" i="1"/>
  <c r="S1884" i="1" s="1"/>
  <c r="T1883" i="1"/>
  <c r="U1883" i="1" s="1"/>
  <c r="S1883" i="1"/>
  <c r="R1883" i="1"/>
  <c r="T1882" i="1"/>
  <c r="U1882" i="1" s="1"/>
  <c r="R1882" i="1"/>
  <c r="S1882" i="1" s="1"/>
  <c r="T1881" i="1"/>
  <c r="U1881" i="1" s="1"/>
  <c r="R1881" i="1"/>
  <c r="S1881" i="1" s="1"/>
  <c r="T1880" i="1"/>
  <c r="U1880" i="1" s="1"/>
  <c r="R1880" i="1"/>
  <c r="S1880" i="1" s="1"/>
  <c r="T1879" i="1"/>
  <c r="U1879" i="1" s="1"/>
  <c r="S1879" i="1"/>
  <c r="R1879" i="1"/>
  <c r="T1878" i="1"/>
  <c r="U1878" i="1" s="1"/>
  <c r="R1878" i="1"/>
  <c r="S1878" i="1" s="1"/>
  <c r="T1877" i="1"/>
  <c r="U1877" i="1" s="1"/>
  <c r="R1877" i="1"/>
  <c r="S1877" i="1" s="1"/>
  <c r="T1876" i="1"/>
  <c r="U1876" i="1" s="1"/>
  <c r="R1876" i="1"/>
  <c r="S1876" i="1" s="1"/>
  <c r="T1875" i="1"/>
  <c r="U1875" i="1" s="1"/>
  <c r="S1875" i="1"/>
  <c r="R1875" i="1"/>
  <c r="T1874" i="1"/>
  <c r="U1874" i="1" s="1"/>
  <c r="R1874" i="1"/>
  <c r="S1874" i="1" s="1"/>
  <c r="T1873" i="1"/>
  <c r="U1873" i="1" s="1"/>
  <c r="R1873" i="1"/>
  <c r="S1873" i="1" s="1"/>
  <c r="T1872" i="1"/>
  <c r="U1872" i="1" s="1"/>
  <c r="R1872" i="1"/>
  <c r="S1872" i="1" s="1"/>
  <c r="T1871" i="1"/>
  <c r="U1871" i="1" s="1"/>
  <c r="S1871" i="1"/>
  <c r="R1871" i="1"/>
  <c r="T1870" i="1"/>
  <c r="U1870" i="1" s="1"/>
  <c r="R1870" i="1"/>
  <c r="S1870" i="1" s="1"/>
  <c r="T1869" i="1"/>
  <c r="U1869" i="1" s="1"/>
  <c r="R1869" i="1"/>
  <c r="S1869" i="1" s="1"/>
  <c r="T1868" i="1"/>
  <c r="U1868" i="1" s="1"/>
  <c r="R1868" i="1"/>
  <c r="S1868" i="1" s="1"/>
  <c r="T1867" i="1"/>
  <c r="U1867" i="1" s="1"/>
  <c r="S1867" i="1"/>
  <c r="R1867" i="1"/>
  <c r="T1866" i="1"/>
  <c r="U1866" i="1" s="1"/>
  <c r="R1866" i="1"/>
  <c r="S1866" i="1" s="1"/>
  <c r="T1865" i="1"/>
  <c r="U1865" i="1" s="1"/>
  <c r="R1865" i="1"/>
  <c r="S1865" i="1" s="1"/>
  <c r="T1864" i="1"/>
  <c r="U1864" i="1" s="1"/>
  <c r="R1864" i="1"/>
  <c r="S1864" i="1" s="1"/>
  <c r="T1863" i="1"/>
  <c r="U1863" i="1" s="1"/>
  <c r="S1863" i="1"/>
  <c r="R1863" i="1"/>
  <c r="T1862" i="1"/>
  <c r="U1862" i="1" s="1"/>
  <c r="R1862" i="1"/>
  <c r="S1862" i="1" s="1"/>
  <c r="T1861" i="1"/>
  <c r="U1861" i="1" s="1"/>
  <c r="R1861" i="1"/>
  <c r="S1861" i="1" s="1"/>
  <c r="T1860" i="1"/>
  <c r="U1860" i="1" s="1"/>
  <c r="R1860" i="1"/>
  <c r="S1860" i="1" s="1"/>
  <c r="T1859" i="1"/>
  <c r="U1859" i="1" s="1"/>
  <c r="S1859" i="1"/>
  <c r="R1859" i="1"/>
  <c r="T1858" i="1"/>
  <c r="U1858" i="1" s="1"/>
  <c r="R1858" i="1"/>
  <c r="S1858" i="1" s="1"/>
  <c r="T1857" i="1"/>
  <c r="U1857" i="1" s="1"/>
  <c r="R1857" i="1"/>
  <c r="S1857" i="1" s="1"/>
  <c r="T1856" i="1"/>
  <c r="U1856" i="1" s="1"/>
  <c r="R1856" i="1"/>
  <c r="S1856" i="1" s="1"/>
  <c r="T1855" i="1"/>
  <c r="U1855" i="1" s="1"/>
  <c r="S1855" i="1"/>
  <c r="R1855" i="1"/>
  <c r="T1854" i="1"/>
  <c r="U1854" i="1" s="1"/>
  <c r="R1854" i="1"/>
  <c r="S1854" i="1" s="1"/>
  <c r="T1853" i="1"/>
  <c r="U1853" i="1" s="1"/>
  <c r="R1853" i="1"/>
  <c r="S1853" i="1" s="1"/>
  <c r="T1852" i="1"/>
  <c r="U1852" i="1" s="1"/>
  <c r="R1852" i="1"/>
  <c r="S1852" i="1" s="1"/>
  <c r="T1851" i="1"/>
  <c r="U1851" i="1" s="1"/>
  <c r="S1851" i="1"/>
  <c r="R1851" i="1"/>
  <c r="T1850" i="1"/>
  <c r="U1850" i="1" s="1"/>
  <c r="R1850" i="1"/>
  <c r="S1850" i="1" s="1"/>
  <c r="T1849" i="1"/>
  <c r="U1849" i="1" s="1"/>
  <c r="R1849" i="1"/>
  <c r="S1849" i="1" s="1"/>
  <c r="T1848" i="1"/>
  <c r="U1848" i="1" s="1"/>
  <c r="R1848" i="1"/>
  <c r="S1848" i="1" s="1"/>
  <c r="T1847" i="1"/>
  <c r="U1847" i="1" s="1"/>
  <c r="S1847" i="1"/>
  <c r="R1847" i="1"/>
  <c r="T1846" i="1"/>
  <c r="U1846" i="1" s="1"/>
  <c r="R1846" i="1"/>
  <c r="S1846" i="1" s="1"/>
  <c r="T1845" i="1"/>
  <c r="U1845" i="1" s="1"/>
  <c r="R1845" i="1"/>
  <c r="S1845" i="1" s="1"/>
  <c r="T1844" i="1"/>
  <c r="U1844" i="1" s="1"/>
  <c r="R1844" i="1"/>
  <c r="S1844" i="1" s="1"/>
  <c r="T1843" i="1"/>
  <c r="U1843" i="1" s="1"/>
  <c r="S1843" i="1"/>
  <c r="R1843" i="1"/>
  <c r="T1842" i="1"/>
  <c r="U1842" i="1" s="1"/>
  <c r="R1842" i="1"/>
  <c r="S1842" i="1" s="1"/>
  <c r="T1841" i="1"/>
  <c r="U1841" i="1" s="1"/>
  <c r="R1841" i="1"/>
  <c r="S1841" i="1" s="1"/>
  <c r="T1840" i="1"/>
  <c r="U1840" i="1" s="1"/>
  <c r="R1840" i="1"/>
  <c r="S1840" i="1" s="1"/>
  <c r="T1839" i="1"/>
  <c r="U1839" i="1" s="1"/>
  <c r="S1839" i="1"/>
  <c r="R1839" i="1"/>
  <c r="T1838" i="1"/>
  <c r="U1838" i="1" s="1"/>
  <c r="S1838" i="1"/>
  <c r="R1838" i="1"/>
  <c r="T1837" i="1"/>
  <c r="U1837" i="1" s="1"/>
  <c r="R1837" i="1"/>
  <c r="S1837" i="1" s="1"/>
  <c r="T1836" i="1"/>
  <c r="U1836" i="1" s="1"/>
  <c r="R1836" i="1"/>
  <c r="S1836" i="1" s="1"/>
  <c r="T1835" i="1"/>
  <c r="U1835" i="1" s="1"/>
  <c r="S1835" i="1"/>
  <c r="R1835" i="1"/>
  <c r="T1834" i="1"/>
  <c r="U1834" i="1" s="1"/>
  <c r="S1834" i="1"/>
  <c r="R1834" i="1"/>
  <c r="T1833" i="1"/>
  <c r="U1833" i="1" s="1"/>
  <c r="R1833" i="1"/>
  <c r="S1833" i="1" s="1"/>
  <c r="T1832" i="1"/>
  <c r="U1832" i="1" s="1"/>
  <c r="R1832" i="1"/>
  <c r="S1832" i="1" s="1"/>
  <c r="T1831" i="1"/>
  <c r="U1831" i="1" s="1"/>
  <c r="S1831" i="1"/>
  <c r="R1831" i="1"/>
  <c r="T1830" i="1"/>
  <c r="U1830" i="1" s="1"/>
  <c r="S1830" i="1"/>
  <c r="R1830" i="1"/>
  <c r="T1829" i="1"/>
  <c r="U1829" i="1" s="1"/>
  <c r="R1829" i="1"/>
  <c r="S1829" i="1" s="1"/>
  <c r="T1828" i="1"/>
  <c r="U1828" i="1" s="1"/>
  <c r="R1828" i="1"/>
  <c r="S1828" i="1" s="1"/>
  <c r="T1827" i="1"/>
  <c r="U1827" i="1" s="1"/>
  <c r="S1827" i="1"/>
  <c r="R1827" i="1"/>
  <c r="T1826" i="1"/>
  <c r="U1826" i="1" s="1"/>
  <c r="S1826" i="1"/>
  <c r="R1826" i="1"/>
  <c r="T1825" i="1"/>
  <c r="U1825" i="1" s="1"/>
  <c r="R1825" i="1"/>
  <c r="S1825" i="1" s="1"/>
  <c r="T1824" i="1"/>
  <c r="U1824" i="1" s="1"/>
  <c r="R1824" i="1"/>
  <c r="S1824" i="1" s="1"/>
  <c r="T1823" i="1"/>
  <c r="U1823" i="1" s="1"/>
  <c r="S1823" i="1"/>
  <c r="R1823" i="1"/>
  <c r="T1822" i="1"/>
  <c r="U1822" i="1" s="1"/>
  <c r="S1822" i="1"/>
  <c r="R1822" i="1"/>
  <c r="T1821" i="1"/>
  <c r="U1821" i="1" s="1"/>
  <c r="R1821" i="1"/>
  <c r="S1821" i="1" s="1"/>
  <c r="T1820" i="1"/>
  <c r="U1820" i="1" s="1"/>
  <c r="R1820" i="1"/>
  <c r="S1820" i="1" s="1"/>
  <c r="T1819" i="1"/>
  <c r="U1819" i="1" s="1"/>
  <c r="S1819" i="1"/>
  <c r="R1819" i="1"/>
  <c r="T1818" i="1"/>
  <c r="U1818" i="1" s="1"/>
  <c r="S1818" i="1"/>
  <c r="R1818" i="1"/>
  <c r="T1817" i="1"/>
  <c r="U1817" i="1" s="1"/>
  <c r="R1817" i="1"/>
  <c r="S1817" i="1" s="1"/>
  <c r="T1816" i="1"/>
  <c r="U1816" i="1" s="1"/>
  <c r="R1816" i="1"/>
  <c r="S1816" i="1" s="1"/>
  <c r="T1815" i="1"/>
  <c r="U1815" i="1" s="1"/>
  <c r="S1815" i="1"/>
  <c r="R1815" i="1"/>
  <c r="T1814" i="1"/>
  <c r="U1814" i="1" s="1"/>
  <c r="S1814" i="1"/>
  <c r="R1814" i="1"/>
  <c r="T1813" i="1"/>
  <c r="U1813" i="1" s="1"/>
  <c r="R1813" i="1"/>
  <c r="S1813" i="1" s="1"/>
  <c r="T1812" i="1"/>
  <c r="U1812" i="1" s="1"/>
  <c r="R1812" i="1"/>
  <c r="S1812" i="1" s="1"/>
  <c r="T1811" i="1"/>
  <c r="U1811" i="1" s="1"/>
  <c r="S1811" i="1"/>
  <c r="R1811" i="1"/>
  <c r="T1810" i="1"/>
  <c r="U1810" i="1" s="1"/>
  <c r="S1810" i="1"/>
  <c r="R1810" i="1"/>
  <c r="T1809" i="1"/>
  <c r="U1809" i="1" s="1"/>
  <c r="R1809" i="1"/>
  <c r="S1809" i="1" s="1"/>
  <c r="T1808" i="1"/>
  <c r="U1808" i="1" s="1"/>
  <c r="R1808" i="1"/>
  <c r="S1808" i="1" s="1"/>
  <c r="T1807" i="1"/>
  <c r="U1807" i="1" s="1"/>
  <c r="S1807" i="1"/>
  <c r="R1807" i="1"/>
  <c r="T1806" i="1"/>
  <c r="U1806" i="1" s="1"/>
  <c r="S1806" i="1"/>
  <c r="R1806" i="1"/>
  <c r="T1805" i="1"/>
  <c r="U1805" i="1" s="1"/>
  <c r="R1805" i="1"/>
  <c r="S1805" i="1" s="1"/>
  <c r="T1804" i="1"/>
  <c r="U1804" i="1" s="1"/>
  <c r="R1804" i="1"/>
  <c r="S1804" i="1" s="1"/>
  <c r="T1803" i="1"/>
  <c r="U1803" i="1" s="1"/>
  <c r="S1803" i="1"/>
  <c r="R1803" i="1"/>
  <c r="T1802" i="1"/>
  <c r="U1802" i="1" s="1"/>
  <c r="S1802" i="1"/>
  <c r="R1802" i="1"/>
  <c r="T1801" i="1"/>
  <c r="U1801" i="1" s="1"/>
  <c r="R1801" i="1"/>
  <c r="S1801" i="1" s="1"/>
  <c r="T1800" i="1"/>
  <c r="U1800" i="1" s="1"/>
  <c r="R1800" i="1"/>
  <c r="S1800" i="1" s="1"/>
  <c r="T1799" i="1"/>
  <c r="U1799" i="1" s="1"/>
  <c r="S1799" i="1"/>
  <c r="R1799" i="1"/>
  <c r="T1798" i="1"/>
  <c r="U1798" i="1" s="1"/>
  <c r="S1798" i="1"/>
  <c r="R1798" i="1"/>
  <c r="T1797" i="1"/>
  <c r="U1797" i="1" s="1"/>
  <c r="R1797" i="1"/>
  <c r="S1797" i="1" s="1"/>
  <c r="T1796" i="1"/>
  <c r="U1796" i="1" s="1"/>
  <c r="R1796" i="1"/>
  <c r="S1796" i="1" s="1"/>
  <c r="T1795" i="1"/>
  <c r="U1795" i="1" s="1"/>
  <c r="S1795" i="1"/>
  <c r="R1795" i="1"/>
  <c r="T1794" i="1"/>
  <c r="U1794" i="1" s="1"/>
  <c r="S1794" i="1"/>
  <c r="R1794" i="1"/>
  <c r="T1793" i="1"/>
  <c r="U1793" i="1" s="1"/>
  <c r="R1793" i="1"/>
  <c r="S1793" i="1" s="1"/>
  <c r="T1792" i="1"/>
  <c r="U1792" i="1" s="1"/>
  <c r="R1792" i="1"/>
  <c r="S1792" i="1" s="1"/>
  <c r="T1791" i="1"/>
  <c r="U1791" i="1" s="1"/>
  <c r="S1791" i="1"/>
  <c r="R1791" i="1"/>
  <c r="T1790" i="1"/>
  <c r="U1790" i="1" s="1"/>
  <c r="S1790" i="1"/>
  <c r="R1790" i="1"/>
  <c r="T1789" i="1"/>
  <c r="U1789" i="1" s="1"/>
  <c r="R1789" i="1"/>
  <c r="S1789" i="1" s="1"/>
  <c r="T1788" i="1"/>
  <c r="U1788" i="1" s="1"/>
  <c r="R1788" i="1"/>
  <c r="S1788" i="1" s="1"/>
  <c r="T1787" i="1"/>
  <c r="U1787" i="1" s="1"/>
  <c r="S1787" i="1"/>
  <c r="R1787" i="1"/>
  <c r="T1786" i="1"/>
  <c r="U1786" i="1" s="1"/>
  <c r="S1786" i="1"/>
  <c r="R1786" i="1"/>
  <c r="T1785" i="1"/>
  <c r="U1785" i="1" s="1"/>
  <c r="R1785" i="1"/>
  <c r="S1785" i="1" s="1"/>
  <c r="T1784" i="1"/>
  <c r="U1784" i="1" s="1"/>
  <c r="R1784" i="1"/>
  <c r="S1784" i="1" s="1"/>
  <c r="T1783" i="1"/>
  <c r="U1783" i="1" s="1"/>
  <c r="S1783" i="1"/>
  <c r="R1783" i="1"/>
  <c r="T1782" i="1"/>
  <c r="U1782" i="1" s="1"/>
  <c r="S1782" i="1"/>
  <c r="R1782" i="1"/>
  <c r="T1781" i="1"/>
  <c r="U1781" i="1" s="1"/>
  <c r="R1781" i="1"/>
  <c r="S1781" i="1" s="1"/>
  <c r="T1780" i="1"/>
  <c r="U1780" i="1" s="1"/>
  <c r="R1780" i="1"/>
  <c r="S1780" i="1" s="1"/>
  <c r="T1779" i="1"/>
  <c r="U1779" i="1" s="1"/>
  <c r="S1779" i="1"/>
  <c r="R1779" i="1"/>
  <c r="T1778" i="1"/>
  <c r="U1778" i="1" s="1"/>
  <c r="S1778" i="1"/>
  <c r="R1778" i="1"/>
  <c r="T1777" i="1"/>
  <c r="U1777" i="1" s="1"/>
  <c r="R1777" i="1"/>
  <c r="S1777" i="1" s="1"/>
  <c r="T1776" i="1"/>
  <c r="U1776" i="1" s="1"/>
  <c r="R1776" i="1"/>
  <c r="S1776" i="1" s="1"/>
  <c r="T1775" i="1"/>
  <c r="U1775" i="1" s="1"/>
  <c r="S1775" i="1"/>
  <c r="R1775" i="1"/>
  <c r="T1774" i="1"/>
  <c r="U1774" i="1" s="1"/>
  <c r="S1774" i="1"/>
  <c r="R1774" i="1"/>
  <c r="T1773" i="1"/>
  <c r="U1773" i="1" s="1"/>
  <c r="R1773" i="1"/>
  <c r="S1773" i="1" s="1"/>
  <c r="T1772" i="1"/>
  <c r="U1772" i="1" s="1"/>
  <c r="R1772" i="1"/>
  <c r="S1772" i="1" s="1"/>
  <c r="T1771" i="1"/>
  <c r="U1771" i="1" s="1"/>
  <c r="S1771" i="1"/>
  <c r="R1771" i="1"/>
  <c r="T1770" i="1"/>
  <c r="U1770" i="1" s="1"/>
  <c r="S1770" i="1"/>
  <c r="R1770" i="1"/>
  <c r="T1769" i="1"/>
  <c r="U1769" i="1" s="1"/>
  <c r="R1769" i="1"/>
  <c r="S1769" i="1" s="1"/>
  <c r="T1768" i="1"/>
  <c r="U1768" i="1" s="1"/>
  <c r="R1768" i="1"/>
  <c r="S1768" i="1" s="1"/>
  <c r="T1767" i="1"/>
  <c r="U1767" i="1" s="1"/>
  <c r="S1767" i="1"/>
  <c r="R1767" i="1"/>
  <c r="T1766" i="1"/>
  <c r="U1766" i="1" s="1"/>
  <c r="S1766" i="1"/>
  <c r="R1766" i="1"/>
  <c r="T1765" i="1"/>
  <c r="U1765" i="1" s="1"/>
  <c r="R1765" i="1"/>
  <c r="S1765" i="1" s="1"/>
  <c r="T1764" i="1"/>
  <c r="U1764" i="1" s="1"/>
  <c r="R1764" i="1"/>
  <c r="S1764" i="1" s="1"/>
  <c r="T1763" i="1"/>
  <c r="U1763" i="1" s="1"/>
  <c r="S1763" i="1"/>
  <c r="R1763" i="1"/>
  <c r="T1762" i="1"/>
  <c r="U1762" i="1" s="1"/>
  <c r="S1762" i="1"/>
  <c r="R1762" i="1"/>
  <c r="T1761" i="1"/>
  <c r="U1761" i="1" s="1"/>
  <c r="R1761" i="1"/>
  <c r="S1761" i="1" s="1"/>
  <c r="T1760" i="1"/>
  <c r="U1760" i="1" s="1"/>
  <c r="R1760" i="1"/>
  <c r="S1760" i="1" s="1"/>
  <c r="T1759" i="1"/>
  <c r="U1759" i="1" s="1"/>
  <c r="S1759" i="1"/>
  <c r="R1759" i="1"/>
  <c r="T1758" i="1"/>
  <c r="U1758" i="1" s="1"/>
  <c r="S1758" i="1"/>
  <c r="R1758" i="1"/>
  <c r="T1757" i="1"/>
  <c r="U1757" i="1" s="1"/>
  <c r="R1757" i="1"/>
  <c r="S1757" i="1" s="1"/>
  <c r="T1756" i="1"/>
  <c r="U1756" i="1" s="1"/>
  <c r="R1756" i="1"/>
  <c r="S1756" i="1" s="1"/>
  <c r="T1755" i="1"/>
  <c r="U1755" i="1" s="1"/>
  <c r="S1755" i="1"/>
  <c r="R1755" i="1"/>
  <c r="T1754" i="1"/>
  <c r="U1754" i="1" s="1"/>
  <c r="S1754" i="1"/>
  <c r="R1754" i="1"/>
  <c r="T1753" i="1"/>
  <c r="U1753" i="1" s="1"/>
  <c r="R1753" i="1"/>
  <c r="S1753" i="1" s="1"/>
  <c r="T1752" i="1"/>
  <c r="U1752" i="1" s="1"/>
  <c r="R1752" i="1"/>
  <c r="S1752" i="1" s="1"/>
  <c r="T1751" i="1"/>
  <c r="U1751" i="1" s="1"/>
  <c r="S1751" i="1"/>
  <c r="R1751" i="1"/>
  <c r="T1750" i="1"/>
  <c r="U1750" i="1" s="1"/>
  <c r="S1750" i="1"/>
  <c r="R1750" i="1"/>
  <c r="T1749" i="1"/>
  <c r="U1749" i="1" s="1"/>
  <c r="R1749" i="1"/>
  <c r="S1749" i="1" s="1"/>
  <c r="T1748" i="1"/>
  <c r="U1748" i="1" s="1"/>
  <c r="R1748" i="1"/>
  <c r="S1748" i="1" s="1"/>
  <c r="T1747" i="1"/>
  <c r="U1747" i="1" s="1"/>
  <c r="S1747" i="1"/>
  <c r="R1747" i="1"/>
  <c r="T1746" i="1"/>
  <c r="U1746" i="1" s="1"/>
  <c r="S1746" i="1"/>
  <c r="R1746" i="1"/>
  <c r="T1745" i="1"/>
  <c r="U1745" i="1" s="1"/>
  <c r="R1745" i="1"/>
  <c r="S1745" i="1" s="1"/>
  <c r="T1744" i="1"/>
  <c r="U1744" i="1" s="1"/>
  <c r="R1744" i="1"/>
  <c r="S1744" i="1" s="1"/>
  <c r="T1743" i="1"/>
  <c r="U1743" i="1" s="1"/>
  <c r="S1743" i="1"/>
  <c r="R1743" i="1"/>
  <c r="T1742" i="1"/>
  <c r="U1742" i="1" s="1"/>
  <c r="S1742" i="1"/>
  <c r="R1742" i="1"/>
  <c r="T1741" i="1"/>
  <c r="U1741" i="1" s="1"/>
  <c r="R1741" i="1"/>
  <c r="S1741" i="1" s="1"/>
  <c r="T1740" i="1"/>
  <c r="U1740" i="1" s="1"/>
  <c r="R1740" i="1"/>
  <c r="S1740" i="1" s="1"/>
  <c r="T1739" i="1"/>
  <c r="U1739" i="1" s="1"/>
  <c r="S1739" i="1"/>
  <c r="R1739" i="1"/>
  <c r="T1738" i="1"/>
  <c r="U1738" i="1" s="1"/>
  <c r="S1738" i="1"/>
  <c r="R1738" i="1"/>
  <c r="T1737" i="1"/>
  <c r="U1737" i="1" s="1"/>
  <c r="R1737" i="1"/>
  <c r="S1737" i="1" s="1"/>
  <c r="T1736" i="1"/>
  <c r="U1736" i="1" s="1"/>
  <c r="R1736" i="1"/>
  <c r="S1736" i="1" s="1"/>
  <c r="T1735" i="1"/>
  <c r="U1735" i="1" s="1"/>
  <c r="S1735" i="1"/>
  <c r="R1735" i="1"/>
  <c r="T1734" i="1"/>
  <c r="U1734" i="1" s="1"/>
  <c r="S1734" i="1"/>
  <c r="R1734" i="1"/>
  <c r="T1733" i="1"/>
  <c r="U1733" i="1" s="1"/>
  <c r="R1733" i="1"/>
  <c r="S1733" i="1" s="1"/>
  <c r="T1732" i="1"/>
  <c r="U1732" i="1" s="1"/>
  <c r="R1732" i="1"/>
  <c r="S1732" i="1" s="1"/>
  <c r="T1731" i="1"/>
  <c r="U1731" i="1" s="1"/>
  <c r="S1731" i="1"/>
  <c r="R1731" i="1"/>
  <c r="T1730" i="1"/>
  <c r="U1730" i="1" s="1"/>
  <c r="S1730" i="1"/>
  <c r="R1730" i="1"/>
  <c r="T1729" i="1"/>
  <c r="U1729" i="1" s="1"/>
  <c r="R1729" i="1"/>
  <c r="S1729" i="1" s="1"/>
  <c r="T1728" i="1"/>
  <c r="U1728" i="1" s="1"/>
  <c r="R1728" i="1"/>
  <c r="S1728" i="1" s="1"/>
  <c r="T1727" i="1"/>
  <c r="U1727" i="1" s="1"/>
  <c r="S1727" i="1"/>
  <c r="R1727" i="1"/>
  <c r="T1726" i="1"/>
  <c r="U1726" i="1" s="1"/>
  <c r="S1726" i="1"/>
  <c r="R1726" i="1"/>
  <c r="T1725" i="1"/>
  <c r="U1725" i="1" s="1"/>
  <c r="R1725" i="1"/>
  <c r="S1725" i="1" s="1"/>
  <c r="T1724" i="1"/>
  <c r="U1724" i="1" s="1"/>
  <c r="R1724" i="1"/>
  <c r="S1724" i="1" s="1"/>
  <c r="T1723" i="1"/>
  <c r="U1723" i="1" s="1"/>
  <c r="S1723" i="1"/>
  <c r="R1723" i="1"/>
  <c r="T1722" i="1"/>
  <c r="U1722" i="1" s="1"/>
  <c r="S1722" i="1"/>
  <c r="R1722" i="1"/>
  <c r="T1721" i="1"/>
  <c r="U1721" i="1" s="1"/>
  <c r="R1721" i="1"/>
  <c r="S1721" i="1" s="1"/>
  <c r="T1720" i="1"/>
  <c r="U1720" i="1" s="1"/>
  <c r="R1720" i="1"/>
  <c r="S1720" i="1" s="1"/>
  <c r="T1719" i="1"/>
  <c r="U1719" i="1" s="1"/>
  <c r="S1719" i="1"/>
  <c r="R1719" i="1"/>
  <c r="T1718" i="1"/>
  <c r="U1718" i="1" s="1"/>
  <c r="S1718" i="1"/>
  <c r="R1718" i="1"/>
  <c r="T1717" i="1"/>
  <c r="U1717" i="1" s="1"/>
  <c r="R1717" i="1"/>
  <c r="S1717" i="1" s="1"/>
  <c r="T1716" i="1"/>
  <c r="U1716" i="1" s="1"/>
  <c r="R1716" i="1"/>
  <c r="S1716" i="1" s="1"/>
  <c r="T1715" i="1"/>
  <c r="U1715" i="1" s="1"/>
  <c r="S1715" i="1"/>
  <c r="R1715" i="1"/>
  <c r="T1714" i="1"/>
  <c r="U1714" i="1" s="1"/>
  <c r="S1714" i="1"/>
  <c r="R1714" i="1"/>
  <c r="T1713" i="1"/>
  <c r="U1713" i="1" s="1"/>
  <c r="R1713" i="1"/>
  <c r="S1713" i="1" s="1"/>
  <c r="T1712" i="1"/>
  <c r="U1712" i="1" s="1"/>
  <c r="R1712" i="1"/>
  <c r="S1712" i="1" s="1"/>
  <c r="T1711" i="1"/>
  <c r="U1711" i="1" s="1"/>
  <c r="S1711" i="1"/>
  <c r="R1711" i="1"/>
  <c r="T1710" i="1"/>
  <c r="U1710" i="1" s="1"/>
  <c r="S1710" i="1"/>
  <c r="R1710" i="1"/>
  <c r="T1709" i="1"/>
  <c r="U1709" i="1" s="1"/>
  <c r="R1709" i="1"/>
  <c r="S1709" i="1" s="1"/>
  <c r="T1708" i="1"/>
  <c r="U1708" i="1" s="1"/>
  <c r="R1708" i="1"/>
  <c r="S1708" i="1" s="1"/>
  <c r="T1707" i="1"/>
  <c r="U1707" i="1" s="1"/>
  <c r="S1707" i="1"/>
  <c r="R1707" i="1"/>
  <c r="T1706" i="1"/>
  <c r="U1706" i="1" s="1"/>
  <c r="S1706" i="1"/>
  <c r="R1706" i="1"/>
  <c r="T1705" i="1"/>
  <c r="U1705" i="1" s="1"/>
  <c r="R1705" i="1"/>
  <c r="S1705" i="1" s="1"/>
  <c r="T1704" i="1"/>
  <c r="U1704" i="1" s="1"/>
  <c r="R1704" i="1"/>
  <c r="S1704" i="1" s="1"/>
  <c r="T1703" i="1"/>
  <c r="U1703" i="1" s="1"/>
  <c r="S1703" i="1"/>
  <c r="R1703" i="1"/>
  <c r="T1702" i="1"/>
  <c r="U1702" i="1" s="1"/>
  <c r="S1702" i="1"/>
  <c r="R1702" i="1"/>
  <c r="T1701" i="1"/>
  <c r="U1701" i="1" s="1"/>
  <c r="R1701" i="1"/>
  <c r="S1701" i="1" s="1"/>
  <c r="T1700" i="1"/>
  <c r="U1700" i="1" s="1"/>
  <c r="R1700" i="1"/>
  <c r="S1700" i="1" s="1"/>
  <c r="T1699" i="1"/>
  <c r="U1699" i="1" s="1"/>
  <c r="S1699" i="1"/>
  <c r="R1699" i="1"/>
  <c r="T1698" i="1"/>
  <c r="U1698" i="1" s="1"/>
  <c r="S1698" i="1"/>
  <c r="R1698" i="1"/>
  <c r="T1697" i="1"/>
  <c r="U1697" i="1" s="1"/>
  <c r="R1697" i="1"/>
  <c r="S1697" i="1" s="1"/>
  <c r="T1696" i="1"/>
  <c r="U1696" i="1" s="1"/>
  <c r="R1696" i="1"/>
  <c r="S1696" i="1" s="1"/>
  <c r="T1695" i="1"/>
  <c r="U1695" i="1" s="1"/>
  <c r="S1695" i="1"/>
  <c r="R1695" i="1"/>
  <c r="T1694" i="1"/>
  <c r="U1694" i="1" s="1"/>
  <c r="S1694" i="1"/>
  <c r="R1694" i="1"/>
  <c r="T1693" i="1"/>
  <c r="U1693" i="1" s="1"/>
  <c r="R1693" i="1"/>
  <c r="S1693" i="1" s="1"/>
  <c r="T1692" i="1"/>
  <c r="U1692" i="1" s="1"/>
  <c r="R1692" i="1"/>
  <c r="S1692" i="1" s="1"/>
  <c r="T1691" i="1"/>
  <c r="U1691" i="1" s="1"/>
  <c r="S1691" i="1"/>
  <c r="R1691" i="1"/>
  <c r="T1690" i="1"/>
  <c r="U1690" i="1" s="1"/>
  <c r="S1690" i="1"/>
  <c r="R1690" i="1"/>
  <c r="T1689" i="1"/>
  <c r="U1689" i="1" s="1"/>
  <c r="R1689" i="1"/>
  <c r="S1689" i="1" s="1"/>
  <c r="T1688" i="1"/>
  <c r="U1688" i="1" s="1"/>
  <c r="R1688" i="1"/>
  <c r="S1688" i="1" s="1"/>
  <c r="T1687" i="1"/>
  <c r="U1687" i="1" s="1"/>
  <c r="S1687" i="1"/>
  <c r="R1687" i="1"/>
  <c r="T1686" i="1"/>
  <c r="U1686" i="1" s="1"/>
  <c r="S1686" i="1"/>
  <c r="R1686" i="1"/>
  <c r="T1685" i="1"/>
  <c r="U1685" i="1" s="1"/>
  <c r="R1685" i="1"/>
  <c r="S1685" i="1" s="1"/>
  <c r="T1684" i="1"/>
  <c r="U1684" i="1" s="1"/>
  <c r="R1684" i="1"/>
  <c r="S1684" i="1" s="1"/>
  <c r="T1683" i="1"/>
  <c r="U1683" i="1" s="1"/>
  <c r="S1683" i="1"/>
  <c r="R1683" i="1"/>
  <c r="T1682" i="1"/>
  <c r="U1682" i="1" s="1"/>
  <c r="S1682" i="1"/>
  <c r="R1682" i="1"/>
  <c r="T1681" i="1"/>
  <c r="U1681" i="1" s="1"/>
  <c r="R1681" i="1"/>
  <c r="S1681" i="1" s="1"/>
  <c r="T1680" i="1"/>
  <c r="U1680" i="1" s="1"/>
  <c r="R1680" i="1"/>
  <c r="S1680" i="1" s="1"/>
  <c r="T1679" i="1"/>
  <c r="U1679" i="1" s="1"/>
  <c r="S1679" i="1"/>
  <c r="R1679" i="1"/>
  <c r="T1678" i="1"/>
  <c r="U1678" i="1" s="1"/>
  <c r="S1678" i="1"/>
  <c r="R1678" i="1"/>
  <c r="T1677" i="1"/>
  <c r="U1677" i="1" s="1"/>
  <c r="R1677" i="1"/>
  <c r="S1677" i="1" s="1"/>
  <c r="T1676" i="1"/>
  <c r="U1676" i="1" s="1"/>
  <c r="R1676" i="1"/>
  <c r="S1676" i="1" s="1"/>
  <c r="T1675" i="1"/>
  <c r="U1675" i="1" s="1"/>
  <c r="S1675" i="1"/>
  <c r="R1675" i="1"/>
  <c r="T1674" i="1"/>
  <c r="U1674" i="1" s="1"/>
  <c r="S1674" i="1"/>
  <c r="R1674" i="1"/>
  <c r="T1673" i="1"/>
  <c r="U1673" i="1" s="1"/>
  <c r="R1673" i="1"/>
  <c r="S1673" i="1" s="1"/>
  <c r="T1672" i="1"/>
  <c r="U1672" i="1" s="1"/>
  <c r="R1672" i="1"/>
  <c r="S1672" i="1" s="1"/>
  <c r="T1671" i="1"/>
  <c r="U1671" i="1" s="1"/>
  <c r="S1671" i="1"/>
  <c r="R1671" i="1"/>
  <c r="T1670" i="1"/>
  <c r="U1670" i="1" s="1"/>
  <c r="R1670" i="1"/>
  <c r="S1670" i="1" s="1"/>
  <c r="T1669" i="1"/>
  <c r="U1669" i="1" s="1"/>
  <c r="R1669" i="1"/>
  <c r="S1669" i="1" s="1"/>
  <c r="T1668" i="1"/>
  <c r="U1668" i="1" s="1"/>
  <c r="R1668" i="1"/>
  <c r="S1668" i="1" s="1"/>
  <c r="T1667" i="1"/>
  <c r="U1667" i="1" s="1"/>
  <c r="S1667" i="1"/>
  <c r="R1667" i="1"/>
  <c r="T1666" i="1"/>
  <c r="U1666" i="1" s="1"/>
  <c r="R1666" i="1"/>
  <c r="S1666" i="1" s="1"/>
  <c r="T1665" i="1"/>
  <c r="U1665" i="1" s="1"/>
  <c r="R1665" i="1"/>
  <c r="S1665" i="1" s="1"/>
  <c r="U1664" i="1"/>
  <c r="T1664" i="1"/>
  <c r="R1664" i="1"/>
  <c r="S1664" i="1" s="1"/>
  <c r="U1663" i="1"/>
  <c r="T1663" i="1"/>
  <c r="R1663" i="1"/>
  <c r="S1663" i="1" s="1"/>
  <c r="U1662" i="1"/>
  <c r="T1662" i="1"/>
  <c r="R1662" i="1"/>
  <c r="S1662" i="1" s="1"/>
  <c r="U1661" i="1"/>
  <c r="T1661" i="1"/>
  <c r="R1661" i="1"/>
  <c r="S1661" i="1" s="1"/>
  <c r="U1660" i="1"/>
  <c r="T1660" i="1"/>
  <c r="R1660" i="1"/>
  <c r="S1660" i="1" s="1"/>
  <c r="U1659" i="1"/>
  <c r="T1659" i="1"/>
  <c r="R1659" i="1"/>
  <c r="S1659" i="1" s="1"/>
  <c r="U1658" i="1"/>
  <c r="T1658" i="1"/>
  <c r="R1658" i="1"/>
  <c r="S1658" i="1" s="1"/>
  <c r="U1657" i="1"/>
  <c r="T1657" i="1"/>
  <c r="R1657" i="1"/>
  <c r="S1657" i="1" s="1"/>
  <c r="U1656" i="1"/>
  <c r="T1656" i="1"/>
  <c r="R1656" i="1"/>
  <c r="S1656" i="1" s="1"/>
  <c r="U1655" i="1"/>
  <c r="T1655" i="1"/>
  <c r="R1655" i="1"/>
  <c r="S1655" i="1" s="1"/>
  <c r="U1654" i="1"/>
  <c r="T1654" i="1"/>
  <c r="R1654" i="1"/>
  <c r="S1654" i="1" s="1"/>
  <c r="U1653" i="1"/>
  <c r="T1653" i="1"/>
  <c r="R1653" i="1"/>
  <c r="S1653" i="1" s="1"/>
  <c r="T1652" i="1"/>
  <c r="U1652" i="1" s="1"/>
  <c r="R1652" i="1"/>
  <c r="S1652" i="1" s="1"/>
  <c r="U1651" i="1"/>
  <c r="T1651" i="1"/>
  <c r="R1651" i="1"/>
  <c r="S1651" i="1" s="1"/>
  <c r="T1650" i="1"/>
  <c r="U1650" i="1" s="1"/>
  <c r="R1650" i="1"/>
  <c r="S1650" i="1" s="1"/>
  <c r="U1649" i="1"/>
  <c r="T1649" i="1"/>
  <c r="R1649" i="1"/>
  <c r="S1649" i="1" s="1"/>
  <c r="T1648" i="1"/>
  <c r="U1648" i="1" s="1"/>
  <c r="R1648" i="1"/>
  <c r="S1648" i="1" s="1"/>
  <c r="U1647" i="1"/>
  <c r="T1647" i="1"/>
  <c r="R1647" i="1"/>
  <c r="S1647" i="1" s="1"/>
  <c r="T1646" i="1"/>
  <c r="U1646" i="1" s="1"/>
  <c r="R1646" i="1"/>
  <c r="S1646" i="1" s="1"/>
  <c r="U1645" i="1"/>
  <c r="T1645" i="1"/>
  <c r="R1645" i="1"/>
  <c r="S1645" i="1" s="1"/>
  <c r="T1644" i="1"/>
  <c r="U1644" i="1" s="1"/>
  <c r="R1644" i="1"/>
  <c r="S1644" i="1" s="1"/>
  <c r="U1643" i="1"/>
  <c r="T1643" i="1"/>
  <c r="R1643" i="1"/>
  <c r="S1643" i="1" s="1"/>
  <c r="T1642" i="1"/>
  <c r="U1642" i="1" s="1"/>
  <c r="R1642" i="1"/>
  <c r="S1642" i="1" s="1"/>
  <c r="U1641" i="1"/>
  <c r="T1641" i="1"/>
  <c r="R1641" i="1"/>
  <c r="S1641" i="1" s="1"/>
  <c r="T1640" i="1"/>
  <c r="U1640" i="1" s="1"/>
  <c r="R1640" i="1"/>
  <c r="S1640" i="1" s="1"/>
  <c r="U1639" i="1"/>
  <c r="T1639" i="1"/>
  <c r="R1639" i="1"/>
  <c r="S1639" i="1" s="1"/>
  <c r="T1638" i="1"/>
  <c r="U1638" i="1" s="1"/>
  <c r="R1638" i="1"/>
  <c r="S1638" i="1" s="1"/>
  <c r="U1637" i="1"/>
  <c r="T1637" i="1"/>
  <c r="R1637" i="1"/>
  <c r="S1637" i="1" s="1"/>
  <c r="T1636" i="1"/>
  <c r="U1636" i="1" s="1"/>
  <c r="R1636" i="1"/>
  <c r="S1636" i="1" s="1"/>
  <c r="U1635" i="1"/>
  <c r="T1635" i="1"/>
  <c r="R1635" i="1"/>
  <c r="S1635" i="1" s="1"/>
  <c r="T1634" i="1"/>
  <c r="U1634" i="1" s="1"/>
  <c r="R1634" i="1"/>
  <c r="S1634" i="1" s="1"/>
  <c r="U1633" i="1"/>
  <c r="T1633" i="1"/>
  <c r="R1633" i="1"/>
  <c r="S1633" i="1" s="1"/>
  <c r="T1632" i="1"/>
  <c r="U1632" i="1" s="1"/>
  <c r="R1632" i="1"/>
  <c r="S1632" i="1" s="1"/>
  <c r="U1631" i="1"/>
  <c r="T1631" i="1"/>
  <c r="R1631" i="1"/>
  <c r="S1631" i="1" s="1"/>
  <c r="T1630" i="1"/>
  <c r="U1630" i="1" s="1"/>
  <c r="R1630" i="1"/>
  <c r="S1630" i="1" s="1"/>
  <c r="U1629" i="1"/>
  <c r="T1629" i="1"/>
  <c r="R1629" i="1"/>
  <c r="S1629" i="1" s="1"/>
  <c r="T1628" i="1"/>
  <c r="U1628" i="1" s="1"/>
  <c r="R1628" i="1"/>
  <c r="S1628" i="1" s="1"/>
  <c r="U1627" i="1"/>
  <c r="T1627" i="1"/>
  <c r="R1627" i="1"/>
  <c r="S1627" i="1" s="1"/>
  <c r="T1626" i="1"/>
  <c r="U1626" i="1" s="1"/>
  <c r="R1626" i="1"/>
  <c r="S1626" i="1" s="1"/>
  <c r="U1625" i="1"/>
  <c r="T1625" i="1"/>
  <c r="R1625" i="1"/>
  <c r="S1625" i="1" s="1"/>
  <c r="T1624" i="1"/>
  <c r="U1624" i="1" s="1"/>
  <c r="R1624" i="1"/>
  <c r="S1624" i="1" s="1"/>
  <c r="U1623" i="1"/>
  <c r="T1623" i="1"/>
  <c r="R1623" i="1"/>
  <c r="S1623" i="1" s="1"/>
  <c r="T1622" i="1"/>
  <c r="U1622" i="1" s="1"/>
  <c r="R1622" i="1"/>
  <c r="S1622" i="1" s="1"/>
  <c r="U1621" i="1"/>
  <c r="T1621" i="1"/>
  <c r="R1621" i="1"/>
  <c r="S1621" i="1" s="1"/>
  <c r="T1620" i="1"/>
  <c r="U1620" i="1" s="1"/>
  <c r="R1620" i="1"/>
  <c r="S1620" i="1" s="1"/>
  <c r="U1619" i="1"/>
  <c r="T1619" i="1"/>
  <c r="R1619" i="1"/>
  <c r="S1619" i="1" s="1"/>
  <c r="T1618" i="1"/>
  <c r="U1618" i="1" s="1"/>
  <c r="R1618" i="1"/>
  <c r="S1618" i="1" s="1"/>
  <c r="U1617" i="1"/>
  <c r="T1617" i="1"/>
  <c r="R1617" i="1"/>
  <c r="S1617" i="1" s="1"/>
  <c r="T1616" i="1"/>
  <c r="U1616" i="1" s="1"/>
  <c r="R1616" i="1"/>
  <c r="S1616" i="1" s="1"/>
  <c r="U1615" i="1"/>
  <c r="T1615" i="1"/>
  <c r="R1615" i="1"/>
  <c r="S1615" i="1" s="1"/>
  <c r="T1614" i="1"/>
  <c r="U1614" i="1" s="1"/>
  <c r="R1614" i="1"/>
  <c r="S1614" i="1" s="1"/>
  <c r="U1613" i="1"/>
  <c r="T1613" i="1"/>
  <c r="R1613" i="1"/>
  <c r="S1613" i="1" s="1"/>
  <c r="T1612" i="1"/>
  <c r="U1612" i="1" s="1"/>
  <c r="R1612" i="1"/>
  <c r="S1612" i="1" s="1"/>
  <c r="U1611" i="1"/>
  <c r="T1611" i="1"/>
  <c r="R1611" i="1"/>
  <c r="S1611" i="1" s="1"/>
  <c r="T1610" i="1"/>
  <c r="U1610" i="1" s="1"/>
  <c r="R1610" i="1"/>
  <c r="S1610" i="1" s="1"/>
  <c r="U1609" i="1"/>
  <c r="T1609" i="1"/>
  <c r="R1609" i="1"/>
  <c r="S1609" i="1" s="1"/>
  <c r="T1608" i="1"/>
  <c r="U1608" i="1" s="1"/>
  <c r="R1608" i="1"/>
  <c r="S1608" i="1" s="1"/>
  <c r="U1607" i="1"/>
  <c r="T1607" i="1"/>
  <c r="R1607" i="1"/>
  <c r="S1607" i="1" s="1"/>
  <c r="T1606" i="1"/>
  <c r="U1606" i="1" s="1"/>
  <c r="R1606" i="1"/>
  <c r="S1606" i="1" s="1"/>
  <c r="U1605" i="1"/>
  <c r="T1605" i="1"/>
  <c r="R1605" i="1"/>
  <c r="S1605" i="1" s="1"/>
  <c r="T1604" i="1"/>
  <c r="U1604" i="1" s="1"/>
  <c r="R1604" i="1"/>
  <c r="S1604" i="1" s="1"/>
  <c r="U1603" i="1"/>
  <c r="T1603" i="1"/>
  <c r="R1603" i="1"/>
  <c r="S1603" i="1" s="1"/>
  <c r="T1602" i="1"/>
  <c r="U1602" i="1" s="1"/>
  <c r="R1602" i="1"/>
  <c r="S1602" i="1" s="1"/>
  <c r="U1601" i="1"/>
  <c r="T1601" i="1"/>
  <c r="R1601" i="1"/>
  <c r="S1601" i="1" s="1"/>
  <c r="T1600" i="1"/>
  <c r="U1600" i="1" s="1"/>
  <c r="R1600" i="1"/>
  <c r="S1600" i="1" s="1"/>
  <c r="U1599" i="1"/>
  <c r="T1599" i="1"/>
  <c r="R1599" i="1"/>
  <c r="S1599" i="1" s="1"/>
  <c r="T1598" i="1"/>
  <c r="U1598" i="1" s="1"/>
  <c r="R1598" i="1"/>
  <c r="S1598" i="1" s="1"/>
  <c r="U1597" i="1"/>
  <c r="T1597" i="1"/>
  <c r="R1597" i="1"/>
  <c r="S1597" i="1" s="1"/>
  <c r="T1596" i="1"/>
  <c r="U1596" i="1" s="1"/>
  <c r="R1596" i="1"/>
  <c r="S1596" i="1" s="1"/>
  <c r="U1595" i="1"/>
  <c r="T1595" i="1"/>
  <c r="R1595" i="1"/>
  <c r="S1595" i="1" s="1"/>
  <c r="T1594" i="1"/>
  <c r="U1594" i="1" s="1"/>
  <c r="R1594" i="1"/>
  <c r="S1594" i="1" s="1"/>
  <c r="U1593" i="1"/>
  <c r="T1593" i="1"/>
  <c r="R1593" i="1"/>
  <c r="S1593" i="1" s="1"/>
  <c r="T1592" i="1"/>
  <c r="U1592" i="1" s="1"/>
  <c r="R1592" i="1"/>
  <c r="S1592" i="1" s="1"/>
  <c r="U1591" i="1"/>
  <c r="T1591" i="1"/>
  <c r="R1591" i="1"/>
  <c r="S1591" i="1" s="1"/>
  <c r="T1590" i="1"/>
  <c r="U1590" i="1" s="1"/>
  <c r="R1590" i="1"/>
  <c r="S1590" i="1" s="1"/>
  <c r="U1589" i="1"/>
  <c r="T1589" i="1"/>
  <c r="R1589" i="1"/>
  <c r="S1589" i="1" s="1"/>
  <c r="T1588" i="1"/>
  <c r="U1588" i="1" s="1"/>
  <c r="R1588" i="1"/>
  <c r="S1588" i="1" s="1"/>
  <c r="U1587" i="1"/>
  <c r="T1587" i="1"/>
  <c r="R1587" i="1"/>
  <c r="S1587" i="1" s="1"/>
  <c r="T1586" i="1"/>
  <c r="U1586" i="1" s="1"/>
  <c r="R1586" i="1"/>
  <c r="S1586" i="1" s="1"/>
  <c r="U1585" i="1"/>
  <c r="T1585" i="1"/>
  <c r="R1585" i="1"/>
  <c r="S1585" i="1" s="1"/>
  <c r="T1584" i="1"/>
  <c r="U1584" i="1" s="1"/>
  <c r="R1584" i="1"/>
  <c r="S1584" i="1" s="1"/>
  <c r="U1583" i="1"/>
  <c r="T1583" i="1"/>
  <c r="R1583" i="1"/>
  <c r="S1583" i="1" s="1"/>
  <c r="T1582" i="1"/>
  <c r="U1582" i="1" s="1"/>
  <c r="R1582" i="1"/>
  <c r="S1582" i="1" s="1"/>
  <c r="U1581" i="1"/>
  <c r="T1581" i="1"/>
  <c r="R1581" i="1"/>
  <c r="S1581" i="1" s="1"/>
  <c r="T1580" i="1"/>
  <c r="U1580" i="1" s="1"/>
  <c r="R1580" i="1"/>
  <c r="S1580" i="1" s="1"/>
  <c r="U1579" i="1"/>
  <c r="T1579" i="1"/>
  <c r="R1579" i="1"/>
  <c r="S1579" i="1" s="1"/>
  <c r="T1578" i="1"/>
  <c r="U1578" i="1" s="1"/>
  <c r="R1578" i="1"/>
  <c r="S1578" i="1" s="1"/>
  <c r="U1577" i="1"/>
  <c r="T1577" i="1"/>
  <c r="R1577" i="1"/>
  <c r="S1577" i="1" s="1"/>
  <c r="T1576" i="1"/>
  <c r="U1576" i="1" s="1"/>
  <c r="R1576" i="1"/>
  <c r="S1576" i="1" s="1"/>
  <c r="U1575" i="1"/>
  <c r="T1575" i="1"/>
  <c r="R1575" i="1"/>
  <c r="S1575" i="1" s="1"/>
  <c r="T1574" i="1"/>
  <c r="U1574" i="1" s="1"/>
  <c r="R1574" i="1"/>
  <c r="S1574" i="1" s="1"/>
  <c r="U1573" i="1"/>
  <c r="T1573" i="1"/>
  <c r="R1573" i="1"/>
  <c r="S1573" i="1" s="1"/>
  <c r="T1572" i="1"/>
  <c r="U1572" i="1" s="1"/>
  <c r="R1572" i="1"/>
  <c r="S1572" i="1" s="1"/>
  <c r="U1571" i="1"/>
  <c r="T1571" i="1"/>
  <c r="R1571" i="1"/>
  <c r="S1571" i="1" s="1"/>
  <c r="T1570" i="1"/>
  <c r="U1570" i="1" s="1"/>
  <c r="R1570" i="1"/>
  <c r="S1570" i="1" s="1"/>
  <c r="U1569" i="1"/>
  <c r="T1569" i="1"/>
  <c r="R1569" i="1"/>
  <c r="S1569" i="1" s="1"/>
  <c r="T1568" i="1"/>
  <c r="U1568" i="1" s="1"/>
  <c r="R1568" i="1"/>
  <c r="S1568" i="1" s="1"/>
  <c r="U1567" i="1"/>
  <c r="T1567" i="1"/>
  <c r="R1567" i="1"/>
  <c r="S1567" i="1" s="1"/>
  <c r="T1566" i="1"/>
  <c r="U1566" i="1" s="1"/>
  <c r="R1566" i="1"/>
  <c r="S1566" i="1" s="1"/>
  <c r="U1565" i="1"/>
  <c r="T1565" i="1"/>
  <c r="R1565" i="1"/>
  <c r="S1565" i="1" s="1"/>
  <c r="T1564" i="1"/>
  <c r="U1564" i="1" s="1"/>
  <c r="R1564" i="1"/>
  <c r="S1564" i="1" s="1"/>
  <c r="U1563" i="1"/>
  <c r="T1563" i="1"/>
  <c r="R1563" i="1"/>
  <c r="S1563" i="1" s="1"/>
  <c r="T1562" i="1"/>
  <c r="U1562" i="1" s="1"/>
  <c r="R1562" i="1"/>
  <c r="S1562" i="1" s="1"/>
  <c r="U1561" i="1"/>
  <c r="T1561" i="1"/>
  <c r="R1561" i="1"/>
  <c r="S1561" i="1" s="1"/>
  <c r="T1560" i="1"/>
  <c r="U1560" i="1" s="1"/>
  <c r="R1560" i="1"/>
  <c r="S1560" i="1" s="1"/>
  <c r="U1559" i="1"/>
  <c r="T1559" i="1"/>
  <c r="R1559" i="1"/>
  <c r="S1559" i="1" s="1"/>
  <c r="T1558" i="1"/>
  <c r="U1558" i="1" s="1"/>
  <c r="R1558" i="1"/>
  <c r="S1558" i="1" s="1"/>
  <c r="U1557" i="1"/>
  <c r="T1557" i="1"/>
  <c r="R1557" i="1"/>
  <c r="S1557" i="1" s="1"/>
  <c r="T1556" i="1"/>
  <c r="U1556" i="1" s="1"/>
  <c r="R1556" i="1"/>
  <c r="S1556" i="1" s="1"/>
  <c r="U1555" i="1"/>
  <c r="T1555" i="1"/>
  <c r="R1555" i="1"/>
  <c r="S1555" i="1" s="1"/>
  <c r="T1554" i="1"/>
  <c r="U1554" i="1" s="1"/>
  <c r="R1554" i="1"/>
  <c r="S1554" i="1" s="1"/>
  <c r="U1553" i="1"/>
  <c r="T1553" i="1"/>
  <c r="R1553" i="1"/>
  <c r="S1553" i="1" s="1"/>
  <c r="T1552" i="1"/>
  <c r="U1552" i="1" s="1"/>
  <c r="R1552" i="1"/>
  <c r="S1552" i="1" s="1"/>
  <c r="U1551" i="1"/>
  <c r="T1551" i="1"/>
  <c r="R1551" i="1"/>
  <c r="S1551" i="1" s="1"/>
  <c r="T1550" i="1"/>
  <c r="U1550" i="1" s="1"/>
  <c r="R1550" i="1"/>
  <c r="S1550" i="1" s="1"/>
  <c r="U1549" i="1"/>
  <c r="T1549" i="1"/>
  <c r="R1549" i="1"/>
  <c r="S1549" i="1" s="1"/>
  <c r="T1548" i="1"/>
  <c r="U1548" i="1" s="1"/>
  <c r="R1548" i="1"/>
  <c r="S1548" i="1" s="1"/>
  <c r="U1547" i="1"/>
  <c r="T1547" i="1"/>
  <c r="R1547" i="1"/>
  <c r="S1547" i="1" s="1"/>
  <c r="T1546" i="1"/>
  <c r="U1546" i="1" s="1"/>
  <c r="R1546" i="1"/>
  <c r="S1546" i="1" s="1"/>
  <c r="U1545" i="1"/>
  <c r="T1545" i="1"/>
  <c r="R1545" i="1"/>
  <c r="S1545" i="1" s="1"/>
  <c r="T1544" i="1"/>
  <c r="U1544" i="1" s="1"/>
  <c r="R1544" i="1"/>
  <c r="S1544" i="1" s="1"/>
  <c r="U1543" i="1"/>
  <c r="T1543" i="1"/>
  <c r="R1543" i="1"/>
  <c r="S1543" i="1" s="1"/>
  <c r="T1542" i="1"/>
  <c r="U1542" i="1" s="1"/>
  <c r="R1542" i="1"/>
  <c r="S1542" i="1" s="1"/>
  <c r="U1541" i="1"/>
  <c r="T1541" i="1"/>
  <c r="R1541" i="1"/>
  <c r="S1541" i="1" s="1"/>
  <c r="T1540" i="1"/>
  <c r="U1540" i="1" s="1"/>
  <c r="R1540" i="1"/>
  <c r="S1540" i="1" s="1"/>
  <c r="U1539" i="1"/>
  <c r="T1539" i="1"/>
  <c r="R1539" i="1"/>
  <c r="S1539" i="1" s="1"/>
  <c r="T1538" i="1"/>
  <c r="U1538" i="1" s="1"/>
  <c r="R1538" i="1"/>
  <c r="S1538" i="1" s="1"/>
  <c r="U1537" i="1"/>
  <c r="T1537" i="1"/>
  <c r="R1537" i="1"/>
  <c r="S1537" i="1" s="1"/>
  <c r="T1536" i="1"/>
  <c r="U1536" i="1" s="1"/>
  <c r="R1536" i="1"/>
  <c r="S1536" i="1" s="1"/>
  <c r="U1535" i="1"/>
  <c r="T1535" i="1"/>
  <c r="R1535" i="1"/>
  <c r="S1535" i="1" s="1"/>
  <c r="T1534" i="1"/>
  <c r="U1534" i="1" s="1"/>
  <c r="R1534" i="1"/>
  <c r="S1534" i="1" s="1"/>
  <c r="U1533" i="1"/>
  <c r="T1533" i="1"/>
  <c r="R1533" i="1"/>
  <c r="S1533" i="1" s="1"/>
  <c r="T1532" i="1"/>
  <c r="U1532" i="1" s="1"/>
  <c r="R1532" i="1"/>
  <c r="S1532" i="1" s="1"/>
  <c r="U1531" i="1"/>
  <c r="T1531" i="1"/>
  <c r="R1531" i="1"/>
  <c r="S1531" i="1" s="1"/>
  <c r="T1530" i="1"/>
  <c r="U1530" i="1" s="1"/>
  <c r="R1530" i="1"/>
  <c r="S1530" i="1" s="1"/>
  <c r="U1529" i="1"/>
  <c r="T1529" i="1"/>
  <c r="R1529" i="1"/>
  <c r="S1529" i="1" s="1"/>
  <c r="T1528" i="1"/>
  <c r="U1528" i="1" s="1"/>
  <c r="R1528" i="1"/>
  <c r="S1528" i="1" s="1"/>
  <c r="U1527" i="1"/>
  <c r="T1527" i="1"/>
  <c r="R1527" i="1"/>
  <c r="S1527" i="1" s="1"/>
  <c r="T1526" i="1"/>
  <c r="U1526" i="1" s="1"/>
  <c r="R1526" i="1"/>
  <c r="S1526" i="1" s="1"/>
  <c r="U1525" i="1"/>
  <c r="T1525" i="1"/>
  <c r="R1525" i="1"/>
  <c r="S1525" i="1" s="1"/>
  <c r="T1524" i="1"/>
  <c r="U1524" i="1" s="1"/>
  <c r="R1524" i="1"/>
  <c r="S1524" i="1" s="1"/>
  <c r="U1523" i="1"/>
  <c r="T1523" i="1"/>
  <c r="R1523" i="1"/>
  <c r="S1523" i="1" s="1"/>
  <c r="T1522" i="1"/>
  <c r="U1522" i="1" s="1"/>
  <c r="R1522" i="1"/>
  <c r="S1522" i="1" s="1"/>
  <c r="U1521" i="1"/>
  <c r="T1521" i="1"/>
  <c r="R1521" i="1"/>
  <c r="S1521" i="1" s="1"/>
  <c r="T1520" i="1"/>
  <c r="U1520" i="1" s="1"/>
  <c r="R1520" i="1"/>
  <c r="S1520" i="1" s="1"/>
  <c r="U1519" i="1"/>
  <c r="T1519" i="1"/>
  <c r="R1519" i="1"/>
  <c r="S1519" i="1" s="1"/>
  <c r="T1518" i="1"/>
  <c r="U1518" i="1" s="1"/>
  <c r="R1518" i="1"/>
  <c r="S1518" i="1" s="1"/>
  <c r="U1517" i="1"/>
  <c r="T1517" i="1"/>
  <c r="R1517" i="1"/>
  <c r="S1517" i="1" s="1"/>
  <c r="T1516" i="1"/>
  <c r="U1516" i="1" s="1"/>
  <c r="R1516" i="1"/>
  <c r="S1516" i="1" s="1"/>
  <c r="U1515" i="1"/>
  <c r="T1515" i="1"/>
  <c r="R1515" i="1"/>
  <c r="S1515" i="1" s="1"/>
  <c r="T1514" i="1"/>
  <c r="U1514" i="1" s="1"/>
  <c r="R1514" i="1"/>
  <c r="S1514" i="1" s="1"/>
  <c r="U1513" i="1"/>
  <c r="T1513" i="1"/>
  <c r="R1513" i="1"/>
  <c r="S1513" i="1" s="1"/>
  <c r="T1512" i="1"/>
  <c r="U1512" i="1" s="1"/>
  <c r="R1512" i="1"/>
  <c r="S1512" i="1" s="1"/>
  <c r="U1511" i="1"/>
  <c r="T1511" i="1"/>
  <c r="R1511" i="1"/>
  <c r="S1511" i="1" s="1"/>
  <c r="T1510" i="1"/>
  <c r="U1510" i="1" s="1"/>
  <c r="R1510" i="1"/>
  <c r="S1510" i="1" s="1"/>
  <c r="U1509" i="1"/>
  <c r="T1509" i="1"/>
  <c r="R1509" i="1"/>
  <c r="S1509" i="1" s="1"/>
  <c r="T1508" i="1"/>
  <c r="U1508" i="1" s="1"/>
  <c r="R1508" i="1"/>
  <c r="S1508" i="1" s="1"/>
  <c r="U1507" i="1"/>
  <c r="T1507" i="1"/>
  <c r="R1507" i="1"/>
  <c r="S1507" i="1" s="1"/>
  <c r="T1506" i="1"/>
  <c r="U1506" i="1" s="1"/>
  <c r="R1506" i="1"/>
  <c r="S1506" i="1" s="1"/>
  <c r="U1505" i="1"/>
  <c r="T1505" i="1"/>
  <c r="R1505" i="1"/>
  <c r="S1505" i="1" s="1"/>
  <c r="T1504" i="1"/>
  <c r="U1504" i="1" s="1"/>
  <c r="R1504" i="1"/>
  <c r="S1504" i="1" s="1"/>
  <c r="U1503" i="1"/>
  <c r="T1503" i="1"/>
  <c r="R1503" i="1"/>
  <c r="S1503" i="1" s="1"/>
  <c r="T1502" i="1"/>
  <c r="U1502" i="1" s="1"/>
  <c r="R1502" i="1"/>
  <c r="S1502" i="1" s="1"/>
  <c r="U1501" i="1"/>
  <c r="T1501" i="1"/>
  <c r="R1501" i="1"/>
  <c r="S1501" i="1" s="1"/>
  <c r="T1500" i="1"/>
  <c r="U1500" i="1" s="1"/>
  <c r="R1500" i="1"/>
  <c r="S1500" i="1" s="1"/>
  <c r="U1499" i="1"/>
  <c r="T1499" i="1"/>
  <c r="R1499" i="1"/>
  <c r="S1499" i="1" s="1"/>
  <c r="T1498" i="1"/>
  <c r="U1498" i="1" s="1"/>
  <c r="R1498" i="1"/>
  <c r="S1498" i="1" s="1"/>
  <c r="U1497" i="1"/>
  <c r="T1497" i="1"/>
  <c r="R1497" i="1"/>
  <c r="S1497" i="1" s="1"/>
  <c r="T1496" i="1"/>
  <c r="U1496" i="1" s="1"/>
  <c r="R1496" i="1"/>
  <c r="S1496" i="1" s="1"/>
  <c r="U1495" i="1"/>
  <c r="T1495" i="1"/>
  <c r="R1495" i="1"/>
  <c r="S1495" i="1" s="1"/>
  <c r="T1494" i="1"/>
  <c r="U1494" i="1" s="1"/>
  <c r="R1494" i="1"/>
  <c r="S1494" i="1" s="1"/>
  <c r="U1493" i="1"/>
  <c r="T1493" i="1"/>
  <c r="R1493" i="1"/>
  <c r="S1493" i="1" s="1"/>
  <c r="T1492" i="1"/>
  <c r="U1492" i="1" s="1"/>
  <c r="R1492" i="1"/>
  <c r="S1492" i="1" s="1"/>
  <c r="U1491" i="1"/>
  <c r="T1491" i="1"/>
  <c r="R1491" i="1"/>
  <c r="S1491" i="1" s="1"/>
  <c r="T1490" i="1"/>
  <c r="U1490" i="1" s="1"/>
  <c r="R1490" i="1"/>
  <c r="S1490" i="1" s="1"/>
  <c r="U1489" i="1"/>
  <c r="T1489" i="1"/>
  <c r="R1489" i="1"/>
  <c r="S1489" i="1" s="1"/>
  <c r="T1488" i="1"/>
  <c r="U1488" i="1" s="1"/>
  <c r="R1488" i="1"/>
  <c r="S1488" i="1" s="1"/>
  <c r="U1487" i="1"/>
  <c r="T1487" i="1"/>
  <c r="R1487" i="1"/>
  <c r="S1487" i="1" s="1"/>
  <c r="T1486" i="1"/>
  <c r="U1486" i="1" s="1"/>
  <c r="R1486" i="1"/>
  <c r="S1486" i="1" s="1"/>
  <c r="U1485" i="1"/>
  <c r="T1485" i="1"/>
  <c r="R1485" i="1"/>
  <c r="S1485" i="1" s="1"/>
  <c r="T1484" i="1"/>
  <c r="U1484" i="1" s="1"/>
  <c r="R1484" i="1"/>
  <c r="S1484" i="1" s="1"/>
  <c r="U1483" i="1"/>
  <c r="T1483" i="1"/>
  <c r="R1483" i="1"/>
  <c r="S1483" i="1" s="1"/>
  <c r="T1482" i="1"/>
  <c r="U1482" i="1" s="1"/>
  <c r="R1482" i="1"/>
  <c r="S1482" i="1" s="1"/>
  <c r="U1481" i="1"/>
  <c r="T1481" i="1"/>
  <c r="R1481" i="1"/>
  <c r="S1481" i="1" s="1"/>
  <c r="T1480" i="1"/>
  <c r="U1480" i="1" s="1"/>
  <c r="R1480" i="1"/>
  <c r="S1480" i="1" s="1"/>
  <c r="U1479" i="1"/>
  <c r="T1479" i="1"/>
  <c r="R1479" i="1"/>
  <c r="S1479" i="1" s="1"/>
  <c r="T1478" i="1"/>
  <c r="U1478" i="1" s="1"/>
  <c r="R1478" i="1"/>
  <c r="S1478" i="1" s="1"/>
  <c r="U1477" i="1"/>
  <c r="T1477" i="1"/>
  <c r="R1477" i="1"/>
  <c r="S1477" i="1" s="1"/>
  <c r="T1476" i="1"/>
  <c r="U1476" i="1" s="1"/>
  <c r="R1476" i="1"/>
  <c r="S1476" i="1" s="1"/>
  <c r="U1475" i="1"/>
  <c r="T1475" i="1"/>
  <c r="R1475" i="1"/>
  <c r="S1475" i="1" s="1"/>
  <c r="T1474" i="1"/>
  <c r="U1474" i="1" s="1"/>
  <c r="R1474" i="1"/>
  <c r="S1474" i="1" s="1"/>
  <c r="U1473" i="1"/>
  <c r="T1473" i="1"/>
  <c r="R1473" i="1"/>
  <c r="S1473" i="1" s="1"/>
  <c r="T1472" i="1"/>
  <c r="U1472" i="1" s="1"/>
  <c r="R1472" i="1"/>
  <c r="S1472" i="1" s="1"/>
  <c r="U1471" i="1"/>
  <c r="T1471" i="1"/>
  <c r="R1471" i="1"/>
  <c r="S1471" i="1" s="1"/>
  <c r="T1470" i="1"/>
  <c r="U1470" i="1" s="1"/>
  <c r="R1470" i="1"/>
  <c r="S1470" i="1" s="1"/>
  <c r="U1469" i="1"/>
  <c r="T1469" i="1"/>
  <c r="R1469" i="1"/>
  <c r="S1469" i="1" s="1"/>
  <c r="T1468" i="1"/>
  <c r="U1468" i="1" s="1"/>
  <c r="R1468" i="1"/>
  <c r="S1468" i="1" s="1"/>
  <c r="U1467" i="1"/>
  <c r="T1467" i="1"/>
  <c r="R1467" i="1"/>
  <c r="S1467" i="1" s="1"/>
  <c r="T1466" i="1"/>
  <c r="U1466" i="1" s="1"/>
  <c r="R1466" i="1"/>
  <c r="S1466" i="1" s="1"/>
  <c r="U1465" i="1"/>
  <c r="T1465" i="1"/>
  <c r="R1465" i="1"/>
  <c r="S1465" i="1" s="1"/>
  <c r="T1464" i="1"/>
  <c r="U1464" i="1" s="1"/>
  <c r="R1464" i="1"/>
  <c r="S1464" i="1" s="1"/>
  <c r="U1463" i="1"/>
  <c r="T1463" i="1"/>
  <c r="R1463" i="1"/>
  <c r="S1463" i="1" s="1"/>
  <c r="T1462" i="1"/>
  <c r="U1462" i="1" s="1"/>
  <c r="R1462" i="1"/>
  <c r="S1462" i="1" s="1"/>
  <c r="U1461" i="1"/>
  <c r="T1461" i="1"/>
  <c r="R1461" i="1"/>
  <c r="S1461" i="1" s="1"/>
  <c r="T1460" i="1"/>
  <c r="U1460" i="1" s="1"/>
  <c r="R1460" i="1"/>
  <c r="S1460" i="1" s="1"/>
  <c r="U1459" i="1"/>
  <c r="T1459" i="1"/>
  <c r="R1459" i="1"/>
  <c r="S1459" i="1" s="1"/>
  <c r="T1458" i="1"/>
  <c r="U1458" i="1" s="1"/>
  <c r="R1458" i="1"/>
  <c r="S1458" i="1" s="1"/>
  <c r="U1457" i="1"/>
  <c r="T1457" i="1"/>
  <c r="R1457" i="1"/>
  <c r="S1457" i="1" s="1"/>
  <c r="T1456" i="1"/>
  <c r="U1456" i="1" s="1"/>
  <c r="R1456" i="1"/>
  <c r="S1456" i="1" s="1"/>
  <c r="U1455" i="1"/>
  <c r="T1455" i="1"/>
  <c r="R1455" i="1"/>
  <c r="S1455" i="1" s="1"/>
  <c r="T1454" i="1"/>
  <c r="U1454" i="1" s="1"/>
  <c r="R1454" i="1"/>
  <c r="S1454" i="1" s="1"/>
  <c r="U1453" i="1"/>
  <c r="T1453" i="1"/>
  <c r="R1453" i="1"/>
  <c r="S1453" i="1" s="1"/>
  <c r="T1452" i="1"/>
  <c r="U1452" i="1" s="1"/>
  <c r="R1452" i="1"/>
  <c r="S1452" i="1" s="1"/>
  <c r="U1451" i="1"/>
  <c r="T1451" i="1"/>
  <c r="R1451" i="1"/>
  <c r="S1451" i="1" s="1"/>
  <c r="T1450" i="1"/>
  <c r="U1450" i="1" s="1"/>
  <c r="R1450" i="1"/>
  <c r="S1450" i="1" s="1"/>
  <c r="U1449" i="1"/>
  <c r="T1449" i="1"/>
  <c r="R1449" i="1"/>
  <c r="S1449" i="1" s="1"/>
  <c r="T1448" i="1"/>
  <c r="U1448" i="1" s="1"/>
  <c r="R1448" i="1"/>
  <c r="S1448" i="1" s="1"/>
  <c r="U1447" i="1"/>
  <c r="T1447" i="1"/>
  <c r="R1447" i="1"/>
  <c r="S1447" i="1" s="1"/>
  <c r="T1446" i="1"/>
  <c r="U1446" i="1" s="1"/>
  <c r="R1446" i="1"/>
  <c r="S1446" i="1" s="1"/>
  <c r="U1445" i="1"/>
  <c r="T1445" i="1"/>
  <c r="R1445" i="1"/>
  <c r="S1445" i="1" s="1"/>
  <c r="T1444" i="1"/>
  <c r="U1444" i="1" s="1"/>
  <c r="R1444" i="1"/>
  <c r="S1444" i="1" s="1"/>
  <c r="U1443" i="1"/>
  <c r="T1443" i="1"/>
  <c r="R1443" i="1"/>
  <c r="S1443" i="1" s="1"/>
  <c r="T1442" i="1"/>
  <c r="U1442" i="1" s="1"/>
  <c r="R1442" i="1"/>
  <c r="S1442" i="1" s="1"/>
  <c r="U1441" i="1"/>
  <c r="T1441" i="1"/>
  <c r="R1441" i="1"/>
  <c r="S1441" i="1" s="1"/>
  <c r="T1440" i="1"/>
  <c r="U1440" i="1" s="1"/>
  <c r="R1440" i="1"/>
  <c r="S1440" i="1" s="1"/>
  <c r="U1439" i="1"/>
  <c r="T1439" i="1"/>
  <c r="R1439" i="1"/>
  <c r="S1439" i="1" s="1"/>
  <c r="T1438" i="1"/>
  <c r="U1438" i="1" s="1"/>
  <c r="R1438" i="1"/>
  <c r="S1438" i="1" s="1"/>
  <c r="U1437" i="1"/>
  <c r="T1437" i="1"/>
  <c r="R1437" i="1"/>
  <c r="S1437" i="1" s="1"/>
  <c r="T1436" i="1"/>
  <c r="U1436" i="1" s="1"/>
  <c r="R1436" i="1"/>
  <c r="S1436" i="1" s="1"/>
  <c r="U1435" i="1"/>
  <c r="T1435" i="1"/>
  <c r="R1435" i="1"/>
  <c r="S1435" i="1" s="1"/>
  <c r="T1434" i="1"/>
  <c r="U1434" i="1" s="1"/>
  <c r="R1434" i="1"/>
  <c r="S1434" i="1" s="1"/>
  <c r="U1433" i="1"/>
  <c r="T1433" i="1"/>
  <c r="R1433" i="1"/>
  <c r="S1433" i="1" s="1"/>
  <c r="T1432" i="1"/>
  <c r="U1432" i="1" s="1"/>
  <c r="R1432" i="1"/>
  <c r="S1432" i="1" s="1"/>
  <c r="U1431" i="1"/>
  <c r="T1431" i="1"/>
  <c r="R1431" i="1"/>
  <c r="S1431" i="1" s="1"/>
  <c r="T1430" i="1"/>
  <c r="U1430" i="1" s="1"/>
  <c r="R1430" i="1"/>
  <c r="S1430" i="1" s="1"/>
  <c r="U1429" i="1"/>
  <c r="T1429" i="1"/>
  <c r="R1429" i="1"/>
  <c r="S1429" i="1" s="1"/>
  <c r="T1428" i="1"/>
  <c r="U1428" i="1" s="1"/>
  <c r="R1428" i="1"/>
  <c r="S1428" i="1" s="1"/>
  <c r="U1427" i="1"/>
  <c r="T1427" i="1"/>
  <c r="R1427" i="1"/>
  <c r="S1427" i="1" s="1"/>
  <c r="T1426" i="1"/>
  <c r="U1426" i="1" s="1"/>
  <c r="R1426" i="1"/>
  <c r="S1426" i="1" s="1"/>
  <c r="U1425" i="1"/>
  <c r="T1425" i="1"/>
  <c r="R1425" i="1"/>
  <c r="S1425" i="1" s="1"/>
  <c r="T1424" i="1"/>
  <c r="U1424" i="1" s="1"/>
  <c r="R1424" i="1"/>
  <c r="S1424" i="1" s="1"/>
  <c r="U1423" i="1"/>
  <c r="T1423" i="1"/>
  <c r="R1423" i="1"/>
  <c r="S1423" i="1" s="1"/>
  <c r="T1422" i="1"/>
  <c r="U1422" i="1" s="1"/>
  <c r="R1422" i="1"/>
  <c r="S1422" i="1" s="1"/>
  <c r="U1421" i="1"/>
  <c r="T1421" i="1"/>
  <c r="R1421" i="1"/>
  <c r="S1421" i="1" s="1"/>
  <c r="T1420" i="1"/>
  <c r="U1420" i="1" s="1"/>
  <c r="R1420" i="1"/>
  <c r="S1420" i="1" s="1"/>
  <c r="U1419" i="1"/>
  <c r="T1419" i="1"/>
  <c r="R1419" i="1"/>
  <c r="S1419" i="1" s="1"/>
  <c r="T1418" i="1"/>
  <c r="U1418" i="1" s="1"/>
  <c r="R1418" i="1"/>
  <c r="S1418" i="1" s="1"/>
  <c r="U1417" i="1"/>
  <c r="T1417" i="1"/>
  <c r="R1417" i="1"/>
  <c r="S1417" i="1" s="1"/>
  <c r="T1416" i="1"/>
  <c r="U1416" i="1" s="1"/>
  <c r="R1416" i="1"/>
  <c r="S1416" i="1" s="1"/>
  <c r="U1415" i="1"/>
  <c r="T1415" i="1"/>
  <c r="R1415" i="1"/>
  <c r="S1415" i="1" s="1"/>
  <c r="T1414" i="1"/>
  <c r="U1414" i="1" s="1"/>
  <c r="R1414" i="1"/>
  <c r="S1414" i="1" s="1"/>
  <c r="U1413" i="1"/>
  <c r="T1413" i="1"/>
  <c r="R1413" i="1"/>
  <c r="S1413" i="1" s="1"/>
  <c r="T1412" i="1"/>
  <c r="U1412" i="1" s="1"/>
  <c r="R1412" i="1"/>
  <c r="S1412" i="1" s="1"/>
  <c r="U1411" i="1"/>
  <c r="T1411" i="1"/>
  <c r="R1411" i="1"/>
  <c r="S1411" i="1" s="1"/>
  <c r="T1410" i="1"/>
  <c r="U1410" i="1" s="1"/>
  <c r="R1410" i="1"/>
  <c r="S1410" i="1" s="1"/>
  <c r="U1409" i="1"/>
  <c r="T1409" i="1"/>
  <c r="R1409" i="1"/>
  <c r="S1409" i="1" s="1"/>
  <c r="T1408" i="1"/>
  <c r="U1408" i="1" s="1"/>
  <c r="R1408" i="1"/>
  <c r="S1408" i="1" s="1"/>
  <c r="U1407" i="1"/>
  <c r="T1407" i="1"/>
  <c r="R1407" i="1"/>
  <c r="S1407" i="1" s="1"/>
  <c r="T1406" i="1"/>
  <c r="U1406" i="1" s="1"/>
  <c r="R1406" i="1"/>
  <c r="S1406" i="1" s="1"/>
  <c r="U1405" i="1"/>
  <c r="T1405" i="1"/>
  <c r="R1405" i="1"/>
  <c r="S1405" i="1" s="1"/>
  <c r="T1404" i="1"/>
  <c r="U1404" i="1" s="1"/>
  <c r="R1404" i="1"/>
  <c r="S1404" i="1" s="1"/>
  <c r="U1403" i="1"/>
  <c r="T1403" i="1"/>
  <c r="R1403" i="1"/>
  <c r="S1403" i="1" s="1"/>
  <c r="T1402" i="1"/>
  <c r="U1402" i="1" s="1"/>
  <c r="R1402" i="1"/>
  <c r="S1402" i="1" s="1"/>
  <c r="U1401" i="1"/>
  <c r="T1401" i="1"/>
  <c r="S1401" i="1"/>
  <c r="R1401" i="1"/>
  <c r="U1400" i="1"/>
  <c r="T1400" i="1"/>
  <c r="S1400" i="1"/>
  <c r="R1400" i="1"/>
  <c r="U1399" i="1"/>
  <c r="T1399" i="1"/>
  <c r="S1399" i="1"/>
  <c r="R1399" i="1"/>
  <c r="U1398" i="1"/>
  <c r="T1398" i="1"/>
  <c r="S1398" i="1"/>
  <c r="R1398" i="1"/>
  <c r="U1397" i="1"/>
  <c r="T1397" i="1"/>
  <c r="S1397" i="1"/>
  <c r="R1397" i="1"/>
  <c r="U1396" i="1"/>
  <c r="T1396" i="1"/>
  <c r="S1396" i="1"/>
  <c r="R1396" i="1"/>
  <c r="U1395" i="1"/>
  <c r="T1395" i="1"/>
  <c r="S1395" i="1"/>
  <c r="R1395" i="1"/>
  <c r="U1394" i="1"/>
  <c r="T1394" i="1"/>
  <c r="S1394" i="1"/>
  <c r="R1394" i="1"/>
  <c r="U1393" i="1"/>
  <c r="T1393" i="1"/>
  <c r="S1393" i="1"/>
  <c r="R1393" i="1"/>
  <c r="T1392" i="1"/>
  <c r="U1392" i="1" s="1"/>
  <c r="R1392" i="1"/>
  <c r="S1392" i="1" s="1"/>
  <c r="T1391" i="1"/>
  <c r="U1391" i="1" s="1"/>
  <c r="S1391" i="1"/>
  <c r="R1391" i="1"/>
  <c r="T1390" i="1"/>
  <c r="U1390" i="1" s="1"/>
  <c r="R1390" i="1"/>
  <c r="S1390" i="1" s="1"/>
  <c r="T1389" i="1"/>
  <c r="U1389" i="1" s="1"/>
  <c r="S1389" i="1"/>
  <c r="R1389" i="1"/>
  <c r="T1388" i="1"/>
  <c r="U1388" i="1" s="1"/>
  <c r="R1388" i="1"/>
  <c r="S1388" i="1" s="1"/>
  <c r="T1387" i="1"/>
  <c r="U1387" i="1" s="1"/>
  <c r="S1387" i="1"/>
  <c r="R1387" i="1"/>
  <c r="T1386" i="1"/>
  <c r="U1386" i="1" s="1"/>
  <c r="R1386" i="1"/>
  <c r="S1386" i="1" s="1"/>
  <c r="T1385" i="1"/>
  <c r="U1385" i="1" s="1"/>
  <c r="S1385" i="1"/>
  <c r="R1385" i="1"/>
  <c r="T1384" i="1"/>
  <c r="U1384" i="1" s="1"/>
  <c r="R1384" i="1"/>
  <c r="S1384" i="1" s="1"/>
  <c r="T1383" i="1"/>
  <c r="U1383" i="1" s="1"/>
  <c r="S1383" i="1"/>
  <c r="R1383" i="1"/>
  <c r="T1382" i="1"/>
  <c r="U1382" i="1" s="1"/>
  <c r="R1382" i="1"/>
  <c r="S1382" i="1" s="1"/>
  <c r="T1381" i="1"/>
  <c r="U1381" i="1" s="1"/>
  <c r="S1381" i="1"/>
  <c r="R1381" i="1"/>
  <c r="T1380" i="1"/>
  <c r="U1380" i="1" s="1"/>
  <c r="R1380" i="1"/>
  <c r="S1380" i="1" s="1"/>
  <c r="T1379" i="1"/>
  <c r="U1379" i="1" s="1"/>
  <c r="S1379" i="1"/>
  <c r="R1379" i="1"/>
  <c r="T1378" i="1"/>
  <c r="U1378" i="1" s="1"/>
  <c r="R1378" i="1"/>
  <c r="S1378" i="1" s="1"/>
  <c r="T1377" i="1"/>
  <c r="U1377" i="1" s="1"/>
  <c r="S1377" i="1"/>
  <c r="R1377" i="1"/>
  <c r="T1376" i="1"/>
  <c r="U1376" i="1" s="1"/>
  <c r="R1376" i="1"/>
  <c r="S1376" i="1" s="1"/>
  <c r="T1375" i="1"/>
  <c r="U1375" i="1" s="1"/>
  <c r="S1375" i="1"/>
  <c r="R1375" i="1"/>
  <c r="T1374" i="1"/>
  <c r="U1374" i="1" s="1"/>
  <c r="R1374" i="1"/>
  <c r="S1374" i="1" s="1"/>
  <c r="T1373" i="1"/>
  <c r="U1373" i="1" s="1"/>
  <c r="S1373" i="1"/>
  <c r="R1373" i="1"/>
  <c r="T1372" i="1"/>
  <c r="U1372" i="1" s="1"/>
  <c r="R1372" i="1"/>
  <c r="S1372" i="1" s="1"/>
  <c r="T1371" i="1"/>
  <c r="U1371" i="1" s="1"/>
  <c r="S1371" i="1"/>
  <c r="R1371" i="1"/>
  <c r="T1370" i="1"/>
  <c r="U1370" i="1" s="1"/>
  <c r="R1370" i="1"/>
  <c r="S1370" i="1" s="1"/>
  <c r="T1369" i="1"/>
  <c r="U1369" i="1" s="1"/>
  <c r="S1369" i="1"/>
  <c r="R1369" i="1"/>
  <c r="T1368" i="1"/>
  <c r="U1368" i="1" s="1"/>
  <c r="R1368" i="1"/>
  <c r="S1368" i="1" s="1"/>
  <c r="T1367" i="1"/>
  <c r="U1367" i="1" s="1"/>
  <c r="S1367" i="1"/>
  <c r="R1367" i="1"/>
  <c r="T1366" i="1"/>
  <c r="U1366" i="1" s="1"/>
  <c r="R1366" i="1"/>
  <c r="S1366" i="1" s="1"/>
  <c r="T1365" i="1"/>
  <c r="U1365" i="1" s="1"/>
  <c r="S1365" i="1"/>
  <c r="R1365" i="1"/>
  <c r="T1364" i="1"/>
  <c r="U1364" i="1" s="1"/>
  <c r="R1364" i="1"/>
  <c r="S1364" i="1" s="1"/>
  <c r="T1363" i="1"/>
  <c r="U1363" i="1" s="1"/>
  <c r="S1363" i="1"/>
  <c r="R1363" i="1"/>
  <c r="T1362" i="1"/>
  <c r="U1362" i="1" s="1"/>
  <c r="R1362" i="1"/>
  <c r="S1362" i="1" s="1"/>
  <c r="T1361" i="1"/>
  <c r="U1361" i="1" s="1"/>
  <c r="S1361" i="1"/>
  <c r="R1361" i="1"/>
  <c r="T1360" i="1"/>
  <c r="U1360" i="1" s="1"/>
  <c r="R1360" i="1"/>
  <c r="S1360" i="1" s="1"/>
  <c r="T1359" i="1"/>
  <c r="U1359" i="1" s="1"/>
  <c r="S1359" i="1"/>
  <c r="R1359" i="1"/>
  <c r="T1358" i="1"/>
  <c r="U1358" i="1" s="1"/>
  <c r="R1358" i="1"/>
  <c r="S1358" i="1" s="1"/>
  <c r="T1357" i="1"/>
  <c r="U1357" i="1" s="1"/>
  <c r="S1357" i="1"/>
  <c r="R1357" i="1"/>
  <c r="T1356" i="1"/>
  <c r="U1356" i="1" s="1"/>
  <c r="R1356" i="1"/>
  <c r="S1356" i="1" s="1"/>
  <c r="T1355" i="1"/>
  <c r="U1355" i="1" s="1"/>
  <c r="S1355" i="1"/>
  <c r="R1355" i="1"/>
  <c r="T1354" i="1"/>
  <c r="U1354" i="1" s="1"/>
  <c r="R1354" i="1"/>
  <c r="S1354" i="1" s="1"/>
  <c r="T1353" i="1"/>
  <c r="U1353" i="1" s="1"/>
  <c r="S1353" i="1"/>
  <c r="R1353" i="1"/>
  <c r="T1352" i="1"/>
  <c r="U1352" i="1" s="1"/>
  <c r="R1352" i="1"/>
  <c r="S1352" i="1" s="1"/>
  <c r="T1351" i="1"/>
  <c r="U1351" i="1" s="1"/>
  <c r="S1351" i="1"/>
  <c r="R1351" i="1"/>
  <c r="T1350" i="1"/>
  <c r="U1350" i="1" s="1"/>
  <c r="R1350" i="1"/>
  <c r="S1350" i="1" s="1"/>
  <c r="T1349" i="1"/>
  <c r="U1349" i="1" s="1"/>
  <c r="S1349" i="1"/>
  <c r="R1349" i="1"/>
  <c r="T1348" i="1"/>
  <c r="U1348" i="1" s="1"/>
  <c r="R1348" i="1"/>
  <c r="S1348" i="1" s="1"/>
  <c r="T1347" i="1"/>
  <c r="U1347" i="1" s="1"/>
  <c r="S1347" i="1"/>
  <c r="R1347" i="1"/>
  <c r="T1346" i="1"/>
  <c r="U1346" i="1" s="1"/>
  <c r="R1346" i="1"/>
  <c r="S1346" i="1" s="1"/>
  <c r="T1345" i="1"/>
  <c r="U1345" i="1" s="1"/>
  <c r="S1345" i="1"/>
  <c r="R1345" i="1"/>
  <c r="T1344" i="1"/>
  <c r="U1344" i="1" s="1"/>
  <c r="R1344" i="1"/>
  <c r="S1344" i="1" s="1"/>
  <c r="T1343" i="1"/>
  <c r="U1343" i="1" s="1"/>
  <c r="S1343" i="1"/>
  <c r="R1343" i="1"/>
  <c r="T1342" i="1"/>
  <c r="U1342" i="1" s="1"/>
  <c r="R1342" i="1"/>
  <c r="S1342" i="1" s="1"/>
  <c r="T1341" i="1"/>
  <c r="U1341" i="1" s="1"/>
  <c r="S1341" i="1"/>
  <c r="R1341" i="1"/>
  <c r="T1340" i="1"/>
  <c r="U1340" i="1" s="1"/>
  <c r="R1340" i="1"/>
  <c r="S1340" i="1" s="1"/>
  <c r="T1339" i="1"/>
  <c r="U1339" i="1" s="1"/>
  <c r="S1339" i="1"/>
  <c r="R1339" i="1"/>
  <c r="T1338" i="1"/>
  <c r="U1338" i="1" s="1"/>
  <c r="R1338" i="1"/>
  <c r="S1338" i="1" s="1"/>
  <c r="T1337" i="1"/>
  <c r="U1337" i="1" s="1"/>
  <c r="S1337" i="1"/>
  <c r="R1337" i="1"/>
  <c r="T1336" i="1"/>
  <c r="U1336" i="1" s="1"/>
  <c r="R1336" i="1"/>
  <c r="S1336" i="1" s="1"/>
  <c r="T1335" i="1"/>
  <c r="U1335" i="1" s="1"/>
  <c r="S1335" i="1"/>
  <c r="R1335" i="1"/>
  <c r="T1334" i="1"/>
  <c r="U1334" i="1" s="1"/>
  <c r="R1334" i="1"/>
  <c r="S1334" i="1" s="1"/>
  <c r="T1333" i="1"/>
  <c r="U1333" i="1" s="1"/>
  <c r="S1333" i="1"/>
  <c r="R1333" i="1"/>
  <c r="T1332" i="1"/>
  <c r="U1332" i="1" s="1"/>
  <c r="R1332" i="1"/>
  <c r="S1332" i="1" s="1"/>
  <c r="T1331" i="1"/>
  <c r="U1331" i="1" s="1"/>
  <c r="S1331" i="1"/>
  <c r="R1331" i="1"/>
  <c r="T1330" i="1"/>
  <c r="U1330" i="1" s="1"/>
  <c r="R1330" i="1"/>
  <c r="S1330" i="1" s="1"/>
  <c r="T1329" i="1"/>
  <c r="U1329" i="1" s="1"/>
  <c r="S1329" i="1"/>
  <c r="R1329" i="1"/>
  <c r="T1328" i="1"/>
  <c r="U1328" i="1" s="1"/>
  <c r="R1328" i="1"/>
  <c r="S1328" i="1" s="1"/>
  <c r="T1327" i="1"/>
  <c r="U1327" i="1" s="1"/>
  <c r="S1327" i="1"/>
  <c r="R1327" i="1"/>
  <c r="T1326" i="1"/>
  <c r="U1326" i="1" s="1"/>
  <c r="R1326" i="1"/>
  <c r="S1326" i="1" s="1"/>
  <c r="T1325" i="1"/>
  <c r="U1325" i="1" s="1"/>
  <c r="S1325" i="1"/>
  <c r="R1325" i="1"/>
  <c r="T1324" i="1"/>
  <c r="U1324" i="1" s="1"/>
  <c r="R1324" i="1"/>
  <c r="S1324" i="1" s="1"/>
  <c r="T1323" i="1"/>
  <c r="U1323" i="1" s="1"/>
  <c r="S1323" i="1"/>
  <c r="R1323" i="1"/>
  <c r="T1322" i="1"/>
  <c r="U1322" i="1" s="1"/>
  <c r="R1322" i="1"/>
  <c r="S1322" i="1" s="1"/>
  <c r="T1321" i="1"/>
  <c r="U1321" i="1" s="1"/>
  <c r="S1321" i="1"/>
  <c r="R1321" i="1"/>
  <c r="T1320" i="1"/>
  <c r="U1320" i="1" s="1"/>
  <c r="R1320" i="1"/>
  <c r="S1320" i="1" s="1"/>
  <c r="T1319" i="1"/>
  <c r="U1319" i="1" s="1"/>
  <c r="S1319" i="1"/>
  <c r="R1319" i="1"/>
  <c r="T1318" i="1"/>
  <c r="U1318" i="1" s="1"/>
  <c r="R1318" i="1"/>
  <c r="S1318" i="1" s="1"/>
  <c r="T1317" i="1"/>
  <c r="U1317" i="1" s="1"/>
  <c r="S1317" i="1"/>
  <c r="R1317" i="1"/>
  <c r="T1316" i="1"/>
  <c r="U1316" i="1" s="1"/>
  <c r="R1316" i="1"/>
  <c r="S1316" i="1" s="1"/>
  <c r="T1315" i="1"/>
  <c r="U1315" i="1" s="1"/>
  <c r="S1315" i="1"/>
  <c r="R1315" i="1"/>
  <c r="T1314" i="1"/>
  <c r="U1314" i="1" s="1"/>
  <c r="R1314" i="1"/>
  <c r="S1314" i="1" s="1"/>
  <c r="T1313" i="1"/>
  <c r="U1313" i="1" s="1"/>
  <c r="S1313" i="1"/>
  <c r="R1313" i="1"/>
  <c r="T1312" i="1"/>
  <c r="U1312" i="1" s="1"/>
  <c r="R1312" i="1"/>
  <c r="S1312" i="1" s="1"/>
  <c r="T1311" i="1"/>
  <c r="U1311" i="1" s="1"/>
  <c r="S1311" i="1"/>
  <c r="R1311" i="1"/>
  <c r="T1310" i="1"/>
  <c r="U1310" i="1" s="1"/>
  <c r="R1310" i="1"/>
  <c r="S1310" i="1" s="1"/>
  <c r="T1309" i="1"/>
  <c r="U1309" i="1" s="1"/>
  <c r="S1309" i="1"/>
  <c r="R1309" i="1"/>
  <c r="T1308" i="1"/>
  <c r="U1308" i="1" s="1"/>
  <c r="R1308" i="1"/>
  <c r="S1308" i="1" s="1"/>
  <c r="T1307" i="1"/>
  <c r="U1307" i="1" s="1"/>
  <c r="S1307" i="1"/>
  <c r="R1307" i="1"/>
  <c r="T1306" i="1"/>
  <c r="U1306" i="1" s="1"/>
  <c r="R1306" i="1"/>
  <c r="S1306" i="1" s="1"/>
  <c r="T1305" i="1"/>
  <c r="U1305" i="1" s="1"/>
  <c r="S1305" i="1"/>
  <c r="R1305" i="1"/>
  <c r="T1304" i="1"/>
  <c r="U1304" i="1" s="1"/>
  <c r="R1304" i="1"/>
  <c r="S1304" i="1" s="1"/>
  <c r="T1303" i="1"/>
  <c r="U1303" i="1" s="1"/>
  <c r="S1303" i="1"/>
  <c r="R1303" i="1"/>
  <c r="T1302" i="1"/>
  <c r="U1302" i="1" s="1"/>
  <c r="R1302" i="1"/>
  <c r="S1302" i="1" s="1"/>
  <c r="T1301" i="1"/>
  <c r="U1301" i="1" s="1"/>
  <c r="S1301" i="1"/>
  <c r="R1301" i="1"/>
  <c r="T1300" i="1"/>
  <c r="U1300" i="1" s="1"/>
  <c r="R1300" i="1"/>
  <c r="S1300" i="1" s="1"/>
  <c r="T1299" i="1"/>
  <c r="U1299" i="1" s="1"/>
  <c r="S1299" i="1"/>
  <c r="R1299" i="1"/>
  <c r="T1298" i="1"/>
  <c r="U1298" i="1" s="1"/>
  <c r="R1298" i="1"/>
  <c r="S1298" i="1" s="1"/>
  <c r="T1297" i="1"/>
  <c r="U1297" i="1" s="1"/>
  <c r="S1297" i="1"/>
  <c r="R1297" i="1"/>
  <c r="T1296" i="1"/>
  <c r="U1296" i="1" s="1"/>
  <c r="R1296" i="1"/>
  <c r="S1296" i="1" s="1"/>
  <c r="T1295" i="1"/>
  <c r="U1295" i="1" s="1"/>
  <c r="S1295" i="1"/>
  <c r="R1295" i="1"/>
  <c r="T1294" i="1"/>
  <c r="U1294" i="1" s="1"/>
  <c r="R1294" i="1"/>
  <c r="S1294" i="1" s="1"/>
  <c r="T1293" i="1"/>
  <c r="U1293" i="1" s="1"/>
  <c r="S1293" i="1"/>
  <c r="R1293" i="1"/>
  <c r="T1292" i="1"/>
  <c r="U1292" i="1" s="1"/>
  <c r="R1292" i="1"/>
  <c r="S1292" i="1" s="1"/>
  <c r="T1291" i="1"/>
  <c r="U1291" i="1" s="1"/>
  <c r="S1291" i="1"/>
  <c r="R1291" i="1"/>
  <c r="T1290" i="1"/>
  <c r="U1290" i="1" s="1"/>
  <c r="R1290" i="1"/>
  <c r="S1290" i="1" s="1"/>
  <c r="T1289" i="1"/>
  <c r="U1289" i="1" s="1"/>
  <c r="S1289" i="1"/>
  <c r="R1289" i="1"/>
  <c r="T1288" i="1"/>
  <c r="U1288" i="1" s="1"/>
  <c r="R1288" i="1"/>
  <c r="S1288" i="1" s="1"/>
  <c r="T1287" i="1"/>
  <c r="U1287" i="1" s="1"/>
  <c r="S1287" i="1"/>
  <c r="R1287" i="1"/>
  <c r="T1286" i="1"/>
  <c r="U1286" i="1" s="1"/>
  <c r="R1286" i="1"/>
  <c r="S1286" i="1" s="1"/>
  <c r="T1285" i="1"/>
  <c r="U1285" i="1" s="1"/>
  <c r="S1285" i="1"/>
  <c r="R1285" i="1"/>
  <c r="T1284" i="1"/>
  <c r="U1284" i="1" s="1"/>
  <c r="R1284" i="1"/>
  <c r="S1284" i="1" s="1"/>
  <c r="T1283" i="1"/>
  <c r="U1283" i="1" s="1"/>
  <c r="S1283" i="1"/>
  <c r="R1283" i="1"/>
  <c r="T1282" i="1"/>
  <c r="U1282" i="1" s="1"/>
  <c r="R1282" i="1"/>
  <c r="S1282" i="1" s="1"/>
  <c r="T1281" i="1"/>
  <c r="U1281" i="1" s="1"/>
  <c r="S1281" i="1"/>
  <c r="R1281" i="1"/>
  <c r="T1280" i="1"/>
  <c r="U1280" i="1" s="1"/>
  <c r="R1280" i="1"/>
  <c r="S1280" i="1" s="1"/>
  <c r="T1279" i="1"/>
  <c r="U1279" i="1" s="1"/>
  <c r="S1279" i="1"/>
  <c r="R1279" i="1"/>
  <c r="T1278" i="1"/>
  <c r="U1278" i="1" s="1"/>
  <c r="R1278" i="1"/>
  <c r="S1278" i="1" s="1"/>
  <c r="T1277" i="1"/>
  <c r="U1277" i="1" s="1"/>
  <c r="S1277" i="1"/>
  <c r="R1277" i="1"/>
  <c r="T1276" i="1"/>
  <c r="U1276" i="1" s="1"/>
  <c r="R1276" i="1"/>
  <c r="S1276" i="1" s="1"/>
  <c r="T1275" i="1"/>
  <c r="U1275" i="1" s="1"/>
  <c r="S1275" i="1"/>
  <c r="R1275" i="1"/>
  <c r="T1274" i="1"/>
  <c r="U1274" i="1" s="1"/>
  <c r="R1274" i="1"/>
  <c r="S1274" i="1" s="1"/>
  <c r="T1273" i="1"/>
  <c r="U1273" i="1" s="1"/>
  <c r="S1273" i="1"/>
  <c r="R1273" i="1"/>
  <c r="T1272" i="1"/>
  <c r="U1272" i="1" s="1"/>
  <c r="R1272" i="1"/>
  <c r="S1272" i="1" s="1"/>
  <c r="T1271" i="1"/>
  <c r="U1271" i="1" s="1"/>
  <c r="S1271" i="1"/>
  <c r="R1271" i="1"/>
  <c r="T1270" i="1"/>
  <c r="U1270" i="1" s="1"/>
  <c r="R1270" i="1"/>
  <c r="S1270" i="1" s="1"/>
  <c r="T1269" i="1"/>
  <c r="U1269" i="1" s="1"/>
  <c r="S1269" i="1"/>
  <c r="R1269" i="1"/>
  <c r="T1268" i="1"/>
  <c r="U1268" i="1" s="1"/>
  <c r="R1268" i="1"/>
  <c r="S1268" i="1" s="1"/>
  <c r="T1267" i="1"/>
  <c r="U1267" i="1" s="1"/>
  <c r="S1267" i="1"/>
  <c r="R1267" i="1"/>
  <c r="T1266" i="1"/>
  <c r="U1266" i="1" s="1"/>
  <c r="R1266" i="1"/>
  <c r="S1266" i="1" s="1"/>
  <c r="T1265" i="1"/>
  <c r="U1265" i="1" s="1"/>
  <c r="S1265" i="1"/>
  <c r="R1265" i="1"/>
  <c r="T1264" i="1"/>
  <c r="U1264" i="1" s="1"/>
  <c r="R1264" i="1"/>
  <c r="S1264" i="1" s="1"/>
  <c r="T1263" i="1"/>
  <c r="U1263" i="1" s="1"/>
  <c r="S1263" i="1"/>
  <c r="R1263" i="1"/>
  <c r="T1262" i="1"/>
  <c r="U1262" i="1" s="1"/>
  <c r="R1262" i="1"/>
  <c r="S1262" i="1" s="1"/>
  <c r="T1261" i="1"/>
  <c r="U1261" i="1" s="1"/>
  <c r="S1261" i="1"/>
  <c r="R1261" i="1"/>
  <c r="T1260" i="1"/>
  <c r="U1260" i="1" s="1"/>
  <c r="R1260" i="1"/>
  <c r="S1260" i="1" s="1"/>
  <c r="T1259" i="1"/>
  <c r="U1259" i="1" s="1"/>
  <c r="S1259" i="1"/>
  <c r="R1259" i="1"/>
  <c r="T1258" i="1"/>
  <c r="U1258" i="1" s="1"/>
  <c r="R1258" i="1"/>
  <c r="S1258" i="1" s="1"/>
  <c r="T1257" i="1"/>
  <c r="U1257" i="1" s="1"/>
  <c r="S1257" i="1"/>
  <c r="R1257" i="1"/>
  <c r="T1256" i="1"/>
  <c r="U1256" i="1" s="1"/>
  <c r="R1256" i="1"/>
  <c r="S1256" i="1" s="1"/>
  <c r="T1255" i="1"/>
  <c r="U1255" i="1" s="1"/>
  <c r="S1255" i="1"/>
  <c r="R1255" i="1"/>
  <c r="T1254" i="1"/>
  <c r="U1254" i="1" s="1"/>
  <c r="R1254" i="1"/>
  <c r="S1254" i="1" s="1"/>
  <c r="T1253" i="1"/>
  <c r="U1253" i="1" s="1"/>
  <c r="S1253" i="1"/>
  <c r="R1253" i="1"/>
  <c r="T1252" i="1"/>
  <c r="U1252" i="1" s="1"/>
  <c r="R1252" i="1"/>
  <c r="S1252" i="1" s="1"/>
  <c r="T1251" i="1"/>
  <c r="U1251" i="1" s="1"/>
  <c r="S1251" i="1"/>
  <c r="R1251" i="1"/>
  <c r="T1250" i="1"/>
  <c r="U1250" i="1" s="1"/>
  <c r="R1250" i="1"/>
  <c r="S1250" i="1" s="1"/>
  <c r="T1249" i="1"/>
  <c r="U1249" i="1" s="1"/>
  <c r="S1249" i="1"/>
  <c r="R1249" i="1"/>
  <c r="T1248" i="1"/>
  <c r="U1248" i="1" s="1"/>
  <c r="R1248" i="1"/>
  <c r="S1248" i="1" s="1"/>
  <c r="T1247" i="1"/>
  <c r="U1247" i="1" s="1"/>
  <c r="S1247" i="1"/>
  <c r="R1247" i="1"/>
  <c r="T1246" i="1"/>
  <c r="U1246" i="1" s="1"/>
  <c r="R1246" i="1"/>
  <c r="S1246" i="1" s="1"/>
  <c r="T1245" i="1"/>
  <c r="U1245" i="1" s="1"/>
  <c r="S1245" i="1"/>
  <c r="R1245" i="1"/>
  <c r="T1244" i="1"/>
  <c r="U1244" i="1" s="1"/>
  <c r="R1244" i="1"/>
  <c r="S1244" i="1" s="1"/>
  <c r="T1243" i="1"/>
  <c r="U1243" i="1" s="1"/>
  <c r="S1243" i="1"/>
  <c r="R1243" i="1"/>
  <c r="T1242" i="1"/>
  <c r="U1242" i="1" s="1"/>
  <c r="R1242" i="1"/>
  <c r="S1242" i="1" s="1"/>
  <c r="T1241" i="1"/>
  <c r="U1241" i="1" s="1"/>
  <c r="S1241" i="1"/>
  <c r="R1241" i="1"/>
  <c r="T1240" i="1"/>
  <c r="U1240" i="1" s="1"/>
  <c r="R1240" i="1"/>
  <c r="S1240" i="1" s="1"/>
  <c r="T1239" i="1"/>
  <c r="U1239" i="1" s="1"/>
  <c r="S1239" i="1"/>
  <c r="R1239" i="1"/>
  <c r="T1238" i="1"/>
  <c r="U1238" i="1" s="1"/>
  <c r="R1238" i="1"/>
  <c r="S1238" i="1" s="1"/>
  <c r="T1237" i="1"/>
  <c r="U1237" i="1" s="1"/>
  <c r="S1237" i="1"/>
  <c r="R1237" i="1"/>
  <c r="T1236" i="1"/>
  <c r="U1236" i="1" s="1"/>
  <c r="R1236" i="1"/>
  <c r="S1236" i="1" s="1"/>
  <c r="T1235" i="1"/>
  <c r="U1235" i="1" s="1"/>
  <c r="S1235" i="1"/>
  <c r="R1235" i="1"/>
  <c r="T1234" i="1"/>
  <c r="U1234" i="1" s="1"/>
  <c r="R1234" i="1"/>
  <c r="S1234" i="1" s="1"/>
  <c r="T1233" i="1"/>
  <c r="U1233" i="1" s="1"/>
  <c r="S1233" i="1"/>
  <c r="R1233" i="1"/>
  <c r="T1232" i="1"/>
  <c r="U1232" i="1" s="1"/>
  <c r="R1232" i="1"/>
  <c r="S1232" i="1" s="1"/>
  <c r="T1231" i="1"/>
  <c r="U1231" i="1" s="1"/>
  <c r="S1231" i="1"/>
  <c r="R1231" i="1"/>
  <c r="T1230" i="1"/>
  <c r="U1230" i="1" s="1"/>
  <c r="R1230" i="1"/>
  <c r="S1230" i="1" s="1"/>
  <c r="T1229" i="1"/>
  <c r="U1229" i="1" s="1"/>
  <c r="S1229" i="1"/>
  <c r="R1229" i="1"/>
  <c r="T1228" i="1"/>
  <c r="U1228" i="1" s="1"/>
  <c r="R1228" i="1"/>
  <c r="S1228" i="1" s="1"/>
  <c r="T1227" i="1"/>
  <c r="U1227" i="1" s="1"/>
  <c r="S1227" i="1"/>
  <c r="R1227" i="1"/>
  <c r="T1226" i="1"/>
  <c r="U1226" i="1" s="1"/>
  <c r="R1226" i="1"/>
  <c r="S1226" i="1" s="1"/>
  <c r="T1225" i="1"/>
  <c r="U1225" i="1" s="1"/>
  <c r="S1225" i="1"/>
  <c r="R1225" i="1"/>
  <c r="T1224" i="1"/>
  <c r="U1224" i="1" s="1"/>
  <c r="R1224" i="1"/>
  <c r="S1224" i="1" s="1"/>
  <c r="T1223" i="1"/>
  <c r="U1223" i="1" s="1"/>
  <c r="S1223" i="1"/>
  <c r="R1223" i="1"/>
  <c r="U1222" i="1"/>
  <c r="T1222" i="1"/>
  <c r="S1222" i="1"/>
  <c r="R1222" i="1"/>
  <c r="U1221" i="1"/>
  <c r="T1221" i="1"/>
  <c r="S1221" i="1"/>
  <c r="R1221" i="1"/>
  <c r="U1220" i="1"/>
  <c r="T1220" i="1"/>
  <c r="S1220" i="1"/>
  <c r="R1220" i="1"/>
  <c r="U1219" i="1"/>
  <c r="T1219" i="1"/>
  <c r="S1219" i="1"/>
  <c r="R1219" i="1"/>
  <c r="U1218" i="1"/>
  <c r="T1218" i="1"/>
  <c r="S1218" i="1"/>
  <c r="R1218" i="1"/>
  <c r="U1217" i="1"/>
  <c r="T1217" i="1"/>
  <c r="S1217" i="1"/>
  <c r="R1217" i="1"/>
  <c r="U1216" i="1"/>
  <c r="T1216" i="1"/>
  <c r="S1216" i="1"/>
  <c r="R1216" i="1"/>
  <c r="U1215" i="1"/>
  <c r="T1215" i="1"/>
  <c r="S1215" i="1"/>
  <c r="R1215" i="1"/>
  <c r="U1214" i="1"/>
  <c r="T1214" i="1"/>
  <c r="S1214" i="1"/>
  <c r="R1214" i="1"/>
  <c r="U1213" i="1"/>
  <c r="T1213" i="1"/>
  <c r="S1213" i="1"/>
  <c r="R1213" i="1"/>
  <c r="U1212" i="1"/>
  <c r="T1212" i="1"/>
  <c r="S1212" i="1"/>
  <c r="R1212" i="1"/>
  <c r="U1211" i="1"/>
  <c r="T1211" i="1"/>
  <c r="S1211" i="1"/>
  <c r="R1211" i="1"/>
  <c r="U1210" i="1"/>
  <c r="T1210" i="1"/>
  <c r="S1210" i="1"/>
  <c r="R1210" i="1"/>
  <c r="U1209" i="1"/>
  <c r="T1209" i="1"/>
  <c r="S1209" i="1"/>
  <c r="R1209" i="1"/>
  <c r="U1208" i="1"/>
  <c r="T1208" i="1"/>
  <c r="S1208" i="1"/>
  <c r="R1208" i="1"/>
  <c r="U1207" i="1"/>
  <c r="T1207" i="1"/>
  <c r="S1207" i="1"/>
  <c r="R1207" i="1"/>
  <c r="U1206" i="1"/>
  <c r="T1206" i="1"/>
  <c r="S1206" i="1"/>
  <c r="R1206" i="1"/>
  <c r="U1205" i="1"/>
  <c r="T1205" i="1"/>
  <c r="S1205" i="1"/>
  <c r="R1205" i="1"/>
  <c r="U1204" i="1"/>
  <c r="T1204" i="1"/>
  <c r="S1204" i="1"/>
  <c r="R1204" i="1"/>
  <c r="U1203" i="1"/>
  <c r="T1203" i="1"/>
  <c r="S1203" i="1"/>
  <c r="R1203" i="1"/>
  <c r="U1202" i="1"/>
  <c r="T1202" i="1"/>
  <c r="S1202" i="1"/>
  <c r="R1202" i="1"/>
  <c r="U1201" i="1"/>
  <c r="T1201" i="1"/>
  <c r="S1201" i="1"/>
  <c r="R1201" i="1"/>
  <c r="U1200" i="1"/>
  <c r="T1200" i="1"/>
  <c r="S1200" i="1"/>
  <c r="R1200" i="1"/>
  <c r="U1199" i="1"/>
  <c r="T1199" i="1"/>
  <c r="S1199" i="1"/>
  <c r="R1199" i="1"/>
  <c r="U1198" i="1"/>
  <c r="T1198" i="1"/>
  <c r="R1198" i="1"/>
  <c r="S1198" i="1" s="1"/>
  <c r="U1197" i="1"/>
  <c r="T1197" i="1"/>
  <c r="R1197" i="1"/>
  <c r="S1197" i="1" s="1"/>
  <c r="U1196" i="1"/>
  <c r="T1196" i="1"/>
  <c r="R1196" i="1"/>
  <c r="S1196" i="1" s="1"/>
  <c r="U1195" i="1"/>
  <c r="T1195" i="1"/>
  <c r="R1195" i="1"/>
  <c r="S1195" i="1" s="1"/>
  <c r="U1194" i="1"/>
  <c r="T1194" i="1"/>
  <c r="R1194" i="1"/>
  <c r="S1194" i="1" s="1"/>
  <c r="U1193" i="1"/>
  <c r="T1193" i="1"/>
  <c r="R1193" i="1"/>
  <c r="S1193" i="1" s="1"/>
  <c r="U1192" i="1"/>
  <c r="T1192" i="1"/>
  <c r="R1192" i="1"/>
  <c r="S1192" i="1" s="1"/>
  <c r="U1191" i="1"/>
  <c r="T1191" i="1"/>
  <c r="R1191" i="1"/>
  <c r="S1191" i="1" s="1"/>
  <c r="T1190" i="1"/>
  <c r="U1190" i="1" s="1"/>
  <c r="S1190" i="1"/>
  <c r="R1190" i="1"/>
  <c r="T1189" i="1"/>
  <c r="U1189" i="1" s="1"/>
  <c r="R1189" i="1"/>
  <c r="S1189" i="1" s="1"/>
  <c r="T1188" i="1"/>
  <c r="U1188" i="1" s="1"/>
  <c r="S1188" i="1"/>
  <c r="R1188" i="1"/>
  <c r="T1187" i="1"/>
  <c r="U1187" i="1" s="1"/>
  <c r="R1187" i="1"/>
  <c r="S1187" i="1" s="1"/>
  <c r="T1186" i="1"/>
  <c r="U1186" i="1" s="1"/>
  <c r="S1186" i="1"/>
  <c r="R1186" i="1"/>
  <c r="T1185" i="1"/>
  <c r="U1185" i="1" s="1"/>
  <c r="R1185" i="1"/>
  <c r="S1185" i="1" s="1"/>
  <c r="T1184" i="1"/>
  <c r="U1184" i="1" s="1"/>
  <c r="S1184" i="1"/>
  <c r="R1184" i="1"/>
  <c r="T1183" i="1"/>
  <c r="U1183" i="1" s="1"/>
  <c r="R1183" i="1"/>
  <c r="S1183" i="1" s="1"/>
  <c r="T1182" i="1"/>
  <c r="U1182" i="1" s="1"/>
  <c r="S1182" i="1"/>
  <c r="R1182" i="1"/>
  <c r="T1181" i="1"/>
  <c r="U1181" i="1" s="1"/>
  <c r="R1181" i="1"/>
  <c r="S1181" i="1" s="1"/>
  <c r="T1180" i="1"/>
  <c r="U1180" i="1" s="1"/>
  <c r="S1180" i="1"/>
  <c r="R1180" i="1"/>
  <c r="T1179" i="1"/>
  <c r="U1179" i="1" s="1"/>
  <c r="R1179" i="1"/>
  <c r="S1179" i="1" s="1"/>
  <c r="T1178" i="1"/>
  <c r="U1178" i="1" s="1"/>
  <c r="S1178" i="1"/>
  <c r="R1178" i="1"/>
  <c r="T1177" i="1"/>
  <c r="U1177" i="1" s="1"/>
  <c r="R1177" i="1"/>
  <c r="S1177" i="1" s="1"/>
  <c r="T1176" i="1"/>
  <c r="U1176" i="1" s="1"/>
  <c r="S1176" i="1"/>
  <c r="R1176" i="1"/>
  <c r="T1175" i="1"/>
  <c r="U1175" i="1" s="1"/>
  <c r="R1175" i="1"/>
  <c r="S1175" i="1" s="1"/>
  <c r="T1174" i="1"/>
  <c r="U1174" i="1" s="1"/>
  <c r="S1174" i="1"/>
  <c r="R1174" i="1"/>
  <c r="T1173" i="1"/>
  <c r="U1173" i="1" s="1"/>
  <c r="R1173" i="1"/>
  <c r="S1173" i="1" s="1"/>
  <c r="T1172" i="1"/>
  <c r="U1172" i="1" s="1"/>
  <c r="S1172" i="1"/>
  <c r="R1172" i="1"/>
  <c r="T1171" i="1"/>
  <c r="U1171" i="1" s="1"/>
  <c r="R1171" i="1"/>
  <c r="S1171" i="1" s="1"/>
  <c r="T1170" i="1"/>
  <c r="U1170" i="1" s="1"/>
  <c r="S1170" i="1"/>
  <c r="R1170" i="1"/>
  <c r="T1169" i="1"/>
  <c r="U1169" i="1" s="1"/>
  <c r="R1169" i="1"/>
  <c r="S1169" i="1" s="1"/>
  <c r="T1168" i="1"/>
  <c r="U1168" i="1" s="1"/>
  <c r="S1168" i="1"/>
  <c r="R1168" i="1"/>
  <c r="T1167" i="1"/>
  <c r="U1167" i="1" s="1"/>
  <c r="R1167" i="1"/>
  <c r="S1167" i="1" s="1"/>
  <c r="T1166" i="1"/>
  <c r="U1166" i="1" s="1"/>
  <c r="S1166" i="1"/>
  <c r="R1166" i="1"/>
  <c r="T1165" i="1"/>
  <c r="U1165" i="1" s="1"/>
  <c r="R1165" i="1"/>
  <c r="S1165" i="1" s="1"/>
  <c r="T1164" i="1"/>
  <c r="U1164" i="1" s="1"/>
  <c r="S1164" i="1"/>
  <c r="R1164" i="1"/>
  <c r="T1163" i="1"/>
  <c r="U1163" i="1" s="1"/>
  <c r="R1163" i="1"/>
  <c r="S1163" i="1" s="1"/>
  <c r="T1162" i="1"/>
  <c r="U1162" i="1" s="1"/>
  <c r="S1162" i="1"/>
  <c r="R1162" i="1"/>
  <c r="T1161" i="1"/>
  <c r="U1161" i="1" s="1"/>
  <c r="R1161" i="1"/>
  <c r="S1161" i="1" s="1"/>
  <c r="T1160" i="1"/>
  <c r="U1160" i="1" s="1"/>
  <c r="S1160" i="1"/>
  <c r="R1160" i="1"/>
  <c r="T1159" i="1"/>
  <c r="U1159" i="1" s="1"/>
  <c r="R1159" i="1"/>
  <c r="S1159" i="1" s="1"/>
  <c r="T1158" i="1"/>
  <c r="U1158" i="1" s="1"/>
  <c r="S1158" i="1"/>
  <c r="R1158" i="1"/>
  <c r="T1157" i="1"/>
  <c r="U1157" i="1" s="1"/>
  <c r="R1157" i="1"/>
  <c r="S1157" i="1" s="1"/>
  <c r="T1156" i="1"/>
  <c r="U1156" i="1" s="1"/>
  <c r="S1156" i="1"/>
  <c r="R1156" i="1"/>
  <c r="T1155" i="1"/>
  <c r="U1155" i="1" s="1"/>
  <c r="R1155" i="1"/>
  <c r="S1155" i="1" s="1"/>
  <c r="T1154" i="1"/>
  <c r="U1154" i="1" s="1"/>
  <c r="S1154" i="1"/>
  <c r="R1154" i="1"/>
  <c r="T1153" i="1"/>
  <c r="U1153" i="1" s="1"/>
  <c r="R1153" i="1"/>
  <c r="S1153" i="1" s="1"/>
  <c r="T1152" i="1"/>
  <c r="U1152" i="1" s="1"/>
  <c r="S1152" i="1"/>
  <c r="R1152" i="1"/>
  <c r="T1151" i="1"/>
  <c r="U1151" i="1" s="1"/>
  <c r="R1151" i="1"/>
  <c r="S1151" i="1" s="1"/>
  <c r="T1150" i="1"/>
  <c r="U1150" i="1" s="1"/>
  <c r="S1150" i="1"/>
  <c r="R1150" i="1"/>
  <c r="T1149" i="1"/>
  <c r="U1149" i="1" s="1"/>
  <c r="R1149" i="1"/>
  <c r="S1149" i="1" s="1"/>
  <c r="T1148" i="1"/>
  <c r="U1148" i="1" s="1"/>
  <c r="S1148" i="1"/>
  <c r="R1148" i="1"/>
  <c r="T1147" i="1"/>
  <c r="U1147" i="1" s="1"/>
  <c r="R1147" i="1"/>
  <c r="S1147" i="1" s="1"/>
  <c r="T1146" i="1"/>
  <c r="U1146" i="1" s="1"/>
  <c r="S1146" i="1"/>
  <c r="R1146" i="1"/>
  <c r="T1145" i="1"/>
  <c r="U1145" i="1" s="1"/>
  <c r="R1145" i="1"/>
  <c r="S1145" i="1" s="1"/>
  <c r="T1144" i="1"/>
  <c r="U1144" i="1" s="1"/>
  <c r="S1144" i="1"/>
  <c r="R1144" i="1"/>
  <c r="T1143" i="1"/>
  <c r="U1143" i="1" s="1"/>
  <c r="R1143" i="1"/>
  <c r="S1143" i="1" s="1"/>
  <c r="T1142" i="1"/>
  <c r="U1142" i="1" s="1"/>
  <c r="S1142" i="1"/>
  <c r="R1142" i="1"/>
  <c r="T1141" i="1"/>
  <c r="U1141" i="1" s="1"/>
  <c r="R1141" i="1"/>
  <c r="S1141" i="1" s="1"/>
  <c r="T1140" i="1"/>
  <c r="U1140" i="1" s="1"/>
  <c r="S1140" i="1"/>
  <c r="R1140" i="1"/>
  <c r="T1139" i="1"/>
  <c r="U1139" i="1" s="1"/>
  <c r="R1139" i="1"/>
  <c r="S1139" i="1" s="1"/>
  <c r="T1138" i="1"/>
  <c r="U1138" i="1" s="1"/>
  <c r="S1138" i="1"/>
  <c r="R1138" i="1"/>
  <c r="T1137" i="1"/>
  <c r="U1137" i="1" s="1"/>
  <c r="R1137" i="1"/>
  <c r="S1137" i="1" s="1"/>
  <c r="T1136" i="1"/>
  <c r="U1136" i="1" s="1"/>
  <c r="S1136" i="1"/>
  <c r="R1136" i="1"/>
  <c r="T1135" i="1"/>
  <c r="U1135" i="1" s="1"/>
  <c r="R1135" i="1"/>
  <c r="S1135" i="1" s="1"/>
  <c r="T1134" i="1"/>
  <c r="U1134" i="1" s="1"/>
  <c r="S1134" i="1"/>
  <c r="R1134" i="1"/>
  <c r="T1133" i="1"/>
  <c r="U1133" i="1" s="1"/>
  <c r="R1133" i="1"/>
  <c r="S1133" i="1" s="1"/>
  <c r="T1132" i="1"/>
  <c r="U1132" i="1" s="1"/>
  <c r="S1132" i="1"/>
  <c r="R1132" i="1"/>
  <c r="T1131" i="1"/>
  <c r="U1131" i="1" s="1"/>
  <c r="R1131" i="1"/>
  <c r="S1131" i="1" s="1"/>
  <c r="T1130" i="1"/>
  <c r="U1130" i="1" s="1"/>
  <c r="S1130" i="1"/>
  <c r="R1130" i="1"/>
  <c r="T1129" i="1"/>
  <c r="U1129" i="1" s="1"/>
  <c r="R1129" i="1"/>
  <c r="S1129" i="1" s="1"/>
  <c r="T1128" i="1"/>
  <c r="U1128" i="1" s="1"/>
  <c r="S1128" i="1"/>
  <c r="R1128" i="1"/>
  <c r="T1127" i="1"/>
  <c r="U1127" i="1" s="1"/>
  <c r="R1127" i="1"/>
  <c r="S1127" i="1" s="1"/>
  <c r="T1126" i="1"/>
  <c r="U1126" i="1" s="1"/>
  <c r="S1126" i="1"/>
  <c r="R1126" i="1"/>
  <c r="T1125" i="1"/>
  <c r="U1125" i="1" s="1"/>
  <c r="R1125" i="1"/>
  <c r="S1125" i="1" s="1"/>
  <c r="T1124" i="1"/>
  <c r="U1124" i="1" s="1"/>
  <c r="S1124" i="1"/>
  <c r="R1124" i="1"/>
  <c r="T1123" i="1"/>
  <c r="U1123" i="1" s="1"/>
  <c r="R1123" i="1"/>
  <c r="S1123" i="1" s="1"/>
  <c r="T1122" i="1"/>
  <c r="U1122" i="1" s="1"/>
  <c r="S1122" i="1"/>
  <c r="R1122" i="1"/>
  <c r="T1121" i="1"/>
  <c r="U1121" i="1" s="1"/>
  <c r="R1121" i="1"/>
  <c r="S1121" i="1" s="1"/>
  <c r="T1120" i="1"/>
  <c r="U1120" i="1" s="1"/>
  <c r="S1120" i="1"/>
  <c r="R1120" i="1"/>
  <c r="T1119" i="1"/>
  <c r="U1119" i="1" s="1"/>
  <c r="R1119" i="1"/>
  <c r="S1119" i="1" s="1"/>
  <c r="T1118" i="1"/>
  <c r="U1118" i="1" s="1"/>
  <c r="S1118" i="1"/>
  <c r="R1118" i="1"/>
  <c r="T1117" i="1"/>
  <c r="U1117" i="1" s="1"/>
  <c r="R1117" i="1"/>
  <c r="S1117" i="1" s="1"/>
  <c r="T1116" i="1"/>
  <c r="U1116" i="1" s="1"/>
  <c r="S1116" i="1"/>
  <c r="R1116" i="1"/>
  <c r="T1115" i="1"/>
  <c r="U1115" i="1" s="1"/>
  <c r="R1115" i="1"/>
  <c r="S1115" i="1" s="1"/>
  <c r="T1114" i="1"/>
  <c r="U1114" i="1" s="1"/>
  <c r="S1114" i="1"/>
  <c r="R1114" i="1"/>
  <c r="T1113" i="1"/>
  <c r="U1113" i="1" s="1"/>
  <c r="R1113" i="1"/>
  <c r="S1113" i="1" s="1"/>
  <c r="T1112" i="1"/>
  <c r="U1112" i="1" s="1"/>
  <c r="S1112" i="1"/>
  <c r="R1112" i="1"/>
  <c r="T1111" i="1"/>
  <c r="U1111" i="1" s="1"/>
  <c r="R1111" i="1"/>
  <c r="S1111" i="1" s="1"/>
  <c r="T1110" i="1"/>
  <c r="U1110" i="1" s="1"/>
  <c r="R1110" i="1"/>
  <c r="S1110" i="1" s="1"/>
  <c r="T1109" i="1"/>
  <c r="U1109" i="1" s="1"/>
  <c r="R1109" i="1"/>
  <c r="S1109" i="1" s="1"/>
  <c r="T1108" i="1"/>
  <c r="U1108" i="1" s="1"/>
  <c r="S1108" i="1"/>
  <c r="R1108" i="1"/>
  <c r="T1107" i="1"/>
  <c r="U1107" i="1" s="1"/>
  <c r="R1107" i="1"/>
  <c r="S1107" i="1" s="1"/>
  <c r="T1106" i="1"/>
  <c r="U1106" i="1" s="1"/>
  <c r="R1106" i="1"/>
  <c r="S1106" i="1" s="1"/>
  <c r="T1105" i="1"/>
  <c r="U1105" i="1" s="1"/>
  <c r="R1105" i="1"/>
  <c r="S1105" i="1" s="1"/>
  <c r="T1104" i="1"/>
  <c r="U1104" i="1" s="1"/>
  <c r="S1104" i="1"/>
  <c r="R1104" i="1"/>
  <c r="T1103" i="1"/>
  <c r="U1103" i="1" s="1"/>
  <c r="R1103" i="1"/>
  <c r="S1103" i="1" s="1"/>
  <c r="T1102" i="1"/>
  <c r="U1102" i="1" s="1"/>
  <c r="R1102" i="1"/>
  <c r="S1102" i="1" s="1"/>
  <c r="T1101" i="1"/>
  <c r="U1101" i="1" s="1"/>
  <c r="R1101" i="1"/>
  <c r="S1101" i="1" s="1"/>
  <c r="T1100" i="1"/>
  <c r="U1100" i="1" s="1"/>
  <c r="S1100" i="1"/>
  <c r="R1100" i="1"/>
  <c r="T1099" i="1"/>
  <c r="U1099" i="1" s="1"/>
  <c r="R1099" i="1"/>
  <c r="S1099" i="1" s="1"/>
  <c r="T1098" i="1"/>
  <c r="U1098" i="1" s="1"/>
  <c r="R1098" i="1"/>
  <c r="S1098" i="1" s="1"/>
  <c r="T1097" i="1"/>
  <c r="U1097" i="1" s="1"/>
  <c r="R1097" i="1"/>
  <c r="S1097" i="1" s="1"/>
  <c r="T1096" i="1"/>
  <c r="U1096" i="1" s="1"/>
  <c r="S1096" i="1"/>
  <c r="R1096" i="1"/>
  <c r="T1095" i="1"/>
  <c r="U1095" i="1" s="1"/>
  <c r="R1095" i="1"/>
  <c r="S1095" i="1" s="1"/>
  <c r="T1094" i="1"/>
  <c r="U1094" i="1" s="1"/>
  <c r="R1094" i="1"/>
  <c r="S1094" i="1" s="1"/>
  <c r="T1093" i="1"/>
  <c r="U1093" i="1" s="1"/>
  <c r="R1093" i="1"/>
  <c r="S1093" i="1" s="1"/>
  <c r="T1092" i="1"/>
  <c r="U1092" i="1" s="1"/>
  <c r="S1092" i="1"/>
  <c r="R1092" i="1"/>
  <c r="T1091" i="1"/>
  <c r="U1091" i="1" s="1"/>
  <c r="R1091" i="1"/>
  <c r="S1091" i="1" s="1"/>
  <c r="T1090" i="1"/>
  <c r="U1090" i="1" s="1"/>
  <c r="R1090" i="1"/>
  <c r="S1090" i="1" s="1"/>
  <c r="T1089" i="1"/>
  <c r="U1089" i="1" s="1"/>
  <c r="R1089" i="1"/>
  <c r="S1089" i="1" s="1"/>
  <c r="T1088" i="1"/>
  <c r="U1088" i="1" s="1"/>
  <c r="S1088" i="1"/>
  <c r="R1088" i="1"/>
  <c r="T1087" i="1"/>
  <c r="U1087" i="1" s="1"/>
  <c r="R1087" i="1"/>
  <c r="S1087" i="1" s="1"/>
  <c r="T1086" i="1"/>
  <c r="U1086" i="1" s="1"/>
  <c r="R1086" i="1"/>
  <c r="S1086" i="1" s="1"/>
  <c r="T1085" i="1"/>
  <c r="U1085" i="1" s="1"/>
  <c r="R1085" i="1"/>
  <c r="S1085" i="1" s="1"/>
  <c r="T1084" i="1"/>
  <c r="U1084" i="1" s="1"/>
  <c r="S1084" i="1"/>
  <c r="R1084" i="1"/>
  <c r="T1083" i="1"/>
  <c r="U1083" i="1" s="1"/>
  <c r="R1083" i="1"/>
  <c r="S1083" i="1" s="1"/>
  <c r="T1082" i="1"/>
  <c r="U1082" i="1" s="1"/>
  <c r="R1082" i="1"/>
  <c r="S1082" i="1" s="1"/>
  <c r="T1081" i="1"/>
  <c r="U1081" i="1" s="1"/>
  <c r="R1081" i="1"/>
  <c r="S1081" i="1" s="1"/>
  <c r="T1080" i="1"/>
  <c r="U1080" i="1" s="1"/>
  <c r="S1080" i="1"/>
  <c r="R1080" i="1"/>
  <c r="T1079" i="1"/>
  <c r="U1079" i="1" s="1"/>
  <c r="R1079" i="1"/>
  <c r="S1079" i="1" s="1"/>
  <c r="T1078" i="1"/>
  <c r="U1078" i="1" s="1"/>
  <c r="R1078" i="1"/>
  <c r="S1078" i="1" s="1"/>
  <c r="T1077" i="1"/>
  <c r="U1077" i="1" s="1"/>
  <c r="R1077" i="1"/>
  <c r="S1077" i="1" s="1"/>
  <c r="T1076" i="1"/>
  <c r="U1076" i="1" s="1"/>
  <c r="S1076" i="1"/>
  <c r="R1076" i="1"/>
  <c r="T1075" i="1"/>
  <c r="U1075" i="1" s="1"/>
  <c r="R1075" i="1"/>
  <c r="S1075" i="1" s="1"/>
  <c r="T1074" i="1"/>
  <c r="U1074" i="1" s="1"/>
  <c r="R1074" i="1"/>
  <c r="S1074" i="1" s="1"/>
  <c r="T1073" i="1"/>
  <c r="U1073" i="1" s="1"/>
  <c r="R1073" i="1"/>
  <c r="S1073" i="1" s="1"/>
  <c r="T1072" i="1"/>
  <c r="U1072" i="1" s="1"/>
  <c r="S1072" i="1"/>
  <c r="R1072" i="1"/>
  <c r="T1071" i="1"/>
  <c r="U1071" i="1" s="1"/>
  <c r="R1071" i="1"/>
  <c r="S1071" i="1" s="1"/>
  <c r="T1070" i="1"/>
  <c r="U1070" i="1" s="1"/>
  <c r="R1070" i="1"/>
  <c r="S1070" i="1" s="1"/>
  <c r="T1069" i="1"/>
  <c r="U1069" i="1" s="1"/>
  <c r="R1069" i="1"/>
  <c r="S1069" i="1" s="1"/>
  <c r="T1068" i="1"/>
  <c r="U1068" i="1" s="1"/>
  <c r="S1068" i="1"/>
  <c r="R1068" i="1"/>
  <c r="T1067" i="1"/>
  <c r="U1067" i="1" s="1"/>
  <c r="R1067" i="1"/>
  <c r="S1067" i="1" s="1"/>
  <c r="T1066" i="1"/>
  <c r="U1066" i="1" s="1"/>
  <c r="R1066" i="1"/>
  <c r="S1066" i="1" s="1"/>
  <c r="T1065" i="1"/>
  <c r="U1065" i="1" s="1"/>
  <c r="R1065" i="1"/>
  <c r="S1065" i="1" s="1"/>
  <c r="T1064" i="1"/>
  <c r="U1064" i="1" s="1"/>
  <c r="S1064" i="1"/>
  <c r="R1064" i="1"/>
  <c r="T1063" i="1"/>
  <c r="U1063" i="1" s="1"/>
  <c r="R1063" i="1"/>
  <c r="S1063" i="1" s="1"/>
  <c r="T1062" i="1"/>
  <c r="U1062" i="1" s="1"/>
  <c r="R1062" i="1"/>
  <c r="S1062" i="1" s="1"/>
  <c r="T1061" i="1"/>
  <c r="U1061" i="1" s="1"/>
  <c r="R1061" i="1"/>
  <c r="S1061" i="1" s="1"/>
  <c r="T1060" i="1"/>
  <c r="U1060" i="1" s="1"/>
  <c r="S1060" i="1"/>
  <c r="R1060" i="1"/>
  <c r="T1059" i="1"/>
  <c r="U1059" i="1" s="1"/>
  <c r="R1059" i="1"/>
  <c r="S1059" i="1" s="1"/>
  <c r="T1058" i="1"/>
  <c r="U1058" i="1" s="1"/>
  <c r="R1058" i="1"/>
  <c r="S1058" i="1" s="1"/>
  <c r="T1057" i="1"/>
  <c r="U1057" i="1" s="1"/>
  <c r="R1057" i="1"/>
  <c r="S1057" i="1" s="1"/>
  <c r="T1056" i="1"/>
  <c r="U1056" i="1" s="1"/>
  <c r="S1056" i="1"/>
  <c r="R1056" i="1"/>
  <c r="T1055" i="1"/>
  <c r="U1055" i="1" s="1"/>
  <c r="R1055" i="1"/>
  <c r="S1055" i="1" s="1"/>
  <c r="T1054" i="1"/>
  <c r="U1054" i="1" s="1"/>
  <c r="R1054" i="1"/>
  <c r="S1054" i="1" s="1"/>
  <c r="T1053" i="1"/>
  <c r="U1053" i="1" s="1"/>
  <c r="R1053" i="1"/>
  <c r="S1053" i="1" s="1"/>
  <c r="T1052" i="1"/>
  <c r="U1052" i="1" s="1"/>
  <c r="S1052" i="1"/>
  <c r="R1052" i="1"/>
  <c r="T1051" i="1"/>
  <c r="U1051" i="1" s="1"/>
  <c r="R1051" i="1"/>
  <c r="S1051" i="1" s="1"/>
  <c r="T1050" i="1"/>
  <c r="U1050" i="1" s="1"/>
  <c r="R1050" i="1"/>
  <c r="S1050" i="1" s="1"/>
  <c r="T1049" i="1"/>
  <c r="U1049" i="1" s="1"/>
  <c r="R1049" i="1"/>
  <c r="S1049" i="1" s="1"/>
  <c r="T1048" i="1"/>
  <c r="U1048" i="1" s="1"/>
  <c r="S1048" i="1"/>
  <c r="R1048" i="1"/>
  <c r="T1047" i="1"/>
  <c r="U1047" i="1" s="1"/>
  <c r="R1047" i="1"/>
  <c r="S1047" i="1" s="1"/>
  <c r="T1046" i="1"/>
  <c r="U1046" i="1" s="1"/>
  <c r="R1046" i="1"/>
  <c r="S1046" i="1" s="1"/>
  <c r="T1045" i="1"/>
  <c r="U1045" i="1" s="1"/>
  <c r="R1045" i="1"/>
  <c r="S1045" i="1" s="1"/>
  <c r="T1044" i="1"/>
  <c r="U1044" i="1" s="1"/>
  <c r="S1044" i="1"/>
  <c r="R1044" i="1"/>
  <c r="T1043" i="1"/>
  <c r="U1043" i="1" s="1"/>
  <c r="R1043" i="1"/>
  <c r="S1043" i="1" s="1"/>
  <c r="T1042" i="1"/>
  <c r="U1042" i="1" s="1"/>
  <c r="R1042" i="1"/>
  <c r="S1042" i="1" s="1"/>
  <c r="T1041" i="1"/>
  <c r="U1041" i="1" s="1"/>
  <c r="R1041" i="1"/>
  <c r="S1041" i="1" s="1"/>
  <c r="T1040" i="1"/>
  <c r="U1040" i="1" s="1"/>
  <c r="S1040" i="1"/>
  <c r="R1040" i="1"/>
  <c r="T1039" i="1"/>
  <c r="U1039" i="1" s="1"/>
  <c r="R1039" i="1"/>
  <c r="S1039" i="1" s="1"/>
  <c r="T1038" i="1"/>
  <c r="U1038" i="1" s="1"/>
  <c r="R1038" i="1"/>
  <c r="S1038" i="1" s="1"/>
  <c r="T1037" i="1"/>
  <c r="U1037" i="1" s="1"/>
  <c r="R1037" i="1"/>
  <c r="S1037" i="1" s="1"/>
  <c r="T1036" i="1"/>
  <c r="U1036" i="1" s="1"/>
  <c r="S1036" i="1"/>
  <c r="R1036" i="1"/>
  <c r="T1035" i="1"/>
  <c r="U1035" i="1" s="1"/>
  <c r="R1035" i="1"/>
  <c r="S1035" i="1" s="1"/>
  <c r="T1034" i="1"/>
  <c r="U1034" i="1" s="1"/>
  <c r="R1034" i="1"/>
  <c r="S1034" i="1" s="1"/>
  <c r="T1033" i="1"/>
  <c r="U1033" i="1" s="1"/>
  <c r="R1033" i="1"/>
  <c r="S1033" i="1" s="1"/>
  <c r="T1032" i="1"/>
  <c r="U1032" i="1" s="1"/>
  <c r="S1032" i="1"/>
  <c r="R1032" i="1"/>
  <c r="T1031" i="1"/>
  <c r="U1031" i="1" s="1"/>
  <c r="R1031" i="1"/>
  <c r="S1031" i="1" s="1"/>
  <c r="T1030" i="1"/>
  <c r="U1030" i="1" s="1"/>
  <c r="R1030" i="1"/>
  <c r="S1030" i="1" s="1"/>
  <c r="T1029" i="1"/>
  <c r="U1029" i="1" s="1"/>
  <c r="R1029" i="1"/>
  <c r="S1029" i="1" s="1"/>
  <c r="T1028" i="1"/>
  <c r="U1028" i="1" s="1"/>
  <c r="S1028" i="1"/>
  <c r="R1028" i="1"/>
  <c r="T1027" i="1"/>
  <c r="U1027" i="1" s="1"/>
  <c r="R1027" i="1"/>
  <c r="S1027" i="1" s="1"/>
  <c r="T1026" i="1"/>
  <c r="U1026" i="1" s="1"/>
  <c r="R1026" i="1"/>
  <c r="S1026" i="1" s="1"/>
  <c r="T1025" i="1"/>
  <c r="U1025" i="1" s="1"/>
  <c r="R1025" i="1"/>
  <c r="S1025" i="1" s="1"/>
  <c r="T1024" i="1"/>
  <c r="U1024" i="1" s="1"/>
  <c r="S1024" i="1"/>
  <c r="R1024" i="1"/>
  <c r="T1023" i="1"/>
  <c r="U1023" i="1" s="1"/>
  <c r="R1023" i="1"/>
  <c r="S1023" i="1" s="1"/>
  <c r="T1022" i="1"/>
  <c r="U1022" i="1" s="1"/>
  <c r="R1022" i="1"/>
  <c r="S1022" i="1" s="1"/>
  <c r="T1021" i="1"/>
  <c r="U1021" i="1" s="1"/>
  <c r="R1021" i="1"/>
  <c r="S1021" i="1" s="1"/>
  <c r="T1020" i="1"/>
  <c r="U1020" i="1" s="1"/>
  <c r="S1020" i="1"/>
  <c r="R1020" i="1"/>
  <c r="T1019" i="1"/>
  <c r="U1019" i="1" s="1"/>
  <c r="R1019" i="1"/>
  <c r="S1019" i="1" s="1"/>
  <c r="T1018" i="1"/>
  <c r="U1018" i="1" s="1"/>
  <c r="R1018" i="1"/>
  <c r="S1018" i="1" s="1"/>
  <c r="T1017" i="1"/>
  <c r="U1017" i="1" s="1"/>
  <c r="R1017" i="1"/>
  <c r="S1017" i="1" s="1"/>
  <c r="T1016" i="1"/>
  <c r="U1016" i="1" s="1"/>
  <c r="S1016" i="1"/>
  <c r="R1016" i="1"/>
  <c r="T1015" i="1"/>
  <c r="U1015" i="1" s="1"/>
  <c r="R1015" i="1"/>
  <c r="S1015" i="1" s="1"/>
  <c r="T1014" i="1"/>
  <c r="U1014" i="1" s="1"/>
  <c r="R1014" i="1"/>
  <c r="S1014" i="1" s="1"/>
  <c r="T1013" i="1"/>
  <c r="U1013" i="1" s="1"/>
  <c r="R1013" i="1"/>
  <c r="S1013" i="1" s="1"/>
  <c r="T1012" i="1"/>
  <c r="U1012" i="1" s="1"/>
  <c r="S1012" i="1"/>
  <c r="R1012" i="1"/>
  <c r="T1011" i="1"/>
  <c r="U1011" i="1" s="1"/>
  <c r="R1011" i="1"/>
  <c r="S1011" i="1" s="1"/>
  <c r="T1010" i="1"/>
  <c r="U1010" i="1" s="1"/>
  <c r="R1010" i="1"/>
  <c r="S1010" i="1" s="1"/>
  <c r="T1009" i="1"/>
  <c r="U1009" i="1" s="1"/>
  <c r="R1009" i="1"/>
  <c r="S1009" i="1" s="1"/>
  <c r="T1008" i="1"/>
  <c r="U1008" i="1" s="1"/>
  <c r="S1008" i="1"/>
  <c r="R1008" i="1"/>
  <c r="T1007" i="1"/>
  <c r="U1007" i="1" s="1"/>
  <c r="R1007" i="1"/>
  <c r="S1007" i="1" s="1"/>
  <c r="T1006" i="1"/>
  <c r="U1006" i="1" s="1"/>
  <c r="R1006" i="1"/>
  <c r="S1006" i="1" s="1"/>
  <c r="T1005" i="1"/>
  <c r="U1005" i="1" s="1"/>
  <c r="R1005" i="1"/>
  <c r="S1005" i="1" s="1"/>
  <c r="T1004" i="1"/>
  <c r="U1004" i="1" s="1"/>
  <c r="S1004" i="1"/>
  <c r="R1004" i="1"/>
  <c r="T1003" i="1"/>
  <c r="U1003" i="1" s="1"/>
  <c r="R1003" i="1"/>
  <c r="S1003" i="1" s="1"/>
  <c r="T1002" i="1"/>
  <c r="U1002" i="1" s="1"/>
  <c r="R1002" i="1"/>
  <c r="S1002" i="1" s="1"/>
  <c r="T1001" i="1"/>
  <c r="U1001" i="1" s="1"/>
  <c r="R1001" i="1"/>
  <c r="S1001" i="1" s="1"/>
  <c r="T1000" i="1"/>
  <c r="U1000" i="1" s="1"/>
  <c r="S1000" i="1"/>
  <c r="R1000" i="1"/>
  <c r="T999" i="1"/>
  <c r="U999" i="1" s="1"/>
  <c r="R999" i="1"/>
  <c r="S999" i="1" s="1"/>
  <c r="T998" i="1"/>
  <c r="U998" i="1" s="1"/>
  <c r="R998" i="1"/>
  <c r="S998" i="1" s="1"/>
  <c r="T997" i="1"/>
  <c r="U997" i="1" s="1"/>
  <c r="R997" i="1"/>
  <c r="S997" i="1" s="1"/>
  <c r="T996" i="1"/>
  <c r="U996" i="1" s="1"/>
  <c r="S996" i="1"/>
  <c r="R996" i="1"/>
  <c r="T995" i="1"/>
  <c r="U995" i="1" s="1"/>
  <c r="R995" i="1"/>
  <c r="S995" i="1" s="1"/>
  <c r="T994" i="1"/>
  <c r="U994" i="1" s="1"/>
  <c r="R994" i="1"/>
  <c r="S994" i="1" s="1"/>
  <c r="T993" i="1"/>
  <c r="U993" i="1" s="1"/>
  <c r="R993" i="1"/>
  <c r="S993" i="1" s="1"/>
  <c r="T992" i="1"/>
  <c r="U992" i="1" s="1"/>
  <c r="S992" i="1"/>
  <c r="R992" i="1"/>
  <c r="T991" i="1"/>
  <c r="U991" i="1" s="1"/>
  <c r="R991" i="1"/>
  <c r="S991" i="1" s="1"/>
  <c r="T990" i="1"/>
  <c r="U990" i="1" s="1"/>
  <c r="R990" i="1"/>
  <c r="S990" i="1" s="1"/>
  <c r="T989" i="1"/>
  <c r="U989" i="1" s="1"/>
  <c r="R989" i="1"/>
  <c r="S989" i="1" s="1"/>
  <c r="T988" i="1"/>
  <c r="U988" i="1" s="1"/>
  <c r="S988" i="1"/>
  <c r="R988" i="1"/>
  <c r="T987" i="1"/>
  <c r="U987" i="1" s="1"/>
  <c r="R987" i="1"/>
  <c r="S987" i="1" s="1"/>
  <c r="T986" i="1"/>
  <c r="U986" i="1" s="1"/>
  <c r="R986" i="1"/>
  <c r="S986" i="1" s="1"/>
  <c r="T985" i="1"/>
  <c r="U985" i="1" s="1"/>
  <c r="R985" i="1"/>
  <c r="S985" i="1" s="1"/>
  <c r="T984" i="1"/>
  <c r="U984" i="1" s="1"/>
  <c r="S984" i="1"/>
  <c r="R984" i="1"/>
  <c r="T983" i="1"/>
  <c r="U983" i="1" s="1"/>
  <c r="R983" i="1"/>
  <c r="S983" i="1" s="1"/>
  <c r="T982" i="1"/>
  <c r="U982" i="1" s="1"/>
  <c r="R982" i="1"/>
  <c r="S982" i="1" s="1"/>
  <c r="T981" i="1"/>
  <c r="U981" i="1" s="1"/>
  <c r="R981" i="1"/>
  <c r="S981" i="1" s="1"/>
  <c r="T980" i="1"/>
  <c r="U980" i="1" s="1"/>
  <c r="S980" i="1"/>
  <c r="R980" i="1"/>
  <c r="T979" i="1"/>
  <c r="U979" i="1" s="1"/>
  <c r="R979" i="1"/>
  <c r="S979" i="1" s="1"/>
  <c r="T978" i="1"/>
  <c r="U978" i="1" s="1"/>
  <c r="R978" i="1"/>
  <c r="S978" i="1" s="1"/>
  <c r="T977" i="1"/>
  <c r="U977" i="1" s="1"/>
  <c r="R977" i="1"/>
  <c r="S977" i="1" s="1"/>
  <c r="T976" i="1"/>
  <c r="U976" i="1" s="1"/>
  <c r="S976" i="1"/>
  <c r="R976" i="1"/>
  <c r="T975" i="1"/>
  <c r="U975" i="1" s="1"/>
  <c r="R975" i="1"/>
  <c r="S975" i="1" s="1"/>
  <c r="T974" i="1"/>
  <c r="U974" i="1" s="1"/>
  <c r="R974" i="1"/>
  <c r="S974" i="1" s="1"/>
  <c r="T973" i="1"/>
  <c r="U973" i="1" s="1"/>
  <c r="R973" i="1"/>
  <c r="S973" i="1" s="1"/>
  <c r="T972" i="1"/>
  <c r="U972" i="1" s="1"/>
  <c r="S972" i="1"/>
  <c r="R972" i="1"/>
  <c r="T971" i="1"/>
  <c r="U971" i="1" s="1"/>
  <c r="R971" i="1"/>
  <c r="S971" i="1" s="1"/>
  <c r="T970" i="1"/>
  <c r="U970" i="1" s="1"/>
  <c r="R970" i="1"/>
  <c r="S970" i="1" s="1"/>
  <c r="T969" i="1"/>
  <c r="U969" i="1" s="1"/>
  <c r="R969" i="1"/>
  <c r="S969" i="1" s="1"/>
  <c r="T968" i="1"/>
  <c r="U968" i="1" s="1"/>
  <c r="S968" i="1"/>
  <c r="R968" i="1"/>
  <c r="T967" i="1"/>
  <c r="U967" i="1" s="1"/>
  <c r="R967" i="1"/>
  <c r="S967" i="1" s="1"/>
  <c r="T966" i="1"/>
  <c r="U966" i="1" s="1"/>
  <c r="R966" i="1"/>
  <c r="S966" i="1" s="1"/>
  <c r="T965" i="1"/>
  <c r="U965" i="1" s="1"/>
  <c r="R965" i="1"/>
  <c r="S965" i="1" s="1"/>
  <c r="T964" i="1"/>
  <c r="U964" i="1" s="1"/>
  <c r="S964" i="1"/>
  <c r="R964" i="1"/>
  <c r="T963" i="1"/>
  <c r="U963" i="1" s="1"/>
  <c r="R963" i="1"/>
  <c r="S963" i="1" s="1"/>
  <c r="T962" i="1"/>
  <c r="U962" i="1" s="1"/>
  <c r="R962" i="1"/>
  <c r="S962" i="1" s="1"/>
  <c r="T961" i="1"/>
  <c r="U961" i="1" s="1"/>
  <c r="R961" i="1"/>
  <c r="S961" i="1" s="1"/>
  <c r="T960" i="1"/>
  <c r="U960" i="1" s="1"/>
  <c r="S960" i="1"/>
  <c r="R960" i="1"/>
  <c r="T959" i="1"/>
  <c r="U959" i="1" s="1"/>
  <c r="R959" i="1"/>
  <c r="S959" i="1" s="1"/>
  <c r="T958" i="1"/>
  <c r="U958" i="1" s="1"/>
  <c r="R958" i="1"/>
  <c r="S958" i="1" s="1"/>
  <c r="T957" i="1"/>
  <c r="U957" i="1" s="1"/>
  <c r="R957" i="1"/>
  <c r="S957" i="1" s="1"/>
  <c r="T956" i="1"/>
  <c r="U956" i="1" s="1"/>
  <c r="S956" i="1"/>
  <c r="R956" i="1"/>
  <c r="T955" i="1"/>
  <c r="U955" i="1" s="1"/>
  <c r="R955" i="1"/>
  <c r="S955" i="1" s="1"/>
  <c r="T954" i="1"/>
  <c r="U954" i="1" s="1"/>
  <c r="R954" i="1"/>
  <c r="S954" i="1" s="1"/>
  <c r="T953" i="1"/>
  <c r="U953" i="1" s="1"/>
  <c r="R953" i="1"/>
  <c r="S953" i="1" s="1"/>
  <c r="T952" i="1"/>
  <c r="U952" i="1" s="1"/>
  <c r="S952" i="1"/>
  <c r="R952" i="1"/>
  <c r="T951" i="1"/>
  <c r="U951" i="1" s="1"/>
  <c r="R951" i="1"/>
  <c r="S951" i="1" s="1"/>
  <c r="T950" i="1"/>
  <c r="U950" i="1" s="1"/>
  <c r="R950" i="1"/>
  <c r="S950" i="1" s="1"/>
  <c r="T949" i="1"/>
  <c r="U949" i="1" s="1"/>
  <c r="R949" i="1"/>
  <c r="S949" i="1" s="1"/>
  <c r="T948" i="1"/>
  <c r="U948" i="1" s="1"/>
  <c r="S948" i="1"/>
  <c r="R948" i="1"/>
  <c r="T947" i="1"/>
  <c r="U947" i="1" s="1"/>
  <c r="R947" i="1"/>
  <c r="S947" i="1" s="1"/>
  <c r="T946" i="1"/>
  <c r="U946" i="1" s="1"/>
  <c r="R946" i="1"/>
  <c r="S946" i="1" s="1"/>
  <c r="T945" i="1"/>
  <c r="U945" i="1" s="1"/>
  <c r="R945" i="1"/>
  <c r="S945" i="1" s="1"/>
  <c r="T944" i="1"/>
  <c r="U944" i="1" s="1"/>
  <c r="S944" i="1"/>
  <c r="R944" i="1"/>
  <c r="T943" i="1"/>
  <c r="U943" i="1" s="1"/>
  <c r="R943" i="1"/>
  <c r="S943" i="1" s="1"/>
  <c r="T942" i="1"/>
  <c r="U942" i="1" s="1"/>
  <c r="R942" i="1"/>
  <c r="S942" i="1" s="1"/>
  <c r="T941" i="1"/>
  <c r="U941" i="1" s="1"/>
  <c r="R941" i="1"/>
  <c r="S941" i="1" s="1"/>
  <c r="T940" i="1"/>
  <c r="U940" i="1" s="1"/>
  <c r="S940" i="1"/>
  <c r="R940" i="1"/>
  <c r="T939" i="1"/>
  <c r="U939" i="1" s="1"/>
  <c r="R939" i="1"/>
  <c r="S939" i="1" s="1"/>
  <c r="T938" i="1"/>
  <c r="U938" i="1" s="1"/>
  <c r="S938" i="1"/>
  <c r="R938" i="1"/>
  <c r="T937" i="1"/>
  <c r="U937" i="1" s="1"/>
  <c r="R937" i="1"/>
  <c r="S937" i="1" s="1"/>
  <c r="T936" i="1"/>
  <c r="U936" i="1" s="1"/>
  <c r="S936" i="1"/>
  <c r="R936" i="1"/>
  <c r="T935" i="1"/>
  <c r="U935" i="1" s="1"/>
  <c r="R935" i="1"/>
  <c r="S935" i="1" s="1"/>
  <c r="T934" i="1"/>
  <c r="U934" i="1" s="1"/>
  <c r="S934" i="1"/>
  <c r="R934" i="1"/>
  <c r="T933" i="1"/>
  <c r="U933" i="1" s="1"/>
  <c r="R933" i="1"/>
  <c r="S933" i="1" s="1"/>
  <c r="T932" i="1"/>
  <c r="U932" i="1" s="1"/>
  <c r="S932" i="1"/>
  <c r="R932" i="1"/>
  <c r="T931" i="1"/>
  <c r="U931" i="1" s="1"/>
  <c r="R931" i="1"/>
  <c r="S931" i="1" s="1"/>
  <c r="T930" i="1"/>
  <c r="U930" i="1" s="1"/>
  <c r="S930" i="1"/>
  <c r="R930" i="1"/>
  <c r="T929" i="1"/>
  <c r="U929" i="1" s="1"/>
  <c r="R929" i="1"/>
  <c r="S929" i="1" s="1"/>
  <c r="T928" i="1"/>
  <c r="U928" i="1" s="1"/>
  <c r="S928" i="1"/>
  <c r="R928" i="1"/>
  <c r="T927" i="1"/>
  <c r="U927" i="1" s="1"/>
  <c r="R927" i="1"/>
  <c r="S927" i="1" s="1"/>
  <c r="T926" i="1"/>
  <c r="U926" i="1" s="1"/>
  <c r="S926" i="1"/>
  <c r="R926" i="1"/>
  <c r="T925" i="1"/>
  <c r="U925" i="1" s="1"/>
  <c r="R925" i="1"/>
  <c r="S925" i="1" s="1"/>
  <c r="T924" i="1"/>
  <c r="U924" i="1" s="1"/>
  <c r="S924" i="1"/>
  <c r="R924" i="1"/>
  <c r="T923" i="1"/>
  <c r="U923" i="1" s="1"/>
  <c r="R923" i="1"/>
  <c r="S923" i="1" s="1"/>
  <c r="T922" i="1"/>
  <c r="U922" i="1" s="1"/>
  <c r="S922" i="1"/>
  <c r="R922" i="1"/>
  <c r="T921" i="1"/>
  <c r="U921" i="1" s="1"/>
  <c r="R921" i="1"/>
  <c r="S921" i="1" s="1"/>
  <c r="T920" i="1"/>
  <c r="U920" i="1" s="1"/>
  <c r="S920" i="1"/>
  <c r="R920" i="1"/>
  <c r="T919" i="1"/>
  <c r="U919" i="1" s="1"/>
  <c r="R919" i="1"/>
  <c r="S919" i="1" s="1"/>
  <c r="T918" i="1"/>
  <c r="U918" i="1" s="1"/>
  <c r="S918" i="1"/>
  <c r="R918" i="1"/>
  <c r="T917" i="1"/>
  <c r="U917" i="1" s="1"/>
  <c r="R917" i="1"/>
  <c r="S917" i="1" s="1"/>
  <c r="T916" i="1"/>
  <c r="U916" i="1" s="1"/>
  <c r="S916" i="1"/>
  <c r="R916" i="1"/>
  <c r="T915" i="1"/>
  <c r="U915" i="1" s="1"/>
  <c r="R915" i="1"/>
  <c r="S915" i="1" s="1"/>
  <c r="T914" i="1"/>
  <c r="U914" i="1" s="1"/>
  <c r="S914" i="1"/>
  <c r="R914" i="1"/>
  <c r="T913" i="1"/>
  <c r="U913" i="1" s="1"/>
  <c r="R913" i="1"/>
  <c r="S913" i="1" s="1"/>
  <c r="T912" i="1"/>
  <c r="U912" i="1" s="1"/>
  <c r="S912" i="1"/>
  <c r="R912" i="1"/>
  <c r="T911" i="1"/>
  <c r="U911" i="1" s="1"/>
  <c r="R911" i="1"/>
  <c r="S911" i="1" s="1"/>
  <c r="T910" i="1"/>
  <c r="U910" i="1" s="1"/>
  <c r="S910" i="1"/>
  <c r="R910" i="1"/>
  <c r="T909" i="1"/>
  <c r="U909" i="1" s="1"/>
  <c r="R909" i="1"/>
  <c r="S909" i="1" s="1"/>
  <c r="T908" i="1"/>
  <c r="U908" i="1" s="1"/>
  <c r="S908" i="1"/>
  <c r="R908" i="1"/>
  <c r="T907" i="1"/>
  <c r="U907" i="1" s="1"/>
  <c r="R907" i="1"/>
  <c r="S907" i="1" s="1"/>
  <c r="T906" i="1"/>
  <c r="U906" i="1" s="1"/>
  <c r="S906" i="1"/>
  <c r="R906" i="1"/>
  <c r="T905" i="1"/>
  <c r="U905" i="1" s="1"/>
  <c r="R905" i="1"/>
  <c r="S905" i="1" s="1"/>
  <c r="T904" i="1"/>
  <c r="U904" i="1" s="1"/>
  <c r="S904" i="1"/>
  <c r="R904" i="1"/>
  <c r="T903" i="1"/>
  <c r="U903" i="1" s="1"/>
  <c r="R903" i="1"/>
  <c r="S903" i="1" s="1"/>
  <c r="T902" i="1"/>
  <c r="U902" i="1" s="1"/>
  <c r="S902" i="1"/>
  <c r="R902" i="1"/>
  <c r="T901" i="1"/>
  <c r="U901" i="1" s="1"/>
  <c r="R901" i="1"/>
  <c r="S901" i="1" s="1"/>
  <c r="T900" i="1"/>
  <c r="U900" i="1" s="1"/>
  <c r="R900" i="1"/>
  <c r="S900" i="1" s="1"/>
  <c r="T899" i="1"/>
  <c r="U899" i="1" s="1"/>
  <c r="R899" i="1"/>
  <c r="S899" i="1" s="1"/>
  <c r="T898" i="1"/>
  <c r="U898" i="1" s="1"/>
  <c r="S898" i="1"/>
  <c r="R898" i="1"/>
  <c r="T897" i="1"/>
  <c r="U897" i="1" s="1"/>
  <c r="S897" i="1"/>
  <c r="R897" i="1"/>
  <c r="T896" i="1"/>
  <c r="U896" i="1" s="1"/>
  <c r="R896" i="1"/>
  <c r="S896" i="1" s="1"/>
  <c r="T895" i="1"/>
  <c r="U895" i="1" s="1"/>
  <c r="R895" i="1"/>
  <c r="S895" i="1" s="1"/>
  <c r="T894" i="1"/>
  <c r="U894" i="1" s="1"/>
  <c r="S894" i="1"/>
  <c r="R894" i="1"/>
  <c r="T893" i="1"/>
  <c r="U893" i="1" s="1"/>
  <c r="S893" i="1"/>
  <c r="R893" i="1"/>
  <c r="T892" i="1"/>
  <c r="U892" i="1" s="1"/>
  <c r="R892" i="1"/>
  <c r="S892" i="1" s="1"/>
  <c r="T891" i="1"/>
  <c r="U891" i="1" s="1"/>
  <c r="R891" i="1"/>
  <c r="S891" i="1" s="1"/>
  <c r="T890" i="1"/>
  <c r="U890" i="1" s="1"/>
  <c r="S890" i="1"/>
  <c r="R890" i="1"/>
  <c r="T889" i="1"/>
  <c r="U889" i="1" s="1"/>
  <c r="S889" i="1"/>
  <c r="R889" i="1"/>
  <c r="T888" i="1"/>
  <c r="U888" i="1" s="1"/>
  <c r="R888" i="1"/>
  <c r="S888" i="1" s="1"/>
  <c r="T887" i="1"/>
  <c r="U887" i="1" s="1"/>
  <c r="R887" i="1"/>
  <c r="S887" i="1" s="1"/>
  <c r="T886" i="1"/>
  <c r="U886" i="1" s="1"/>
  <c r="S886" i="1"/>
  <c r="R886" i="1"/>
  <c r="T885" i="1"/>
  <c r="U885" i="1" s="1"/>
  <c r="S885" i="1"/>
  <c r="R885" i="1"/>
  <c r="T884" i="1"/>
  <c r="U884" i="1" s="1"/>
  <c r="R884" i="1"/>
  <c r="S884" i="1" s="1"/>
  <c r="T883" i="1"/>
  <c r="U883" i="1" s="1"/>
  <c r="R883" i="1"/>
  <c r="S883" i="1" s="1"/>
  <c r="T882" i="1"/>
  <c r="U882" i="1" s="1"/>
  <c r="S882" i="1"/>
  <c r="R882" i="1"/>
  <c r="T881" i="1"/>
  <c r="U881" i="1" s="1"/>
  <c r="S881" i="1"/>
  <c r="R881" i="1"/>
  <c r="T880" i="1"/>
  <c r="U880" i="1" s="1"/>
  <c r="R880" i="1"/>
  <c r="S880" i="1" s="1"/>
  <c r="T879" i="1"/>
  <c r="U879" i="1" s="1"/>
  <c r="R879" i="1"/>
  <c r="S879" i="1" s="1"/>
  <c r="T878" i="1"/>
  <c r="U878" i="1" s="1"/>
  <c r="S878" i="1"/>
  <c r="R878" i="1"/>
  <c r="T877" i="1"/>
  <c r="U877" i="1" s="1"/>
  <c r="S877" i="1"/>
  <c r="R877" i="1"/>
  <c r="T876" i="1"/>
  <c r="U876" i="1" s="1"/>
  <c r="R876" i="1"/>
  <c r="S876" i="1" s="1"/>
  <c r="T875" i="1"/>
  <c r="U875" i="1" s="1"/>
  <c r="R875" i="1"/>
  <c r="S875" i="1" s="1"/>
  <c r="T874" i="1"/>
  <c r="U874" i="1" s="1"/>
  <c r="S874" i="1"/>
  <c r="R874" i="1"/>
  <c r="T873" i="1"/>
  <c r="U873" i="1" s="1"/>
  <c r="S873" i="1"/>
  <c r="R873" i="1"/>
  <c r="T872" i="1"/>
  <c r="U872" i="1" s="1"/>
  <c r="R872" i="1"/>
  <c r="S872" i="1" s="1"/>
  <c r="T871" i="1"/>
  <c r="U871" i="1" s="1"/>
  <c r="R871" i="1"/>
  <c r="S871" i="1" s="1"/>
  <c r="T870" i="1"/>
  <c r="U870" i="1" s="1"/>
  <c r="S870" i="1"/>
  <c r="R870" i="1"/>
  <c r="T869" i="1"/>
  <c r="U869" i="1" s="1"/>
  <c r="S869" i="1"/>
  <c r="R869" i="1"/>
  <c r="T868" i="1"/>
  <c r="U868" i="1" s="1"/>
  <c r="R868" i="1"/>
  <c r="S868" i="1" s="1"/>
  <c r="T867" i="1"/>
  <c r="U867" i="1" s="1"/>
  <c r="R867" i="1"/>
  <c r="S867" i="1" s="1"/>
  <c r="T866" i="1"/>
  <c r="U866" i="1" s="1"/>
  <c r="S866" i="1"/>
  <c r="R866" i="1"/>
  <c r="T865" i="1"/>
  <c r="U865" i="1" s="1"/>
  <c r="S865" i="1"/>
  <c r="R865" i="1"/>
  <c r="T864" i="1"/>
  <c r="U864" i="1" s="1"/>
  <c r="R864" i="1"/>
  <c r="S864" i="1" s="1"/>
  <c r="T863" i="1"/>
  <c r="U863" i="1" s="1"/>
  <c r="R863" i="1"/>
  <c r="S863" i="1" s="1"/>
  <c r="T862" i="1"/>
  <c r="U862" i="1" s="1"/>
  <c r="S862" i="1"/>
  <c r="R862" i="1"/>
  <c r="T861" i="1"/>
  <c r="U861" i="1" s="1"/>
  <c r="S861" i="1"/>
  <c r="R861" i="1"/>
  <c r="T860" i="1"/>
  <c r="U860" i="1" s="1"/>
  <c r="R860" i="1"/>
  <c r="S860" i="1" s="1"/>
  <c r="T859" i="1"/>
  <c r="U859" i="1" s="1"/>
  <c r="R859" i="1"/>
  <c r="S859" i="1" s="1"/>
  <c r="T858" i="1"/>
  <c r="U858" i="1" s="1"/>
  <c r="S858" i="1"/>
  <c r="R858" i="1"/>
  <c r="T857" i="1"/>
  <c r="U857" i="1" s="1"/>
  <c r="S857" i="1"/>
  <c r="R857" i="1"/>
  <c r="T856" i="1"/>
  <c r="U856" i="1" s="1"/>
  <c r="R856" i="1"/>
  <c r="S856" i="1" s="1"/>
  <c r="T855" i="1"/>
  <c r="U855" i="1" s="1"/>
  <c r="R855" i="1"/>
  <c r="S855" i="1" s="1"/>
  <c r="T854" i="1"/>
  <c r="U854" i="1" s="1"/>
  <c r="S854" i="1"/>
  <c r="R854" i="1"/>
  <c r="T853" i="1"/>
  <c r="U853" i="1" s="1"/>
  <c r="S853" i="1"/>
  <c r="R853" i="1"/>
  <c r="T852" i="1"/>
  <c r="U852" i="1" s="1"/>
  <c r="R852" i="1"/>
  <c r="S852" i="1" s="1"/>
  <c r="T851" i="1"/>
  <c r="U851" i="1" s="1"/>
  <c r="R851" i="1"/>
  <c r="S851" i="1" s="1"/>
  <c r="T850" i="1"/>
  <c r="U850" i="1" s="1"/>
  <c r="S850" i="1"/>
  <c r="R850" i="1"/>
  <c r="T849" i="1"/>
  <c r="U849" i="1" s="1"/>
  <c r="S849" i="1"/>
  <c r="R849" i="1"/>
  <c r="T848" i="1"/>
  <c r="U848" i="1" s="1"/>
  <c r="R848" i="1"/>
  <c r="S848" i="1" s="1"/>
  <c r="T847" i="1"/>
  <c r="U847" i="1" s="1"/>
  <c r="R847" i="1"/>
  <c r="S847" i="1" s="1"/>
  <c r="T846" i="1"/>
  <c r="U846" i="1" s="1"/>
  <c r="S846" i="1"/>
  <c r="R846" i="1"/>
  <c r="T845" i="1"/>
  <c r="U845" i="1" s="1"/>
  <c r="S845" i="1"/>
  <c r="R845" i="1"/>
  <c r="T844" i="1"/>
  <c r="U844" i="1" s="1"/>
  <c r="R844" i="1"/>
  <c r="S844" i="1" s="1"/>
  <c r="T843" i="1"/>
  <c r="U843" i="1" s="1"/>
  <c r="R843" i="1"/>
  <c r="S843" i="1" s="1"/>
  <c r="T842" i="1"/>
  <c r="U842" i="1" s="1"/>
  <c r="S842" i="1"/>
  <c r="R842" i="1"/>
  <c r="T841" i="1"/>
  <c r="U841" i="1" s="1"/>
  <c r="S841" i="1"/>
  <c r="R841" i="1"/>
  <c r="T840" i="1"/>
  <c r="U840" i="1" s="1"/>
  <c r="R840" i="1"/>
  <c r="S840" i="1" s="1"/>
  <c r="T839" i="1"/>
  <c r="U839" i="1" s="1"/>
  <c r="R839" i="1"/>
  <c r="S839" i="1" s="1"/>
  <c r="T838" i="1"/>
  <c r="U838" i="1" s="1"/>
  <c r="S838" i="1"/>
  <c r="R838" i="1"/>
  <c r="T837" i="1"/>
  <c r="U837" i="1" s="1"/>
  <c r="S837" i="1"/>
  <c r="R837" i="1"/>
  <c r="T836" i="1"/>
  <c r="U836" i="1" s="1"/>
  <c r="R836" i="1"/>
  <c r="S836" i="1" s="1"/>
  <c r="T835" i="1"/>
  <c r="U835" i="1" s="1"/>
  <c r="R835" i="1"/>
  <c r="S835" i="1" s="1"/>
  <c r="T834" i="1"/>
  <c r="U834" i="1" s="1"/>
  <c r="S834" i="1"/>
  <c r="R834" i="1"/>
  <c r="T833" i="1"/>
  <c r="U833" i="1" s="1"/>
  <c r="S833" i="1"/>
  <c r="R833" i="1"/>
  <c r="T832" i="1"/>
  <c r="U832" i="1" s="1"/>
  <c r="R832" i="1"/>
  <c r="S832" i="1" s="1"/>
  <c r="T831" i="1"/>
  <c r="U831" i="1" s="1"/>
  <c r="R831" i="1"/>
  <c r="S831" i="1" s="1"/>
  <c r="T830" i="1"/>
  <c r="U830" i="1" s="1"/>
  <c r="S830" i="1"/>
  <c r="R830" i="1"/>
  <c r="T829" i="1"/>
  <c r="U829" i="1" s="1"/>
  <c r="S829" i="1"/>
  <c r="R829" i="1"/>
  <c r="T828" i="1"/>
  <c r="U828" i="1" s="1"/>
  <c r="R828" i="1"/>
  <c r="S828" i="1" s="1"/>
  <c r="T827" i="1"/>
  <c r="U827" i="1" s="1"/>
  <c r="R827" i="1"/>
  <c r="S827" i="1" s="1"/>
  <c r="T826" i="1"/>
  <c r="U826" i="1" s="1"/>
  <c r="S826" i="1"/>
  <c r="R826" i="1"/>
  <c r="T825" i="1"/>
  <c r="U825" i="1" s="1"/>
  <c r="R825" i="1"/>
  <c r="S825" i="1" s="1"/>
  <c r="T824" i="1"/>
  <c r="U824" i="1" s="1"/>
  <c r="R824" i="1"/>
  <c r="S824" i="1" s="1"/>
  <c r="T823" i="1"/>
  <c r="U823" i="1" s="1"/>
  <c r="R823" i="1"/>
  <c r="S823" i="1" s="1"/>
  <c r="T822" i="1"/>
  <c r="U822" i="1" s="1"/>
  <c r="S822" i="1"/>
  <c r="R822" i="1"/>
  <c r="T821" i="1"/>
  <c r="U821" i="1" s="1"/>
  <c r="R821" i="1"/>
  <c r="S821" i="1" s="1"/>
  <c r="T820" i="1"/>
  <c r="U820" i="1" s="1"/>
  <c r="R820" i="1"/>
  <c r="S820" i="1" s="1"/>
  <c r="T819" i="1"/>
  <c r="U819" i="1" s="1"/>
  <c r="R819" i="1"/>
  <c r="S819" i="1" s="1"/>
  <c r="T818" i="1"/>
  <c r="U818" i="1" s="1"/>
  <c r="S818" i="1"/>
  <c r="R818" i="1"/>
  <c r="T817" i="1"/>
  <c r="U817" i="1" s="1"/>
  <c r="R817" i="1"/>
  <c r="S817" i="1" s="1"/>
  <c r="T816" i="1"/>
  <c r="U816" i="1" s="1"/>
  <c r="R816" i="1"/>
  <c r="S816" i="1" s="1"/>
  <c r="T815" i="1"/>
  <c r="U815" i="1" s="1"/>
  <c r="R815" i="1"/>
  <c r="S815" i="1" s="1"/>
  <c r="T814" i="1"/>
  <c r="U814" i="1" s="1"/>
  <c r="S814" i="1"/>
  <c r="R814" i="1"/>
  <c r="T813" i="1"/>
  <c r="U813" i="1" s="1"/>
  <c r="R813" i="1"/>
  <c r="S813" i="1" s="1"/>
  <c r="T812" i="1"/>
  <c r="U812" i="1" s="1"/>
  <c r="R812" i="1"/>
  <c r="S812" i="1" s="1"/>
  <c r="T811" i="1"/>
  <c r="U811" i="1" s="1"/>
  <c r="R811" i="1"/>
  <c r="S811" i="1" s="1"/>
  <c r="T810" i="1"/>
  <c r="U810" i="1" s="1"/>
  <c r="S810" i="1"/>
  <c r="R810" i="1"/>
  <c r="T809" i="1"/>
  <c r="U809" i="1" s="1"/>
  <c r="R809" i="1"/>
  <c r="S809" i="1" s="1"/>
  <c r="T808" i="1"/>
  <c r="U808" i="1" s="1"/>
  <c r="R808" i="1"/>
  <c r="S808" i="1" s="1"/>
  <c r="T807" i="1"/>
  <c r="U807" i="1" s="1"/>
  <c r="R807" i="1"/>
  <c r="S807" i="1" s="1"/>
  <c r="T806" i="1"/>
  <c r="U806" i="1" s="1"/>
  <c r="S806" i="1"/>
  <c r="R806" i="1"/>
  <c r="T805" i="1"/>
  <c r="U805" i="1" s="1"/>
  <c r="R805" i="1"/>
  <c r="S805" i="1" s="1"/>
  <c r="T804" i="1"/>
  <c r="U804" i="1" s="1"/>
  <c r="R804" i="1"/>
  <c r="S804" i="1" s="1"/>
  <c r="T803" i="1"/>
  <c r="U803" i="1" s="1"/>
  <c r="R803" i="1"/>
  <c r="S803" i="1" s="1"/>
  <c r="T802" i="1"/>
  <c r="U802" i="1" s="1"/>
  <c r="S802" i="1"/>
  <c r="R802" i="1"/>
  <c r="T801" i="1"/>
  <c r="U801" i="1" s="1"/>
  <c r="R801" i="1"/>
  <c r="S801" i="1" s="1"/>
  <c r="T800" i="1"/>
  <c r="U800" i="1" s="1"/>
  <c r="R800" i="1"/>
  <c r="S800" i="1" s="1"/>
  <c r="T799" i="1"/>
  <c r="U799" i="1" s="1"/>
  <c r="R799" i="1"/>
  <c r="S799" i="1" s="1"/>
  <c r="T798" i="1"/>
  <c r="U798" i="1" s="1"/>
  <c r="S798" i="1"/>
  <c r="R798" i="1"/>
  <c r="T797" i="1"/>
  <c r="U797" i="1" s="1"/>
  <c r="R797" i="1"/>
  <c r="S797" i="1" s="1"/>
  <c r="T796" i="1"/>
  <c r="U796" i="1" s="1"/>
  <c r="R796" i="1"/>
  <c r="S796" i="1" s="1"/>
  <c r="T795" i="1"/>
  <c r="U795" i="1" s="1"/>
  <c r="R795" i="1"/>
  <c r="S795" i="1" s="1"/>
  <c r="T794" i="1"/>
  <c r="U794" i="1" s="1"/>
  <c r="S794" i="1"/>
  <c r="R794" i="1"/>
  <c r="T793" i="1"/>
  <c r="U793" i="1" s="1"/>
  <c r="R793" i="1"/>
  <c r="S793" i="1" s="1"/>
  <c r="T792" i="1"/>
  <c r="U792" i="1" s="1"/>
  <c r="R792" i="1"/>
  <c r="S792" i="1" s="1"/>
  <c r="T791" i="1"/>
  <c r="U791" i="1" s="1"/>
  <c r="R791" i="1"/>
  <c r="S791" i="1" s="1"/>
  <c r="T790" i="1"/>
  <c r="U790" i="1" s="1"/>
  <c r="S790" i="1"/>
  <c r="R790" i="1"/>
  <c r="T789" i="1"/>
  <c r="U789" i="1" s="1"/>
  <c r="R789" i="1"/>
  <c r="S789" i="1" s="1"/>
  <c r="T788" i="1"/>
  <c r="U788" i="1" s="1"/>
  <c r="R788" i="1"/>
  <c r="S788" i="1" s="1"/>
  <c r="T787" i="1"/>
  <c r="U787" i="1" s="1"/>
  <c r="R787" i="1"/>
  <c r="S787" i="1" s="1"/>
  <c r="T786" i="1"/>
  <c r="U786" i="1" s="1"/>
  <c r="S786" i="1"/>
  <c r="R786" i="1"/>
  <c r="T785" i="1"/>
  <c r="U785" i="1" s="1"/>
  <c r="R785" i="1"/>
  <c r="S785" i="1" s="1"/>
  <c r="T784" i="1"/>
  <c r="U784" i="1" s="1"/>
  <c r="R784" i="1"/>
  <c r="S784" i="1" s="1"/>
  <c r="T783" i="1"/>
  <c r="U783" i="1" s="1"/>
  <c r="R783" i="1"/>
  <c r="S783" i="1" s="1"/>
  <c r="T782" i="1"/>
  <c r="U782" i="1" s="1"/>
  <c r="S782" i="1"/>
  <c r="R782" i="1"/>
  <c r="T781" i="1"/>
  <c r="U781" i="1" s="1"/>
  <c r="R781" i="1"/>
  <c r="S781" i="1" s="1"/>
  <c r="T780" i="1"/>
  <c r="U780" i="1" s="1"/>
  <c r="R780" i="1"/>
  <c r="S780" i="1" s="1"/>
  <c r="T779" i="1"/>
  <c r="U779" i="1" s="1"/>
  <c r="R779" i="1"/>
  <c r="S779" i="1" s="1"/>
  <c r="T778" i="1"/>
  <c r="U778" i="1" s="1"/>
  <c r="S778" i="1"/>
  <c r="R778" i="1"/>
  <c r="T777" i="1"/>
  <c r="U777" i="1" s="1"/>
  <c r="R777" i="1"/>
  <c r="S777" i="1" s="1"/>
  <c r="T776" i="1"/>
  <c r="U776" i="1" s="1"/>
  <c r="R776" i="1"/>
  <c r="S776" i="1" s="1"/>
  <c r="T775" i="1"/>
  <c r="U775" i="1" s="1"/>
  <c r="R775" i="1"/>
  <c r="S775" i="1" s="1"/>
  <c r="T774" i="1"/>
  <c r="U774" i="1" s="1"/>
  <c r="S774" i="1"/>
  <c r="R774" i="1"/>
  <c r="T773" i="1"/>
  <c r="U773" i="1" s="1"/>
  <c r="R773" i="1"/>
  <c r="S773" i="1" s="1"/>
  <c r="T772" i="1"/>
  <c r="U772" i="1" s="1"/>
  <c r="R772" i="1"/>
  <c r="S772" i="1" s="1"/>
  <c r="T771" i="1"/>
  <c r="U771" i="1" s="1"/>
  <c r="R771" i="1"/>
  <c r="S771" i="1" s="1"/>
  <c r="T770" i="1"/>
  <c r="U770" i="1" s="1"/>
  <c r="S770" i="1"/>
  <c r="R770" i="1"/>
  <c r="T769" i="1"/>
  <c r="U769" i="1" s="1"/>
  <c r="R769" i="1"/>
  <c r="S769" i="1" s="1"/>
  <c r="T768" i="1"/>
  <c r="U768" i="1" s="1"/>
  <c r="R768" i="1"/>
  <c r="S768" i="1" s="1"/>
  <c r="T767" i="1"/>
  <c r="U767" i="1" s="1"/>
  <c r="R767" i="1"/>
  <c r="S767" i="1" s="1"/>
  <c r="T766" i="1"/>
  <c r="U766" i="1" s="1"/>
  <c r="S766" i="1"/>
  <c r="R766" i="1"/>
  <c r="T765" i="1"/>
  <c r="U765" i="1" s="1"/>
  <c r="R765" i="1"/>
  <c r="S765" i="1" s="1"/>
  <c r="T764" i="1"/>
  <c r="U764" i="1" s="1"/>
  <c r="R764" i="1"/>
  <c r="S764" i="1" s="1"/>
  <c r="T763" i="1"/>
  <c r="U763" i="1" s="1"/>
  <c r="R763" i="1"/>
  <c r="S763" i="1" s="1"/>
  <c r="T762" i="1"/>
  <c r="U762" i="1" s="1"/>
  <c r="S762" i="1"/>
  <c r="R762" i="1"/>
  <c r="T761" i="1"/>
  <c r="U761" i="1" s="1"/>
  <c r="R761" i="1"/>
  <c r="S761" i="1" s="1"/>
  <c r="T760" i="1"/>
  <c r="U760" i="1" s="1"/>
  <c r="R760" i="1"/>
  <c r="S760" i="1" s="1"/>
  <c r="T759" i="1"/>
  <c r="U759" i="1" s="1"/>
  <c r="R759" i="1"/>
  <c r="S759" i="1" s="1"/>
  <c r="T758" i="1"/>
  <c r="U758" i="1" s="1"/>
  <c r="S758" i="1"/>
  <c r="R758" i="1"/>
  <c r="T757" i="1"/>
  <c r="U757" i="1" s="1"/>
  <c r="R757" i="1"/>
  <c r="S757" i="1" s="1"/>
  <c r="T756" i="1"/>
  <c r="U756" i="1" s="1"/>
  <c r="R756" i="1"/>
  <c r="S756" i="1" s="1"/>
  <c r="T755" i="1"/>
  <c r="U755" i="1" s="1"/>
  <c r="R755" i="1"/>
  <c r="S755" i="1" s="1"/>
  <c r="T754" i="1"/>
  <c r="U754" i="1" s="1"/>
  <c r="S754" i="1"/>
  <c r="R754" i="1"/>
  <c r="T753" i="1"/>
  <c r="U753" i="1" s="1"/>
  <c r="R753" i="1"/>
  <c r="S753" i="1" s="1"/>
  <c r="T752" i="1"/>
  <c r="U752" i="1" s="1"/>
  <c r="R752" i="1"/>
  <c r="S752" i="1" s="1"/>
  <c r="T751" i="1"/>
  <c r="U751" i="1" s="1"/>
  <c r="R751" i="1"/>
  <c r="S751" i="1" s="1"/>
  <c r="T750" i="1"/>
  <c r="U750" i="1" s="1"/>
  <c r="S750" i="1"/>
  <c r="R750" i="1"/>
  <c r="T749" i="1"/>
  <c r="U749" i="1" s="1"/>
  <c r="R749" i="1"/>
  <c r="S749" i="1" s="1"/>
  <c r="T748" i="1"/>
  <c r="U748" i="1" s="1"/>
  <c r="R748" i="1"/>
  <c r="S748" i="1" s="1"/>
  <c r="T747" i="1"/>
  <c r="U747" i="1" s="1"/>
  <c r="R747" i="1"/>
  <c r="S747" i="1" s="1"/>
  <c r="T746" i="1"/>
  <c r="U746" i="1" s="1"/>
  <c r="S746" i="1"/>
  <c r="R746" i="1"/>
  <c r="T745" i="1"/>
  <c r="U745" i="1" s="1"/>
  <c r="R745" i="1"/>
  <c r="S745" i="1" s="1"/>
  <c r="T744" i="1"/>
  <c r="U744" i="1" s="1"/>
  <c r="R744" i="1"/>
  <c r="S744" i="1" s="1"/>
  <c r="T743" i="1"/>
  <c r="U743" i="1" s="1"/>
  <c r="R743" i="1"/>
  <c r="S743" i="1" s="1"/>
  <c r="T742" i="1"/>
  <c r="U742" i="1" s="1"/>
  <c r="S742" i="1"/>
  <c r="R742" i="1"/>
  <c r="T741" i="1"/>
  <c r="U741" i="1" s="1"/>
  <c r="R741" i="1"/>
  <c r="S741" i="1" s="1"/>
  <c r="T740" i="1"/>
  <c r="U740" i="1" s="1"/>
  <c r="R740" i="1"/>
  <c r="S740" i="1" s="1"/>
  <c r="T739" i="1"/>
  <c r="U739" i="1" s="1"/>
  <c r="R739" i="1"/>
  <c r="S739" i="1" s="1"/>
  <c r="T738" i="1"/>
  <c r="U738" i="1" s="1"/>
  <c r="S738" i="1"/>
  <c r="R738" i="1"/>
  <c r="T737" i="1"/>
  <c r="U737" i="1" s="1"/>
  <c r="R737" i="1"/>
  <c r="S737" i="1" s="1"/>
  <c r="T736" i="1"/>
  <c r="U736" i="1" s="1"/>
  <c r="R736" i="1"/>
  <c r="S736" i="1" s="1"/>
  <c r="T735" i="1"/>
  <c r="U735" i="1" s="1"/>
  <c r="R735" i="1"/>
  <c r="S735" i="1" s="1"/>
  <c r="T734" i="1"/>
  <c r="U734" i="1" s="1"/>
  <c r="S734" i="1"/>
  <c r="R734" i="1"/>
  <c r="T733" i="1"/>
  <c r="U733" i="1" s="1"/>
  <c r="R733" i="1"/>
  <c r="S733" i="1" s="1"/>
  <c r="T732" i="1"/>
  <c r="U732" i="1" s="1"/>
  <c r="R732" i="1"/>
  <c r="S732" i="1" s="1"/>
  <c r="T731" i="1"/>
  <c r="U731" i="1" s="1"/>
  <c r="R731" i="1"/>
  <c r="S731" i="1" s="1"/>
  <c r="T730" i="1"/>
  <c r="U730" i="1" s="1"/>
  <c r="S730" i="1"/>
  <c r="R730" i="1"/>
  <c r="T729" i="1"/>
  <c r="U729" i="1" s="1"/>
  <c r="R729" i="1"/>
  <c r="S729" i="1" s="1"/>
  <c r="T728" i="1"/>
  <c r="U728" i="1" s="1"/>
  <c r="R728" i="1"/>
  <c r="S728" i="1" s="1"/>
  <c r="T727" i="1"/>
  <c r="U727" i="1" s="1"/>
  <c r="R727" i="1"/>
  <c r="S727" i="1" s="1"/>
  <c r="T726" i="1"/>
  <c r="U726" i="1" s="1"/>
  <c r="S726" i="1"/>
  <c r="R726" i="1"/>
  <c r="T725" i="1"/>
  <c r="U725" i="1" s="1"/>
  <c r="R725" i="1"/>
  <c r="S725" i="1" s="1"/>
  <c r="T724" i="1"/>
  <c r="U724" i="1" s="1"/>
  <c r="R724" i="1"/>
  <c r="S724" i="1" s="1"/>
  <c r="T723" i="1"/>
  <c r="U723" i="1" s="1"/>
  <c r="R723" i="1"/>
  <c r="S723" i="1" s="1"/>
  <c r="T722" i="1"/>
  <c r="U722" i="1" s="1"/>
  <c r="S722" i="1"/>
  <c r="R722" i="1"/>
  <c r="T721" i="1"/>
  <c r="U721" i="1" s="1"/>
  <c r="R721" i="1"/>
  <c r="S721" i="1" s="1"/>
  <c r="T720" i="1"/>
  <c r="U720" i="1" s="1"/>
  <c r="R720" i="1"/>
  <c r="S720" i="1" s="1"/>
  <c r="T719" i="1"/>
  <c r="U719" i="1" s="1"/>
  <c r="R719" i="1"/>
  <c r="S719" i="1" s="1"/>
  <c r="T718" i="1"/>
  <c r="U718" i="1" s="1"/>
  <c r="S718" i="1"/>
  <c r="R718" i="1"/>
  <c r="T717" i="1"/>
  <c r="U717" i="1" s="1"/>
  <c r="R717" i="1"/>
  <c r="S717" i="1" s="1"/>
  <c r="T716" i="1"/>
  <c r="U716" i="1" s="1"/>
  <c r="R716" i="1"/>
  <c r="S716" i="1" s="1"/>
  <c r="T715" i="1"/>
  <c r="U715" i="1" s="1"/>
  <c r="R715" i="1"/>
  <c r="S715" i="1" s="1"/>
  <c r="T714" i="1"/>
  <c r="U714" i="1" s="1"/>
  <c r="S714" i="1"/>
  <c r="R714" i="1"/>
  <c r="T713" i="1"/>
  <c r="U713" i="1" s="1"/>
  <c r="R713" i="1"/>
  <c r="S713" i="1" s="1"/>
  <c r="T712" i="1"/>
  <c r="U712" i="1" s="1"/>
  <c r="R712" i="1"/>
  <c r="S712" i="1" s="1"/>
  <c r="T711" i="1"/>
  <c r="U711" i="1" s="1"/>
  <c r="R711" i="1"/>
  <c r="S711" i="1" s="1"/>
  <c r="T710" i="1"/>
  <c r="U710" i="1" s="1"/>
  <c r="S710" i="1"/>
  <c r="R710" i="1"/>
  <c r="T709" i="1"/>
  <c r="U709" i="1" s="1"/>
  <c r="R709" i="1"/>
  <c r="S709" i="1" s="1"/>
  <c r="T708" i="1"/>
  <c r="U708" i="1" s="1"/>
  <c r="R708" i="1"/>
  <c r="S708" i="1" s="1"/>
  <c r="T707" i="1"/>
  <c r="U707" i="1" s="1"/>
  <c r="R707" i="1"/>
  <c r="S707" i="1" s="1"/>
  <c r="T706" i="1"/>
  <c r="U706" i="1" s="1"/>
  <c r="S706" i="1"/>
  <c r="R706" i="1"/>
  <c r="T705" i="1"/>
  <c r="U705" i="1" s="1"/>
  <c r="R705" i="1"/>
  <c r="S705" i="1" s="1"/>
  <c r="T704" i="1"/>
  <c r="U704" i="1" s="1"/>
  <c r="R704" i="1"/>
  <c r="S704" i="1" s="1"/>
  <c r="T703" i="1"/>
  <c r="U703" i="1" s="1"/>
  <c r="R703" i="1"/>
  <c r="S703" i="1" s="1"/>
  <c r="T702" i="1"/>
  <c r="U702" i="1" s="1"/>
  <c r="S702" i="1"/>
  <c r="R702" i="1"/>
  <c r="T701" i="1"/>
  <c r="U701" i="1" s="1"/>
  <c r="R701" i="1"/>
  <c r="S701" i="1" s="1"/>
  <c r="T700" i="1"/>
  <c r="U700" i="1" s="1"/>
  <c r="R700" i="1"/>
  <c r="S700" i="1" s="1"/>
  <c r="T699" i="1"/>
  <c r="U699" i="1" s="1"/>
  <c r="R699" i="1"/>
  <c r="S699" i="1" s="1"/>
  <c r="T698" i="1"/>
  <c r="U698" i="1" s="1"/>
  <c r="S698" i="1"/>
  <c r="R698" i="1"/>
  <c r="T697" i="1"/>
  <c r="U697" i="1" s="1"/>
  <c r="R697" i="1"/>
  <c r="S697" i="1" s="1"/>
  <c r="T696" i="1"/>
  <c r="U696" i="1" s="1"/>
  <c r="R696" i="1"/>
  <c r="S696" i="1" s="1"/>
  <c r="T695" i="1"/>
  <c r="U695" i="1" s="1"/>
  <c r="R695" i="1"/>
  <c r="S695" i="1" s="1"/>
  <c r="T694" i="1"/>
  <c r="U694" i="1" s="1"/>
  <c r="S694" i="1"/>
  <c r="R694" i="1"/>
  <c r="T693" i="1"/>
  <c r="U693" i="1" s="1"/>
  <c r="R693" i="1"/>
  <c r="S693" i="1" s="1"/>
  <c r="T692" i="1"/>
  <c r="U692" i="1" s="1"/>
  <c r="R692" i="1"/>
  <c r="S692" i="1" s="1"/>
  <c r="T691" i="1"/>
  <c r="U691" i="1" s="1"/>
  <c r="R691" i="1"/>
  <c r="S691" i="1" s="1"/>
  <c r="T690" i="1"/>
  <c r="U690" i="1" s="1"/>
  <c r="S690" i="1"/>
  <c r="R690" i="1"/>
  <c r="T689" i="1"/>
  <c r="U689" i="1" s="1"/>
  <c r="R689" i="1"/>
  <c r="S689" i="1" s="1"/>
  <c r="T688" i="1"/>
  <c r="U688" i="1" s="1"/>
  <c r="R688" i="1"/>
  <c r="S688" i="1" s="1"/>
  <c r="T687" i="1"/>
  <c r="U687" i="1" s="1"/>
  <c r="S687" i="1"/>
  <c r="R687" i="1"/>
  <c r="T686" i="1"/>
  <c r="U686" i="1" s="1"/>
  <c r="S686" i="1"/>
  <c r="R686" i="1"/>
  <c r="T685" i="1"/>
  <c r="U685" i="1" s="1"/>
  <c r="R685" i="1"/>
  <c r="S685" i="1" s="1"/>
  <c r="T684" i="1"/>
  <c r="U684" i="1" s="1"/>
  <c r="R684" i="1"/>
  <c r="S684" i="1" s="1"/>
  <c r="T683" i="1"/>
  <c r="U683" i="1" s="1"/>
  <c r="S683" i="1"/>
  <c r="R683" i="1"/>
  <c r="T682" i="1"/>
  <c r="U682" i="1" s="1"/>
  <c r="S682" i="1"/>
  <c r="R682" i="1"/>
  <c r="T681" i="1"/>
  <c r="U681" i="1" s="1"/>
  <c r="R681" i="1"/>
  <c r="S681" i="1" s="1"/>
  <c r="T680" i="1"/>
  <c r="U680" i="1" s="1"/>
  <c r="R680" i="1"/>
  <c r="S680" i="1" s="1"/>
  <c r="T679" i="1"/>
  <c r="U679" i="1" s="1"/>
  <c r="S679" i="1"/>
  <c r="R679" i="1"/>
  <c r="T678" i="1"/>
  <c r="U678" i="1" s="1"/>
  <c r="S678" i="1"/>
  <c r="R678" i="1"/>
  <c r="T677" i="1"/>
  <c r="U677" i="1" s="1"/>
  <c r="R677" i="1"/>
  <c r="S677" i="1" s="1"/>
  <c r="T676" i="1"/>
  <c r="U676" i="1" s="1"/>
  <c r="R676" i="1"/>
  <c r="S676" i="1" s="1"/>
  <c r="T675" i="1"/>
  <c r="U675" i="1" s="1"/>
  <c r="S675" i="1"/>
  <c r="R675" i="1"/>
  <c r="T674" i="1"/>
  <c r="U674" i="1" s="1"/>
  <c r="S674" i="1"/>
  <c r="R674" i="1"/>
  <c r="T673" i="1"/>
  <c r="U673" i="1" s="1"/>
  <c r="R673" i="1"/>
  <c r="S673" i="1" s="1"/>
  <c r="T672" i="1"/>
  <c r="U672" i="1" s="1"/>
  <c r="R672" i="1"/>
  <c r="S672" i="1" s="1"/>
  <c r="T671" i="1"/>
  <c r="U671" i="1" s="1"/>
  <c r="S671" i="1"/>
  <c r="R671" i="1"/>
  <c r="T670" i="1"/>
  <c r="U670" i="1" s="1"/>
  <c r="S670" i="1"/>
  <c r="R670" i="1"/>
  <c r="T669" i="1"/>
  <c r="U669" i="1" s="1"/>
  <c r="R669" i="1"/>
  <c r="S669" i="1" s="1"/>
  <c r="T668" i="1"/>
  <c r="U668" i="1" s="1"/>
  <c r="R668" i="1"/>
  <c r="S668" i="1" s="1"/>
  <c r="T667" i="1"/>
  <c r="U667" i="1" s="1"/>
  <c r="S667" i="1"/>
  <c r="R667" i="1"/>
  <c r="T666" i="1"/>
  <c r="U666" i="1" s="1"/>
  <c r="S666" i="1"/>
  <c r="R666" i="1"/>
  <c r="T665" i="1"/>
  <c r="U665" i="1" s="1"/>
  <c r="R665" i="1"/>
  <c r="S665" i="1" s="1"/>
  <c r="T664" i="1"/>
  <c r="U664" i="1" s="1"/>
  <c r="R664" i="1"/>
  <c r="S664" i="1" s="1"/>
  <c r="T663" i="1"/>
  <c r="U663" i="1" s="1"/>
  <c r="S663" i="1"/>
  <c r="R663" i="1"/>
  <c r="T662" i="1"/>
  <c r="U662" i="1" s="1"/>
  <c r="S662" i="1"/>
  <c r="R662" i="1"/>
  <c r="T661" i="1"/>
  <c r="U661" i="1" s="1"/>
  <c r="R661" i="1"/>
  <c r="S661" i="1" s="1"/>
  <c r="T660" i="1"/>
  <c r="U660" i="1" s="1"/>
  <c r="R660" i="1"/>
  <c r="S660" i="1" s="1"/>
  <c r="T659" i="1"/>
  <c r="U659" i="1" s="1"/>
  <c r="S659" i="1"/>
  <c r="R659" i="1"/>
  <c r="T658" i="1"/>
  <c r="U658" i="1" s="1"/>
  <c r="S658" i="1"/>
  <c r="R658" i="1"/>
  <c r="T657" i="1"/>
  <c r="U657" i="1" s="1"/>
  <c r="R657" i="1"/>
  <c r="S657" i="1" s="1"/>
  <c r="T656" i="1"/>
  <c r="U656" i="1" s="1"/>
  <c r="R656" i="1"/>
  <c r="S656" i="1" s="1"/>
  <c r="T655" i="1"/>
  <c r="U655" i="1" s="1"/>
  <c r="S655" i="1"/>
  <c r="R655" i="1"/>
  <c r="T654" i="1"/>
  <c r="U654" i="1" s="1"/>
  <c r="S654" i="1"/>
  <c r="R654" i="1"/>
  <c r="T653" i="1"/>
  <c r="U653" i="1" s="1"/>
  <c r="R653" i="1"/>
  <c r="S653" i="1" s="1"/>
  <c r="T652" i="1"/>
  <c r="U652" i="1" s="1"/>
  <c r="R652" i="1"/>
  <c r="S652" i="1" s="1"/>
  <c r="T651" i="1"/>
  <c r="U651" i="1" s="1"/>
  <c r="S651" i="1"/>
  <c r="R651" i="1"/>
  <c r="T650" i="1"/>
  <c r="U650" i="1" s="1"/>
  <c r="S650" i="1"/>
  <c r="R650" i="1"/>
  <c r="T649" i="1"/>
  <c r="U649" i="1" s="1"/>
  <c r="R649" i="1"/>
  <c r="S649" i="1" s="1"/>
  <c r="T648" i="1"/>
  <c r="U648" i="1" s="1"/>
  <c r="R648" i="1"/>
  <c r="S648" i="1" s="1"/>
  <c r="T647" i="1"/>
  <c r="U647" i="1" s="1"/>
  <c r="S647" i="1"/>
  <c r="R647" i="1"/>
  <c r="T646" i="1"/>
  <c r="U646" i="1" s="1"/>
  <c r="S646" i="1"/>
  <c r="R646" i="1"/>
  <c r="T645" i="1"/>
  <c r="U645" i="1" s="1"/>
  <c r="R645" i="1"/>
  <c r="S645" i="1" s="1"/>
  <c r="T644" i="1"/>
  <c r="U644" i="1" s="1"/>
  <c r="R644" i="1"/>
  <c r="S644" i="1" s="1"/>
  <c r="T643" i="1"/>
  <c r="U643" i="1" s="1"/>
  <c r="S643" i="1"/>
  <c r="R643" i="1"/>
  <c r="T642" i="1"/>
  <c r="U642" i="1" s="1"/>
  <c r="S642" i="1"/>
  <c r="R642" i="1"/>
  <c r="T641" i="1"/>
  <c r="U641" i="1" s="1"/>
  <c r="R641" i="1"/>
  <c r="S641" i="1" s="1"/>
  <c r="T640" i="1"/>
  <c r="U640" i="1" s="1"/>
  <c r="R640" i="1"/>
  <c r="S640" i="1" s="1"/>
  <c r="T639" i="1"/>
  <c r="U639" i="1" s="1"/>
  <c r="S639" i="1"/>
  <c r="R639" i="1"/>
  <c r="T638" i="1"/>
  <c r="U638" i="1" s="1"/>
  <c r="S638" i="1"/>
  <c r="R638" i="1"/>
  <c r="T637" i="1"/>
  <c r="U637" i="1" s="1"/>
  <c r="R637" i="1"/>
  <c r="S637" i="1" s="1"/>
  <c r="T636" i="1"/>
  <c r="U636" i="1" s="1"/>
  <c r="R636" i="1"/>
  <c r="S636" i="1" s="1"/>
  <c r="T635" i="1"/>
  <c r="U635" i="1" s="1"/>
  <c r="S635" i="1"/>
  <c r="R635" i="1"/>
  <c r="T634" i="1"/>
  <c r="U634" i="1" s="1"/>
  <c r="S634" i="1"/>
  <c r="R634" i="1"/>
  <c r="T633" i="1"/>
  <c r="U633" i="1" s="1"/>
  <c r="R633" i="1"/>
  <c r="S633" i="1" s="1"/>
  <c r="T632" i="1"/>
  <c r="U632" i="1" s="1"/>
  <c r="R632" i="1"/>
  <c r="S632" i="1" s="1"/>
  <c r="T631" i="1"/>
  <c r="U631" i="1" s="1"/>
  <c r="S631" i="1"/>
  <c r="R631" i="1"/>
  <c r="T630" i="1"/>
  <c r="U630" i="1" s="1"/>
  <c r="S630" i="1"/>
  <c r="R630" i="1"/>
  <c r="T629" i="1"/>
  <c r="U629" i="1" s="1"/>
  <c r="R629" i="1"/>
  <c r="S629" i="1" s="1"/>
  <c r="T628" i="1"/>
  <c r="U628" i="1" s="1"/>
  <c r="R628" i="1"/>
  <c r="S628" i="1" s="1"/>
  <c r="T627" i="1"/>
  <c r="U627" i="1" s="1"/>
  <c r="S627" i="1"/>
  <c r="R627" i="1"/>
  <c r="T626" i="1"/>
  <c r="U626" i="1" s="1"/>
  <c r="S626" i="1"/>
  <c r="R626" i="1"/>
  <c r="T625" i="1"/>
  <c r="U625" i="1" s="1"/>
  <c r="R625" i="1"/>
  <c r="S625" i="1" s="1"/>
  <c r="T624" i="1"/>
  <c r="U624" i="1" s="1"/>
  <c r="R624" i="1"/>
  <c r="S624" i="1" s="1"/>
  <c r="T623" i="1"/>
  <c r="U623" i="1" s="1"/>
  <c r="S623" i="1"/>
  <c r="R623" i="1"/>
  <c r="T622" i="1"/>
  <c r="U622" i="1" s="1"/>
  <c r="S622" i="1"/>
  <c r="R622" i="1"/>
  <c r="T621" i="1"/>
  <c r="U621" i="1" s="1"/>
  <c r="R621" i="1"/>
  <c r="S621" i="1" s="1"/>
  <c r="T620" i="1"/>
  <c r="U620" i="1" s="1"/>
  <c r="R620" i="1"/>
  <c r="S620" i="1" s="1"/>
  <c r="T619" i="1"/>
  <c r="U619" i="1" s="1"/>
  <c r="S619" i="1"/>
  <c r="R619" i="1"/>
  <c r="T618" i="1"/>
  <c r="U618" i="1" s="1"/>
  <c r="S618" i="1"/>
  <c r="R618" i="1"/>
  <c r="T617" i="1"/>
  <c r="U617" i="1" s="1"/>
  <c r="R617" i="1"/>
  <c r="S617" i="1" s="1"/>
  <c r="T616" i="1"/>
  <c r="U616" i="1" s="1"/>
  <c r="R616" i="1"/>
  <c r="S616" i="1" s="1"/>
  <c r="T615" i="1"/>
  <c r="U615" i="1" s="1"/>
  <c r="S615" i="1"/>
  <c r="R615" i="1"/>
  <c r="T614" i="1"/>
  <c r="U614" i="1" s="1"/>
  <c r="S614" i="1"/>
  <c r="R614" i="1"/>
  <c r="T613" i="1"/>
  <c r="U613" i="1" s="1"/>
  <c r="R613" i="1"/>
  <c r="S613" i="1" s="1"/>
  <c r="T612" i="1"/>
  <c r="U612" i="1" s="1"/>
  <c r="R612" i="1"/>
  <c r="S612" i="1" s="1"/>
  <c r="T611" i="1"/>
  <c r="U611" i="1" s="1"/>
  <c r="S611" i="1"/>
  <c r="R611" i="1"/>
  <c r="T610" i="1"/>
  <c r="U610" i="1" s="1"/>
  <c r="S610" i="1"/>
  <c r="R610" i="1"/>
  <c r="T609" i="1"/>
  <c r="U609" i="1" s="1"/>
  <c r="R609" i="1"/>
  <c r="S609" i="1" s="1"/>
  <c r="T608" i="1"/>
  <c r="U608" i="1" s="1"/>
  <c r="R608" i="1"/>
  <c r="S608" i="1" s="1"/>
  <c r="T607" i="1"/>
  <c r="U607" i="1" s="1"/>
  <c r="S607" i="1"/>
  <c r="R607" i="1"/>
  <c r="T606" i="1"/>
  <c r="U606" i="1" s="1"/>
  <c r="S606" i="1"/>
  <c r="R606" i="1"/>
  <c r="T605" i="1"/>
  <c r="U605" i="1" s="1"/>
  <c r="R605" i="1"/>
  <c r="S605" i="1" s="1"/>
  <c r="T604" i="1"/>
  <c r="U604" i="1" s="1"/>
  <c r="R604" i="1"/>
  <c r="S604" i="1" s="1"/>
  <c r="T603" i="1"/>
  <c r="U603" i="1" s="1"/>
  <c r="S603" i="1"/>
  <c r="R603" i="1"/>
  <c r="T602" i="1"/>
  <c r="U602" i="1" s="1"/>
  <c r="S602" i="1"/>
  <c r="R602" i="1"/>
  <c r="T601" i="1"/>
  <c r="U601" i="1" s="1"/>
  <c r="R601" i="1"/>
  <c r="S601" i="1" s="1"/>
  <c r="T600" i="1"/>
  <c r="U600" i="1" s="1"/>
  <c r="R600" i="1"/>
  <c r="S600" i="1" s="1"/>
  <c r="T599" i="1"/>
  <c r="U599" i="1" s="1"/>
  <c r="S599" i="1"/>
  <c r="R599" i="1"/>
  <c r="T598" i="1"/>
  <c r="U598" i="1" s="1"/>
  <c r="R598" i="1"/>
  <c r="S598" i="1" s="1"/>
  <c r="T597" i="1"/>
  <c r="U597" i="1" s="1"/>
  <c r="R597" i="1"/>
  <c r="S597" i="1" s="1"/>
  <c r="T596" i="1"/>
  <c r="U596" i="1" s="1"/>
  <c r="R596" i="1"/>
  <c r="S596" i="1" s="1"/>
  <c r="T595" i="1"/>
  <c r="U595" i="1" s="1"/>
  <c r="S595" i="1"/>
  <c r="R595" i="1"/>
  <c r="T594" i="1"/>
  <c r="U594" i="1" s="1"/>
  <c r="R594" i="1"/>
  <c r="S594" i="1" s="1"/>
  <c r="T593" i="1"/>
  <c r="U593" i="1" s="1"/>
  <c r="R593" i="1"/>
  <c r="S593" i="1" s="1"/>
  <c r="T592" i="1"/>
  <c r="U592" i="1" s="1"/>
  <c r="R592" i="1"/>
  <c r="S592" i="1" s="1"/>
  <c r="T591" i="1"/>
  <c r="U591" i="1" s="1"/>
  <c r="S591" i="1"/>
  <c r="R591" i="1"/>
  <c r="T590" i="1"/>
  <c r="U590" i="1" s="1"/>
  <c r="R590" i="1"/>
  <c r="S590" i="1" s="1"/>
  <c r="T589" i="1"/>
  <c r="U589" i="1" s="1"/>
  <c r="R589" i="1"/>
  <c r="S589" i="1" s="1"/>
  <c r="T588" i="1"/>
  <c r="U588" i="1" s="1"/>
  <c r="R588" i="1"/>
  <c r="S588" i="1" s="1"/>
  <c r="T587" i="1"/>
  <c r="U587" i="1" s="1"/>
  <c r="S587" i="1"/>
  <c r="R587" i="1"/>
  <c r="T586" i="1"/>
  <c r="U586" i="1" s="1"/>
  <c r="S586" i="1"/>
  <c r="R586" i="1"/>
  <c r="T585" i="1"/>
  <c r="U585" i="1" s="1"/>
  <c r="R585" i="1"/>
  <c r="S585" i="1" s="1"/>
  <c r="T584" i="1"/>
  <c r="U584" i="1" s="1"/>
  <c r="R584" i="1"/>
  <c r="S584" i="1" s="1"/>
  <c r="T583" i="1"/>
  <c r="U583" i="1" s="1"/>
  <c r="S583" i="1"/>
  <c r="R583" i="1"/>
  <c r="T582" i="1"/>
  <c r="U582" i="1" s="1"/>
  <c r="S582" i="1"/>
  <c r="R582" i="1"/>
  <c r="T581" i="1"/>
  <c r="U581" i="1" s="1"/>
  <c r="R581" i="1"/>
  <c r="S581" i="1" s="1"/>
  <c r="T580" i="1"/>
  <c r="U580" i="1" s="1"/>
  <c r="R580" i="1"/>
  <c r="S580" i="1" s="1"/>
  <c r="T579" i="1"/>
  <c r="U579" i="1" s="1"/>
  <c r="S579" i="1"/>
  <c r="R579" i="1"/>
  <c r="T578" i="1"/>
  <c r="U578" i="1" s="1"/>
  <c r="S578" i="1"/>
  <c r="R578" i="1"/>
  <c r="T577" i="1"/>
  <c r="U577" i="1" s="1"/>
  <c r="R577" i="1"/>
  <c r="S577" i="1" s="1"/>
  <c r="T576" i="1"/>
  <c r="U576" i="1" s="1"/>
  <c r="R576" i="1"/>
  <c r="S576" i="1" s="1"/>
  <c r="T575" i="1"/>
  <c r="U575" i="1" s="1"/>
  <c r="S575" i="1"/>
  <c r="R575" i="1"/>
  <c r="T574" i="1"/>
  <c r="U574" i="1" s="1"/>
  <c r="S574" i="1"/>
  <c r="R574" i="1"/>
  <c r="T573" i="1"/>
  <c r="U573" i="1" s="1"/>
  <c r="R573" i="1"/>
  <c r="S573" i="1" s="1"/>
  <c r="T572" i="1"/>
  <c r="U572" i="1" s="1"/>
  <c r="R572" i="1"/>
  <c r="S572" i="1" s="1"/>
  <c r="T571" i="1"/>
  <c r="U571" i="1" s="1"/>
  <c r="S571" i="1"/>
  <c r="R571" i="1"/>
  <c r="T570" i="1"/>
  <c r="U570" i="1" s="1"/>
  <c r="S570" i="1"/>
  <c r="R570" i="1"/>
  <c r="T569" i="1"/>
  <c r="U569" i="1" s="1"/>
  <c r="R569" i="1"/>
  <c r="S569" i="1" s="1"/>
  <c r="T568" i="1"/>
  <c r="U568" i="1" s="1"/>
  <c r="R568" i="1"/>
  <c r="S568" i="1" s="1"/>
  <c r="T567" i="1"/>
  <c r="U567" i="1" s="1"/>
  <c r="S567" i="1"/>
  <c r="R567" i="1"/>
  <c r="T566" i="1"/>
  <c r="U566" i="1" s="1"/>
  <c r="S566" i="1"/>
  <c r="R566" i="1"/>
  <c r="T565" i="1"/>
  <c r="U565" i="1" s="1"/>
  <c r="R565" i="1"/>
  <c r="S565" i="1" s="1"/>
  <c r="T564" i="1"/>
  <c r="U564" i="1" s="1"/>
  <c r="R564" i="1"/>
  <c r="S564" i="1" s="1"/>
  <c r="T563" i="1"/>
  <c r="U563" i="1" s="1"/>
  <c r="S563" i="1"/>
  <c r="R563" i="1"/>
  <c r="T562" i="1"/>
  <c r="U562" i="1" s="1"/>
  <c r="S562" i="1"/>
  <c r="R562" i="1"/>
  <c r="T561" i="1"/>
  <c r="U561" i="1" s="1"/>
  <c r="R561" i="1"/>
  <c r="S561" i="1" s="1"/>
  <c r="T560" i="1"/>
  <c r="U560" i="1" s="1"/>
  <c r="R560" i="1"/>
  <c r="S560" i="1" s="1"/>
  <c r="T559" i="1"/>
  <c r="U559" i="1" s="1"/>
  <c r="S559" i="1"/>
  <c r="R559" i="1"/>
  <c r="T558" i="1"/>
  <c r="U558" i="1" s="1"/>
  <c r="S558" i="1"/>
  <c r="R558" i="1"/>
  <c r="T557" i="1"/>
  <c r="U557" i="1" s="1"/>
  <c r="R557" i="1"/>
  <c r="S557" i="1" s="1"/>
  <c r="T556" i="1"/>
  <c r="U556" i="1" s="1"/>
  <c r="R556" i="1"/>
  <c r="S556" i="1" s="1"/>
  <c r="T555" i="1"/>
  <c r="U555" i="1" s="1"/>
  <c r="S555" i="1"/>
  <c r="R555" i="1"/>
  <c r="T554" i="1"/>
  <c r="U554" i="1" s="1"/>
  <c r="S554" i="1"/>
  <c r="R554" i="1"/>
  <c r="T553" i="1"/>
  <c r="U553" i="1" s="1"/>
  <c r="R553" i="1"/>
  <c r="S553" i="1" s="1"/>
  <c r="T552" i="1"/>
  <c r="U552" i="1" s="1"/>
  <c r="R552" i="1"/>
  <c r="S552" i="1" s="1"/>
  <c r="T551" i="1"/>
  <c r="U551" i="1" s="1"/>
  <c r="S551" i="1"/>
  <c r="R551" i="1"/>
  <c r="T550" i="1"/>
  <c r="U550" i="1" s="1"/>
  <c r="R550" i="1"/>
  <c r="S550" i="1" s="1"/>
  <c r="T549" i="1"/>
  <c r="U549" i="1" s="1"/>
  <c r="R549" i="1"/>
  <c r="S549" i="1" s="1"/>
  <c r="T548" i="1"/>
  <c r="U548" i="1" s="1"/>
  <c r="R548" i="1"/>
  <c r="S548" i="1" s="1"/>
  <c r="T547" i="1"/>
  <c r="U547" i="1" s="1"/>
  <c r="S547" i="1"/>
  <c r="R547" i="1"/>
  <c r="T546" i="1"/>
  <c r="U546" i="1" s="1"/>
  <c r="S546" i="1"/>
  <c r="R546" i="1"/>
  <c r="T545" i="1"/>
  <c r="U545" i="1" s="1"/>
  <c r="R545" i="1"/>
  <c r="S545" i="1" s="1"/>
  <c r="T544" i="1"/>
  <c r="U544" i="1" s="1"/>
  <c r="R544" i="1"/>
  <c r="S544" i="1" s="1"/>
  <c r="T543" i="1"/>
  <c r="U543" i="1" s="1"/>
  <c r="S543" i="1"/>
  <c r="R543" i="1"/>
  <c r="T542" i="1"/>
  <c r="U542" i="1" s="1"/>
  <c r="R542" i="1"/>
  <c r="S542" i="1" s="1"/>
  <c r="T541" i="1"/>
  <c r="U541" i="1" s="1"/>
  <c r="R541" i="1"/>
  <c r="S541" i="1" s="1"/>
  <c r="T540" i="1"/>
  <c r="U540" i="1" s="1"/>
  <c r="R540" i="1"/>
  <c r="S540" i="1" s="1"/>
  <c r="T539" i="1"/>
  <c r="U539" i="1" s="1"/>
  <c r="S539" i="1"/>
  <c r="R539" i="1"/>
  <c r="T538" i="1"/>
  <c r="U538" i="1" s="1"/>
  <c r="R538" i="1"/>
  <c r="S538" i="1" s="1"/>
  <c r="T537" i="1"/>
  <c r="U537" i="1" s="1"/>
  <c r="R537" i="1"/>
  <c r="S537" i="1" s="1"/>
  <c r="T536" i="1"/>
  <c r="U536" i="1" s="1"/>
  <c r="R536" i="1"/>
  <c r="S536" i="1" s="1"/>
  <c r="T535" i="1"/>
  <c r="U535" i="1" s="1"/>
  <c r="S535" i="1"/>
  <c r="R535" i="1"/>
  <c r="T534" i="1"/>
  <c r="U534" i="1" s="1"/>
  <c r="R534" i="1"/>
  <c r="S534" i="1" s="1"/>
  <c r="T533" i="1"/>
  <c r="U533" i="1" s="1"/>
  <c r="R533" i="1"/>
  <c r="S533" i="1" s="1"/>
  <c r="T532" i="1"/>
  <c r="U532" i="1" s="1"/>
  <c r="R532" i="1"/>
  <c r="S532" i="1" s="1"/>
  <c r="T531" i="1"/>
  <c r="U531" i="1" s="1"/>
  <c r="S531" i="1"/>
  <c r="R531" i="1"/>
  <c r="T530" i="1"/>
  <c r="U530" i="1" s="1"/>
  <c r="R530" i="1"/>
  <c r="S530" i="1" s="1"/>
  <c r="T529" i="1"/>
  <c r="U529" i="1" s="1"/>
  <c r="R529" i="1"/>
  <c r="S529" i="1" s="1"/>
  <c r="T528" i="1"/>
  <c r="U528" i="1" s="1"/>
  <c r="R528" i="1"/>
  <c r="S528" i="1" s="1"/>
  <c r="T527" i="1"/>
  <c r="U527" i="1" s="1"/>
  <c r="S527" i="1"/>
  <c r="R527" i="1"/>
  <c r="T526" i="1"/>
  <c r="U526" i="1" s="1"/>
  <c r="R526" i="1"/>
  <c r="S526" i="1" s="1"/>
  <c r="T525" i="1"/>
  <c r="U525" i="1" s="1"/>
  <c r="R525" i="1"/>
  <c r="S525" i="1" s="1"/>
  <c r="T524" i="1"/>
  <c r="U524" i="1" s="1"/>
  <c r="R524" i="1"/>
  <c r="S524" i="1" s="1"/>
  <c r="T523" i="1"/>
  <c r="U523" i="1" s="1"/>
  <c r="S523" i="1"/>
  <c r="R523" i="1"/>
  <c r="T522" i="1"/>
  <c r="U522" i="1" s="1"/>
  <c r="R522" i="1"/>
  <c r="S522" i="1" s="1"/>
  <c r="T521" i="1"/>
  <c r="U521" i="1" s="1"/>
  <c r="R521" i="1"/>
  <c r="S521" i="1" s="1"/>
  <c r="T520" i="1"/>
  <c r="U520" i="1" s="1"/>
  <c r="R520" i="1"/>
  <c r="S520" i="1" s="1"/>
  <c r="T519" i="1"/>
  <c r="U519" i="1" s="1"/>
  <c r="S519" i="1"/>
  <c r="R519" i="1"/>
  <c r="T518" i="1"/>
  <c r="U518" i="1" s="1"/>
  <c r="R518" i="1"/>
  <c r="S518" i="1" s="1"/>
  <c r="T517" i="1"/>
  <c r="U517" i="1" s="1"/>
  <c r="R517" i="1"/>
  <c r="S517" i="1" s="1"/>
  <c r="T516" i="1"/>
  <c r="U516" i="1" s="1"/>
  <c r="R516" i="1"/>
  <c r="S516" i="1" s="1"/>
  <c r="T515" i="1"/>
  <c r="U515" i="1" s="1"/>
  <c r="S515" i="1"/>
  <c r="R515" i="1"/>
  <c r="T514" i="1"/>
  <c r="U514" i="1" s="1"/>
  <c r="R514" i="1"/>
  <c r="S514" i="1" s="1"/>
  <c r="T513" i="1"/>
  <c r="U513" i="1" s="1"/>
  <c r="R513" i="1"/>
  <c r="S513" i="1" s="1"/>
  <c r="T512" i="1"/>
  <c r="U512" i="1" s="1"/>
  <c r="R512" i="1"/>
  <c r="S512" i="1" s="1"/>
  <c r="T511" i="1"/>
  <c r="U511" i="1" s="1"/>
  <c r="S511" i="1"/>
  <c r="R511" i="1"/>
  <c r="T510" i="1"/>
  <c r="U510" i="1" s="1"/>
  <c r="R510" i="1"/>
  <c r="S510" i="1" s="1"/>
  <c r="T509" i="1"/>
  <c r="U509" i="1" s="1"/>
  <c r="R509" i="1"/>
  <c r="S509" i="1" s="1"/>
  <c r="U508" i="1"/>
  <c r="T508" i="1"/>
  <c r="R508" i="1"/>
  <c r="S508" i="1" s="1"/>
  <c r="U507" i="1"/>
  <c r="T507" i="1"/>
  <c r="R507" i="1"/>
  <c r="S507" i="1" s="1"/>
  <c r="U506" i="1"/>
  <c r="T506" i="1"/>
  <c r="R506" i="1"/>
  <c r="S506" i="1" s="1"/>
  <c r="U505" i="1"/>
  <c r="T505" i="1"/>
  <c r="R505" i="1"/>
  <c r="S505" i="1" s="1"/>
  <c r="U504" i="1"/>
  <c r="T504" i="1"/>
  <c r="R504" i="1"/>
  <c r="S504" i="1" s="1"/>
  <c r="U503" i="1"/>
  <c r="T503" i="1"/>
  <c r="R503" i="1"/>
  <c r="S503" i="1" s="1"/>
  <c r="U502" i="1"/>
  <c r="T502" i="1"/>
  <c r="R502" i="1"/>
  <c r="S502" i="1" s="1"/>
  <c r="U501" i="1"/>
  <c r="T501" i="1"/>
  <c r="R501" i="1"/>
  <c r="S501" i="1" s="1"/>
  <c r="U500" i="1"/>
  <c r="T500" i="1"/>
  <c r="R500" i="1"/>
  <c r="S500" i="1" s="1"/>
  <c r="U499" i="1"/>
  <c r="T499" i="1"/>
  <c r="R499" i="1"/>
  <c r="S499" i="1" s="1"/>
  <c r="U498" i="1"/>
  <c r="T498" i="1"/>
  <c r="R498" i="1"/>
  <c r="S498" i="1" s="1"/>
  <c r="U497" i="1"/>
  <c r="T497" i="1"/>
  <c r="R497" i="1"/>
  <c r="S497" i="1" s="1"/>
  <c r="U496" i="1"/>
  <c r="T496" i="1"/>
  <c r="R496" i="1"/>
  <c r="S496" i="1" s="1"/>
  <c r="U495" i="1"/>
  <c r="T495" i="1"/>
  <c r="R495" i="1"/>
  <c r="S495" i="1" s="1"/>
  <c r="U494" i="1"/>
  <c r="T494" i="1"/>
  <c r="R494" i="1"/>
  <c r="S494" i="1" s="1"/>
  <c r="U493" i="1"/>
  <c r="T493" i="1"/>
  <c r="R493" i="1"/>
  <c r="S493" i="1" s="1"/>
  <c r="U492" i="1"/>
  <c r="T492" i="1"/>
  <c r="R492" i="1"/>
  <c r="S492" i="1" s="1"/>
  <c r="U491" i="1"/>
  <c r="T491" i="1"/>
  <c r="R491" i="1"/>
  <c r="S491" i="1" s="1"/>
  <c r="U490" i="1"/>
  <c r="T490" i="1"/>
  <c r="R490" i="1"/>
  <c r="S490" i="1" s="1"/>
  <c r="U489" i="1"/>
  <c r="T489" i="1"/>
  <c r="R489" i="1"/>
  <c r="S489" i="1" s="1"/>
  <c r="U488" i="1"/>
  <c r="T488" i="1"/>
  <c r="R488" i="1"/>
  <c r="S488" i="1" s="1"/>
  <c r="U487" i="1"/>
  <c r="T487" i="1"/>
  <c r="R487" i="1"/>
  <c r="S487" i="1" s="1"/>
  <c r="U486" i="1"/>
  <c r="T486" i="1"/>
  <c r="R486" i="1"/>
  <c r="S486" i="1" s="1"/>
  <c r="U485" i="1"/>
  <c r="T485" i="1"/>
  <c r="R485" i="1"/>
  <c r="S485" i="1" s="1"/>
  <c r="U484" i="1"/>
  <c r="T484" i="1"/>
  <c r="R484" i="1"/>
  <c r="S484" i="1" s="1"/>
  <c r="U483" i="1"/>
  <c r="T483" i="1"/>
  <c r="R483" i="1"/>
  <c r="S483" i="1" s="1"/>
  <c r="U482" i="1"/>
  <c r="T482" i="1"/>
  <c r="R482" i="1"/>
  <c r="S482" i="1" s="1"/>
  <c r="U481" i="1"/>
  <c r="T481" i="1"/>
  <c r="R481" i="1"/>
  <c r="S481" i="1" s="1"/>
  <c r="U480" i="1"/>
  <c r="T480" i="1"/>
  <c r="R480" i="1"/>
  <c r="S480" i="1" s="1"/>
  <c r="U479" i="1"/>
  <c r="T479" i="1"/>
  <c r="R479" i="1"/>
  <c r="S479" i="1" s="1"/>
  <c r="U478" i="1"/>
  <c r="T478" i="1"/>
  <c r="R478" i="1"/>
  <c r="S478" i="1" s="1"/>
  <c r="U477" i="1"/>
  <c r="T477" i="1"/>
  <c r="R477" i="1"/>
  <c r="S477" i="1" s="1"/>
  <c r="U476" i="1"/>
  <c r="T476" i="1"/>
  <c r="R476" i="1"/>
  <c r="S476" i="1" s="1"/>
  <c r="U475" i="1"/>
  <c r="T475" i="1"/>
  <c r="R475" i="1"/>
  <c r="S475" i="1" s="1"/>
  <c r="U474" i="1"/>
  <c r="T474" i="1"/>
  <c r="R474" i="1"/>
  <c r="S474" i="1" s="1"/>
  <c r="U473" i="1"/>
  <c r="T473" i="1"/>
  <c r="R473" i="1"/>
  <c r="S473" i="1" s="1"/>
  <c r="U472" i="1"/>
  <c r="T472" i="1"/>
  <c r="R472" i="1"/>
  <c r="S472" i="1" s="1"/>
  <c r="U471" i="1"/>
  <c r="T471" i="1"/>
  <c r="R471" i="1"/>
  <c r="S471" i="1" s="1"/>
  <c r="U470" i="1"/>
  <c r="T470" i="1"/>
  <c r="R470" i="1"/>
  <c r="S470" i="1" s="1"/>
  <c r="U469" i="1"/>
  <c r="T469" i="1"/>
  <c r="R469" i="1"/>
  <c r="S469" i="1" s="1"/>
  <c r="U468" i="1"/>
  <c r="T468" i="1"/>
  <c r="R468" i="1"/>
  <c r="S468" i="1" s="1"/>
  <c r="U467" i="1"/>
  <c r="T467" i="1"/>
  <c r="R467" i="1"/>
  <c r="S467" i="1" s="1"/>
  <c r="U466" i="1"/>
  <c r="T466" i="1"/>
  <c r="R466" i="1"/>
  <c r="S466" i="1" s="1"/>
  <c r="U465" i="1"/>
  <c r="T465" i="1"/>
  <c r="R465" i="1"/>
  <c r="S465" i="1" s="1"/>
  <c r="U464" i="1"/>
  <c r="T464" i="1"/>
  <c r="R464" i="1"/>
  <c r="S464" i="1" s="1"/>
  <c r="U463" i="1"/>
  <c r="T463" i="1"/>
  <c r="R463" i="1"/>
  <c r="S463" i="1" s="1"/>
  <c r="U462" i="1"/>
  <c r="T462" i="1"/>
  <c r="R462" i="1"/>
  <c r="S462" i="1" s="1"/>
  <c r="U461" i="1"/>
  <c r="T461" i="1"/>
  <c r="R461" i="1"/>
  <c r="S461" i="1" s="1"/>
  <c r="U460" i="1"/>
  <c r="T460" i="1"/>
  <c r="R460" i="1"/>
  <c r="S460" i="1" s="1"/>
  <c r="U459" i="1"/>
  <c r="T459" i="1"/>
  <c r="R459" i="1"/>
  <c r="S459" i="1" s="1"/>
  <c r="U458" i="1"/>
  <c r="T458" i="1"/>
  <c r="R458" i="1"/>
  <c r="S458" i="1" s="1"/>
  <c r="U457" i="1"/>
  <c r="T457" i="1"/>
  <c r="R457" i="1"/>
  <c r="S457" i="1" s="1"/>
  <c r="U456" i="1"/>
  <c r="T456" i="1"/>
  <c r="R456" i="1"/>
  <c r="S456" i="1" s="1"/>
  <c r="U455" i="1"/>
  <c r="T455" i="1"/>
  <c r="R455" i="1"/>
  <c r="S455" i="1" s="1"/>
  <c r="U454" i="1"/>
  <c r="T454" i="1"/>
  <c r="R454" i="1"/>
  <c r="S454" i="1" s="1"/>
  <c r="U453" i="1"/>
  <c r="T453" i="1"/>
  <c r="R453" i="1"/>
  <c r="S453" i="1" s="1"/>
  <c r="U452" i="1"/>
  <c r="T452" i="1"/>
  <c r="R452" i="1"/>
  <c r="S452" i="1" s="1"/>
  <c r="U451" i="1"/>
  <c r="T451" i="1"/>
  <c r="R451" i="1"/>
  <c r="S451" i="1" s="1"/>
  <c r="U450" i="1"/>
  <c r="T450" i="1"/>
  <c r="R450" i="1"/>
  <c r="S450" i="1" s="1"/>
  <c r="U449" i="1"/>
  <c r="T449" i="1"/>
  <c r="R449" i="1"/>
  <c r="S449" i="1" s="1"/>
  <c r="T448" i="1"/>
  <c r="U448" i="1" s="1"/>
  <c r="R448" i="1"/>
  <c r="S448" i="1" s="1"/>
  <c r="U447" i="1"/>
  <c r="T447" i="1"/>
  <c r="R447" i="1"/>
  <c r="S447" i="1" s="1"/>
  <c r="T446" i="1"/>
  <c r="U446" i="1" s="1"/>
  <c r="R446" i="1"/>
  <c r="S446" i="1" s="1"/>
  <c r="U445" i="1"/>
  <c r="T445" i="1"/>
  <c r="R445" i="1"/>
  <c r="S445" i="1" s="1"/>
  <c r="T444" i="1"/>
  <c r="U444" i="1" s="1"/>
  <c r="R444" i="1"/>
  <c r="S444" i="1" s="1"/>
  <c r="U443" i="1"/>
  <c r="T443" i="1"/>
  <c r="R443" i="1"/>
  <c r="S443" i="1" s="1"/>
  <c r="T442" i="1"/>
  <c r="U442" i="1" s="1"/>
  <c r="R442" i="1"/>
  <c r="S442" i="1" s="1"/>
  <c r="U441" i="1"/>
  <c r="T441" i="1"/>
  <c r="R441" i="1"/>
  <c r="S441" i="1" s="1"/>
  <c r="T440" i="1"/>
  <c r="U440" i="1" s="1"/>
  <c r="R440" i="1"/>
  <c r="S440" i="1" s="1"/>
  <c r="U439" i="1"/>
  <c r="T439" i="1"/>
  <c r="R439" i="1"/>
  <c r="S439" i="1" s="1"/>
  <c r="T438" i="1"/>
  <c r="U438" i="1" s="1"/>
  <c r="R438" i="1"/>
  <c r="S438" i="1" s="1"/>
  <c r="U437" i="1"/>
  <c r="T437" i="1"/>
  <c r="R437" i="1"/>
  <c r="S437" i="1" s="1"/>
  <c r="T436" i="1"/>
  <c r="U436" i="1" s="1"/>
  <c r="R436" i="1"/>
  <c r="S436" i="1" s="1"/>
  <c r="U435" i="1"/>
  <c r="T435" i="1"/>
  <c r="R435" i="1"/>
  <c r="S435" i="1" s="1"/>
  <c r="T434" i="1"/>
  <c r="U434" i="1" s="1"/>
  <c r="R434" i="1"/>
  <c r="S434" i="1" s="1"/>
  <c r="U433" i="1"/>
  <c r="T433" i="1"/>
  <c r="R433" i="1"/>
  <c r="S433" i="1" s="1"/>
  <c r="T432" i="1"/>
  <c r="U432" i="1" s="1"/>
  <c r="R432" i="1"/>
  <c r="S432" i="1" s="1"/>
  <c r="U431" i="1"/>
  <c r="T431" i="1"/>
  <c r="R431" i="1"/>
  <c r="S431" i="1" s="1"/>
  <c r="T430" i="1"/>
  <c r="U430" i="1" s="1"/>
  <c r="R430" i="1"/>
  <c r="S430" i="1" s="1"/>
  <c r="U429" i="1"/>
  <c r="T429" i="1"/>
  <c r="R429" i="1"/>
  <c r="S429" i="1" s="1"/>
  <c r="T428" i="1"/>
  <c r="U428" i="1" s="1"/>
  <c r="R428" i="1"/>
  <c r="S428" i="1" s="1"/>
  <c r="U427" i="1"/>
  <c r="T427" i="1"/>
  <c r="R427" i="1"/>
  <c r="S427" i="1" s="1"/>
  <c r="T426" i="1"/>
  <c r="U426" i="1" s="1"/>
  <c r="R426" i="1"/>
  <c r="S426" i="1" s="1"/>
  <c r="U425" i="1"/>
  <c r="T425" i="1"/>
  <c r="R425" i="1"/>
  <c r="S425" i="1" s="1"/>
  <c r="T424" i="1"/>
  <c r="U424" i="1" s="1"/>
  <c r="R424" i="1"/>
  <c r="S424" i="1" s="1"/>
  <c r="U423" i="1"/>
  <c r="T423" i="1"/>
  <c r="R423" i="1"/>
  <c r="S423" i="1" s="1"/>
  <c r="T422" i="1"/>
  <c r="U422" i="1" s="1"/>
  <c r="R422" i="1"/>
  <c r="S422" i="1" s="1"/>
  <c r="U421" i="1"/>
  <c r="T421" i="1"/>
  <c r="R421" i="1"/>
  <c r="S421" i="1" s="1"/>
  <c r="T420" i="1"/>
  <c r="U420" i="1" s="1"/>
  <c r="R420" i="1"/>
  <c r="S420" i="1" s="1"/>
  <c r="U419" i="1"/>
  <c r="T419" i="1"/>
  <c r="R419" i="1"/>
  <c r="S419" i="1" s="1"/>
  <c r="T418" i="1"/>
  <c r="U418" i="1" s="1"/>
  <c r="R418" i="1"/>
  <c r="S418" i="1" s="1"/>
  <c r="U417" i="1"/>
  <c r="T417" i="1"/>
  <c r="R417" i="1"/>
  <c r="S417" i="1" s="1"/>
  <c r="T416" i="1"/>
  <c r="U416" i="1" s="1"/>
  <c r="R416" i="1"/>
  <c r="S416" i="1" s="1"/>
  <c r="U415" i="1"/>
  <c r="T415" i="1"/>
  <c r="R415" i="1"/>
  <c r="S415" i="1" s="1"/>
  <c r="T414" i="1"/>
  <c r="U414" i="1" s="1"/>
  <c r="R414" i="1"/>
  <c r="S414" i="1" s="1"/>
  <c r="U413" i="1"/>
  <c r="T413" i="1"/>
  <c r="R413" i="1"/>
  <c r="S413" i="1" s="1"/>
  <c r="T412" i="1"/>
  <c r="U412" i="1" s="1"/>
  <c r="R412" i="1"/>
  <c r="S412" i="1" s="1"/>
  <c r="U411" i="1"/>
  <c r="T411" i="1"/>
  <c r="R411" i="1"/>
  <c r="S411" i="1" s="1"/>
  <c r="T410" i="1"/>
  <c r="U410" i="1" s="1"/>
  <c r="R410" i="1"/>
  <c r="S410" i="1" s="1"/>
  <c r="U409" i="1"/>
  <c r="T409" i="1"/>
  <c r="R409" i="1"/>
  <c r="S409" i="1" s="1"/>
  <c r="T408" i="1"/>
  <c r="U408" i="1" s="1"/>
  <c r="R408" i="1"/>
  <c r="S408" i="1" s="1"/>
  <c r="U407" i="1"/>
  <c r="T407" i="1"/>
  <c r="R407" i="1"/>
  <c r="S407" i="1" s="1"/>
  <c r="T406" i="1"/>
  <c r="U406" i="1" s="1"/>
  <c r="R406" i="1"/>
  <c r="S406" i="1" s="1"/>
  <c r="U405" i="1"/>
  <c r="T405" i="1"/>
  <c r="R405" i="1"/>
  <c r="S405" i="1" s="1"/>
  <c r="T404" i="1"/>
  <c r="U404" i="1" s="1"/>
  <c r="R404" i="1"/>
  <c r="S404" i="1" s="1"/>
  <c r="U403" i="1"/>
  <c r="T403" i="1"/>
  <c r="R403" i="1"/>
  <c r="S403" i="1" s="1"/>
  <c r="T402" i="1"/>
  <c r="U402" i="1" s="1"/>
  <c r="R402" i="1"/>
  <c r="S402" i="1" s="1"/>
  <c r="U401" i="1"/>
  <c r="T401" i="1"/>
  <c r="R401" i="1"/>
  <c r="S401" i="1" s="1"/>
  <c r="T400" i="1"/>
  <c r="U400" i="1" s="1"/>
  <c r="R400" i="1"/>
  <c r="S400" i="1" s="1"/>
  <c r="U399" i="1"/>
  <c r="T399" i="1"/>
  <c r="R399" i="1"/>
  <c r="S399" i="1" s="1"/>
  <c r="T398" i="1"/>
  <c r="U398" i="1" s="1"/>
  <c r="R398" i="1"/>
  <c r="S398" i="1" s="1"/>
  <c r="U397" i="1"/>
  <c r="T397" i="1"/>
  <c r="R397" i="1"/>
  <c r="S397" i="1" s="1"/>
  <c r="T396" i="1"/>
  <c r="U396" i="1" s="1"/>
  <c r="R396" i="1"/>
  <c r="S396" i="1" s="1"/>
  <c r="U395" i="1"/>
  <c r="T395" i="1"/>
  <c r="R395" i="1"/>
  <c r="S395" i="1" s="1"/>
  <c r="T394" i="1"/>
  <c r="U394" i="1" s="1"/>
  <c r="R394" i="1"/>
  <c r="S394" i="1" s="1"/>
  <c r="U393" i="1"/>
  <c r="T393" i="1"/>
  <c r="R393" i="1"/>
  <c r="S393" i="1" s="1"/>
  <c r="T392" i="1"/>
  <c r="U392" i="1" s="1"/>
  <c r="R392" i="1"/>
  <c r="S392" i="1" s="1"/>
  <c r="U391" i="1"/>
  <c r="T391" i="1"/>
  <c r="R391" i="1"/>
  <c r="S391" i="1" s="1"/>
  <c r="T390" i="1"/>
  <c r="U390" i="1" s="1"/>
  <c r="R390" i="1"/>
  <c r="S390" i="1" s="1"/>
  <c r="U389" i="1"/>
  <c r="T389" i="1"/>
  <c r="R389" i="1"/>
  <c r="S389" i="1" s="1"/>
  <c r="T388" i="1"/>
  <c r="U388" i="1" s="1"/>
  <c r="R388" i="1"/>
  <c r="S388" i="1" s="1"/>
  <c r="U387" i="1"/>
  <c r="T387" i="1"/>
  <c r="R387" i="1"/>
  <c r="S387" i="1" s="1"/>
  <c r="T386" i="1"/>
  <c r="U386" i="1" s="1"/>
  <c r="R386" i="1"/>
  <c r="S386" i="1" s="1"/>
  <c r="U385" i="1"/>
  <c r="T385" i="1"/>
  <c r="R385" i="1"/>
  <c r="S385" i="1" s="1"/>
  <c r="T384" i="1"/>
  <c r="U384" i="1" s="1"/>
  <c r="R384" i="1"/>
  <c r="S384" i="1" s="1"/>
  <c r="U383" i="1"/>
  <c r="T383" i="1"/>
  <c r="R383" i="1"/>
  <c r="S383" i="1" s="1"/>
  <c r="T382" i="1"/>
  <c r="U382" i="1" s="1"/>
  <c r="R382" i="1"/>
  <c r="S382" i="1" s="1"/>
  <c r="U381" i="1"/>
  <c r="T381" i="1"/>
  <c r="R381" i="1"/>
  <c r="S381" i="1" s="1"/>
  <c r="T380" i="1"/>
  <c r="U380" i="1" s="1"/>
  <c r="R380" i="1"/>
  <c r="S380" i="1" s="1"/>
  <c r="U379" i="1"/>
  <c r="T379" i="1"/>
  <c r="R379" i="1"/>
  <c r="S379" i="1" s="1"/>
  <c r="T378" i="1"/>
  <c r="U378" i="1" s="1"/>
  <c r="R378" i="1"/>
  <c r="S378" i="1" s="1"/>
  <c r="U377" i="1"/>
  <c r="T377" i="1"/>
  <c r="R377" i="1"/>
  <c r="S377" i="1" s="1"/>
  <c r="T376" i="1"/>
  <c r="U376" i="1" s="1"/>
  <c r="R376" i="1"/>
  <c r="S376" i="1" s="1"/>
  <c r="U375" i="1"/>
  <c r="T375" i="1"/>
  <c r="R375" i="1"/>
  <c r="S375" i="1" s="1"/>
  <c r="T374" i="1"/>
  <c r="U374" i="1" s="1"/>
  <c r="R374" i="1"/>
  <c r="S374" i="1" s="1"/>
  <c r="U373" i="1"/>
  <c r="T373" i="1"/>
  <c r="R373" i="1"/>
  <c r="S373" i="1" s="1"/>
  <c r="T372" i="1"/>
  <c r="U372" i="1" s="1"/>
  <c r="R372" i="1"/>
  <c r="S372" i="1" s="1"/>
  <c r="U371" i="1"/>
  <c r="T371" i="1"/>
  <c r="R371" i="1"/>
  <c r="S371" i="1" s="1"/>
  <c r="T370" i="1"/>
  <c r="U370" i="1" s="1"/>
  <c r="R370" i="1"/>
  <c r="S370" i="1" s="1"/>
  <c r="U369" i="1"/>
  <c r="T369" i="1"/>
  <c r="R369" i="1"/>
  <c r="S369" i="1" s="1"/>
  <c r="T368" i="1"/>
  <c r="U368" i="1" s="1"/>
  <c r="R368" i="1"/>
  <c r="S368" i="1" s="1"/>
  <c r="U367" i="1"/>
  <c r="T367" i="1"/>
  <c r="R367" i="1"/>
  <c r="S367" i="1" s="1"/>
  <c r="T366" i="1"/>
  <c r="U366" i="1" s="1"/>
  <c r="R366" i="1"/>
  <c r="S366" i="1" s="1"/>
  <c r="U365" i="1"/>
  <c r="T365" i="1"/>
  <c r="R365" i="1"/>
  <c r="S365" i="1" s="1"/>
  <c r="T364" i="1"/>
  <c r="U364" i="1" s="1"/>
  <c r="R364" i="1"/>
  <c r="S364" i="1" s="1"/>
  <c r="U363" i="1"/>
  <c r="T363" i="1"/>
  <c r="R363" i="1"/>
  <c r="S363" i="1" s="1"/>
  <c r="T362" i="1"/>
  <c r="U362" i="1" s="1"/>
  <c r="R362" i="1"/>
  <c r="S362" i="1" s="1"/>
  <c r="U361" i="1"/>
  <c r="T361" i="1"/>
  <c r="R361" i="1"/>
  <c r="S361" i="1" s="1"/>
  <c r="T360" i="1"/>
  <c r="U360" i="1" s="1"/>
  <c r="R360" i="1"/>
  <c r="S360" i="1" s="1"/>
  <c r="U359" i="1"/>
  <c r="T359" i="1"/>
  <c r="R359" i="1"/>
  <c r="S359" i="1" s="1"/>
  <c r="T358" i="1"/>
  <c r="U358" i="1" s="1"/>
  <c r="R358" i="1"/>
  <c r="S358" i="1" s="1"/>
  <c r="U357" i="1"/>
  <c r="T357" i="1"/>
  <c r="R357" i="1"/>
  <c r="S357" i="1" s="1"/>
  <c r="T356" i="1"/>
  <c r="U356" i="1" s="1"/>
  <c r="R356" i="1"/>
  <c r="S356" i="1" s="1"/>
  <c r="U355" i="1"/>
  <c r="T355" i="1"/>
  <c r="R355" i="1"/>
  <c r="S355" i="1" s="1"/>
  <c r="T354" i="1"/>
  <c r="U354" i="1" s="1"/>
  <c r="R354" i="1"/>
  <c r="S354" i="1" s="1"/>
  <c r="U353" i="1"/>
  <c r="T353" i="1"/>
  <c r="R353" i="1"/>
  <c r="S353" i="1" s="1"/>
  <c r="T352" i="1"/>
  <c r="U352" i="1" s="1"/>
  <c r="R352" i="1"/>
  <c r="S352" i="1" s="1"/>
  <c r="U351" i="1"/>
  <c r="T351" i="1"/>
  <c r="R351" i="1"/>
  <c r="S351" i="1" s="1"/>
  <c r="T350" i="1"/>
  <c r="U350" i="1" s="1"/>
  <c r="R350" i="1"/>
  <c r="S350" i="1" s="1"/>
  <c r="U349" i="1"/>
  <c r="T349" i="1"/>
  <c r="R349" i="1"/>
  <c r="S349" i="1" s="1"/>
  <c r="T348" i="1"/>
  <c r="U348" i="1" s="1"/>
  <c r="R348" i="1"/>
  <c r="S348" i="1" s="1"/>
  <c r="U347" i="1"/>
  <c r="T347" i="1"/>
  <c r="R347" i="1"/>
  <c r="S347" i="1" s="1"/>
  <c r="T346" i="1"/>
  <c r="U346" i="1" s="1"/>
  <c r="R346" i="1"/>
  <c r="S346" i="1" s="1"/>
  <c r="U345" i="1"/>
  <c r="T345" i="1"/>
  <c r="R345" i="1"/>
  <c r="S345" i="1" s="1"/>
  <c r="T344" i="1"/>
  <c r="U344" i="1" s="1"/>
  <c r="R344" i="1"/>
  <c r="S344" i="1" s="1"/>
  <c r="U343" i="1"/>
  <c r="T343" i="1"/>
  <c r="R343" i="1"/>
  <c r="S343" i="1" s="1"/>
  <c r="T342" i="1"/>
  <c r="U342" i="1" s="1"/>
  <c r="R342" i="1"/>
  <c r="S342" i="1" s="1"/>
  <c r="U341" i="1"/>
  <c r="T341" i="1"/>
  <c r="R341" i="1"/>
  <c r="S341" i="1" s="1"/>
  <c r="T340" i="1"/>
  <c r="U340" i="1" s="1"/>
  <c r="R340" i="1"/>
  <c r="S340" i="1" s="1"/>
  <c r="U339" i="1"/>
  <c r="T339" i="1"/>
  <c r="R339" i="1"/>
  <c r="S339" i="1" s="1"/>
  <c r="T338" i="1"/>
  <c r="U338" i="1" s="1"/>
  <c r="R338" i="1"/>
  <c r="S338" i="1" s="1"/>
  <c r="U337" i="1"/>
  <c r="T337" i="1"/>
  <c r="R337" i="1"/>
  <c r="S337" i="1" s="1"/>
  <c r="T336" i="1"/>
  <c r="U336" i="1" s="1"/>
  <c r="R336" i="1"/>
  <c r="S336" i="1" s="1"/>
  <c r="U335" i="1"/>
  <c r="T335" i="1"/>
  <c r="R335" i="1"/>
  <c r="S335" i="1" s="1"/>
  <c r="T334" i="1"/>
  <c r="U334" i="1" s="1"/>
  <c r="R334" i="1"/>
  <c r="S334" i="1" s="1"/>
  <c r="U333" i="1"/>
  <c r="T333" i="1"/>
  <c r="R333" i="1"/>
  <c r="S333" i="1" s="1"/>
  <c r="T332" i="1"/>
  <c r="U332" i="1" s="1"/>
  <c r="R332" i="1"/>
  <c r="S332" i="1" s="1"/>
  <c r="U331" i="1"/>
  <c r="T331" i="1"/>
  <c r="R331" i="1"/>
  <c r="S331" i="1" s="1"/>
  <c r="T330" i="1"/>
  <c r="U330" i="1" s="1"/>
  <c r="R330" i="1"/>
  <c r="S330" i="1" s="1"/>
  <c r="T329" i="1"/>
  <c r="U329" i="1" s="1"/>
  <c r="R329" i="1"/>
  <c r="S329" i="1" s="1"/>
  <c r="T328" i="1"/>
  <c r="U328" i="1" s="1"/>
  <c r="R328" i="1"/>
  <c r="S328" i="1" s="1"/>
  <c r="U327" i="1"/>
  <c r="T327" i="1"/>
  <c r="R327" i="1"/>
  <c r="S327" i="1" s="1"/>
  <c r="T326" i="1"/>
  <c r="U326" i="1" s="1"/>
  <c r="R326" i="1"/>
  <c r="S326" i="1" s="1"/>
  <c r="T325" i="1"/>
  <c r="U325" i="1" s="1"/>
  <c r="R325" i="1"/>
  <c r="S325" i="1" s="1"/>
  <c r="T324" i="1"/>
  <c r="U324" i="1" s="1"/>
  <c r="R324" i="1"/>
  <c r="S324" i="1" s="1"/>
  <c r="U323" i="1"/>
  <c r="T323" i="1"/>
  <c r="R323" i="1"/>
  <c r="S323" i="1" s="1"/>
  <c r="T322" i="1"/>
  <c r="U322" i="1" s="1"/>
  <c r="R322" i="1"/>
  <c r="S322" i="1" s="1"/>
  <c r="T321" i="1"/>
  <c r="U321" i="1" s="1"/>
  <c r="R321" i="1"/>
  <c r="S321" i="1" s="1"/>
  <c r="T320" i="1"/>
  <c r="U320" i="1" s="1"/>
  <c r="R320" i="1"/>
  <c r="S320" i="1" s="1"/>
  <c r="T319" i="1"/>
  <c r="U319" i="1" s="1"/>
  <c r="R319" i="1"/>
  <c r="S319" i="1" s="1"/>
  <c r="T318" i="1"/>
  <c r="U318" i="1" s="1"/>
  <c r="R318" i="1"/>
  <c r="S318" i="1" s="1"/>
  <c r="T317" i="1"/>
  <c r="U317" i="1" s="1"/>
  <c r="R317" i="1"/>
  <c r="S317" i="1" s="1"/>
  <c r="T316" i="1"/>
  <c r="U316" i="1" s="1"/>
  <c r="R316" i="1"/>
  <c r="S316" i="1" s="1"/>
  <c r="T315" i="1"/>
  <c r="U315" i="1" s="1"/>
  <c r="R315" i="1"/>
  <c r="S315" i="1" s="1"/>
  <c r="T314" i="1"/>
  <c r="U314" i="1" s="1"/>
  <c r="R314" i="1"/>
  <c r="S314" i="1" s="1"/>
  <c r="T313" i="1"/>
  <c r="U313" i="1" s="1"/>
  <c r="R313" i="1"/>
  <c r="S313" i="1" s="1"/>
  <c r="T312" i="1"/>
  <c r="U312" i="1" s="1"/>
  <c r="R312" i="1"/>
  <c r="S312" i="1" s="1"/>
  <c r="T311" i="1"/>
  <c r="U311" i="1" s="1"/>
  <c r="R311" i="1"/>
  <c r="S311" i="1" s="1"/>
  <c r="T310" i="1"/>
  <c r="U310" i="1" s="1"/>
  <c r="R310" i="1"/>
  <c r="S310" i="1" s="1"/>
  <c r="T309" i="1"/>
  <c r="U309" i="1" s="1"/>
  <c r="R309" i="1"/>
  <c r="S309" i="1" s="1"/>
  <c r="T308" i="1"/>
  <c r="U308" i="1" s="1"/>
  <c r="R308" i="1"/>
  <c r="S308" i="1" s="1"/>
  <c r="T307" i="1"/>
  <c r="U307" i="1" s="1"/>
  <c r="R307" i="1"/>
  <c r="S307" i="1" s="1"/>
  <c r="T306" i="1"/>
  <c r="U306" i="1" s="1"/>
  <c r="R306" i="1"/>
  <c r="S306" i="1" s="1"/>
  <c r="T305" i="1"/>
  <c r="U305" i="1" s="1"/>
  <c r="R305" i="1"/>
  <c r="S305" i="1" s="1"/>
  <c r="T304" i="1"/>
  <c r="U304" i="1" s="1"/>
  <c r="R304" i="1"/>
  <c r="S304" i="1" s="1"/>
  <c r="T303" i="1"/>
  <c r="U303" i="1" s="1"/>
  <c r="R303" i="1"/>
  <c r="S303" i="1" s="1"/>
  <c r="T302" i="1"/>
  <c r="U302" i="1" s="1"/>
  <c r="R302" i="1"/>
  <c r="S302" i="1" s="1"/>
  <c r="T301" i="1"/>
  <c r="U301" i="1" s="1"/>
  <c r="R301" i="1"/>
  <c r="S301" i="1" s="1"/>
  <c r="T300" i="1"/>
  <c r="U300" i="1" s="1"/>
  <c r="R300" i="1"/>
  <c r="S300" i="1" s="1"/>
  <c r="T299" i="1"/>
  <c r="U299" i="1" s="1"/>
  <c r="R299" i="1"/>
  <c r="S299" i="1" s="1"/>
  <c r="T298" i="1"/>
  <c r="U298" i="1" s="1"/>
  <c r="R298" i="1"/>
  <c r="S298" i="1" s="1"/>
  <c r="T297" i="1"/>
  <c r="U297" i="1" s="1"/>
  <c r="R297" i="1"/>
  <c r="S297" i="1" s="1"/>
  <c r="T296" i="1"/>
  <c r="U296" i="1" s="1"/>
  <c r="R296" i="1"/>
  <c r="S296" i="1" s="1"/>
  <c r="T295" i="1"/>
  <c r="U295" i="1" s="1"/>
  <c r="R295" i="1"/>
  <c r="S295" i="1" s="1"/>
  <c r="T294" i="1"/>
  <c r="U294" i="1" s="1"/>
  <c r="R294" i="1"/>
  <c r="S294" i="1" s="1"/>
  <c r="T293" i="1"/>
  <c r="U293" i="1" s="1"/>
  <c r="R293" i="1"/>
  <c r="S293" i="1" s="1"/>
  <c r="T292" i="1"/>
  <c r="U292" i="1" s="1"/>
  <c r="R292" i="1"/>
  <c r="S292" i="1" s="1"/>
  <c r="T291" i="1"/>
  <c r="U291" i="1" s="1"/>
  <c r="R291" i="1"/>
  <c r="S291" i="1" s="1"/>
  <c r="T290" i="1"/>
  <c r="U290" i="1" s="1"/>
  <c r="R290" i="1"/>
  <c r="S290" i="1" s="1"/>
  <c r="T289" i="1"/>
  <c r="U289" i="1" s="1"/>
  <c r="R289" i="1"/>
  <c r="S289" i="1" s="1"/>
  <c r="T288" i="1"/>
  <c r="U288" i="1" s="1"/>
  <c r="R288" i="1"/>
  <c r="S288" i="1" s="1"/>
  <c r="T287" i="1"/>
  <c r="U287" i="1" s="1"/>
  <c r="R287" i="1"/>
  <c r="S287" i="1" s="1"/>
  <c r="T286" i="1"/>
  <c r="U286" i="1" s="1"/>
  <c r="R286" i="1"/>
  <c r="S286" i="1" s="1"/>
  <c r="T285" i="1"/>
  <c r="U285" i="1" s="1"/>
  <c r="R285" i="1"/>
  <c r="S285" i="1" s="1"/>
  <c r="T284" i="1"/>
  <c r="U284" i="1" s="1"/>
  <c r="R284" i="1"/>
  <c r="S284" i="1" s="1"/>
  <c r="T283" i="1"/>
  <c r="U283" i="1" s="1"/>
  <c r="R283" i="1"/>
  <c r="S283" i="1" s="1"/>
  <c r="T282" i="1"/>
  <c r="U282" i="1" s="1"/>
  <c r="R282" i="1"/>
  <c r="S282" i="1" s="1"/>
  <c r="T281" i="1"/>
  <c r="U281" i="1" s="1"/>
  <c r="R281" i="1"/>
  <c r="S281" i="1" s="1"/>
  <c r="T280" i="1"/>
  <c r="U280" i="1" s="1"/>
  <c r="R280" i="1"/>
  <c r="S280" i="1" s="1"/>
  <c r="T279" i="1"/>
  <c r="U279" i="1" s="1"/>
  <c r="R279" i="1"/>
  <c r="S279" i="1" s="1"/>
  <c r="T278" i="1"/>
  <c r="U278" i="1" s="1"/>
  <c r="R278" i="1"/>
  <c r="S278" i="1" s="1"/>
  <c r="T277" i="1"/>
  <c r="U277" i="1" s="1"/>
  <c r="R277" i="1"/>
  <c r="S277" i="1" s="1"/>
  <c r="T276" i="1"/>
  <c r="U276" i="1" s="1"/>
  <c r="R276" i="1"/>
  <c r="S276" i="1" s="1"/>
  <c r="T275" i="1"/>
  <c r="U275" i="1" s="1"/>
  <c r="R275" i="1"/>
  <c r="S275" i="1" s="1"/>
  <c r="T274" i="1"/>
  <c r="U274" i="1" s="1"/>
  <c r="R274" i="1"/>
  <c r="S274" i="1" s="1"/>
  <c r="T273" i="1"/>
  <c r="U273" i="1" s="1"/>
  <c r="R273" i="1"/>
  <c r="S273" i="1" s="1"/>
  <c r="T272" i="1"/>
  <c r="U272" i="1" s="1"/>
  <c r="R272" i="1"/>
  <c r="S272" i="1" s="1"/>
  <c r="T271" i="1"/>
  <c r="U271" i="1" s="1"/>
  <c r="R271" i="1"/>
  <c r="S271" i="1" s="1"/>
  <c r="T270" i="1"/>
  <c r="U270" i="1" s="1"/>
  <c r="R270" i="1"/>
  <c r="S270" i="1" s="1"/>
  <c r="T269" i="1"/>
  <c r="U269" i="1" s="1"/>
  <c r="R269" i="1"/>
  <c r="S269" i="1" s="1"/>
  <c r="T268" i="1"/>
  <c r="U268" i="1" s="1"/>
  <c r="R268" i="1"/>
  <c r="S268" i="1" s="1"/>
  <c r="T267" i="1"/>
  <c r="U267" i="1" s="1"/>
  <c r="R267" i="1"/>
  <c r="S267" i="1" s="1"/>
  <c r="T266" i="1"/>
  <c r="U266" i="1" s="1"/>
  <c r="R266" i="1"/>
  <c r="S266" i="1" s="1"/>
  <c r="T265" i="1"/>
  <c r="U265" i="1" s="1"/>
  <c r="R265" i="1"/>
  <c r="S265" i="1" s="1"/>
  <c r="T264" i="1"/>
  <c r="U264" i="1" s="1"/>
  <c r="R264" i="1"/>
  <c r="S264" i="1" s="1"/>
  <c r="T263" i="1"/>
  <c r="U263" i="1" s="1"/>
  <c r="R263" i="1"/>
  <c r="S263" i="1" s="1"/>
  <c r="T262" i="1"/>
  <c r="U262" i="1" s="1"/>
  <c r="R262" i="1"/>
  <c r="S262" i="1" s="1"/>
  <c r="T261" i="1"/>
  <c r="U261" i="1" s="1"/>
  <c r="R261" i="1"/>
  <c r="S261" i="1" s="1"/>
  <c r="T260" i="1"/>
  <c r="U260" i="1" s="1"/>
  <c r="R260" i="1"/>
  <c r="S260" i="1" s="1"/>
  <c r="T259" i="1"/>
  <c r="U259" i="1" s="1"/>
  <c r="R259" i="1"/>
  <c r="S259" i="1" s="1"/>
  <c r="T258" i="1"/>
  <c r="U258" i="1" s="1"/>
  <c r="R258" i="1"/>
  <c r="S258" i="1" s="1"/>
  <c r="T257" i="1"/>
  <c r="U257" i="1" s="1"/>
  <c r="R257" i="1"/>
  <c r="S257" i="1" s="1"/>
  <c r="T256" i="1"/>
  <c r="U256" i="1" s="1"/>
  <c r="R256" i="1"/>
  <c r="S256" i="1" s="1"/>
  <c r="T255" i="1"/>
  <c r="U255" i="1" s="1"/>
  <c r="R255" i="1"/>
  <c r="S255" i="1" s="1"/>
  <c r="T254" i="1"/>
  <c r="U254" i="1" s="1"/>
  <c r="R254" i="1"/>
  <c r="S254" i="1" s="1"/>
  <c r="T253" i="1"/>
  <c r="U253" i="1" s="1"/>
  <c r="R253" i="1"/>
  <c r="S253" i="1" s="1"/>
  <c r="T252" i="1"/>
  <c r="U252" i="1" s="1"/>
  <c r="R252" i="1"/>
  <c r="S252" i="1" s="1"/>
  <c r="T251" i="1"/>
  <c r="U251" i="1" s="1"/>
  <c r="R251" i="1"/>
  <c r="S251" i="1" s="1"/>
  <c r="T250" i="1"/>
  <c r="U250" i="1" s="1"/>
  <c r="R250" i="1"/>
  <c r="S250" i="1" s="1"/>
  <c r="T249" i="1"/>
  <c r="U249" i="1" s="1"/>
  <c r="R249" i="1"/>
  <c r="S249" i="1" s="1"/>
  <c r="T248" i="1"/>
  <c r="U248" i="1" s="1"/>
  <c r="R248" i="1"/>
  <c r="S248" i="1" s="1"/>
  <c r="T247" i="1"/>
  <c r="U247" i="1" s="1"/>
  <c r="R247" i="1"/>
  <c r="S247" i="1" s="1"/>
  <c r="T246" i="1"/>
  <c r="U246" i="1" s="1"/>
  <c r="R246" i="1"/>
  <c r="S246" i="1" s="1"/>
  <c r="T245" i="1"/>
  <c r="U245" i="1" s="1"/>
  <c r="R245" i="1"/>
  <c r="S245" i="1" s="1"/>
  <c r="T244" i="1"/>
  <c r="U244" i="1" s="1"/>
  <c r="R244" i="1"/>
  <c r="S244" i="1" s="1"/>
  <c r="T243" i="1"/>
  <c r="U243" i="1" s="1"/>
  <c r="R243" i="1"/>
  <c r="S243" i="1" s="1"/>
  <c r="T242" i="1"/>
  <c r="U242" i="1" s="1"/>
  <c r="R242" i="1"/>
  <c r="S242" i="1" s="1"/>
  <c r="T241" i="1"/>
  <c r="U241" i="1" s="1"/>
  <c r="R241" i="1"/>
  <c r="S241" i="1" s="1"/>
  <c r="T240" i="1"/>
  <c r="U240" i="1" s="1"/>
  <c r="R240" i="1"/>
  <c r="S240" i="1" s="1"/>
  <c r="T239" i="1"/>
  <c r="U239" i="1" s="1"/>
  <c r="R239" i="1"/>
  <c r="S239" i="1" s="1"/>
  <c r="T238" i="1"/>
  <c r="U238" i="1" s="1"/>
  <c r="R238" i="1"/>
  <c r="S238" i="1" s="1"/>
  <c r="T237" i="1"/>
  <c r="U237" i="1" s="1"/>
  <c r="R237" i="1"/>
  <c r="S237" i="1" s="1"/>
  <c r="T236" i="1"/>
  <c r="U236" i="1" s="1"/>
  <c r="R236" i="1"/>
  <c r="S236" i="1" s="1"/>
  <c r="T235" i="1"/>
  <c r="U235" i="1" s="1"/>
  <c r="R235" i="1"/>
  <c r="S235" i="1" s="1"/>
  <c r="T234" i="1"/>
  <c r="U234" i="1" s="1"/>
  <c r="R234" i="1"/>
  <c r="S234" i="1" s="1"/>
  <c r="T233" i="1"/>
  <c r="U233" i="1" s="1"/>
  <c r="R233" i="1"/>
  <c r="S233" i="1" s="1"/>
  <c r="T232" i="1"/>
  <c r="U232" i="1" s="1"/>
  <c r="R232" i="1"/>
  <c r="S232" i="1" s="1"/>
  <c r="T231" i="1"/>
  <c r="U231" i="1" s="1"/>
  <c r="R231" i="1"/>
  <c r="S231" i="1" s="1"/>
  <c r="T230" i="1"/>
  <c r="U230" i="1" s="1"/>
  <c r="R230" i="1"/>
  <c r="S230" i="1" s="1"/>
  <c r="T229" i="1"/>
  <c r="U229" i="1" s="1"/>
  <c r="R229" i="1"/>
  <c r="S229" i="1" s="1"/>
  <c r="T228" i="1"/>
  <c r="U228" i="1" s="1"/>
  <c r="R228" i="1"/>
  <c r="S228" i="1" s="1"/>
  <c r="T227" i="1"/>
  <c r="U227" i="1" s="1"/>
  <c r="R227" i="1"/>
  <c r="S227" i="1" s="1"/>
  <c r="T226" i="1"/>
  <c r="U226" i="1" s="1"/>
  <c r="R226" i="1"/>
  <c r="S226" i="1" s="1"/>
  <c r="T225" i="1"/>
  <c r="U225" i="1" s="1"/>
  <c r="R225" i="1"/>
  <c r="S225" i="1" s="1"/>
  <c r="T224" i="1"/>
  <c r="U224" i="1" s="1"/>
  <c r="R224" i="1"/>
  <c r="S224" i="1" s="1"/>
  <c r="T223" i="1"/>
  <c r="U223" i="1" s="1"/>
  <c r="R223" i="1"/>
  <c r="S223" i="1" s="1"/>
  <c r="T222" i="1"/>
  <c r="U222" i="1" s="1"/>
  <c r="R222" i="1"/>
  <c r="S222" i="1" s="1"/>
  <c r="T221" i="1"/>
  <c r="U221" i="1" s="1"/>
  <c r="R221" i="1"/>
  <c r="S221" i="1" s="1"/>
  <c r="T220" i="1"/>
  <c r="U220" i="1" s="1"/>
  <c r="R220" i="1"/>
  <c r="S220" i="1" s="1"/>
  <c r="T219" i="1"/>
  <c r="U219" i="1" s="1"/>
  <c r="R219" i="1"/>
  <c r="S219" i="1" s="1"/>
  <c r="T218" i="1"/>
  <c r="U218" i="1" s="1"/>
  <c r="R218" i="1"/>
  <c r="S218" i="1" s="1"/>
  <c r="T217" i="1"/>
  <c r="U217" i="1" s="1"/>
  <c r="R217" i="1"/>
  <c r="S217" i="1" s="1"/>
  <c r="T216" i="1"/>
  <c r="U216" i="1" s="1"/>
  <c r="R216" i="1"/>
  <c r="S216" i="1" s="1"/>
  <c r="T215" i="1"/>
  <c r="U215" i="1" s="1"/>
  <c r="R215" i="1"/>
  <c r="S215" i="1" s="1"/>
  <c r="T214" i="1"/>
  <c r="U214" i="1" s="1"/>
  <c r="R214" i="1"/>
  <c r="S214" i="1" s="1"/>
  <c r="T213" i="1"/>
  <c r="U213" i="1" s="1"/>
  <c r="R213" i="1"/>
  <c r="S213" i="1" s="1"/>
  <c r="T212" i="1"/>
  <c r="U212" i="1" s="1"/>
  <c r="R212" i="1"/>
  <c r="S212" i="1" s="1"/>
  <c r="T211" i="1"/>
  <c r="U211" i="1" s="1"/>
  <c r="R211" i="1"/>
  <c r="S211" i="1" s="1"/>
  <c r="T210" i="1"/>
  <c r="U210" i="1" s="1"/>
  <c r="R210" i="1"/>
  <c r="S210" i="1" s="1"/>
  <c r="T209" i="1"/>
  <c r="U209" i="1" s="1"/>
  <c r="R209" i="1"/>
  <c r="S209" i="1" s="1"/>
  <c r="T208" i="1"/>
  <c r="U208" i="1" s="1"/>
  <c r="R208" i="1"/>
  <c r="S208" i="1" s="1"/>
  <c r="T207" i="1"/>
  <c r="U207" i="1" s="1"/>
  <c r="R207" i="1"/>
  <c r="S207" i="1" s="1"/>
  <c r="T206" i="1"/>
  <c r="U206" i="1" s="1"/>
  <c r="R206" i="1"/>
  <c r="S206" i="1" s="1"/>
  <c r="T205" i="1"/>
  <c r="U205" i="1" s="1"/>
  <c r="R205" i="1"/>
  <c r="S205" i="1" s="1"/>
  <c r="T204" i="1"/>
  <c r="U204" i="1" s="1"/>
  <c r="R204" i="1"/>
  <c r="S204" i="1" s="1"/>
  <c r="T203" i="1"/>
  <c r="U203" i="1" s="1"/>
  <c r="R203" i="1"/>
  <c r="S203" i="1" s="1"/>
  <c r="T202" i="1"/>
  <c r="U202" i="1" s="1"/>
  <c r="R202" i="1"/>
  <c r="S202" i="1" s="1"/>
  <c r="T201" i="1"/>
  <c r="U201" i="1" s="1"/>
  <c r="R201" i="1"/>
  <c r="S201" i="1" s="1"/>
  <c r="T200" i="1"/>
  <c r="U200" i="1" s="1"/>
  <c r="R200" i="1"/>
  <c r="S200" i="1" s="1"/>
  <c r="T199" i="1"/>
  <c r="U199" i="1" s="1"/>
  <c r="R199" i="1"/>
  <c r="S199" i="1" s="1"/>
  <c r="T198" i="1"/>
  <c r="U198" i="1" s="1"/>
  <c r="R198" i="1"/>
  <c r="S198" i="1" s="1"/>
  <c r="T197" i="1"/>
  <c r="U197" i="1" s="1"/>
  <c r="R197" i="1"/>
  <c r="S197" i="1" s="1"/>
  <c r="T196" i="1"/>
  <c r="U196" i="1" s="1"/>
  <c r="R196" i="1"/>
  <c r="S196" i="1" s="1"/>
  <c r="T195" i="1"/>
  <c r="U195" i="1" s="1"/>
  <c r="R195" i="1"/>
  <c r="S195" i="1" s="1"/>
  <c r="T194" i="1"/>
  <c r="U194" i="1" s="1"/>
  <c r="R194" i="1"/>
  <c r="S194" i="1" s="1"/>
  <c r="T193" i="1"/>
  <c r="U193" i="1" s="1"/>
  <c r="R193" i="1"/>
  <c r="S193" i="1" s="1"/>
  <c r="T192" i="1"/>
  <c r="U192" i="1" s="1"/>
  <c r="R192" i="1"/>
  <c r="S192" i="1" s="1"/>
  <c r="T191" i="1"/>
  <c r="U191" i="1" s="1"/>
  <c r="R191" i="1"/>
  <c r="S191" i="1" s="1"/>
  <c r="T190" i="1"/>
  <c r="U190" i="1" s="1"/>
  <c r="R190" i="1"/>
  <c r="S190" i="1" s="1"/>
  <c r="T189" i="1"/>
  <c r="U189" i="1" s="1"/>
  <c r="R189" i="1"/>
  <c r="S189" i="1" s="1"/>
  <c r="T188" i="1"/>
  <c r="U188" i="1" s="1"/>
  <c r="R188" i="1"/>
  <c r="S188" i="1" s="1"/>
  <c r="T187" i="1"/>
  <c r="U187" i="1" s="1"/>
  <c r="R187" i="1"/>
  <c r="S187" i="1" s="1"/>
  <c r="T186" i="1"/>
  <c r="U186" i="1" s="1"/>
  <c r="R186" i="1"/>
  <c r="S186" i="1" s="1"/>
  <c r="T185" i="1"/>
  <c r="U185" i="1" s="1"/>
  <c r="R185" i="1"/>
  <c r="S185" i="1" s="1"/>
  <c r="T184" i="1"/>
  <c r="U184" i="1" s="1"/>
  <c r="R184" i="1"/>
  <c r="S184" i="1" s="1"/>
  <c r="T183" i="1"/>
  <c r="U183" i="1" s="1"/>
  <c r="R183" i="1"/>
  <c r="S183" i="1" s="1"/>
  <c r="T182" i="1"/>
  <c r="U182" i="1" s="1"/>
  <c r="R182" i="1"/>
  <c r="S182" i="1" s="1"/>
  <c r="T181" i="1"/>
  <c r="U181" i="1" s="1"/>
  <c r="R181" i="1"/>
  <c r="S181" i="1" s="1"/>
  <c r="T180" i="1"/>
  <c r="U180" i="1" s="1"/>
  <c r="R180" i="1"/>
  <c r="S180" i="1" s="1"/>
  <c r="T179" i="1"/>
  <c r="U179" i="1" s="1"/>
  <c r="R179" i="1"/>
  <c r="S179" i="1" s="1"/>
  <c r="T178" i="1"/>
  <c r="U178" i="1" s="1"/>
  <c r="R178" i="1"/>
  <c r="S178" i="1" s="1"/>
  <c r="T177" i="1"/>
  <c r="U177" i="1" s="1"/>
  <c r="R177" i="1"/>
  <c r="S177" i="1" s="1"/>
  <c r="T176" i="1"/>
  <c r="U176" i="1" s="1"/>
  <c r="R176" i="1"/>
  <c r="S176" i="1" s="1"/>
  <c r="T175" i="1"/>
  <c r="U175" i="1" s="1"/>
  <c r="R175" i="1"/>
  <c r="S175" i="1" s="1"/>
  <c r="T174" i="1"/>
  <c r="U174" i="1" s="1"/>
  <c r="R174" i="1"/>
  <c r="S174" i="1" s="1"/>
  <c r="T173" i="1"/>
  <c r="U173" i="1" s="1"/>
  <c r="R173" i="1"/>
  <c r="S173" i="1" s="1"/>
  <c r="T172" i="1"/>
  <c r="U172" i="1" s="1"/>
  <c r="R172" i="1"/>
  <c r="S172" i="1" s="1"/>
  <c r="T171" i="1"/>
  <c r="U171" i="1" s="1"/>
  <c r="R171" i="1"/>
  <c r="S171" i="1" s="1"/>
  <c r="T170" i="1"/>
  <c r="U170" i="1" s="1"/>
  <c r="R170" i="1"/>
  <c r="S170" i="1" s="1"/>
  <c r="T169" i="1"/>
  <c r="U169" i="1" s="1"/>
  <c r="R169" i="1"/>
  <c r="S169" i="1" s="1"/>
  <c r="T168" i="1"/>
  <c r="U168" i="1" s="1"/>
  <c r="R168" i="1"/>
  <c r="S168" i="1" s="1"/>
  <c r="T167" i="1"/>
  <c r="U167" i="1" s="1"/>
  <c r="R167" i="1"/>
  <c r="S167" i="1" s="1"/>
  <c r="T166" i="1"/>
  <c r="U166" i="1" s="1"/>
  <c r="R166" i="1"/>
  <c r="S166" i="1" s="1"/>
  <c r="T165" i="1"/>
  <c r="U165" i="1" s="1"/>
  <c r="R165" i="1"/>
  <c r="S165" i="1" s="1"/>
  <c r="T164" i="1"/>
  <c r="U164" i="1" s="1"/>
  <c r="R164" i="1"/>
  <c r="S164" i="1" s="1"/>
  <c r="T163" i="1"/>
  <c r="U163" i="1" s="1"/>
  <c r="R163" i="1"/>
  <c r="S163" i="1" s="1"/>
  <c r="T162" i="1"/>
  <c r="U162" i="1" s="1"/>
  <c r="R162" i="1"/>
  <c r="S162" i="1" s="1"/>
  <c r="T161" i="1"/>
  <c r="U161" i="1" s="1"/>
  <c r="R161" i="1"/>
  <c r="S161" i="1" s="1"/>
  <c r="T160" i="1"/>
  <c r="U160" i="1" s="1"/>
  <c r="R160" i="1"/>
  <c r="S160" i="1" s="1"/>
  <c r="T159" i="1"/>
  <c r="U159" i="1" s="1"/>
  <c r="R159" i="1"/>
  <c r="S159" i="1" s="1"/>
  <c r="T158" i="1"/>
  <c r="U158" i="1" s="1"/>
  <c r="R158" i="1"/>
  <c r="S158" i="1" s="1"/>
  <c r="T157" i="1"/>
  <c r="U157" i="1" s="1"/>
  <c r="R157" i="1"/>
  <c r="S157" i="1" s="1"/>
  <c r="T156" i="1"/>
  <c r="U156" i="1" s="1"/>
  <c r="R156" i="1"/>
  <c r="S156" i="1" s="1"/>
  <c r="T155" i="1"/>
  <c r="U155" i="1" s="1"/>
  <c r="R155" i="1"/>
  <c r="S155" i="1" s="1"/>
  <c r="T154" i="1"/>
  <c r="U154" i="1" s="1"/>
  <c r="R154" i="1"/>
  <c r="S154" i="1" s="1"/>
  <c r="T153" i="1"/>
  <c r="U153" i="1" s="1"/>
  <c r="R153" i="1"/>
  <c r="S153" i="1" s="1"/>
  <c r="T152" i="1"/>
  <c r="U152" i="1" s="1"/>
  <c r="R152" i="1"/>
  <c r="S152" i="1" s="1"/>
  <c r="T151" i="1"/>
  <c r="U151" i="1" s="1"/>
  <c r="R151" i="1"/>
  <c r="S151" i="1" s="1"/>
  <c r="T150" i="1"/>
  <c r="U150" i="1" s="1"/>
  <c r="R150" i="1"/>
  <c r="S150" i="1" s="1"/>
  <c r="T149" i="1"/>
  <c r="U149" i="1" s="1"/>
  <c r="R149" i="1"/>
  <c r="S149" i="1" s="1"/>
  <c r="T148" i="1"/>
  <c r="U148" i="1" s="1"/>
  <c r="R148" i="1"/>
  <c r="S148" i="1" s="1"/>
  <c r="T147" i="1"/>
  <c r="U147" i="1" s="1"/>
  <c r="R147" i="1"/>
  <c r="S147" i="1" s="1"/>
  <c r="T146" i="1"/>
  <c r="U146" i="1" s="1"/>
  <c r="R146" i="1"/>
  <c r="S146" i="1" s="1"/>
  <c r="T145" i="1"/>
  <c r="U145" i="1" s="1"/>
  <c r="R145" i="1"/>
  <c r="S145" i="1" s="1"/>
  <c r="T144" i="1"/>
  <c r="U144" i="1" s="1"/>
  <c r="R144" i="1"/>
  <c r="S144" i="1" s="1"/>
  <c r="T143" i="1"/>
  <c r="U143" i="1" s="1"/>
  <c r="R143" i="1"/>
  <c r="S143" i="1" s="1"/>
  <c r="T142" i="1"/>
  <c r="U142" i="1" s="1"/>
  <c r="R142" i="1"/>
  <c r="S142" i="1" s="1"/>
  <c r="T141" i="1"/>
  <c r="U141" i="1" s="1"/>
  <c r="R141" i="1"/>
  <c r="S141" i="1" s="1"/>
  <c r="T140" i="1"/>
  <c r="U140" i="1" s="1"/>
  <c r="R140" i="1"/>
  <c r="S140" i="1" s="1"/>
  <c r="T139" i="1"/>
  <c r="U139" i="1" s="1"/>
  <c r="R139" i="1"/>
  <c r="S139" i="1" s="1"/>
  <c r="T138" i="1"/>
  <c r="U138" i="1" s="1"/>
  <c r="R138" i="1"/>
  <c r="S138" i="1" s="1"/>
  <c r="T137" i="1"/>
  <c r="U137" i="1" s="1"/>
  <c r="R137" i="1"/>
  <c r="S137" i="1" s="1"/>
  <c r="T136" i="1"/>
  <c r="U136" i="1" s="1"/>
  <c r="R136" i="1"/>
  <c r="S136" i="1" s="1"/>
  <c r="T135" i="1"/>
  <c r="U135" i="1" s="1"/>
  <c r="R135" i="1"/>
  <c r="S135" i="1" s="1"/>
  <c r="T134" i="1"/>
  <c r="U134" i="1" s="1"/>
  <c r="R134" i="1"/>
  <c r="S134" i="1" s="1"/>
  <c r="T133" i="1"/>
  <c r="U133" i="1" s="1"/>
  <c r="R133" i="1"/>
  <c r="S133" i="1" s="1"/>
  <c r="T132" i="1"/>
  <c r="U132" i="1" s="1"/>
  <c r="R132" i="1"/>
  <c r="S132" i="1" s="1"/>
  <c r="T131" i="1"/>
  <c r="U131" i="1" s="1"/>
  <c r="R131" i="1"/>
  <c r="S131" i="1" s="1"/>
  <c r="T130" i="1"/>
  <c r="U130" i="1" s="1"/>
  <c r="R130" i="1"/>
  <c r="S130" i="1" s="1"/>
  <c r="T129" i="1"/>
  <c r="U129" i="1" s="1"/>
  <c r="R129" i="1"/>
  <c r="S129" i="1" s="1"/>
  <c r="T128" i="1"/>
  <c r="U128" i="1" s="1"/>
  <c r="R128" i="1"/>
  <c r="S128" i="1" s="1"/>
  <c r="T127" i="1"/>
  <c r="U127" i="1" s="1"/>
  <c r="R127" i="1"/>
  <c r="S127" i="1" s="1"/>
  <c r="T126" i="1"/>
  <c r="U126" i="1" s="1"/>
  <c r="R126" i="1"/>
  <c r="S126" i="1" s="1"/>
  <c r="T125" i="1"/>
  <c r="U125" i="1" s="1"/>
  <c r="R125" i="1"/>
  <c r="S125" i="1" s="1"/>
  <c r="T124" i="1"/>
  <c r="U124" i="1" s="1"/>
  <c r="R124" i="1"/>
  <c r="S124" i="1" s="1"/>
  <c r="T123" i="1"/>
  <c r="U123" i="1" s="1"/>
  <c r="R123" i="1"/>
  <c r="S123" i="1" s="1"/>
  <c r="T122" i="1"/>
  <c r="U122" i="1" s="1"/>
  <c r="R122" i="1"/>
  <c r="S122" i="1" s="1"/>
  <c r="T121" i="1"/>
  <c r="U121" i="1" s="1"/>
  <c r="R121" i="1"/>
  <c r="S121" i="1" s="1"/>
  <c r="T120" i="1"/>
  <c r="U120" i="1" s="1"/>
  <c r="R120" i="1"/>
  <c r="S120" i="1" s="1"/>
  <c r="T119" i="1"/>
  <c r="U119" i="1" s="1"/>
  <c r="R119" i="1"/>
  <c r="S119" i="1" s="1"/>
  <c r="T118" i="1"/>
  <c r="U118" i="1" s="1"/>
  <c r="R118" i="1"/>
  <c r="S118" i="1" s="1"/>
  <c r="T117" i="1"/>
  <c r="U117" i="1" s="1"/>
  <c r="R117" i="1"/>
  <c r="S117" i="1" s="1"/>
  <c r="T116" i="1"/>
  <c r="U116" i="1" s="1"/>
  <c r="R116" i="1"/>
  <c r="S116" i="1" s="1"/>
  <c r="T115" i="1"/>
  <c r="U115" i="1" s="1"/>
  <c r="R115" i="1"/>
  <c r="S115" i="1" s="1"/>
  <c r="T114" i="1"/>
  <c r="U114" i="1" s="1"/>
  <c r="R114" i="1"/>
  <c r="S114" i="1" s="1"/>
  <c r="T113" i="1"/>
  <c r="U113" i="1" s="1"/>
  <c r="R113" i="1"/>
  <c r="S113" i="1" s="1"/>
  <c r="T112" i="1"/>
  <c r="U112" i="1" s="1"/>
  <c r="R112" i="1"/>
  <c r="S112" i="1" s="1"/>
  <c r="T111" i="1"/>
  <c r="U111" i="1" s="1"/>
  <c r="R111" i="1"/>
  <c r="S111" i="1" s="1"/>
  <c r="T110" i="1"/>
  <c r="U110" i="1" s="1"/>
  <c r="R110" i="1"/>
  <c r="S110" i="1" s="1"/>
  <c r="T109" i="1"/>
  <c r="U109" i="1" s="1"/>
  <c r="R109" i="1"/>
  <c r="S109" i="1" s="1"/>
  <c r="T108" i="1"/>
  <c r="U108" i="1" s="1"/>
  <c r="R108" i="1"/>
  <c r="S108" i="1" s="1"/>
  <c r="T107" i="1"/>
  <c r="U107" i="1" s="1"/>
  <c r="R107" i="1"/>
  <c r="S107" i="1" s="1"/>
  <c r="T106" i="1"/>
  <c r="U106" i="1" s="1"/>
  <c r="R106" i="1"/>
  <c r="S106" i="1" s="1"/>
  <c r="T105" i="1"/>
  <c r="U105" i="1" s="1"/>
  <c r="R105" i="1"/>
  <c r="S105" i="1" s="1"/>
  <c r="T104" i="1"/>
  <c r="U104" i="1" s="1"/>
  <c r="R104" i="1"/>
  <c r="S104" i="1" s="1"/>
  <c r="T103" i="1"/>
  <c r="U103" i="1" s="1"/>
  <c r="R103" i="1"/>
  <c r="S103" i="1" s="1"/>
  <c r="T102" i="1"/>
  <c r="U102" i="1" s="1"/>
  <c r="R102" i="1"/>
  <c r="S102" i="1" s="1"/>
  <c r="T101" i="1"/>
  <c r="U101" i="1" s="1"/>
  <c r="R101" i="1"/>
  <c r="S101" i="1" s="1"/>
  <c r="T100" i="1"/>
  <c r="U100" i="1" s="1"/>
  <c r="R100" i="1"/>
  <c r="S100" i="1" s="1"/>
  <c r="T99" i="1"/>
  <c r="U99" i="1" s="1"/>
  <c r="R99" i="1"/>
  <c r="S99" i="1" s="1"/>
  <c r="T98" i="1"/>
  <c r="U98" i="1" s="1"/>
  <c r="R98" i="1"/>
  <c r="S98" i="1" s="1"/>
  <c r="T97" i="1"/>
  <c r="U97" i="1" s="1"/>
  <c r="R97" i="1"/>
  <c r="S97" i="1" s="1"/>
  <c r="T96" i="1"/>
  <c r="U96" i="1" s="1"/>
  <c r="R96" i="1"/>
  <c r="S96" i="1" s="1"/>
  <c r="T95" i="1"/>
  <c r="U95" i="1" s="1"/>
  <c r="R95" i="1"/>
  <c r="S95" i="1" s="1"/>
  <c r="T94" i="1"/>
  <c r="U94" i="1" s="1"/>
  <c r="R94" i="1"/>
  <c r="S94" i="1" s="1"/>
  <c r="T93" i="1"/>
  <c r="U93" i="1" s="1"/>
  <c r="R93" i="1"/>
  <c r="S93" i="1" s="1"/>
  <c r="T92" i="1"/>
  <c r="U92" i="1" s="1"/>
  <c r="R92" i="1"/>
  <c r="S92" i="1" s="1"/>
  <c r="T91" i="1"/>
  <c r="U91" i="1" s="1"/>
  <c r="R91" i="1"/>
  <c r="S91" i="1" s="1"/>
  <c r="T90" i="1"/>
  <c r="U90" i="1" s="1"/>
  <c r="R90" i="1"/>
  <c r="S90" i="1" s="1"/>
  <c r="T89" i="1"/>
  <c r="U89" i="1" s="1"/>
  <c r="R89" i="1"/>
  <c r="S89" i="1" s="1"/>
  <c r="T88" i="1"/>
  <c r="U88" i="1" s="1"/>
  <c r="R88" i="1"/>
  <c r="S88" i="1" s="1"/>
  <c r="T87" i="1"/>
  <c r="U87" i="1" s="1"/>
  <c r="R87" i="1"/>
  <c r="S87" i="1" s="1"/>
  <c r="T86" i="1"/>
  <c r="U86" i="1" s="1"/>
  <c r="R86" i="1"/>
  <c r="S86" i="1" s="1"/>
  <c r="T85" i="1"/>
  <c r="U85" i="1" s="1"/>
  <c r="R85" i="1"/>
  <c r="S85" i="1" s="1"/>
  <c r="T84" i="1"/>
  <c r="U84" i="1" s="1"/>
  <c r="R84" i="1"/>
  <c r="S84" i="1" s="1"/>
  <c r="T83" i="1"/>
  <c r="U83" i="1" s="1"/>
  <c r="R83" i="1"/>
  <c r="S83" i="1" s="1"/>
  <c r="T82" i="1"/>
  <c r="U82" i="1" s="1"/>
  <c r="R82" i="1"/>
  <c r="S82" i="1" s="1"/>
  <c r="T81" i="1"/>
  <c r="U81" i="1" s="1"/>
  <c r="R81" i="1"/>
  <c r="S81" i="1" s="1"/>
  <c r="T80" i="1"/>
  <c r="U80" i="1" s="1"/>
  <c r="R80" i="1"/>
  <c r="S80" i="1" s="1"/>
  <c r="T79" i="1"/>
  <c r="U79" i="1" s="1"/>
  <c r="R79" i="1"/>
  <c r="S79" i="1" s="1"/>
  <c r="T78" i="1"/>
  <c r="U78" i="1" s="1"/>
  <c r="R78" i="1"/>
  <c r="S78" i="1" s="1"/>
  <c r="T77" i="1"/>
  <c r="U77" i="1" s="1"/>
  <c r="R77" i="1"/>
  <c r="S77" i="1" s="1"/>
  <c r="T76" i="1"/>
  <c r="U76" i="1" s="1"/>
  <c r="R76" i="1"/>
  <c r="S76" i="1" s="1"/>
  <c r="T75" i="1"/>
  <c r="U75" i="1" s="1"/>
  <c r="R75" i="1"/>
  <c r="S75" i="1" s="1"/>
  <c r="T74" i="1"/>
  <c r="U74" i="1" s="1"/>
  <c r="R74" i="1"/>
  <c r="S74" i="1" s="1"/>
  <c r="T73" i="1"/>
  <c r="U73" i="1" s="1"/>
  <c r="R73" i="1"/>
  <c r="S73" i="1" s="1"/>
  <c r="T72" i="1"/>
  <c r="U72" i="1" s="1"/>
  <c r="R72" i="1"/>
  <c r="S72" i="1" s="1"/>
  <c r="T71" i="1"/>
  <c r="U71" i="1" s="1"/>
  <c r="R71" i="1"/>
  <c r="S71" i="1" s="1"/>
  <c r="T70" i="1"/>
  <c r="U70" i="1" s="1"/>
  <c r="R70" i="1"/>
  <c r="S70" i="1" s="1"/>
  <c r="T69" i="1"/>
  <c r="U69" i="1" s="1"/>
  <c r="R69" i="1"/>
  <c r="S69" i="1" s="1"/>
  <c r="T68" i="1"/>
  <c r="U68" i="1" s="1"/>
  <c r="R68" i="1"/>
  <c r="S68" i="1" s="1"/>
  <c r="T67" i="1"/>
  <c r="U67" i="1" s="1"/>
  <c r="R67" i="1"/>
  <c r="S67" i="1" s="1"/>
  <c r="T66" i="1"/>
  <c r="U66" i="1" s="1"/>
  <c r="R66" i="1"/>
  <c r="S66" i="1" s="1"/>
  <c r="T65" i="1"/>
  <c r="U65" i="1" s="1"/>
  <c r="R65" i="1"/>
  <c r="S65" i="1" s="1"/>
  <c r="T64" i="1"/>
  <c r="U64" i="1" s="1"/>
  <c r="R64" i="1"/>
  <c r="S64" i="1" s="1"/>
  <c r="T63" i="1"/>
  <c r="U63" i="1" s="1"/>
  <c r="R63" i="1"/>
  <c r="S63" i="1" s="1"/>
  <c r="T62" i="1"/>
  <c r="U62" i="1" s="1"/>
  <c r="R62" i="1"/>
  <c r="S62" i="1" s="1"/>
  <c r="T61" i="1"/>
  <c r="U61" i="1" s="1"/>
  <c r="R61" i="1"/>
  <c r="S61" i="1" s="1"/>
  <c r="T60" i="1"/>
  <c r="U60" i="1" s="1"/>
  <c r="R60" i="1"/>
  <c r="S60" i="1" s="1"/>
  <c r="T59" i="1"/>
  <c r="U59" i="1" s="1"/>
  <c r="R59" i="1"/>
  <c r="S59" i="1" s="1"/>
  <c r="T58" i="1"/>
  <c r="U58" i="1" s="1"/>
  <c r="R58" i="1"/>
  <c r="S58" i="1" s="1"/>
  <c r="T57" i="1"/>
  <c r="U57" i="1" s="1"/>
  <c r="R57" i="1"/>
  <c r="S57" i="1" s="1"/>
  <c r="T56" i="1"/>
  <c r="U56" i="1" s="1"/>
  <c r="R56" i="1"/>
  <c r="S56" i="1" s="1"/>
  <c r="T55" i="1"/>
  <c r="U55" i="1" s="1"/>
  <c r="R55" i="1"/>
  <c r="S55" i="1" s="1"/>
  <c r="T54" i="1"/>
  <c r="U54" i="1" s="1"/>
  <c r="R54" i="1"/>
  <c r="S54" i="1" s="1"/>
  <c r="T53" i="1"/>
  <c r="U53" i="1" s="1"/>
  <c r="R53" i="1"/>
  <c r="S53" i="1" s="1"/>
  <c r="T52" i="1"/>
  <c r="U52" i="1" s="1"/>
  <c r="R52" i="1"/>
  <c r="S52" i="1" s="1"/>
  <c r="T51" i="1"/>
  <c r="U51" i="1" s="1"/>
  <c r="R51" i="1"/>
  <c r="S51" i="1" s="1"/>
  <c r="T50" i="1"/>
  <c r="U50" i="1" s="1"/>
  <c r="R50" i="1"/>
  <c r="S50" i="1" s="1"/>
  <c r="T49" i="1"/>
  <c r="U49" i="1" s="1"/>
  <c r="R49" i="1"/>
  <c r="S49" i="1" s="1"/>
  <c r="T48" i="1"/>
  <c r="U48" i="1" s="1"/>
  <c r="R48" i="1"/>
  <c r="S48" i="1" s="1"/>
  <c r="T47" i="1"/>
  <c r="U47" i="1" s="1"/>
  <c r="R47" i="1"/>
  <c r="S47" i="1" s="1"/>
  <c r="T46" i="1"/>
  <c r="U46" i="1" s="1"/>
  <c r="R46" i="1"/>
  <c r="S46" i="1" s="1"/>
  <c r="T45" i="1"/>
  <c r="U45" i="1" s="1"/>
  <c r="R45" i="1"/>
  <c r="S45" i="1" s="1"/>
  <c r="T44" i="1"/>
  <c r="U44" i="1" s="1"/>
  <c r="R44" i="1"/>
  <c r="S44" i="1" s="1"/>
  <c r="T43" i="1"/>
  <c r="U43" i="1" s="1"/>
  <c r="R43" i="1"/>
  <c r="S43" i="1" s="1"/>
  <c r="T42" i="1"/>
  <c r="U42" i="1" s="1"/>
  <c r="R42" i="1"/>
  <c r="S42" i="1" s="1"/>
  <c r="T41" i="1"/>
  <c r="U41" i="1" s="1"/>
  <c r="R41" i="1"/>
  <c r="S41" i="1" s="1"/>
  <c r="T40" i="1"/>
  <c r="U40" i="1" s="1"/>
  <c r="R40" i="1"/>
  <c r="S40" i="1" s="1"/>
  <c r="T39" i="1"/>
  <c r="U39" i="1" s="1"/>
  <c r="R39" i="1"/>
  <c r="S39" i="1" s="1"/>
  <c r="T38" i="1"/>
  <c r="U38" i="1" s="1"/>
  <c r="R38" i="1"/>
  <c r="S38" i="1" s="1"/>
  <c r="T37" i="1"/>
  <c r="U37" i="1" s="1"/>
  <c r="R37" i="1"/>
  <c r="S37" i="1" s="1"/>
  <c r="T36" i="1"/>
  <c r="U36" i="1" s="1"/>
  <c r="R36" i="1"/>
  <c r="S36" i="1" s="1"/>
  <c r="T35" i="1"/>
  <c r="U35" i="1" s="1"/>
  <c r="R35" i="1"/>
  <c r="S35" i="1" s="1"/>
  <c r="T34" i="1"/>
  <c r="U34" i="1" s="1"/>
  <c r="R34" i="1"/>
  <c r="S34" i="1" s="1"/>
  <c r="T33" i="1"/>
  <c r="U33" i="1" s="1"/>
  <c r="R33" i="1"/>
  <c r="S33" i="1" s="1"/>
  <c r="T32" i="1"/>
  <c r="U32" i="1" s="1"/>
  <c r="R32" i="1"/>
  <c r="S32" i="1" s="1"/>
  <c r="T31" i="1"/>
  <c r="U31" i="1" s="1"/>
  <c r="R31" i="1"/>
  <c r="S31" i="1" s="1"/>
  <c r="T30" i="1"/>
  <c r="U30" i="1" s="1"/>
  <c r="R30" i="1"/>
  <c r="S30" i="1" s="1"/>
  <c r="T29" i="1"/>
  <c r="U29" i="1" s="1"/>
  <c r="R29" i="1"/>
  <c r="S29" i="1" s="1"/>
  <c r="T28" i="1"/>
  <c r="U28" i="1" s="1"/>
  <c r="R28" i="1"/>
  <c r="S28" i="1" s="1"/>
  <c r="T27" i="1"/>
  <c r="U27" i="1" s="1"/>
  <c r="R27" i="1"/>
  <c r="S27" i="1" s="1"/>
  <c r="T26" i="1"/>
  <c r="U26" i="1" s="1"/>
  <c r="R26" i="1"/>
  <c r="S26" i="1" s="1"/>
  <c r="T25" i="1"/>
  <c r="U25" i="1" s="1"/>
  <c r="R25" i="1"/>
  <c r="S25" i="1" s="1"/>
  <c r="T24" i="1"/>
  <c r="U24" i="1" s="1"/>
  <c r="R24" i="1"/>
  <c r="S24" i="1" s="1"/>
  <c r="T23" i="1"/>
  <c r="U23" i="1" s="1"/>
  <c r="R23" i="1"/>
  <c r="S23" i="1" s="1"/>
  <c r="T22" i="1"/>
  <c r="U22" i="1" s="1"/>
  <c r="R22" i="1"/>
  <c r="S22" i="1" s="1"/>
  <c r="T21" i="1"/>
  <c r="U21" i="1" s="1"/>
  <c r="R21" i="1"/>
  <c r="S21" i="1" s="1"/>
  <c r="T20" i="1"/>
  <c r="U20" i="1" s="1"/>
  <c r="R20" i="1"/>
  <c r="S20" i="1" s="1"/>
  <c r="T19" i="1"/>
  <c r="U19" i="1" s="1"/>
  <c r="R19" i="1"/>
  <c r="S19" i="1" s="1"/>
  <c r="T18" i="1"/>
  <c r="U18" i="1" s="1"/>
  <c r="R18" i="1"/>
  <c r="S18" i="1" s="1"/>
  <c r="T17" i="1"/>
  <c r="U17" i="1" s="1"/>
  <c r="R17" i="1"/>
  <c r="S17" i="1" s="1"/>
  <c r="T16" i="1"/>
  <c r="U16" i="1" s="1"/>
  <c r="R16" i="1"/>
  <c r="S16" i="1" s="1"/>
  <c r="T15" i="1"/>
  <c r="U15" i="1" s="1"/>
  <c r="R15" i="1"/>
  <c r="S15" i="1" s="1"/>
  <c r="T14" i="1"/>
  <c r="U14" i="1" s="1"/>
  <c r="R14" i="1"/>
  <c r="S14" i="1" s="1"/>
  <c r="T13" i="1"/>
  <c r="U13" i="1" s="1"/>
  <c r="R13" i="1"/>
  <c r="S13" i="1" s="1"/>
  <c r="T12" i="1"/>
  <c r="U12" i="1" s="1"/>
  <c r="R12" i="1"/>
  <c r="S12" i="1" s="1"/>
  <c r="T11" i="1"/>
  <c r="U11" i="1" s="1"/>
  <c r="R11" i="1"/>
  <c r="S11" i="1" s="1"/>
  <c r="T10" i="1"/>
  <c r="U10" i="1" s="1"/>
  <c r="R10" i="1"/>
  <c r="S10" i="1" s="1"/>
  <c r="T9" i="1"/>
  <c r="U9" i="1" s="1"/>
  <c r="R9" i="1"/>
  <c r="S9" i="1" s="1"/>
  <c r="T8" i="1"/>
  <c r="U8" i="1" s="1"/>
  <c r="R8" i="1"/>
  <c r="S8" i="1" s="1"/>
  <c r="T7" i="1"/>
  <c r="U7" i="1" s="1"/>
  <c r="R7" i="1"/>
  <c r="S7" i="1" s="1"/>
  <c r="T6" i="1"/>
  <c r="U6" i="1" s="1"/>
  <c r="R6" i="1"/>
  <c r="S6" i="1" s="1"/>
  <c r="T5" i="1"/>
  <c r="U5" i="1" s="1"/>
  <c r="R5" i="1"/>
  <c r="S5" i="1" s="1"/>
  <c r="T4" i="1"/>
  <c r="U4" i="1" s="1"/>
  <c r="R4" i="1"/>
  <c r="S4" i="1" s="1"/>
  <c r="T3" i="1"/>
  <c r="U3" i="1" s="1"/>
  <c r="R3" i="1"/>
  <c r="S3" i="1" s="1"/>
  <c r="T2" i="1"/>
  <c r="U2" i="1" s="1"/>
  <c r="R2" i="1"/>
  <c r="S2" i="1" s="1"/>
</calcChain>
</file>

<file path=xl/sharedStrings.xml><?xml version="1.0" encoding="utf-8"?>
<sst xmlns="http://schemas.openxmlformats.org/spreadsheetml/2006/main" count="30197" uniqueCount="7010">
  <si>
    <t>ID</t>
  </si>
  <si>
    <t>Name</t>
  </si>
  <si>
    <t>Review_Count</t>
  </si>
  <si>
    <t>Rating</t>
  </si>
  <si>
    <t>Longitude</t>
  </si>
  <si>
    <t>Latitude</t>
  </si>
  <si>
    <t>State</t>
  </si>
  <si>
    <t>Zip</t>
  </si>
  <si>
    <t>Country</t>
  </si>
  <si>
    <t>Category</t>
  </si>
  <si>
    <t>New_City</t>
  </si>
  <si>
    <t>State_City</t>
  </si>
  <si>
    <t>City_Restaurant_Count</t>
  </si>
  <si>
    <t>Min_Max_N</t>
  </si>
  <si>
    <t>Cat_1</t>
  </si>
  <si>
    <t>Cat_2</t>
  </si>
  <si>
    <t>Cat_3</t>
  </si>
  <si>
    <t>N_Review</t>
  </si>
  <si>
    <t>Score</t>
  </si>
  <si>
    <t>Z-Nor</t>
  </si>
  <si>
    <t>112-eatery-minneapolis</t>
  </si>
  <si>
    <t>112 Eatery</t>
  </si>
  <si>
    <t>MN</t>
  </si>
  <si>
    <t>US</t>
  </si>
  <si>
    <t>newamerican</t>
  </si>
  <si>
    <t>Minneapolis</t>
  </si>
  <si>
    <t>MN_Minneapolis</t>
  </si>
  <si>
    <t>180-the-drb-miami</t>
  </si>
  <si>
    <t>180 @ The DRB</t>
  </si>
  <si>
    <t>FL</t>
  </si>
  <si>
    <t>gastropubs,newamerican,beergardens</t>
  </si>
  <si>
    <t>Miami</t>
  </si>
  <si>
    <t>FL_Miami</t>
  </si>
  <si>
    <t>gastropubs</t>
  </si>
  <si>
    <t>beergardens</t>
  </si>
  <si>
    <t>21-shanghai-house-new-york-4</t>
  </si>
  <si>
    <t>21 Shanghai House</t>
  </si>
  <si>
    <t>NY</t>
  </si>
  <si>
    <t>shanghainese</t>
  </si>
  <si>
    <t>New York City</t>
  </si>
  <si>
    <t>NY_New York City</t>
  </si>
  <si>
    <t>3buoys-seafood-shanty-and-grille-portland</t>
  </si>
  <si>
    <t>3Buoys Seafood Shanty &amp; Grille</t>
  </si>
  <si>
    <t>ME</t>
  </si>
  <si>
    <t>seafood,breakfast_brunch</t>
  </si>
  <si>
    <t>Portland</t>
  </si>
  <si>
    <t>ME_Portland</t>
  </si>
  <si>
    <t>seafood</t>
  </si>
  <si>
    <t>breakfast_brunch</t>
  </si>
  <si>
    <t>3-days-in-paris-indianapolis</t>
  </si>
  <si>
    <t>3 Days in Paris</t>
  </si>
  <si>
    <t>IN</t>
  </si>
  <si>
    <t>creperies,coffee</t>
  </si>
  <si>
    <t>Indianapolis</t>
  </si>
  <si>
    <t>IN_Indianapolis</t>
  </si>
  <si>
    <t>creperies</t>
  </si>
  <si>
    <t>coffee</t>
  </si>
  <si>
    <t>3-doors-down-cafe-and-lounge-portland</t>
  </si>
  <si>
    <t>3 Doors Down Cafe &amp; Lounge</t>
  </si>
  <si>
    <t>OR</t>
  </si>
  <si>
    <t>italian</t>
  </si>
  <si>
    <t>OR_Portland</t>
  </si>
  <si>
    <t>47-scott-tucson</t>
  </si>
  <si>
    <t>47 Scott</t>
  </si>
  <si>
    <t>AZ</t>
  </si>
  <si>
    <t>newamerican,breakfast_brunch</t>
  </si>
  <si>
    <t>Tucson</t>
  </si>
  <si>
    <t>AZ_Tucson</t>
  </si>
  <si>
    <t>4th-st-bistro-reno-2</t>
  </si>
  <si>
    <t>4th St Bistro</t>
  </si>
  <si>
    <t>NV</t>
  </si>
  <si>
    <t>Reno</t>
  </si>
  <si>
    <t>NV_Reno</t>
  </si>
  <si>
    <t>5-points-market-and-restaurant-tucson</t>
  </si>
  <si>
    <t>5 Points Market &amp; Restaurant</t>
  </si>
  <si>
    <t>newamerican,breakfast_brunch,vegetarian</t>
  </si>
  <si>
    <t>vegetarian</t>
  </si>
  <si>
    <t>abaleh-new-york</t>
  </si>
  <si>
    <t>Abaleh</t>
  </si>
  <si>
    <t>falafel,mideastern</t>
  </si>
  <si>
    <t>falafel</t>
  </si>
  <si>
    <t>mideastern</t>
  </si>
  <si>
    <t>abc-canteen-fairfax</t>
  </si>
  <si>
    <t>ABC Canteen</t>
  </si>
  <si>
    <t>VA</t>
  </si>
  <si>
    <t>mexican,fishnchips</t>
  </si>
  <si>
    <t>Fairfax</t>
  </si>
  <si>
    <t>VA_Fairfax</t>
  </si>
  <si>
    <t>mexican</t>
  </si>
  <si>
    <t>fishnchips</t>
  </si>
  <si>
    <t>abe-fisher-philadelphia</t>
  </si>
  <si>
    <t>Abe Fisher</t>
  </si>
  <si>
    <t>PA</t>
  </si>
  <si>
    <t>modern_european</t>
  </si>
  <si>
    <t>Philadelphia</t>
  </si>
  <si>
    <t>PA_Philadelphia</t>
  </si>
  <si>
    <t>abyssinia-ethiopian-restaurant-new-york</t>
  </si>
  <si>
    <t>Abyssinia Ethiopian Restaurant</t>
  </si>
  <si>
    <t>ethiopian</t>
  </si>
  <si>
    <t>abyssinia-ethiopian-restaurant-sacramento</t>
  </si>
  <si>
    <t>CA</t>
  </si>
  <si>
    <t>Sacramento</t>
  </si>
  <si>
    <t>CA_Sacramento</t>
  </si>
  <si>
    <t>acadia-a-new-orleans-bistro-portland</t>
  </si>
  <si>
    <t>Acadia A New Orleans Bistro</t>
  </si>
  <si>
    <t>cajun,southern</t>
  </si>
  <si>
    <t>cajun</t>
  </si>
  <si>
    <t>southern</t>
  </si>
  <si>
    <t>aca-grill-los-angeles-2</t>
  </si>
  <si>
    <t>ACA Grill</t>
  </si>
  <si>
    <t>argentine,bbq</t>
  </si>
  <si>
    <t>Los Angeles</t>
  </si>
  <si>
    <t>CA_Los Angeles</t>
  </si>
  <si>
    <t>argentine</t>
  </si>
  <si>
    <t>bbq</t>
  </si>
  <si>
    <t>a-cena-ristorante-portland</t>
  </si>
  <si>
    <t>a Cena Ristorante</t>
  </si>
  <si>
    <t>acorn-denver-2</t>
  </si>
  <si>
    <t>Acorn</t>
  </si>
  <si>
    <t>CO</t>
  </si>
  <si>
    <t>Denver</t>
  </si>
  <si>
    <t>CO_Denver</t>
  </si>
  <si>
    <t>acquerello-san-francisco</t>
  </si>
  <si>
    <t>Acquerello</t>
  </si>
  <si>
    <t>San Francisco</t>
  </si>
  <si>
    <t>CA_San Francisco</t>
  </si>
  <si>
    <t>adams-smokehouse-saint-louis</t>
  </si>
  <si>
    <t>Adam's Smokehouse</t>
  </si>
  <si>
    <t>MO</t>
  </si>
  <si>
    <t>Saint Louis</t>
  </si>
  <si>
    <t>MO_Saint Louis</t>
  </si>
  <si>
    <t>ada-street-chicago</t>
  </si>
  <si>
    <t>Ada Street</t>
  </si>
  <si>
    <t>IL</t>
  </si>
  <si>
    <t>bars,tradamerican</t>
  </si>
  <si>
    <t>Chicago</t>
  </si>
  <si>
    <t>IL_Chicago</t>
  </si>
  <si>
    <t>bars</t>
  </si>
  <si>
    <t>tradamerican</t>
  </si>
  <si>
    <t>adios-cafe-atlanta</t>
  </si>
  <si>
    <t>ADios Cafe</t>
  </si>
  <si>
    <t>GA</t>
  </si>
  <si>
    <t>coffee,breakfast_brunch</t>
  </si>
  <si>
    <t>Atlanta</t>
  </si>
  <si>
    <t>GA_Atlanta</t>
  </si>
  <si>
    <t>adrianas-saint-louis</t>
  </si>
  <si>
    <t>Adriana's</t>
  </si>
  <si>
    <t>delis,italian</t>
  </si>
  <si>
    <t>delis</t>
  </si>
  <si>
    <t>afghan-kabob-chicago</t>
  </si>
  <si>
    <t>Afghan Kabob</t>
  </si>
  <si>
    <t>mideastern,afghani</t>
  </si>
  <si>
    <t>afghani</t>
  </si>
  <si>
    <t>a-food-affair-los-angeles</t>
  </si>
  <si>
    <t>A Food Affair</t>
  </si>
  <si>
    <t>french,newamerican</t>
  </si>
  <si>
    <t>french</t>
  </si>
  <si>
    <t>african-grill-and-bar-denver</t>
  </si>
  <si>
    <t>African Grill &amp; Bar</t>
  </si>
  <si>
    <t>african,bars</t>
  </si>
  <si>
    <t>african</t>
  </si>
  <si>
    <t>afro-deli-and-coffee-minneapolis</t>
  </si>
  <si>
    <t>Afro Deli &amp; Coffee</t>
  </si>
  <si>
    <t>agora-turkish-restaurant-new-york-2</t>
  </si>
  <si>
    <t>Agora Turkish Restaurant</t>
  </si>
  <si>
    <t>turkish</t>
  </si>
  <si>
    <t>ahgassi-gopchang-los-angeles-4</t>
  </si>
  <si>
    <t>Ahgassi Gopchang</t>
  </si>
  <si>
    <t>korean,bbq</t>
  </si>
  <si>
    <t>korean</t>
  </si>
  <si>
    <t>aikopops-denver-3</t>
  </si>
  <si>
    <t>AikoPops</t>
  </si>
  <si>
    <t>icecream,sandwiches,popupshops</t>
  </si>
  <si>
    <t>icecream</t>
  </si>
  <si>
    <t>sandwiches</t>
  </si>
  <si>
    <t>popupshops</t>
  </si>
  <si>
    <t>aint-she-sweet-cafe-chicago</t>
  </si>
  <si>
    <t>Ain't She Sweet Cafe</t>
  </si>
  <si>
    <t>coffee,icecream,sandwiches</t>
  </si>
  <si>
    <t>ajs-fine-foods-tucson-2</t>
  </si>
  <si>
    <t>AJ's Fine Foods</t>
  </si>
  <si>
    <t>grocery,bakeries,delis</t>
  </si>
  <si>
    <t>grocery</t>
  </si>
  <si>
    <t>bakeries</t>
  </si>
  <si>
    <t>akai-hana-columbus</t>
  </si>
  <si>
    <t>Akai Hana</t>
  </si>
  <si>
    <t>OH</t>
  </si>
  <si>
    <t>japanese,sushi</t>
  </si>
  <si>
    <t>Columbus</t>
  </si>
  <si>
    <t>OH_Columbus</t>
  </si>
  <si>
    <t>japanese</t>
  </si>
  <si>
    <t>sushi</t>
  </si>
  <si>
    <t>aladdin-falafel-corner-seattle-2</t>
  </si>
  <si>
    <t>Aladdin Falafel Corner</t>
  </si>
  <si>
    <t>WA</t>
  </si>
  <si>
    <t>mideastern,falafel</t>
  </si>
  <si>
    <t>Seattle</t>
  </si>
  <si>
    <t>WA_Seattle</t>
  </si>
  <si>
    <t>aladdin-mediterranean-cuisine-houston</t>
  </si>
  <si>
    <t>Aladdin Mediterranean Cuisine</t>
  </si>
  <si>
    <t>TX</t>
  </si>
  <si>
    <t>greek,mediterranean</t>
  </si>
  <si>
    <t>Houston</t>
  </si>
  <si>
    <t>TX_Houston</t>
  </si>
  <si>
    <t>greek</t>
  </si>
  <si>
    <t>mediterranean</t>
  </si>
  <si>
    <t>alan-wongs-restaurant-honolulu</t>
  </si>
  <si>
    <t>Alan Wong's Restaurant</t>
  </si>
  <si>
    <t>HI</t>
  </si>
  <si>
    <t>hawaiian,asianfusion</t>
  </si>
  <si>
    <t>Honolulu</t>
  </si>
  <si>
    <t>HI_Honolulu</t>
  </si>
  <si>
    <t>hawaiian</t>
  </si>
  <si>
    <t>asianfusion</t>
  </si>
  <si>
    <t>albona-ristorante-istriano-san-francisco</t>
  </si>
  <si>
    <t>Albona Ristorante Istriano</t>
  </si>
  <si>
    <t>alem-ethiopian-village-milwaukee</t>
  </si>
  <si>
    <t>Alem Ethiopian Village</t>
  </si>
  <si>
    <t>WI</t>
  </si>
  <si>
    <t>ethiopian,vegetarian</t>
  </si>
  <si>
    <t>Milwaukee</t>
  </si>
  <si>
    <t>WI_Milwaukee</t>
  </si>
  <si>
    <t>alforon-san-diego</t>
  </si>
  <si>
    <t>Alforon</t>
  </si>
  <si>
    <t>mediterranean,lebanese,vegan</t>
  </si>
  <si>
    <t>San Diego</t>
  </si>
  <si>
    <t>CA_San Diego</t>
  </si>
  <si>
    <t>lebanese</t>
  </si>
  <si>
    <t>vegan</t>
  </si>
  <si>
    <t>alicias-market-honolulu</t>
  </si>
  <si>
    <t>Alicia's Market</t>
  </si>
  <si>
    <t>grocery,hawaiian</t>
  </si>
  <si>
    <t>alimento-san-francisco-2</t>
  </si>
  <si>
    <t>Alimento</t>
  </si>
  <si>
    <t>delis,gelato,sandwiches</t>
  </si>
  <si>
    <t>gelato</t>
  </si>
  <si>
    <t>alinea-chicago</t>
  </si>
  <si>
    <t>Alinea</t>
  </si>
  <si>
    <t>a-litteri-washington</t>
  </si>
  <si>
    <t>A Litteri</t>
  </si>
  <si>
    <t>DC</t>
  </si>
  <si>
    <t>grocery,delis,italian</t>
  </si>
  <si>
    <t>Washington</t>
  </si>
  <si>
    <t>DC_Washington</t>
  </si>
  <si>
    <t>a-little-bit-of-philly-virginia-gardens</t>
  </si>
  <si>
    <t>A Little Bit of Philly</t>
  </si>
  <si>
    <t>pizza,cheesesteaks,sandwiches</t>
  </si>
  <si>
    <t>pizza</t>
  </si>
  <si>
    <t>cheesesteaks</t>
  </si>
  <si>
    <t>alive-and-kicking-lobsters-cambridge</t>
  </si>
  <si>
    <t>Alive &amp; Kicking Lobsters</t>
  </si>
  <si>
    <t>MA</t>
  </si>
  <si>
    <t>seafood,sandwiches</t>
  </si>
  <si>
    <t>Cambridge</t>
  </si>
  <si>
    <t>MA_Cambridge</t>
  </si>
  <si>
    <t>all-about-cha-oklahoma-city-3</t>
  </si>
  <si>
    <t>All About Cha</t>
  </si>
  <si>
    <t>OK</t>
  </si>
  <si>
    <t>cafes,coffee,breakfast_brunch</t>
  </si>
  <si>
    <t>Oklahoma City</t>
  </si>
  <si>
    <t>OK_Oklahoma City</t>
  </si>
  <si>
    <t>cafes</t>
  </si>
  <si>
    <t>all-american-sandwiches-n-pizza-san-diego</t>
  </si>
  <si>
    <t>All American Sandwiches N Pizza</t>
  </si>
  <si>
    <t>pizza,sandwiches,delis</t>
  </si>
  <si>
    <t>all-good-pizza-san-francisco</t>
  </si>
  <si>
    <t>All Good Pizza</t>
  </si>
  <si>
    <t>pizza,sandwiches,salad</t>
  </si>
  <si>
    <t>salad</t>
  </si>
  <si>
    <t>allure-restaurant-san-diego</t>
  </si>
  <si>
    <t>Allure Restaurant</t>
  </si>
  <si>
    <t>almarah-mediterranean-cuisine-austin-3</t>
  </si>
  <si>
    <t>Almarah Mediterranean Cuisine</t>
  </si>
  <si>
    <t>pizza,mediterranean,halal</t>
  </si>
  <si>
    <t>Austin</t>
  </si>
  <si>
    <t>TX_Austin</t>
  </si>
  <si>
    <t>halal</t>
  </si>
  <si>
    <t>aloha-cones-honolulu</t>
  </si>
  <si>
    <t>Aloha Cones</t>
  </si>
  <si>
    <t>seafood,sushi</t>
  </si>
  <si>
    <t>aloha-vietnamese-food-honolulu-2</t>
  </si>
  <si>
    <t>Aloha Vietnamese Food</t>
  </si>
  <si>
    <t>vietnamese,sandwiches</t>
  </si>
  <si>
    <t>vietnamese</t>
  </si>
  <si>
    <t>als-breakfast-minneapolis</t>
  </si>
  <si>
    <t>Al's Breakfast</t>
  </si>
  <si>
    <t>diners,breakfast_brunch</t>
  </si>
  <si>
    <t>diners</t>
  </si>
  <si>
    <t>als-finger-licking-good-bar-b-que-tampa</t>
  </si>
  <si>
    <t>Al's Finger Licking Good Bar-B-Que</t>
  </si>
  <si>
    <t>bbq,southern,tradamerican</t>
  </si>
  <si>
    <t>Tampa</t>
  </si>
  <si>
    <t>FL_Tampa</t>
  </si>
  <si>
    <t>als-south-street-cafe-boston</t>
  </si>
  <si>
    <t>Al's South Street Cafe</t>
  </si>
  <si>
    <t>Boston</t>
  </si>
  <si>
    <t>MA_Boston</t>
  </si>
  <si>
    <t>alta-california-fonda-los-angeles-2</t>
  </si>
  <si>
    <t>Alta California Fonda</t>
  </si>
  <si>
    <t>altaye-ethiopian-restaurant-seattle</t>
  </si>
  <si>
    <t>Altaye Ethiopian Restaurant</t>
  </si>
  <si>
    <t>altius-pittsburgh</t>
  </si>
  <si>
    <t>Altius</t>
  </si>
  <si>
    <t>Pittsburgh</t>
  </si>
  <si>
    <t>PA_Pittsburgh</t>
  </si>
  <si>
    <t>altura-seattle</t>
  </si>
  <si>
    <t>Altura</t>
  </si>
  <si>
    <t>amara-kitchen-los-angeles</t>
  </si>
  <si>
    <t>Amara Kitchen</t>
  </si>
  <si>
    <t>coffee,gluten_free</t>
  </si>
  <si>
    <t>gluten_free</t>
  </si>
  <si>
    <t>ambli-gourmet-eatery-and-wine-denver</t>
  </si>
  <si>
    <t>Ambli Gourmet Eatery &amp; Wine</t>
  </si>
  <si>
    <t>wine_bars,indpak,tapasmallplates</t>
  </si>
  <si>
    <t>wine_bars</t>
  </si>
  <si>
    <t>indpak</t>
  </si>
  <si>
    <t>tapasmallplates</t>
  </si>
  <si>
    <t>ameritalia-chicago-3</t>
  </si>
  <si>
    <t>Ameritalia</t>
  </si>
  <si>
    <t>newamerican,italian</t>
  </si>
  <si>
    <t>amitabul-chicago-2</t>
  </si>
  <si>
    <t>Amitabul</t>
  </si>
  <si>
    <t>vegan,korean</t>
  </si>
  <si>
    <t>amlie-new-york</t>
  </si>
  <si>
    <t>Amlie</t>
  </si>
  <si>
    <t>french,wine_bars</t>
  </si>
  <si>
    <t>amsterdam-falafelshop-washington-4</t>
  </si>
  <si>
    <t>Amsterdam Falafelshop</t>
  </si>
  <si>
    <t>vegetarian,mideastern,falafel</t>
  </si>
  <si>
    <t>anatolia-turkish-restaurant-nashville</t>
  </si>
  <si>
    <t>Anatolia Turkish Restaurant</t>
  </si>
  <si>
    <t>TN</t>
  </si>
  <si>
    <t>turkish,mideastern</t>
  </si>
  <si>
    <t>Nashville</t>
  </si>
  <si>
    <t>TN_Nashville</t>
  </si>
  <si>
    <t>anchor-oyster-bar-san-francisco</t>
  </si>
  <si>
    <t>Anchor Oyster Bar</t>
  </si>
  <si>
    <t>andina-portland</t>
  </si>
  <si>
    <t>Andina</t>
  </si>
  <si>
    <t>tapas,peruvian</t>
  </si>
  <si>
    <t>tapas</t>
  </si>
  <si>
    <t>peruvian</t>
  </si>
  <si>
    <t>andolinis-pizzeria-tulsa</t>
  </si>
  <si>
    <t>Andolini's Pizzeria</t>
  </si>
  <si>
    <t>pizza,bars,italian</t>
  </si>
  <si>
    <t>Tulsa</t>
  </si>
  <si>
    <t>OK_Tulsa</t>
  </si>
  <si>
    <t>and-pizza-washington</t>
  </si>
  <si>
    <t>&amp;pizza</t>
  </si>
  <si>
    <t>pizza,vegetarian,vegan</t>
  </si>
  <si>
    <t>and-pizza-washington-11</t>
  </si>
  <si>
    <t>and-pizza-washington-15</t>
  </si>
  <si>
    <t>pizza,vegan,vegetarian</t>
  </si>
  <si>
    <t>and-pizza-washington-28</t>
  </si>
  <si>
    <t>andys-sandwiches-and-smoothies-honolulu</t>
  </si>
  <si>
    <t>Andy's Sandwiches &amp; Smoothies</t>
  </si>
  <si>
    <t>vegetarian,vegan,sandwiches</t>
  </si>
  <si>
    <t>angelini-osteria-los-angeles</t>
  </si>
  <si>
    <t>Angelini Osteria</t>
  </si>
  <si>
    <t>angelos-taverna-denver</t>
  </si>
  <si>
    <t>Angelo's Taverna</t>
  </si>
  <si>
    <t>italian,pizza,seafood</t>
  </si>
  <si>
    <t>annabel-lee-tavern-baltimore</t>
  </si>
  <si>
    <t>Annabel Lee Tavern</t>
  </si>
  <si>
    <t>MD</t>
  </si>
  <si>
    <t>pubs,newamerican</t>
  </si>
  <si>
    <t>Baltimore</t>
  </si>
  <si>
    <t>MD_Baltimore</t>
  </si>
  <si>
    <t>pubs</t>
  </si>
  <si>
    <t>antica-ristorante-new-york</t>
  </si>
  <si>
    <t>Antica Ristorante</t>
  </si>
  <si>
    <t>antico-chicago</t>
  </si>
  <si>
    <t>Antico</t>
  </si>
  <si>
    <t>antico-pizza-atlanta</t>
  </si>
  <si>
    <t>Antico Pizza</t>
  </si>
  <si>
    <t>antipastos-by-derose-gourmet-meat-fish-and-deli-san-jose</t>
  </si>
  <si>
    <t>Antipasto's By Derose Gourmet Meat Fish &amp; Deli</t>
  </si>
  <si>
    <t>San Jose</t>
  </si>
  <si>
    <t>CA_San Jose</t>
  </si>
  <si>
    <t>antiquity-restaurant-albuquerque</t>
  </si>
  <si>
    <t>Antiquity Restaurant</t>
  </si>
  <si>
    <t>NM</t>
  </si>
  <si>
    <t>seafood,steak</t>
  </si>
  <si>
    <t>Albuquerque</t>
  </si>
  <si>
    <t>NM_Albuquerque</t>
  </si>
  <si>
    <t>steak</t>
  </si>
  <si>
    <t>antojitos-colombianos-san-diego</t>
  </si>
  <si>
    <t>Antojitos Colombianos</t>
  </si>
  <si>
    <t>colombian</t>
  </si>
  <si>
    <t>antonellis-deli-el-cajon</t>
  </si>
  <si>
    <t>Antonelli's Deli</t>
  </si>
  <si>
    <t>delis,breakfast_brunch</t>
  </si>
  <si>
    <t>El Cajon</t>
  </si>
  <si>
    <t>CA_El Cajon</t>
  </si>
  <si>
    <t>antonios-trattoria-bronx</t>
  </si>
  <si>
    <t>Antonios Trattoria</t>
  </si>
  <si>
    <t>Bronx</t>
  </si>
  <si>
    <t>NY_Bronx</t>
  </si>
  <si>
    <t>an-xuyen-bakery-portland</t>
  </si>
  <si>
    <t>An Xuyen Bakery</t>
  </si>
  <si>
    <t>bakeries,vietnamese</t>
  </si>
  <si>
    <t>ao-ecuadorian-kitchen-new-york</t>
  </si>
  <si>
    <t>ao Ecuadorian Kitchen</t>
  </si>
  <si>
    <t>latin,bars</t>
  </si>
  <si>
    <t>latin</t>
  </si>
  <si>
    <t>aoyu-sushi-riverdale</t>
  </si>
  <si>
    <t>Aoyu Sushi</t>
  </si>
  <si>
    <t>a-pig-in-a-fur-coat-madison</t>
  </si>
  <si>
    <t>A Pig In a Fur Coat</t>
  </si>
  <si>
    <t>newamerican,tapas,mediterranean</t>
  </si>
  <si>
    <t>Madison</t>
  </si>
  <si>
    <t>WI_Madison</t>
  </si>
  <si>
    <t>aqui-con-el-nene-tucson</t>
  </si>
  <si>
    <t>Aqui Con El Nene</t>
  </si>
  <si>
    <t>mexican,foodstands</t>
  </si>
  <si>
    <t>foodstands</t>
  </si>
  <si>
    <t>arancino-at-the-kahala-honolulu</t>
  </si>
  <si>
    <t>Arancino at The Kahala</t>
  </si>
  <si>
    <t>pizza,italian</t>
  </si>
  <si>
    <t>arawan-thai-bistro-and-dessert-las-vegas-2</t>
  </si>
  <si>
    <t>Arawan Thai Bistro and Dessert</t>
  </si>
  <si>
    <t>desserts,thai</t>
  </si>
  <si>
    <t>Las Vegas</t>
  </si>
  <si>
    <t>NV_Las Vegas</t>
  </si>
  <si>
    <t>desserts</t>
  </si>
  <si>
    <t>thai</t>
  </si>
  <si>
    <t>arayas-place-seattle-2</t>
  </si>
  <si>
    <t>Araya's Place</t>
  </si>
  <si>
    <t>thai,vegan,vegetarian</t>
  </si>
  <si>
    <t>arayas-place-seattle-3</t>
  </si>
  <si>
    <t>arco-cafe-new-york</t>
  </si>
  <si>
    <t>Arco Cafe</t>
  </si>
  <si>
    <t>arepa-mia-atlanta</t>
  </si>
  <si>
    <t>Arepa Mia</t>
  </si>
  <si>
    <t>gluten_free,venezuelan</t>
  </si>
  <si>
    <t>venezuelan</t>
  </si>
  <si>
    <t>ariana-kabob-house-san-diego</t>
  </si>
  <si>
    <t>Ariana Kabob House</t>
  </si>
  <si>
    <t>afghani,vegetarian</t>
  </si>
  <si>
    <t>arizmendi-bakery-oakland</t>
  </si>
  <si>
    <t>Arizmendi Bakery</t>
  </si>
  <si>
    <t>bakeries,pizza,coffee</t>
  </si>
  <si>
    <t>Oakland</t>
  </si>
  <si>
    <t>CA_Oakland</t>
  </si>
  <si>
    <t>arizmendi-bakery-san-francisco</t>
  </si>
  <si>
    <t>bakeries,pizza</t>
  </si>
  <si>
    <t>arlos-austin</t>
  </si>
  <si>
    <t>Arlo's</t>
  </si>
  <si>
    <t>vegan,vegetarian,foodtrucks</t>
  </si>
  <si>
    <t>foodtrucks</t>
  </si>
  <si>
    <t>armandos-lunch-truck-los-angeles</t>
  </si>
  <si>
    <t>Armando's Lunch Truck</t>
  </si>
  <si>
    <t>foodstands,mexican</t>
  </si>
  <si>
    <t>arnolds-country-kitchen-nashville</t>
  </si>
  <si>
    <t>Arnold's Country Kitchen</t>
  </si>
  <si>
    <t>artego-pizza-kansas-city</t>
  </si>
  <si>
    <t>Artego Pizza</t>
  </si>
  <si>
    <t>pizza,italian,sandwiches</t>
  </si>
  <si>
    <t>Kansas City</t>
  </si>
  <si>
    <t>MO_Kansas City</t>
  </si>
  <si>
    <t>artisan-cafe-seattle</t>
  </si>
  <si>
    <t>Artisan Cafe</t>
  </si>
  <si>
    <t>coffee,sandwiches</t>
  </si>
  <si>
    <t>artisans-table-orlando</t>
  </si>
  <si>
    <t>Artisan's Table</t>
  </si>
  <si>
    <t>Orlando</t>
  </si>
  <si>
    <t>FL_Orlando</t>
  </si>
  <si>
    <t>art-of-the-table-seattle</t>
  </si>
  <si>
    <t>Art of The Table</t>
  </si>
  <si>
    <t>arya-kabob-house-flushing-2</t>
  </si>
  <si>
    <t>Arya Kabob House</t>
  </si>
  <si>
    <t>afghani,halal</t>
  </si>
  <si>
    <t>Flushing</t>
  </si>
  <si>
    <t>NY_Flushing</t>
  </si>
  <si>
    <t>ashkers-juice-bar-and-cafe-buffalo</t>
  </si>
  <si>
    <t>Ashker's Juice Bar and Cafe</t>
  </si>
  <si>
    <t>cafes,coffee,juicebars</t>
  </si>
  <si>
    <t>Buffalo</t>
  </si>
  <si>
    <t>NY_Buffalo</t>
  </si>
  <si>
    <t>juicebars</t>
  </si>
  <si>
    <t>asiana-indian-cuisine-austin</t>
  </si>
  <si>
    <t>Asiana Indian Cuisine</t>
  </si>
  <si>
    <t>a-slice-of-new-york-san-jose</t>
  </si>
  <si>
    <t>A Slice of New York</t>
  </si>
  <si>
    <t>pizza,vegetarian</t>
  </si>
  <si>
    <t>asta-boston</t>
  </si>
  <si>
    <t>Asta</t>
  </si>
  <si>
    <t>asuka-nabe-shabu-shabu-honolulu</t>
  </si>
  <si>
    <t>Asuka Nabe + Shabu Shabu</t>
  </si>
  <si>
    <t>japanese,hotpot</t>
  </si>
  <si>
    <t>hotpot</t>
  </si>
  <si>
    <t>asuka-sushi-and-hibachi-new-orleans</t>
  </si>
  <si>
    <t>Asuka Sushi &amp; Hibachi</t>
  </si>
  <si>
    <t>LA</t>
  </si>
  <si>
    <t>New Orleans</t>
  </si>
  <si>
    <t>LA_New Orleans</t>
  </si>
  <si>
    <t>a-tavola-chicago</t>
  </si>
  <si>
    <t>A Tavola</t>
  </si>
  <si>
    <t>atchafalaya-restaurant-new-orleans</t>
  </si>
  <si>
    <t>Atchafalaya Restaurant</t>
  </si>
  <si>
    <t>cajun,breakfast_brunch</t>
  </si>
  <si>
    <t>atera-new-york</t>
  </si>
  <si>
    <t>Atera</t>
  </si>
  <si>
    <t>lounges,tradamerican</t>
  </si>
  <si>
    <t>lounges</t>
  </si>
  <si>
    <t>austin-daily-press-austin-4</t>
  </si>
  <si>
    <t>Austin Daily Press</t>
  </si>
  <si>
    <t>delis,sandwiches,comfortfood</t>
  </si>
  <si>
    <t>comfortfood</t>
  </si>
  <si>
    <t>australian-pie-company-burien</t>
  </si>
  <si>
    <t>Australian Pie Company</t>
  </si>
  <si>
    <t>bakeries,australian</t>
  </si>
  <si>
    <t>australian</t>
  </si>
  <si>
    <t>avana-sushi-boston</t>
  </si>
  <si>
    <t>Avana Sushi</t>
  </si>
  <si>
    <t>ave-26-taco-stand-los-angeles</t>
  </si>
  <si>
    <t>Ave 26 Taco Stand</t>
  </si>
  <si>
    <t>avec-chicago</t>
  </si>
  <si>
    <t>Avec</t>
  </si>
  <si>
    <t>french,basque,mediterranean</t>
  </si>
  <si>
    <t>basque</t>
  </si>
  <si>
    <t>avedanos-holly-park-market-san-francisco-2</t>
  </si>
  <si>
    <t>Avedano's Holly Park Market</t>
  </si>
  <si>
    <t>meats,butcher,sandwiches</t>
  </si>
  <si>
    <t>meats</t>
  </si>
  <si>
    <t>butcher</t>
  </si>
  <si>
    <t>averys-on-tulane-new-orleans</t>
  </si>
  <si>
    <t>Avery's On Tulane</t>
  </si>
  <si>
    <t>seafood,sandwiches,cajun</t>
  </si>
  <si>
    <t>aviva-by-kameel-atlanta</t>
  </si>
  <si>
    <t>Aviva by Kameel</t>
  </si>
  <si>
    <t>mediterranean,juicebars,mideastern</t>
  </si>
  <si>
    <t>awol-eatery-brooklyn</t>
  </si>
  <si>
    <t>AWOL Eatery</t>
  </si>
  <si>
    <t>newamerican,gluten_free,vegetarian</t>
  </si>
  <si>
    <t>Brooklyn</t>
  </si>
  <si>
    <t>NY_Brooklyn</t>
  </si>
  <si>
    <t>azla-los-angeles</t>
  </si>
  <si>
    <t>Azla</t>
  </si>
  <si>
    <t>ethiopian,vegan,gluten_free</t>
  </si>
  <si>
    <t>azuki-sushi-san-diego</t>
  </si>
  <si>
    <t>Azuki Sushi</t>
  </si>
  <si>
    <t>sushi,japanese</t>
  </si>
  <si>
    <t>azure-restaurant-honolulu</t>
  </si>
  <si>
    <t>Azure Restaurant</t>
  </si>
  <si>
    <t>babas-mediterranean-kitchen-baltimore</t>
  </si>
  <si>
    <t>Baba's Mediterranean Kitchen</t>
  </si>
  <si>
    <t>mideastern,mediterranean,greek</t>
  </si>
  <si>
    <t>ba-bite-oakland</t>
  </si>
  <si>
    <t>Ba-Bite</t>
  </si>
  <si>
    <t>baby-barnabys-caf-houston-2</t>
  </si>
  <si>
    <t>Baby Barnaby's Caf</t>
  </si>
  <si>
    <t>breakfast_brunch,cafes</t>
  </si>
  <si>
    <t>babylon-city-market-sacramento</t>
  </si>
  <si>
    <t>Babylon City Market</t>
  </si>
  <si>
    <t>bacchanalia-atlanta</t>
  </si>
  <si>
    <t>Bacchanalia</t>
  </si>
  <si>
    <t>bacchanal-wine-new-orleans</t>
  </si>
  <si>
    <t>Bacchanal Wine</t>
  </si>
  <si>
    <t>beer_and_wine,wine_bars</t>
  </si>
  <si>
    <t>beer_and_wine</t>
  </si>
  <si>
    <t>bacchus-buffalo</t>
  </si>
  <si>
    <t>Bacchus</t>
  </si>
  <si>
    <t>newamerican,wine_bars,venues</t>
  </si>
  <si>
    <t>venues</t>
  </si>
  <si>
    <t>bacio-pizzeria-washington</t>
  </si>
  <si>
    <t>Bacio Pizzeria</t>
  </si>
  <si>
    <t>bacon-bacon-san-francisco-5</t>
  </si>
  <si>
    <t>Bacon Bacon</t>
  </si>
  <si>
    <t>bad-daddys-burger-bar-cherry-creek-north-denver</t>
  </si>
  <si>
    <t>Bad Daddy's Burger Bar - Cherry Creek North</t>
  </si>
  <si>
    <t>burgers</t>
  </si>
  <si>
    <t>badou-senegalese-cuisine-chicago</t>
  </si>
  <si>
    <t>Badou Senegalese Cuisine</t>
  </si>
  <si>
    <t>senegalese</t>
  </si>
  <si>
    <t>bagel-face-bakery-nashville</t>
  </si>
  <si>
    <t>Bagel Face Bakery</t>
  </si>
  <si>
    <t>bagels,coffee,breakfast_brunch</t>
  </si>
  <si>
    <t>bagels</t>
  </si>
  <si>
    <t>bagel-guys-bakery-san-jose</t>
  </si>
  <si>
    <t>Bagel Guys Bakery</t>
  </si>
  <si>
    <t>sandwiches,bakeries,bagels</t>
  </si>
  <si>
    <t>baguette-cafe-las-vegas-2</t>
  </si>
  <si>
    <t>Baguette Cafe</t>
  </si>
  <si>
    <t>coffee,sandwiches,breakfast_brunch</t>
  </si>
  <si>
    <t>bahn-thai-san-diego</t>
  </si>
  <si>
    <t>Bahn Thai</t>
  </si>
  <si>
    <t>thai,vegetarian</t>
  </si>
  <si>
    <t>baja-cafe-tucson-2</t>
  </si>
  <si>
    <t>Baja Cafe</t>
  </si>
  <si>
    <t>cafes,breakfast_brunch</t>
  </si>
  <si>
    <t>baker-cakemaker-los-angeles</t>
  </si>
  <si>
    <t>Baker CakeMaker</t>
  </si>
  <si>
    <t>desserts,bakeries,cafes</t>
  </si>
  <si>
    <t>bakersfield-nashville-nashville</t>
  </si>
  <si>
    <t>Bakersfield Nashville</t>
  </si>
  <si>
    <t>tex-mex,mexican</t>
  </si>
  <si>
    <t>tex-mex</t>
  </si>
  <si>
    <t>bakersfield-otr-cincinnati-2</t>
  </si>
  <si>
    <t>Bakersfield OTR</t>
  </si>
  <si>
    <t>mexican,lounges</t>
  </si>
  <si>
    <t>Cincinnati</t>
  </si>
  <si>
    <t>OH_Cincinnati</t>
  </si>
  <si>
    <t>bakery-bread-and-grill-fairfax</t>
  </si>
  <si>
    <t>Bakery, Bread &amp; Grill</t>
  </si>
  <si>
    <t>bakery-lorraine-san-antonio</t>
  </si>
  <si>
    <t>Bakery Lorraine</t>
  </si>
  <si>
    <t>bakeries,desserts,breakfast_brunch</t>
  </si>
  <si>
    <t>San Antonio</t>
  </si>
  <si>
    <t>TX_San Antonio</t>
  </si>
  <si>
    <t>bakery-nouveau-seattle</t>
  </si>
  <si>
    <t>Bakery Nouveau</t>
  </si>
  <si>
    <t>bakeries,cafes,chocolate</t>
  </si>
  <si>
    <t>chocolate</t>
  </si>
  <si>
    <t>bakery-nouveau-seattle-3</t>
  </si>
  <si>
    <t>balboa-bar-and-grill-san-diego</t>
  </si>
  <si>
    <t>Balboa Bar &amp; Grill</t>
  </si>
  <si>
    <t>cocktailbars,burgers</t>
  </si>
  <si>
    <t>cocktailbars</t>
  </si>
  <si>
    <t>bali-caf-miami-2</t>
  </si>
  <si>
    <t>Bali Caf</t>
  </si>
  <si>
    <t>sushi,indonesian,asianfusion</t>
  </si>
  <si>
    <t>indonesian</t>
  </si>
  <si>
    <t>balkan-cafe-and-grill-austin</t>
  </si>
  <si>
    <t>Balkan Cafe &amp; Grill</t>
  </si>
  <si>
    <t>ethnicmarkets,modern_european</t>
  </si>
  <si>
    <t>ethnicmarkets</t>
  </si>
  <si>
    <t>balompi-cafe-3-san-francisco-2</t>
  </si>
  <si>
    <t>Balompi Cafe #3</t>
  </si>
  <si>
    <t>bambinos-east-coast-pizzeria-las-vegas-3</t>
  </si>
  <si>
    <t>Bambino's East Coast Pizzeria</t>
  </si>
  <si>
    <t>bambinos-pizzaria-and-deli-san-diego</t>
  </si>
  <si>
    <t>Bambino's Pizzaria &amp; Deli</t>
  </si>
  <si>
    <t>bamboo-sushi-portland-3</t>
  </si>
  <si>
    <t>Bamboo Sushi</t>
  </si>
  <si>
    <t>band-box-diner-minneapolis</t>
  </si>
  <si>
    <t>Band Box Diner</t>
  </si>
  <si>
    <t>diners,breakfast_brunch,burgers</t>
  </si>
  <si>
    <t>bang-bang-burgers-charlotte-2</t>
  </si>
  <si>
    <t>Bang Bang Burgers</t>
  </si>
  <si>
    <t>NC</t>
  </si>
  <si>
    <t>Charlotte</t>
  </si>
  <si>
    <t>NC_Charlotte</t>
  </si>
  <si>
    <t>bangkok-54-thai-cuisine-san-antonio</t>
  </si>
  <si>
    <t>Bangkok 54 Thai Cuisine</t>
  </si>
  <si>
    <t>bangkok-grocery-and-restaurant-columbus</t>
  </si>
  <si>
    <t>Bangkok Grocery &amp; Restaurant</t>
  </si>
  <si>
    <t>thai,ethnicmarkets</t>
  </si>
  <si>
    <t>banh-mi-ba-le-oakland</t>
  </si>
  <si>
    <t>Banh Mi Ba Le</t>
  </si>
  <si>
    <t>banh-mi-coda-albuquerque</t>
  </si>
  <si>
    <t>Banh Mi Coda</t>
  </si>
  <si>
    <t>sandwiches,vietnamese</t>
  </si>
  <si>
    <t>banh-mi-nha-trang-subs-orlando</t>
  </si>
  <si>
    <t>Banh Mi Nha Trang Subs</t>
  </si>
  <si>
    <t>vietnamese,sandwiches,coffee</t>
  </si>
  <si>
    <t>banh-mi-saigon-sandwiches-and-bakery-greensboro</t>
  </si>
  <si>
    <t>Banh Mi Saigon Sandwiches &amp; Bakery</t>
  </si>
  <si>
    <t>vietnamese,bakeries,sandwiches</t>
  </si>
  <si>
    <t>Greensboro</t>
  </si>
  <si>
    <t>NC_Greensboro</t>
  </si>
  <si>
    <t>banh-mi-unwrapped-seattle</t>
  </si>
  <si>
    <t>Banh Mi Unwrapped</t>
  </si>
  <si>
    <t>bankers-hill-bar-and-restaurant-san-diego</t>
  </si>
  <si>
    <t>Bankers Hill Bar &amp; Restaurant</t>
  </si>
  <si>
    <t>newamerican,bars,breakfast_brunch</t>
  </si>
  <si>
    <t>banzo-madison</t>
  </si>
  <si>
    <t>Banzo</t>
  </si>
  <si>
    <t>mediterranean,foodtrucks</t>
  </si>
  <si>
    <t>baoburg-new-york</t>
  </si>
  <si>
    <t>Baoburg</t>
  </si>
  <si>
    <t>asianfusion,tapasmallplates,thai</t>
  </si>
  <si>
    <t>barboncino-brooklyn</t>
  </si>
  <si>
    <t>Barboncino</t>
  </si>
  <si>
    <t>pizza,bars</t>
  </si>
  <si>
    <t>barbuzzo-philadelphia</t>
  </si>
  <si>
    <t>Barbuzzo</t>
  </si>
  <si>
    <t>mediterranean,pizza</t>
  </si>
  <si>
    <t>barcelona-wine-bar-south-end-boston-6</t>
  </si>
  <si>
    <t>Barcelona Wine Bar South End</t>
  </si>
  <si>
    <t>spanish,wine_bars,tapasmallplates</t>
  </si>
  <si>
    <t>spanish</t>
  </si>
  <si>
    <t>bar-cotto-seattle</t>
  </si>
  <si>
    <t>Bar Cotto</t>
  </si>
  <si>
    <t>bars,pizza,italian</t>
  </si>
  <si>
    <t>bari-chicago</t>
  </si>
  <si>
    <t>Bari</t>
  </si>
  <si>
    <t>grocery,delis,sandwiches</t>
  </si>
  <si>
    <t>bar-la-grassa-minneapolis</t>
  </si>
  <si>
    <t>Bar La Grassa</t>
  </si>
  <si>
    <t>barley-swine-austin</t>
  </si>
  <si>
    <t>Barley Swine</t>
  </si>
  <si>
    <t>barmini-by-jos-andrs-washington-4</t>
  </si>
  <si>
    <t>Barmini By Jos Andrs</t>
  </si>
  <si>
    <t>newamerican,cocktailbars</t>
  </si>
  <si>
    <t>bartolottas-lake-park-bistro-milwaukee-4</t>
  </si>
  <si>
    <t>Bartolotta's Lake Park Bistro</t>
  </si>
  <si>
    <t>basil-thyme-washington</t>
  </si>
  <si>
    <t>Basil Thyme</t>
  </si>
  <si>
    <t>foodstands,italian,foodtrucks</t>
  </si>
  <si>
    <t>batter-up-san-francisco</t>
  </si>
  <si>
    <t>Batter Up</t>
  </si>
  <si>
    <t>tradamerican,desserts</t>
  </si>
  <si>
    <t>bavette-milwaukee</t>
  </si>
  <si>
    <t>Bavette</t>
  </si>
  <si>
    <t>butcher,sandwiches</t>
  </si>
  <si>
    <t>bavettes-bar-and-boeuf-chicago</t>
  </si>
  <si>
    <t>Bavette's Bar &amp; Boeuf</t>
  </si>
  <si>
    <t>steak,french</t>
  </si>
  <si>
    <t>ba-xuyen-brooklyn-2</t>
  </si>
  <si>
    <t>Ba Xuyen</t>
  </si>
  <si>
    <t>beans-and-barley-cafe-milwaukee</t>
  </si>
  <si>
    <t>Beans &amp; Barley Cafe</t>
  </si>
  <si>
    <t>vegetarian,delis,healthmarkets</t>
  </si>
  <si>
    <t>healthmarkets</t>
  </si>
  <si>
    <t>beans-and-vines-new-york</t>
  </si>
  <si>
    <t>Beans and Vines</t>
  </si>
  <si>
    <t>salad,sandwiches,tapas</t>
  </si>
  <si>
    <t>beans-cafe-coffeehouse-houston</t>
  </si>
  <si>
    <t>Beans Cafe CoffeeHouse</t>
  </si>
  <si>
    <t>coffee,cafes,beergardens</t>
  </si>
  <si>
    <t>beanstalk-cafe-san-francisco-2</t>
  </si>
  <si>
    <t>Beanstalk Cafe</t>
  </si>
  <si>
    <t>coffee,sandwiches,bagels</t>
  </si>
  <si>
    <t>beefys-reno</t>
  </si>
  <si>
    <t>Beefy's</t>
  </si>
  <si>
    <t>diners,burgers</t>
  </si>
  <si>
    <t>beehive-oven-biscuit-cafe-brooklyn</t>
  </si>
  <si>
    <t>BeeHive Oven Biscuit Cafe</t>
  </si>
  <si>
    <t>southern,cajun,breakfast_brunch</t>
  </si>
  <si>
    <t>beezzee-chicago</t>
  </si>
  <si>
    <t>Beezzee</t>
  </si>
  <si>
    <t>newamerican,juicebars</t>
  </si>
  <si>
    <t>behind-the-museum-cafe-portland</t>
  </si>
  <si>
    <t>Behind the Museum Cafe</t>
  </si>
  <si>
    <t>japanese,coffee,tea</t>
  </si>
  <si>
    <t>tea</t>
  </si>
  <si>
    <t>bella-on-the-river-san-antonio</t>
  </si>
  <si>
    <t>Bella On the River</t>
  </si>
  <si>
    <t>mediterranean,modern_european,wine_bars</t>
  </si>
  <si>
    <t>belly-and-snout-los-angeles</t>
  </si>
  <si>
    <t>Belly &amp; Snout</t>
  </si>
  <si>
    <t>newamerican,filipino</t>
  </si>
  <si>
    <t>filipino</t>
  </si>
  <si>
    <t>belly-good-cafe-and-crepes-san-francisco</t>
  </si>
  <si>
    <t>Belly Good Cafe &amp; Crepes</t>
  </si>
  <si>
    <t>icecream,creperies</t>
  </si>
  <si>
    <t>belly-oakland-2</t>
  </si>
  <si>
    <t>Belly</t>
  </si>
  <si>
    <t>burgers,mexican,asianfusion</t>
  </si>
  <si>
    <t>belwood-bakery-cafe-los-angeles</t>
  </si>
  <si>
    <t>Belwood Bakery Cafe</t>
  </si>
  <si>
    <t>bakeries,cafes,sandwiches</t>
  </si>
  <si>
    <t>benu-san-francisco-4</t>
  </si>
  <si>
    <t>Benu</t>
  </si>
  <si>
    <t>newamerican,asianfusion</t>
  </si>
  <si>
    <t>bergen-hill-brooklyn</t>
  </si>
  <si>
    <t>Bergen Hill</t>
  </si>
  <si>
    <t>cocktailbars,seafood</t>
  </si>
  <si>
    <t>berlins-los-angeles-3</t>
  </si>
  <si>
    <t>Berlins</t>
  </si>
  <si>
    <t>bubbletea,german</t>
  </si>
  <si>
    <t>bubbletea</t>
  </si>
  <si>
    <t>german</t>
  </si>
  <si>
    <t>berns-steak-house-tampa</t>
  </si>
  <si>
    <t>Bern's Steak House</t>
  </si>
  <si>
    <t>bestia-los-angeles</t>
  </si>
  <si>
    <t>Bestia</t>
  </si>
  <si>
    <t>italian,seafood,tradamerican</t>
  </si>
  <si>
    <t>bete-lukas-ethiopian-restaurant-portland</t>
  </si>
  <si>
    <t>Bete-Lukas Ethiopian Restaurant</t>
  </si>
  <si>
    <t>ethiopian,gluten_free</t>
  </si>
  <si>
    <t>better-half-atlanta</t>
  </si>
  <si>
    <t>Better Half</t>
  </si>
  <si>
    <t>beveridge-place-pub-seattle</t>
  </si>
  <si>
    <t>Beveridge Place Pub</t>
  </si>
  <si>
    <t>beyer-deli-san-diego</t>
  </si>
  <si>
    <t>Beyer Deli</t>
  </si>
  <si>
    <t>sandwiches,delis</t>
  </si>
  <si>
    <t>beyond-bread-tucson-2</t>
  </si>
  <si>
    <t>Beyond Bread</t>
  </si>
  <si>
    <t>bakeries,sandwiches</t>
  </si>
  <si>
    <t>bezoria-atlanta</t>
  </si>
  <si>
    <t>Bezoria</t>
  </si>
  <si>
    <t>mediterranean,vegan,mideastern</t>
  </si>
  <si>
    <t>biaggios-pizzeria-las-vegas-2</t>
  </si>
  <si>
    <t>Biaggio's Pizzeria</t>
  </si>
  <si>
    <t>bibble-and-sip-new-york-2</t>
  </si>
  <si>
    <t>Bibble &amp; Sip</t>
  </si>
  <si>
    <t>cafes,coffee,bakeries</t>
  </si>
  <si>
    <t>bibis-bakery-and-cafe-los-angeles-5</t>
  </si>
  <si>
    <t>Bibi's Bakery &amp; Cafe</t>
  </si>
  <si>
    <t>bakeries,mideastern,kosher</t>
  </si>
  <si>
    <t>kosher</t>
  </si>
  <si>
    <t>bibos-ny-pizza-san-jose-2</t>
  </si>
  <si>
    <t>Bibo's NY Pizza</t>
  </si>
  <si>
    <t>bibou-philadelphia</t>
  </si>
  <si>
    <t>Bibou</t>
  </si>
  <si>
    <t>big-and-littles-restaurant-chicago-2</t>
  </si>
  <si>
    <t>BIG &amp; little's Restaurant</t>
  </si>
  <si>
    <t>newamerican,fishnchips,burgers</t>
  </si>
  <si>
    <t>big-anthonys-bbq-tulsa</t>
  </si>
  <si>
    <t>Big Anthony's BBQ</t>
  </si>
  <si>
    <t>bbq,tradamerican,soulfood</t>
  </si>
  <si>
    <t>soulfood</t>
  </si>
  <si>
    <t>big-burger-spot-greensboro-2</t>
  </si>
  <si>
    <t>Big Burger Spot</t>
  </si>
  <si>
    <t>burgers,bbq</t>
  </si>
  <si>
    <t>big-e-cafe-san-jose</t>
  </si>
  <si>
    <t>Big E Cafe</t>
  </si>
  <si>
    <t>latin,coffee,peruvian</t>
  </si>
  <si>
    <t>big-front-door-san-diego</t>
  </si>
  <si>
    <t>Big Front Door</t>
  </si>
  <si>
    <t>delis,sandwiches</t>
  </si>
  <si>
    <t>bijus-little-curry-shop-denver-2</t>
  </si>
  <si>
    <t>Biju's Little Curry Shop</t>
  </si>
  <si>
    <t>biker-jims-restaurant-denver</t>
  </si>
  <si>
    <t>Biker Jim's Restaurant</t>
  </si>
  <si>
    <t>hotdog</t>
  </si>
  <si>
    <t>birch-providence</t>
  </si>
  <si>
    <t>birch</t>
  </si>
  <si>
    <t>RI</t>
  </si>
  <si>
    <t>Providence</t>
  </si>
  <si>
    <t>RI_Providence</t>
  </si>
  <si>
    <t>biriyani-kabob-house-los-angeles</t>
  </si>
  <si>
    <t>Biriyani Kabob House</t>
  </si>
  <si>
    <t>bangladeshi,halal,indpak</t>
  </si>
  <si>
    <t>bangladeshi</t>
  </si>
  <si>
    <t>birrieria-zaragoza-chicago</t>
  </si>
  <si>
    <t>Birrieria Zaragoza</t>
  </si>
  <si>
    <t>biscottis-jacksonville</t>
  </si>
  <si>
    <t>Biscottis</t>
  </si>
  <si>
    <t>tradamerican,breakfast_brunch</t>
  </si>
  <si>
    <t>Jacksonville</t>
  </si>
  <si>
    <t>FL_Jacksonville</t>
  </si>
  <si>
    <t>bistro23-portland</t>
  </si>
  <si>
    <t>Bistro23</t>
  </si>
  <si>
    <t>newamerican,breakfast_brunch,pizza</t>
  </si>
  <si>
    <t>bistro-baffi-burien-2</t>
  </si>
  <si>
    <t>Bistro Baffi</t>
  </si>
  <si>
    <t>bistro-central-parc-san-francisco</t>
  </si>
  <si>
    <t>Bistro Central Parc</t>
  </si>
  <si>
    <t>french,breakfast_brunch</t>
  </si>
  <si>
    <t>bite-breakfast-and-lunch-las-vegas</t>
  </si>
  <si>
    <t>Bite Breakfast &amp; Lunch</t>
  </si>
  <si>
    <t>bite-san-francisco</t>
  </si>
  <si>
    <t>Bite</t>
  </si>
  <si>
    <t>bk-carne-asada-and-hotdogs-tucson</t>
  </si>
  <si>
    <t>BK Carne Asada &amp; Hotdogs</t>
  </si>
  <si>
    <t>hotdog,mexican</t>
  </si>
  <si>
    <t>black-bean-deli-orlando-2</t>
  </si>
  <si>
    <t>Black Bean Deli</t>
  </si>
  <si>
    <t>cuban,delis</t>
  </si>
  <si>
    <t>cuban</t>
  </si>
  <si>
    <t>blackboard-bistro-seattle</t>
  </si>
  <si>
    <t>Blackboard Bistro</t>
  </si>
  <si>
    <t>black-sea-restaurant-saint-paul-2</t>
  </si>
  <si>
    <t>Black Sea Restaurant</t>
  </si>
  <si>
    <t>Saint Paul</t>
  </si>
  <si>
    <t>MN_Saint Paul</t>
  </si>
  <si>
    <t>blaze-fast-fired-pizza-chicago</t>
  </si>
  <si>
    <t>Blaze Fast Fire'd Pizza</t>
  </si>
  <si>
    <t>pizza,gluten_free,salad</t>
  </si>
  <si>
    <t>blaze-fast-fired-pizza-louisville</t>
  </si>
  <si>
    <t>KY</t>
  </si>
  <si>
    <t>salad,gluten_free,pizza</t>
  </si>
  <si>
    <t>Louisville</t>
  </si>
  <si>
    <t>KY_Louisville</t>
  </si>
  <si>
    <t>blaze-fast-fired-pizza-san-diego</t>
  </si>
  <si>
    <t>Blaze Fast-Fire'd Pizza</t>
  </si>
  <si>
    <t>pizza,salad,gluten_free</t>
  </si>
  <si>
    <t>blind-onion-pizza-and-pub-portland</t>
  </si>
  <si>
    <t>Blind Onion Pizza &amp; Pub</t>
  </si>
  <si>
    <t>blind-pig-bistro-seattle</t>
  </si>
  <si>
    <t>Blind Pig Bistro</t>
  </si>
  <si>
    <t>bliss-san-antonio</t>
  </si>
  <si>
    <t>Bliss</t>
  </si>
  <si>
    <t>blood-and-sand-saint-louis-2</t>
  </si>
  <si>
    <t>Blood &amp; Sand</t>
  </si>
  <si>
    <t>blossoming-lotus-portland-2</t>
  </si>
  <si>
    <t>Blossoming Lotus</t>
  </si>
  <si>
    <t>vegan,raw_food,vegetarian</t>
  </si>
  <si>
    <t>raw_food</t>
  </si>
  <si>
    <t>blossom-tree-atlanta</t>
  </si>
  <si>
    <t>Blossom Tree</t>
  </si>
  <si>
    <t>bluebeard-indianapolis</t>
  </si>
  <si>
    <t>Bluebeard</t>
  </si>
  <si>
    <t>blue-collar-miami</t>
  </si>
  <si>
    <t>Blue Collar</t>
  </si>
  <si>
    <t>blue-hawaii-aa-caf-san-francisco-2</t>
  </si>
  <si>
    <t>Blue Hawaii Aa Caf</t>
  </si>
  <si>
    <t>juicebars,icecream,cafes</t>
  </si>
  <si>
    <t>blue-hill-new-york</t>
  </si>
  <si>
    <t>Blue Hill</t>
  </si>
  <si>
    <t>blue-oak-bbq-new-orleans</t>
  </si>
  <si>
    <t>Blue Oak BBQ</t>
  </si>
  <si>
    <t>bbq,chicken_wings</t>
  </si>
  <si>
    <t>chicken_wings</t>
  </si>
  <si>
    <t>blues-city-deli-saint-louis</t>
  </si>
  <si>
    <t>Blues City Deli</t>
  </si>
  <si>
    <t>blues-egg-milwaukee</t>
  </si>
  <si>
    <t>Blue's Egg</t>
  </si>
  <si>
    <t>bluestem-kansas-city</t>
  </si>
  <si>
    <t>Bluestem</t>
  </si>
  <si>
    <t>blue-sushi-sake-grill-dallas</t>
  </si>
  <si>
    <t>Blue Sushi Sake Grill</t>
  </si>
  <si>
    <t>Dallas</t>
  </si>
  <si>
    <t>TX_Dallas</t>
  </si>
  <si>
    <t>blunch-boston</t>
  </si>
  <si>
    <t>Blunch</t>
  </si>
  <si>
    <t>breakfast_brunch,coffee</t>
  </si>
  <si>
    <t>bnh-town-seattle-5</t>
  </si>
  <si>
    <t>Bnh Town</t>
  </si>
  <si>
    <t>vietnamese,soup,sandwiches</t>
  </si>
  <si>
    <t>soup</t>
  </si>
  <si>
    <t>bn-mam-sc-trang-oakland-2</t>
  </si>
  <si>
    <t>Bn Mam Sc Trang</t>
  </si>
  <si>
    <t>board-and-brew-scripps-ranch-san-diego</t>
  </si>
  <si>
    <t>Board &amp; Brew - Scripps Ranch</t>
  </si>
  <si>
    <t>newamerican,sandwiches</t>
  </si>
  <si>
    <t>bo-beau-kitchen-bar-san-diego-2</t>
  </si>
  <si>
    <t>BO-beau kitchen + bar</t>
  </si>
  <si>
    <t>french,mediterranean</t>
  </si>
  <si>
    <t>boca-cincinnati-2</t>
  </si>
  <si>
    <t>Boca</t>
  </si>
  <si>
    <t>italian,french,gluten_free</t>
  </si>
  <si>
    <t>boccalupo-atlanta</t>
  </si>
  <si>
    <t>BoccaLupo</t>
  </si>
  <si>
    <t>italian,tradamerican</t>
  </si>
  <si>
    <t>boda-portland</t>
  </si>
  <si>
    <t>Boda</t>
  </si>
  <si>
    <t>thai,tapasmallplates</t>
  </si>
  <si>
    <t>bodega-saint-petersburg-2</t>
  </si>
  <si>
    <t>Bodega</t>
  </si>
  <si>
    <t>cuban,latin,cafes</t>
  </si>
  <si>
    <t>Saint Petersburg</t>
  </si>
  <si>
    <t>FL_Saint Petersburg</t>
  </si>
  <si>
    <t>bodhi-coffee-philadelphia</t>
  </si>
  <si>
    <t>Bodhi Coffee</t>
  </si>
  <si>
    <t>coffee,breakfast_brunch,sandwiches</t>
  </si>
  <si>
    <t>bogarts-smokehouse-saint-louis-4</t>
  </si>
  <si>
    <t>Bogart's Smokehouse</t>
  </si>
  <si>
    <t>bohemian-house-boho-chicago-3</t>
  </si>
  <si>
    <t>Bohemian House {BoHo}</t>
  </si>
  <si>
    <t>czech,german,austrian</t>
  </si>
  <si>
    <t>czech</t>
  </si>
  <si>
    <t>austrian</t>
  </si>
  <si>
    <t>bohemian-restaurant-new-york</t>
  </si>
  <si>
    <t>Bohemian Restaurant</t>
  </si>
  <si>
    <t>boil-house-houston</t>
  </si>
  <si>
    <t>Boil House</t>
  </si>
  <si>
    <t>cajun,seafood</t>
  </si>
  <si>
    <t>bold-bean-coffee-roasters-jacksonville-3</t>
  </si>
  <si>
    <t>Bold Bean Coffee Roasters</t>
  </si>
  <si>
    <t>coffee,cafes</t>
  </si>
  <si>
    <t>bombay-dhaba-austin</t>
  </si>
  <si>
    <t>Bombay Dhaba</t>
  </si>
  <si>
    <t>foodtrucks,indpak</t>
  </si>
  <si>
    <t>bombay-express-austin</t>
  </si>
  <si>
    <t>Bombay Express</t>
  </si>
  <si>
    <t>indpak,vegetarian</t>
  </si>
  <si>
    <t>bombay-house-salt-lake-city</t>
  </si>
  <si>
    <t>Bombay House</t>
  </si>
  <si>
    <t>UT</t>
  </si>
  <si>
    <t>Salt Lake City</t>
  </si>
  <si>
    <t>UT_Salt Lake City</t>
  </si>
  <si>
    <t>bones-atlanta-6</t>
  </si>
  <si>
    <t>Bones</t>
  </si>
  <si>
    <t>bongos-seattle</t>
  </si>
  <si>
    <t>Bongos</t>
  </si>
  <si>
    <t>cuban,caribbean</t>
  </si>
  <si>
    <t>caribbean</t>
  </si>
  <si>
    <t>boos-philly-cheesesteaks-and-hoagies-los-angeles</t>
  </si>
  <si>
    <t>Boo's Philly Cheesesteaks &amp; Hoagies</t>
  </si>
  <si>
    <t>cheesesteaks,sandwiches</t>
  </si>
  <si>
    <t>boos-philly-cheesesteaks-and-hoagies-los-angeles-2</t>
  </si>
  <si>
    <t>Boo's Philly Cheesesteaks and Hoagies</t>
  </si>
  <si>
    <t>sandwiches,cheesesteaks</t>
  </si>
  <si>
    <t>boqueria-new-york-3</t>
  </si>
  <si>
    <t>Boqueria</t>
  </si>
  <si>
    <t>tapasmallplates,spanish,tapas</t>
  </si>
  <si>
    <t>border-grill-fresh-mex-orlando-2</t>
  </si>
  <si>
    <t>Border Grill Fresh-Mex</t>
  </si>
  <si>
    <t>mexican,latin</t>
  </si>
  <si>
    <t>bosphorus-cafe-indianapolis-2</t>
  </si>
  <si>
    <t>Bosphorus Cafe</t>
  </si>
  <si>
    <t>bottlehouse-seattle</t>
  </si>
  <si>
    <t>Bottlehouse</t>
  </si>
  <si>
    <t>wine_bars,tapasmallplates</t>
  </si>
  <si>
    <t>boucherie-new-orleans</t>
  </si>
  <si>
    <t>Boucherie</t>
  </si>
  <si>
    <t>bbq,southern,newamerican</t>
  </si>
  <si>
    <t>bouldin-creek-cafe-austin</t>
  </si>
  <si>
    <t>Bouldin Creek Cafe</t>
  </si>
  <si>
    <t>breakfast_brunch,cafes,vegan</t>
  </si>
  <si>
    <t>bouley-new-york-2</t>
  </si>
  <si>
    <t>Bouley</t>
  </si>
  <si>
    <t>bowery-bungalow-los-angeles</t>
  </si>
  <si>
    <t>Bowery Bungalow</t>
  </si>
  <si>
    <t>lebanese,mediterranean</t>
  </si>
  <si>
    <t>bowl-reno</t>
  </si>
  <si>
    <t>Bowl</t>
  </si>
  <si>
    <t>bradburys-madison</t>
  </si>
  <si>
    <t>Bradbury's</t>
  </si>
  <si>
    <t>coffee,creperies</t>
  </si>
  <si>
    <t>braddahs-island-style-las-vegas-2</t>
  </si>
  <si>
    <t>Braddah's Island Style</t>
  </si>
  <si>
    <t>brasa-rotisserie-minneapolis</t>
  </si>
  <si>
    <t>Brasa Rotisserie</t>
  </si>
  <si>
    <t>southern,caribbean</t>
  </si>
  <si>
    <t>brazen-neighborhood-eatery-denver</t>
  </si>
  <si>
    <t>Brazen Neighborhood Eatery</t>
  </si>
  <si>
    <t>brazil-fresh-squeeze-cafe-berkeley</t>
  </si>
  <si>
    <t>Brazil Fresh Squeeze Cafe</t>
  </si>
  <si>
    <t>brazilian</t>
  </si>
  <si>
    <t>Berkeley</t>
  </si>
  <si>
    <t>CA_Berkeley</t>
  </si>
  <si>
    <t>breakn-eggs-creperie-williamsville</t>
  </si>
  <si>
    <t>Break'n Eggs Creperie</t>
  </si>
  <si>
    <t>breakfast_brunch,creperies</t>
  </si>
  <si>
    <t>breakroom-new-york</t>
  </si>
  <si>
    <t>Breakroom</t>
  </si>
  <si>
    <t>burgers,mexican</t>
  </si>
  <si>
    <t>bree-thai-restaurant-chicago</t>
  </si>
  <si>
    <t>Bree Thai Restaurant</t>
  </si>
  <si>
    <t>brgrbelly-chicago</t>
  </si>
  <si>
    <t>Brgrbelly</t>
  </si>
  <si>
    <t>burgers,bars</t>
  </si>
  <si>
    <t>brgrbelly-chicago-2</t>
  </si>
  <si>
    <t>briantos-original-hoagies-orlando</t>
  </si>
  <si>
    <t>Brianto's Original Hoagies</t>
  </si>
  <si>
    <t>brick-pigs-house-oakland</t>
  </si>
  <si>
    <t>Brick Pig's House</t>
  </si>
  <si>
    <t>brigtsens-restaurant-new-orleans</t>
  </si>
  <si>
    <t>Brigtsen's Restaurant</t>
  </si>
  <si>
    <t>broadway-bistro-providence</t>
  </si>
  <si>
    <t>Broadway Bistro</t>
  </si>
  <si>
    <t>broadway-oyster-bar-saint-louis</t>
  </si>
  <si>
    <t>Broadway Oyster Bar</t>
  </si>
  <si>
    <t>cajun,seafood,musicvenues</t>
  </si>
  <si>
    <t>musicvenues</t>
  </si>
  <si>
    <t>brocatos-sandwich-shop-tampa</t>
  </si>
  <si>
    <t>Brocato's Sandwich Shop</t>
  </si>
  <si>
    <t>delis,sandwiches,cuban</t>
  </si>
  <si>
    <t>broder-portland</t>
  </si>
  <si>
    <t>Broder</t>
  </si>
  <si>
    <t>scandinavian,breakfast_brunch</t>
  </si>
  <si>
    <t>scandinavian</t>
  </si>
  <si>
    <t>broders-cucina-italiana-minneapolis</t>
  </si>
  <si>
    <t>Broders Cucina Italiana</t>
  </si>
  <si>
    <t>broders-pasta-bar-minneapolis</t>
  </si>
  <si>
    <t>Broders' Pasta Bar</t>
  </si>
  <si>
    <t>bronx-pizza-san-diego</t>
  </si>
  <si>
    <t>Bronx Pizza</t>
  </si>
  <si>
    <t>brooklyn-beet-company-brooklyn</t>
  </si>
  <si>
    <t>Brooklyn Beet Company</t>
  </si>
  <si>
    <t>brooklyn-ice-house-brooklyn</t>
  </si>
  <si>
    <t>Brooklyn Ice House</t>
  </si>
  <si>
    <t>bbq,pubs</t>
  </si>
  <si>
    <t>brooklyn-kolache-co-brooklyn</t>
  </si>
  <si>
    <t>Brooklyn Kolache Co</t>
  </si>
  <si>
    <t>coffee,bakeries,cafes</t>
  </si>
  <si>
    <t>brother-junipers-memphis</t>
  </si>
  <si>
    <t>Brother Juniper's</t>
  </si>
  <si>
    <t>Memphis</t>
  </si>
  <si>
    <t>TN_Memphis</t>
  </si>
  <si>
    <t>brothers-barbecue-reno</t>
  </si>
  <si>
    <t>Brothers Barbecue</t>
  </si>
  <si>
    <t>bbq,tradamerican</t>
  </si>
  <si>
    <t>brothers-pizzeria-houston-2</t>
  </si>
  <si>
    <t>Brother's Pizzeria</t>
  </si>
  <si>
    <t>brown-bag-deli-columbus</t>
  </si>
  <si>
    <t>Brown Bag Deli</t>
  </si>
  <si>
    <t>delis,sandwiches,desserts</t>
  </si>
  <si>
    <t>brown-rice-korean-grill-baltimore</t>
  </si>
  <si>
    <t>Brown Rice Korean Grill</t>
  </si>
  <si>
    <t>browns-bar-b-que-austin</t>
  </si>
  <si>
    <t>Brown's Bar-B-Que</t>
  </si>
  <si>
    <t>bbq,foodtrucks</t>
  </si>
  <si>
    <t>bryn-mawr-breakfast-club-chicago-2</t>
  </si>
  <si>
    <t>Bryn Mawr Breakfast Club</t>
  </si>
  <si>
    <t>b-side-pizza-and-wine-bar-new-york</t>
  </si>
  <si>
    <t>B Side Pizza &amp; Wine Bar</t>
  </si>
  <si>
    <t>pizza,italian,tapasmallplates</t>
  </si>
  <si>
    <t>bub-and-pops-washington</t>
  </si>
  <si>
    <t>Bub and Pop's</t>
  </si>
  <si>
    <t>bucharest-grill-detroit</t>
  </si>
  <si>
    <t>Bucharest Grill</t>
  </si>
  <si>
    <t>MI</t>
  </si>
  <si>
    <t>hotdog,mideastern</t>
  </si>
  <si>
    <t>Detroit</t>
  </si>
  <si>
    <t>MI_Detroit</t>
  </si>
  <si>
    <t>buds-louisiana-cafe-san-diego</t>
  </si>
  <si>
    <t>Bud's Louisiana Cafe</t>
  </si>
  <si>
    <t>cajun,breakfast_brunch,seafood</t>
  </si>
  <si>
    <t>buds-salt-lake-city</t>
  </si>
  <si>
    <t>Buds</t>
  </si>
  <si>
    <t>vegan,sandwiches,vegetarian</t>
  </si>
  <si>
    <t>buil-samgye-tang-los-angeles</t>
  </si>
  <si>
    <t>Buil Samgye Tang</t>
  </si>
  <si>
    <t>korean,soup</t>
  </si>
  <si>
    <t>buldogis-gourmet-hot-dogs-las-vegas-3</t>
  </si>
  <si>
    <t>Buldogis Gourmet Hot Dogs</t>
  </si>
  <si>
    <t>hotdog,korean,asianfusion</t>
  </si>
  <si>
    <t>bull-and-bear-steakhouse-orlando</t>
  </si>
  <si>
    <t>Bull &amp; Bear Steakhouse</t>
  </si>
  <si>
    <t>steak,seafood</t>
  </si>
  <si>
    <t>buna-ethiopian-market-and-restaurant-los-angeles-2</t>
  </si>
  <si>
    <t>Buna Ethiopian Market &amp; Restaurant</t>
  </si>
  <si>
    <t>ethiopian,vegetarian,herbsandspices</t>
  </si>
  <si>
    <t>herbsandspices</t>
  </si>
  <si>
    <t>bun-bo-hue-restaurant-portland</t>
  </si>
  <si>
    <t>Bun Bo Hue Restaurant</t>
  </si>
  <si>
    <t>bunbury-miami</t>
  </si>
  <si>
    <t>Bunbury</t>
  </si>
  <si>
    <t>argentine,wine_bars,latin</t>
  </si>
  <si>
    <t>bunna-cafe-brooklyn</t>
  </si>
  <si>
    <t>Bunna Cafe</t>
  </si>
  <si>
    <t>ethiopian,vegan,african</t>
  </si>
  <si>
    <t>bunnie-cakes-miami-2</t>
  </si>
  <si>
    <t>Bunnie Cakes</t>
  </si>
  <si>
    <t>vegan,bakeries,gluten_free</t>
  </si>
  <si>
    <t>buona-forchetta-san-diego</t>
  </si>
  <si>
    <t>Buona Forchetta</t>
  </si>
  <si>
    <t>buona-terra-ristorante-chicago</t>
  </si>
  <si>
    <t>Buona Terra Ristorante</t>
  </si>
  <si>
    <t>burger-and-lobster-new-york</t>
  </si>
  <si>
    <t>Burger &amp; Lobster</t>
  </si>
  <si>
    <t>seafood,burgers</t>
  </si>
  <si>
    <t>burger-republic-nashville-4</t>
  </si>
  <si>
    <t>Burger Republic</t>
  </si>
  <si>
    <t>sportsbars,pubs,burgers</t>
  </si>
  <si>
    <t>sportsbars</t>
  </si>
  <si>
    <t>burrito-san-miami</t>
  </si>
  <si>
    <t>Burrito San</t>
  </si>
  <si>
    <t>asianfusion,japanese</t>
  </si>
  <si>
    <t>busters-new-york</t>
  </si>
  <si>
    <t>Buster's</t>
  </si>
  <si>
    <t>butcher-and-singer-philadelphia</t>
  </si>
  <si>
    <t>Butcher and Singer</t>
  </si>
  <si>
    <t>tradamerican,steak</t>
  </si>
  <si>
    <t>butcher-and-the-boar-minneapolis</t>
  </si>
  <si>
    <t>Butcher &amp; The Boar</t>
  </si>
  <si>
    <t>newamerican,bars</t>
  </si>
  <si>
    <t>butcher-and-the-rye-pittsburgh</t>
  </si>
  <si>
    <t>Butcher and the Rye</t>
  </si>
  <si>
    <t>butchers-bistro-denver</t>
  </si>
  <si>
    <t>Butcher's Bistro</t>
  </si>
  <si>
    <t>butterfly-belly-asian-cuisine-portland</t>
  </si>
  <si>
    <t>Butterfly Belly Asian Cuisine</t>
  </si>
  <si>
    <t>vietnamese,thai,asianfusion</t>
  </si>
  <si>
    <t>byblos-baltimore-2</t>
  </si>
  <si>
    <t>Byblos</t>
  </si>
  <si>
    <t>mideastern,mediterranean</t>
  </si>
  <si>
    <t>cabo-bobs-burritos-austin</t>
  </si>
  <si>
    <t>Cabo Bobs Burritos</t>
  </si>
  <si>
    <t>cabo-bobs-burritos-austin-2</t>
  </si>
  <si>
    <t>Cabo Bob's Burritos</t>
  </si>
  <si>
    <t>caf-amelie-new-orleans-2</t>
  </si>
  <si>
    <t>Caf Amelie</t>
  </si>
  <si>
    <t>newamerican,southern</t>
  </si>
  <si>
    <t>caf-and-bar-lurcat-minneapolis-3</t>
  </si>
  <si>
    <t>Caf &amp; Bar Lurcat</t>
  </si>
  <si>
    <t>caf-besalu-seattle-2</t>
  </si>
  <si>
    <t>Caf Besalu</t>
  </si>
  <si>
    <t>bakeries,coffee,french</t>
  </si>
  <si>
    <t>caf-corazn-milwaukee-3</t>
  </si>
  <si>
    <t>Caf Corazn</t>
  </si>
  <si>
    <t>mexican,breakfast_brunch</t>
  </si>
  <si>
    <t>cafe-34-istanbul-orlando</t>
  </si>
  <si>
    <t>Cafe 34 Istanbul</t>
  </si>
  <si>
    <t>hookah_bars,turkish,halal</t>
  </si>
  <si>
    <t>hookah_bars</t>
  </si>
  <si>
    <t>cafe-adel-houston-2</t>
  </si>
  <si>
    <t>Cafe Adel</t>
  </si>
  <si>
    <t>cafes,mediterranean</t>
  </si>
  <si>
    <t>cafe-a-la-cart-tucson-6</t>
  </si>
  <si>
    <t>Cafe A La Cart</t>
  </si>
  <si>
    <t>newamerican,coffee</t>
  </si>
  <si>
    <t>cafe-americano-on-melrose-los-angeles-2</t>
  </si>
  <si>
    <t>Cafe Americano on Melrose</t>
  </si>
  <si>
    <t>cafe-antigua-oklahoma-city</t>
  </si>
  <si>
    <t>Cafe Antigua</t>
  </si>
  <si>
    <t>latin,breakfast_brunch</t>
  </si>
  <si>
    <t>cafe-beaujolais-los-angeles</t>
  </si>
  <si>
    <t>Cafe Beaujolais</t>
  </si>
  <si>
    <t>cafe-bleu-san-diego-3</t>
  </si>
  <si>
    <t>Cafe Bleu</t>
  </si>
  <si>
    <t>wine_bars,french</t>
  </si>
  <si>
    <t>cafe-caspian-houston</t>
  </si>
  <si>
    <t>Cafe Caspian</t>
  </si>
  <si>
    <t>persian</t>
  </si>
  <si>
    <t>cafe-chismosa-philadelphia</t>
  </si>
  <si>
    <t>Cafe Chismosa</t>
  </si>
  <si>
    <t>latin,coffee</t>
  </si>
  <si>
    <t>cafecito-chicago</t>
  </si>
  <si>
    <t>Cafecito</t>
  </si>
  <si>
    <t>coffee,cuban</t>
  </si>
  <si>
    <t>cafecito-chicago-2</t>
  </si>
  <si>
    <t>cuban,cafes</t>
  </si>
  <si>
    <t>cafe-desta-tucson</t>
  </si>
  <si>
    <t>Cafe Desta</t>
  </si>
  <si>
    <t>ethnicmarkets,coffee,ethiopian</t>
  </si>
  <si>
    <t>cafe-diem-philadelphia</t>
  </si>
  <si>
    <t>Cafe Diem</t>
  </si>
  <si>
    <t>cafe-du-jour-pittsburgh</t>
  </si>
  <si>
    <t>Cafe Du Jour</t>
  </si>
  <si>
    <t>cafe-du-soleil-san-francisco-4</t>
  </si>
  <si>
    <t>Cafe du Soleil</t>
  </si>
  <si>
    <t>french,salad,sandwiches</t>
  </si>
  <si>
    <t>cafe-europa-san-francisco</t>
  </si>
  <si>
    <t>Cafe Europa</t>
  </si>
  <si>
    <t>german,comfortfood,polish</t>
  </si>
  <si>
    <t>polish</t>
  </si>
  <si>
    <t>cafe-gabriela-oakland</t>
  </si>
  <si>
    <t>Cafe Gabriela</t>
  </si>
  <si>
    <t>coffee,filipino,sandwiches</t>
  </si>
  <si>
    <t>cafe-gratitude-los-angeles-8</t>
  </si>
  <si>
    <t>Cafe Gratitude</t>
  </si>
  <si>
    <t>vegan,juicebars,vegetarian</t>
  </si>
  <si>
    <t>cafe-gratitude-san-diego-san-diego</t>
  </si>
  <si>
    <t>Cafe Gratitude San Diego</t>
  </si>
  <si>
    <t>vegan,vegetarian,raw_food</t>
  </si>
  <si>
    <t>cafe-hanamizuki-new-york</t>
  </si>
  <si>
    <t>Cafe Hanamizuki</t>
  </si>
  <si>
    <t>cafe-izmir-dallas</t>
  </si>
  <si>
    <t>Cafe Izmir</t>
  </si>
  <si>
    <t>mideastern,tapas,mediterranean</t>
  </si>
  <si>
    <t>cafe-jumping-bean-chicago</t>
  </si>
  <si>
    <t>Cafe Jumping Bean</t>
  </si>
  <si>
    <t>cafes,sandwiches</t>
  </si>
  <si>
    <t>cafe-kacao-oklahoma-city</t>
  </si>
  <si>
    <t>Cafe Kacao</t>
  </si>
  <si>
    <t>breakfast_brunch,latin</t>
  </si>
  <si>
    <t>cafe-katja-new-york</t>
  </si>
  <si>
    <t>Cafe Katja</t>
  </si>
  <si>
    <t>german,austrian</t>
  </si>
  <si>
    <t>cafe-la-flore-san-francisco-3</t>
  </si>
  <si>
    <t>Cafe La Flore</t>
  </si>
  <si>
    <t>cafe-la-maude-philadelphia</t>
  </si>
  <si>
    <t>Cafe La Maude</t>
  </si>
  <si>
    <t>cafes,breakfast_brunch,newamerican</t>
  </si>
  <si>
    <t>cafe-los-feliz-los-angeles</t>
  </si>
  <si>
    <t>Cafe Los Feliz</t>
  </si>
  <si>
    <t>bakeries,coffee,sandwiches</t>
  </si>
  <si>
    <t>cafe-marcel-tucson-3</t>
  </si>
  <si>
    <t>Cafe Marcel</t>
  </si>
  <si>
    <t>cafe-marika-sacramento</t>
  </si>
  <si>
    <t>Cafe Marika</t>
  </si>
  <si>
    <t>hungarian,cafes</t>
  </si>
  <si>
    <t>hungarian</t>
  </si>
  <si>
    <t>cafe-me-san-francisco-2</t>
  </si>
  <si>
    <t>Cafe Me</t>
  </si>
  <si>
    <t>cafe-mogador-brooklyn</t>
  </si>
  <si>
    <t>Cafe Mogador</t>
  </si>
  <si>
    <t>moroccan,mideastern,beer_and_wine</t>
  </si>
  <si>
    <t>moroccan</t>
  </si>
  <si>
    <t>cafe-moto-san-diego</t>
  </si>
  <si>
    <t>Cafe Moto</t>
  </si>
  <si>
    <t>cafe-munir-seattle</t>
  </si>
  <si>
    <t>Cafe Munir</t>
  </si>
  <si>
    <t>cafe-orient-33-chicago</t>
  </si>
  <si>
    <t>Cafe Orient 33</t>
  </si>
  <si>
    <t>korean,chicken_wings</t>
  </si>
  <si>
    <t>cafe-patachou-indianapolis</t>
  </si>
  <si>
    <t>Cafe Patachou</t>
  </si>
  <si>
    <t>cafe-polonia-boston</t>
  </si>
  <si>
    <t>Cafe Polonia</t>
  </si>
  <si>
    <t>polish,austrian,hungarian</t>
  </si>
  <si>
    <t>cafe-rolle-sacramento-3</t>
  </si>
  <si>
    <t>Cafe Rolle</t>
  </si>
  <si>
    <t>french,cafes,cookingschools</t>
  </si>
  <si>
    <t>cookingschools</t>
  </si>
  <si>
    <t>cafe-romanat-oakland</t>
  </si>
  <si>
    <t>Cafe Romanat</t>
  </si>
  <si>
    <t>ethiopian,cafes,vegan</t>
  </si>
  <si>
    <t>cafe-selam-seattle</t>
  </si>
  <si>
    <t>Cafe Selam</t>
  </si>
  <si>
    <t>cafe-st-jorge-san-francisco</t>
  </si>
  <si>
    <t>Cafe St. Jorge</t>
  </si>
  <si>
    <t>cafe-turko-seattle-2</t>
  </si>
  <si>
    <t>Cafe Turko</t>
  </si>
  <si>
    <t>turkish,mediterranean,halal</t>
  </si>
  <si>
    <t>caf-europa-sacramento-2</t>
  </si>
  <si>
    <t>Caf Europa</t>
  </si>
  <si>
    <t>cafe-versailles-chicago</t>
  </si>
  <si>
    <t>Cafe Versailles</t>
  </si>
  <si>
    <t>cafes,creperies</t>
  </si>
  <si>
    <t>cafe-y-chocolate-philadelphia</t>
  </si>
  <si>
    <t>Cafe Y Chocolate</t>
  </si>
  <si>
    <t>coffee,mexican,breakfast_brunch</t>
  </si>
  <si>
    <t>cafe-zona-sur-brooklyn</t>
  </si>
  <si>
    <t>Cafe Zona Sur</t>
  </si>
  <si>
    <t>caffe-calabria-san-diego</t>
  </si>
  <si>
    <t>Caffe Calabria</t>
  </si>
  <si>
    <t>coffee,cafes,pizza</t>
  </si>
  <si>
    <t>caffe-mingo-portland</t>
  </si>
  <si>
    <t>Caffe Mingo</t>
  </si>
  <si>
    <t>italian,cafes</t>
  </si>
  <si>
    <t>caf-java-austin-2</t>
  </si>
  <si>
    <t>Caf Java</t>
  </si>
  <si>
    <t>caf-ollin-new-york-3</t>
  </si>
  <si>
    <t>Caf Ollin</t>
  </si>
  <si>
    <t>caguamas-tacos-y-mariscos-san-jose</t>
  </si>
  <si>
    <t>Caguamas Tacos y Mariscos</t>
  </si>
  <si>
    <t>calibanzo-hummus-and-grill-san-diego</t>
  </si>
  <si>
    <t>Calibanzo Hummus &amp; Grill</t>
  </si>
  <si>
    <t>mediterranean,kosher,mideastern</t>
  </si>
  <si>
    <t>caliente-houston-3</t>
  </si>
  <si>
    <t>Caliente</t>
  </si>
  <si>
    <t>california-gogi-grill-los-angeles</t>
  </si>
  <si>
    <t>California Gogi Grill</t>
  </si>
  <si>
    <t>calle-tepa-tucson-2</t>
  </si>
  <si>
    <t>Calle Tepa</t>
  </si>
  <si>
    <t>mexican,beer_and_wine</t>
  </si>
  <si>
    <t>calozzis-cheesesteaks-seattle-3</t>
  </si>
  <si>
    <t>Calozzi's Cheesesteaks</t>
  </si>
  <si>
    <t>calumet-fisheries-chicago-4</t>
  </si>
  <si>
    <t>Calumet Fisheries</t>
  </si>
  <si>
    <t>camilles-providence</t>
  </si>
  <si>
    <t>Camille's</t>
  </si>
  <si>
    <t>italian,seafood</t>
  </si>
  <si>
    <t>campania-coal-fired-pizza-new-york</t>
  </si>
  <si>
    <t>Campania Coal Fired Pizza</t>
  </si>
  <si>
    <t>canada-steak-burger-san-diego</t>
  </si>
  <si>
    <t>Canada Steak Burger</t>
  </si>
  <si>
    <t>burgers,greek</t>
  </si>
  <si>
    <t>c-and-m-cafe-los-angeles</t>
  </si>
  <si>
    <t>C&amp;M Cafe</t>
  </si>
  <si>
    <t>cafes,coffee,delis</t>
  </si>
  <si>
    <t>canoe-atlanta-2</t>
  </si>
  <si>
    <t>Canoe</t>
  </si>
  <si>
    <t>newamerican,seafood</t>
  </si>
  <si>
    <t>caplingers-fresh-catch-indianapolis-3</t>
  </si>
  <si>
    <t>Caplinger's Fresh Catch</t>
  </si>
  <si>
    <t>seafoodmarkets,seafood</t>
  </si>
  <si>
    <t>seafoodmarkets</t>
  </si>
  <si>
    <t>cardamom-indian-cuisine-los-angeles</t>
  </si>
  <si>
    <t>Cardamom Indian Cuisine</t>
  </si>
  <si>
    <t>carlo-and-johnny-cincinnati-2</t>
  </si>
  <si>
    <t>Carlo &amp; Johnny</t>
  </si>
  <si>
    <t>carmel-kitchen-and-wine-bar-clearwater</t>
  </si>
  <si>
    <t>Carmel Kitchen &amp; Wine Bar</t>
  </si>
  <si>
    <t>mediterranean,wine_bars</t>
  </si>
  <si>
    <t>Clearwater</t>
  </si>
  <si>
    <t>FL_Clearwater</t>
  </si>
  <si>
    <t>carmel-pizza-company-san-francisco</t>
  </si>
  <si>
    <t>Carmel Pizza Company</t>
  </si>
  <si>
    <t>carmines-pie-house-jacksonville</t>
  </si>
  <si>
    <t>Carmines Pie House</t>
  </si>
  <si>
    <t>carmo-new-orleans</t>
  </si>
  <si>
    <t>Carmo</t>
  </si>
  <si>
    <t>brazilian,vegan,vegetarian</t>
  </si>
  <si>
    <t>carnitas-snack-shack-san-diego</t>
  </si>
  <si>
    <t>Carnitas' Snack Shack</t>
  </si>
  <si>
    <t>carousel-restaurant-los-angeles</t>
  </si>
  <si>
    <t>Carousel Restaurant</t>
  </si>
  <si>
    <t>armenian,lebanese</t>
  </si>
  <si>
    <t>armenian</t>
  </si>
  <si>
    <t>carpe-diem-charlotte</t>
  </si>
  <si>
    <t>Carpe Diem</t>
  </si>
  <si>
    <t>newamerican,vegetarian</t>
  </si>
  <si>
    <t>carson-kitchen-las-vegas</t>
  </si>
  <si>
    <t>Carson Kitchen</t>
  </si>
  <si>
    <t>carte-blanche-portland</t>
  </si>
  <si>
    <t>Carte Blanche</t>
  </si>
  <si>
    <t>casablanca-moroccan-restaurant-sacramento</t>
  </si>
  <si>
    <t>Casablanca Moroccan Restaurant</t>
  </si>
  <si>
    <t>casablanca-restaurant-memphis</t>
  </si>
  <si>
    <t>Casablanca Restaurant</t>
  </si>
  <si>
    <t>mediterranean,mideastern</t>
  </si>
  <si>
    <t>casa-de-luz-austin</t>
  </si>
  <si>
    <t>Casa De Luz</t>
  </si>
  <si>
    <t>vegan,gluten_free</t>
  </si>
  <si>
    <t>casa-grande-reno</t>
  </si>
  <si>
    <t>Casa Grande</t>
  </si>
  <si>
    <t>casa-razdora-boston</t>
  </si>
  <si>
    <t>Casa Razdora</t>
  </si>
  <si>
    <t>italian,pizza</t>
  </si>
  <si>
    <t>cascabel-los-angeles</t>
  </si>
  <si>
    <t>Cascabel</t>
  </si>
  <si>
    <t>mexican,bars,tapasmallplates</t>
  </si>
  <si>
    <t>North Hollywood</t>
  </si>
  <si>
    <t>CA_North Hollywood</t>
  </si>
  <si>
    <t>cascalote-latin-bistro-new-york</t>
  </si>
  <si>
    <t>Cascalote Latin Bistro</t>
  </si>
  <si>
    <t>caspers-and-runyons-nook-saint-paul</t>
  </si>
  <si>
    <t>Casper's and Runyon's Nook</t>
  </si>
  <si>
    <t>divebars,burgers</t>
  </si>
  <si>
    <t>divebars</t>
  </si>
  <si>
    <t>caspian-grill-austin-2</t>
  </si>
  <si>
    <t>Caspian Grill</t>
  </si>
  <si>
    <t>persian,mediterranean,vegan</t>
  </si>
  <si>
    <t>cassava-chicago</t>
  </si>
  <si>
    <t>Cassava</t>
  </si>
  <si>
    <t>gluten_free,latin</t>
  </si>
  <si>
    <t>catcher-in-the-rye-los-angeles</t>
  </si>
  <si>
    <t>Catcher In the Rye</t>
  </si>
  <si>
    <t>catrinas-mexican-restaurant-oakdale</t>
  </si>
  <si>
    <t>Catrinas Mexican Restaurant</t>
  </si>
  <si>
    <t>cattleack-barbeque-farmers-branch</t>
  </si>
  <si>
    <t>Cattleack Barbeque</t>
  </si>
  <si>
    <t>causwells-san-francisco-5</t>
  </si>
  <si>
    <t>Causwells</t>
  </si>
  <si>
    <t>cava-mezze-grill-fairfax-2</t>
  </si>
  <si>
    <t>Cava Mezze Grill</t>
  </si>
  <si>
    <t>mediterranean,hotdogs</t>
  </si>
  <si>
    <t>hotdogs</t>
  </si>
  <si>
    <t>cava-mezze-grill-washington-2</t>
  </si>
  <si>
    <t>greek,mediterranean,hotdogs</t>
  </si>
  <si>
    <t>cava-mezze-grill-washington-4</t>
  </si>
  <si>
    <t>mediterranean,greek</t>
  </si>
  <si>
    <t>cav-vin-minneapolis-2</t>
  </si>
  <si>
    <t>Cav Vin</t>
  </si>
  <si>
    <t>cederberg-tea-house-seattle-2</t>
  </si>
  <si>
    <t>Cederberg Tea House</t>
  </si>
  <si>
    <t>coffee,bakeries,southafrican</t>
  </si>
  <si>
    <t>southafrican</t>
  </si>
  <si>
    <t>cedos-falafel-and-gyros-portland</t>
  </si>
  <si>
    <t>Cedo's Falafel and Gyros</t>
  </si>
  <si>
    <t>ceetay-bronx</t>
  </si>
  <si>
    <t>Ceetay</t>
  </si>
  <si>
    <t>sushi,asianfusion,thai</t>
  </si>
  <si>
    <t>central-coffee-tea-and-spice-san-francisco</t>
  </si>
  <si>
    <t>Central Coffee Tea &amp; Spice</t>
  </si>
  <si>
    <t>coffee,cafes,breakfast_brunch</t>
  </si>
  <si>
    <t>central-grill-and-coffee-house-albuquerque</t>
  </si>
  <si>
    <t>Central Grill and Coffee House</t>
  </si>
  <si>
    <t>central-provisions-portland</t>
  </si>
  <si>
    <t>Central Provisions</t>
  </si>
  <si>
    <t>centro-bar-and-kitchen-reno</t>
  </si>
  <si>
    <t>Centro Bar &amp; Kitchen</t>
  </si>
  <si>
    <t>tapasmallplates,tapas</t>
  </si>
  <si>
    <t>centro-caf-milwaukee-2</t>
  </si>
  <si>
    <t>Centro Caf</t>
  </si>
  <si>
    <t>italian,lounges</t>
  </si>
  <si>
    <t>chaba-thai-kitchen-san-diego</t>
  </si>
  <si>
    <t>Chaba Thai Kitchen</t>
  </si>
  <si>
    <t>chaco-canyon-organic-cafe-seattle</t>
  </si>
  <si>
    <t>Chaco Canyon Organic Cafe</t>
  </si>
  <si>
    <t>juicebars,vegan,raw_food</t>
  </si>
  <si>
    <t>chagos-caribbean-cuisine-austin</t>
  </si>
  <si>
    <t>Chago's Caribbean Cuisine</t>
  </si>
  <si>
    <t>cuban,puertorican</t>
  </si>
  <si>
    <t>puertorican</t>
  </si>
  <si>
    <t>chai-thai-portland</t>
  </si>
  <si>
    <t>Chai Thai</t>
  </si>
  <si>
    <t>chama-gacha-brazilian-steakhouse-houston-2</t>
  </si>
  <si>
    <t>Chama Gacha Brazilian Steakhouse</t>
  </si>
  <si>
    <t>brazilian,steak</t>
  </si>
  <si>
    <t>chama-gaucha-brazilian-steakhouse-atlanta</t>
  </si>
  <si>
    <t>Chama Gaucha Brazilian Steakhouse</t>
  </si>
  <si>
    <t>steak,brazilian</t>
  </si>
  <si>
    <t>chama-gaucha-brazilian-steakhouse-san-antonio-3</t>
  </si>
  <si>
    <t>chandlers-place-coral-gables</t>
  </si>
  <si>
    <t>Chandlers Place</t>
  </si>
  <si>
    <t>newamerican,sandwiches,salad</t>
  </si>
  <si>
    <t>chandos-tacos-sacramento</t>
  </si>
  <si>
    <t>Chando's Tacos</t>
  </si>
  <si>
    <t>mexican,foodtrucks</t>
  </si>
  <si>
    <t>chan-seattle-seattle</t>
  </si>
  <si>
    <t>Chan Seattle</t>
  </si>
  <si>
    <t>korean,seafood,tapasmallplates</t>
  </si>
  <si>
    <t>chapeau-san-francisco</t>
  </si>
  <si>
    <t>Chapeau!</t>
  </si>
  <si>
    <t>charisma-cucina-italiana-san-diego</t>
  </si>
  <si>
    <t>Charisma Cucina Italiana</t>
  </si>
  <si>
    <t>charleston-restaurant-baltimore</t>
  </si>
  <si>
    <t>Charleston Restaurant</t>
  </si>
  <si>
    <t>charlie-gittos-saint-louis</t>
  </si>
  <si>
    <t>Charlie Gitto's</t>
  </si>
  <si>
    <t>charlies-bar-and-kitchen-bronx</t>
  </si>
  <si>
    <t>Charlies Bar &amp; Kitchen</t>
  </si>
  <si>
    <t>charlotte-patisserie-brooklyn</t>
  </si>
  <si>
    <t>Charlotte Patisserie</t>
  </si>
  <si>
    <t>coffee,bakeries,breakfast_brunch</t>
  </si>
  <si>
    <t>charm-city-wings-and-waffles-baltimore</t>
  </si>
  <si>
    <t>Charm City Wings &amp; Waffles</t>
  </si>
  <si>
    <t>chicken_wings,bbq</t>
  </si>
  <si>
    <t>chartreuse-detroit</t>
  </si>
  <si>
    <t>Chartreuse</t>
  </si>
  <si>
    <t>newamerican,tapasmallplates,cocktailbars</t>
  </si>
  <si>
    <t>chauhan-ale-and-masala-house-nashville</t>
  </si>
  <si>
    <t>Chauhan Ale &amp; Masala House</t>
  </si>
  <si>
    <t>indpak,southern,bars</t>
  </si>
  <si>
    <t>cheapside-cincinnati-2</t>
  </si>
  <si>
    <t>Cheapside</t>
  </si>
  <si>
    <t>cafes,coffee</t>
  </si>
  <si>
    <t>cheba-hut-san-diego</t>
  </si>
  <si>
    <t>Cheba Hut</t>
  </si>
  <si>
    <t>cheeky-sandwiches-new-york</t>
  </si>
  <si>
    <t>Cheeky Sandwiches</t>
  </si>
  <si>
    <t>cheers-deli-and-liquor-san-diego</t>
  </si>
  <si>
    <t>Cheers Deli &amp; Liquor</t>
  </si>
  <si>
    <t>cheese-and-crack-snack-shop-portland-2</t>
  </si>
  <si>
    <t>Cheese &amp; Crack Snack Shop</t>
  </si>
  <si>
    <t>cheese,newamerican,modern_european</t>
  </si>
  <si>
    <t>cheese</t>
  </si>
  <si>
    <t>cheese-board-pizza-berkeley</t>
  </si>
  <si>
    <t>Cheese Board Pizza</t>
  </si>
  <si>
    <t>cheese-boutique-san-francisco-2</t>
  </si>
  <si>
    <t>Cheese Boutique</t>
  </si>
  <si>
    <t>cheese,sandwiches,delis</t>
  </si>
  <si>
    <t>cheesesteak-house-dallas</t>
  </si>
  <si>
    <t>Cheesesteak House</t>
  </si>
  <si>
    <t>cheevers-cafe-oklahoma-city-14</t>
  </si>
  <si>
    <t>Cheevers Cafe</t>
  </si>
  <si>
    <t>chef-alisahs-restaurant-tucson</t>
  </si>
  <si>
    <t>Chef Alisah's Restaurant</t>
  </si>
  <si>
    <t>mediterranean,modern_european</t>
  </si>
  <si>
    <t>chef-miguels-deli-san-diego-3</t>
  </si>
  <si>
    <t>Chef Miguel's Deli</t>
  </si>
  <si>
    <t>breakfast_brunch,sandwiches,delis</t>
  </si>
  <si>
    <t>chef-naoko-bento-cafe-portland-2</t>
  </si>
  <si>
    <t>Chef Naoko Bento Cafe</t>
  </si>
  <si>
    <t>chef-paz-restaurant-west-allis</t>
  </si>
  <si>
    <t>Chef Paz Restaurant</t>
  </si>
  <si>
    <t>chef-samir-shaltout-greensboro</t>
  </si>
  <si>
    <t>Chef Samir Shaltout</t>
  </si>
  <si>
    <t>mediterranean,egyptian,seafood</t>
  </si>
  <si>
    <t>egyptian</t>
  </si>
  <si>
    <t>chefs-table-at-brooklyn-fare-brooklyn-3</t>
  </si>
  <si>
    <t>Chef's Table at Brooklyn Fare</t>
  </si>
  <si>
    <t>chez-antoine-los-angeles</t>
  </si>
  <si>
    <t>Chez Antoine</t>
  </si>
  <si>
    <t>chez-dodo-portland</t>
  </si>
  <si>
    <t>Chez Dodo</t>
  </si>
  <si>
    <t>foodtrucks,african,asianfusion</t>
  </si>
  <si>
    <t>chez-maman-san-francisco-9</t>
  </si>
  <si>
    <t>Chez Maman</t>
  </si>
  <si>
    <t>french,burgers,creperies</t>
  </si>
  <si>
    <t>chez-nous-san-diego-2</t>
  </si>
  <si>
    <t>Chez Nous</t>
  </si>
  <si>
    <t>chez-pascal-providence</t>
  </si>
  <si>
    <t>Chez Pascal</t>
  </si>
  <si>
    <t>chez-sovan-san-jose</t>
  </si>
  <si>
    <t>Chez Sovan</t>
  </si>
  <si>
    <t>cambodian</t>
  </si>
  <si>
    <t>chiba-restaurant-north-hollywood</t>
  </si>
  <si>
    <t>Chiba Restaurant</t>
  </si>
  <si>
    <t>chicago-bros-pizzeria-san-diego</t>
  </si>
  <si>
    <t>Chicago Bros Pizzeria</t>
  </si>
  <si>
    <t>chichen-itza-restaurant-los-angeles</t>
  </si>
  <si>
    <t>Chichen Itza Restaurant</t>
  </si>
  <si>
    <t>chicken-fiesta-richmond</t>
  </si>
  <si>
    <t>Chicken Fiesta</t>
  </si>
  <si>
    <t>Richmond</t>
  </si>
  <si>
    <t>VA_Richmond</t>
  </si>
  <si>
    <t>chicken-lollypop-austin</t>
  </si>
  <si>
    <t>Chicken Lollypop</t>
  </si>
  <si>
    <t>indpak,chinese,vegetarian</t>
  </si>
  <si>
    <t>chinese</t>
  </si>
  <si>
    <t>chicken-rico-baltimore</t>
  </si>
  <si>
    <t>Chicken Rico</t>
  </si>
  <si>
    <t>latin,peruvian</t>
  </si>
  <si>
    <t>chilango-mexican-street-food-chicago</t>
  </si>
  <si>
    <t>Chilango Mexican Street Food</t>
  </si>
  <si>
    <t>chili-and-sesame-korean-kitchen-seattle-2</t>
  </si>
  <si>
    <t>Chili &amp; Sesame Korean Kitchen</t>
  </si>
  <si>
    <t>chilito-green-orlando</t>
  </si>
  <si>
    <t xml:space="preserve">Chilito Green </t>
  </si>
  <si>
    <t>chili-verde-denver-2</t>
  </si>
  <si>
    <t>Chili Verde</t>
  </si>
  <si>
    <t>chimborazo-minneapolis</t>
  </si>
  <si>
    <t>Chimborazo</t>
  </si>
  <si>
    <t>chimera-tulsa</t>
  </si>
  <si>
    <t>Chimera</t>
  </si>
  <si>
    <t>china-1968-el-cajon</t>
  </si>
  <si>
    <t>China 1968</t>
  </si>
  <si>
    <t>china-panda-garden-el-cajon</t>
  </si>
  <si>
    <t>China Panda Garden</t>
  </si>
  <si>
    <t>chi-spacca-los-angeles</t>
  </si>
  <si>
    <t>Chi Spacca</t>
  </si>
  <si>
    <t>cholita-linda-oakland</t>
  </si>
  <si>
    <t>Cholita Linda</t>
  </si>
  <si>
    <t>latin,mexican,foodstands</t>
  </si>
  <si>
    <t>chomp-chomp-jacksonville</t>
  </si>
  <si>
    <t>Chomp Chomp</t>
  </si>
  <si>
    <t>burgers,sandwiches,newamerican</t>
  </si>
  <si>
    <t>chop-shop-casual-urban-eatery-denver-8</t>
  </si>
  <si>
    <t>Chop Shop Casual Urban Eatery</t>
  </si>
  <si>
    <t>christners-prime-steak-and-lobster-orlando</t>
  </si>
  <si>
    <t>Christner's Prime Steak and Lobster</t>
  </si>
  <si>
    <t>churros-calientes-los-angeles</t>
  </si>
  <si>
    <t>Churros Calientes</t>
  </si>
  <si>
    <t>spanish,desserts</t>
  </si>
  <si>
    <t>ciccio-cali-saint-petersburg-2</t>
  </si>
  <si>
    <t>Ciccio Cali</t>
  </si>
  <si>
    <t>newamerican,gluten_free</t>
  </si>
  <si>
    <t>ciccio-cali-tampa</t>
  </si>
  <si>
    <t>newamerican,breakfast_brunch,gluten_free</t>
  </si>
  <si>
    <t>cilantro-mexican-grill-north-hollywood</t>
  </si>
  <si>
    <t>Cilantro Mexican Grill</t>
  </si>
  <si>
    <t>mexican,hotdogs</t>
  </si>
  <si>
    <t>circa-restaurant-san-diego</t>
  </si>
  <si>
    <t>Circa Restaurant</t>
  </si>
  <si>
    <t>city-tacos-san-diego</t>
  </si>
  <si>
    <t>City Tacos</t>
  </si>
  <si>
    <t>civico-1845-san-diego-2</t>
  </si>
  <si>
    <t>Civico 1845</t>
  </si>
  <si>
    <t>italian,gluten_free,vegan</t>
  </si>
  <si>
    <t>clanceys-market-and-deli-san-francisco</t>
  </si>
  <si>
    <t>Clancey's Market &amp; Deli</t>
  </si>
  <si>
    <t>grocery,delis</t>
  </si>
  <si>
    <t>clanceys-meats-and-fish-minneapolis</t>
  </si>
  <si>
    <t>Clancey's Meats and Fish</t>
  </si>
  <si>
    <t>meats,sandwiches,butcher</t>
  </si>
  <si>
    <t>classic-slice-milwaukee</t>
  </si>
  <si>
    <t>Classic Slice</t>
  </si>
  <si>
    <t>claw-shack-san-jose</t>
  </si>
  <si>
    <t>Claw Shack</t>
  </si>
  <si>
    <t>clems-bottle-house-san-diego</t>
  </si>
  <si>
    <t>Clem's Bottle House</t>
  </si>
  <si>
    <t>sandwiches,wine_bars,lounges</t>
  </si>
  <si>
    <t>cleo-las-vegas-3</t>
  </si>
  <si>
    <t>Cleo</t>
  </si>
  <si>
    <t>mediterranean,mideastern,tapasmallplates</t>
  </si>
  <si>
    <t>cleos-mediterranean-cuisine-new-orleans</t>
  </si>
  <si>
    <t>Cleo's Mediterranean Cuisine</t>
  </si>
  <si>
    <t>mediterranean,mideastern,seafood</t>
  </si>
  <si>
    <t>clockwork-coffee-shoppe-san-diego</t>
  </si>
  <si>
    <t>Clockwork Coffee Shoppe</t>
  </si>
  <si>
    <t>desserts,cafes,coffee</t>
  </si>
  <si>
    <t>club-a-steakhouse-new-york</t>
  </si>
  <si>
    <t>Club A Steakhouse</t>
  </si>
  <si>
    <t>steak,beer_and_wine</t>
  </si>
  <si>
    <t>cochon-butcher-new-orleans-2</t>
  </si>
  <si>
    <t>Cochon Butcher</t>
  </si>
  <si>
    <t>sandwiches,butcher</t>
  </si>
  <si>
    <t>coconuts-fish-cafe-dallas</t>
  </si>
  <si>
    <t>Coconut's Fish Cafe</t>
  </si>
  <si>
    <t>coffee-connection-los-angeles-2</t>
  </si>
  <si>
    <t>Coffee Connection</t>
  </si>
  <si>
    <t>coffee-emporium-cincinnati</t>
  </si>
  <si>
    <t>Coffee Emporium</t>
  </si>
  <si>
    <t>coffee-land-north-hollywood</t>
  </si>
  <si>
    <t>Coffee Land</t>
  </si>
  <si>
    <t>colorado-donuts-los-angeles</t>
  </si>
  <si>
    <t>Colorado Donuts</t>
  </si>
  <si>
    <t>donuts,bakeries,sandwiches</t>
  </si>
  <si>
    <t>donuts</t>
  </si>
  <si>
    <t>commanders-palace-new-orleans-2</t>
  </si>
  <si>
    <t>Commander's Palace</t>
  </si>
  <si>
    <t>commis-oakland-2</t>
  </si>
  <si>
    <t>Commis</t>
  </si>
  <si>
    <t>community-los-feliz-los-angeles</t>
  </si>
  <si>
    <t>Community Los Feliz</t>
  </si>
  <si>
    <t>sandwiches,tradamerican</t>
  </si>
  <si>
    <t>community-tavern-chicago-3</t>
  </si>
  <si>
    <t>Community Tavern</t>
  </si>
  <si>
    <t>steak,tradamerican</t>
  </si>
  <si>
    <t>com-vietnamese-grill-restaurant-atlanta-2</t>
  </si>
  <si>
    <t>Com Vietnamese Grill Restaurant</t>
  </si>
  <si>
    <t>coney-shack-brooklyn</t>
  </si>
  <si>
    <t>Coney Shack</t>
  </si>
  <si>
    <t>foodtrucks,hotdog,mexican</t>
  </si>
  <si>
    <t>con-pane-rustic-breads-and-cafe-san-diego</t>
  </si>
  <si>
    <t>Con Pane Rustic Breads &amp; Cafe</t>
  </si>
  <si>
    <t>conscious-cravings-austin-14</t>
  </si>
  <si>
    <t>Conscious Cravings</t>
  </si>
  <si>
    <t>gluten_free,vegan,vegetarian</t>
  </si>
  <si>
    <t>conte-di-savoia-chicago</t>
  </si>
  <si>
    <t>Conte Di Savoia</t>
  </si>
  <si>
    <t>delis,italian,sandwiches</t>
  </si>
  <si>
    <t>continental-kitchen-west-hollywood</t>
  </si>
  <si>
    <t>Continental Kitchen</t>
  </si>
  <si>
    <t>mediterranean,burgers,sandwiches</t>
  </si>
  <si>
    <t>cook-au-vin-chicago</t>
  </si>
  <si>
    <t>Cook Au Vin</t>
  </si>
  <si>
    <t>french,cookingschools</t>
  </si>
  <si>
    <t>cookhouse-san-antonio-2</t>
  </si>
  <si>
    <t>Cookhouse</t>
  </si>
  <si>
    <t>cookies-and-carnitas-chicago-2</t>
  </si>
  <si>
    <t>Cookies &amp; Carnitas</t>
  </si>
  <si>
    <t>pizza,sandwiches</t>
  </si>
  <si>
    <t>coopers-hawk-winery-and-restaurant-orlando-11</t>
  </si>
  <si>
    <t>Cooper's Hawk Winery &amp; Restaurant</t>
  </si>
  <si>
    <t>wineries,bars,newamerican</t>
  </si>
  <si>
    <t>wineries</t>
  </si>
  <si>
    <t>coopers-hawk-winery-and-restaurants-orlando-11</t>
  </si>
  <si>
    <t>Cooper's Hawk Winery &amp; Restaurants</t>
  </si>
  <si>
    <t>wine_bars,burgers,sandwiches</t>
  </si>
  <si>
    <t>coppelias-bakery-and-cafe-los-angeles</t>
  </si>
  <si>
    <t>Coppelia's Bakery &amp; Cafe</t>
  </si>
  <si>
    <t>bakeries,cafes</t>
  </si>
  <si>
    <t>copycat-co-washington-2</t>
  </si>
  <si>
    <t>Copycat Co</t>
  </si>
  <si>
    <t>cocktailbars,chinese</t>
  </si>
  <si>
    <t>coquette-new-orleans</t>
  </si>
  <si>
    <t>Coquette</t>
  </si>
  <si>
    <t>corner-bistro-saint-louis</t>
  </si>
  <si>
    <t>Corner Bistro</t>
  </si>
  <si>
    <t>newamerican,italian,pizza</t>
  </si>
  <si>
    <t>cornish-pasty-co-las-vegas-3</t>
  </si>
  <si>
    <t>Cornish Pasty Co.</t>
  </si>
  <si>
    <t>british,pubs,gourmet</t>
  </si>
  <si>
    <t>british</t>
  </si>
  <si>
    <t>gourmet</t>
  </si>
  <si>
    <t>corn-man-los-angeles-2</t>
  </si>
  <si>
    <t>Corn Man</t>
  </si>
  <si>
    <t>coronado-brewing-co-san-diego</t>
  </si>
  <si>
    <t>Coronado Brewing Co</t>
  </si>
  <si>
    <t>breweries</t>
  </si>
  <si>
    <t>corti-brothers-sacramento</t>
  </si>
  <si>
    <t>Corti Brothers</t>
  </si>
  <si>
    <t>cosmis-deli-philadelphia</t>
  </si>
  <si>
    <t>Cosmi's Deli</t>
  </si>
  <si>
    <t>delis,sandwiches,cheesesteaks</t>
  </si>
  <si>
    <t>cosmos-caf-wauwatosa-2</t>
  </si>
  <si>
    <t>Cosmos Caf</t>
  </si>
  <si>
    <t>costellos-travel-caffe-portland-2</t>
  </si>
  <si>
    <t>Costello's Travel Caffe</t>
  </si>
  <si>
    <t>coffee,breakfast_brunch,newamerican</t>
  </si>
  <si>
    <t>county-clare-irish-pub-milwaukee</t>
  </si>
  <si>
    <t>County Clare Irish Pub</t>
  </si>
  <si>
    <t>pubs,irish</t>
  </si>
  <si>
    <t>irish</t>
  </si>
  <si>
    <t>court-street-grocers-brooklyn</t>
  </si>
  <si>
    <t>Court Street Grocers</t>
  </si>
  <si>
    <t>grocery,cheese,sandwiches</t>
  </si>
  <si>
    <t>cow-bells-austin-3</t>
  </si>
  <si>
    <t>Cow Bells</t>
  </si>
  <si>
    <t>burgers,catering,foodtrucks</t>
  </si>
  <si>
    <t>catering</t>
  </si>
  <si>
    <t>coyote-drive-in-fort-worth</t>
  </si>
  <si>
    <t>Coyote Drive-In</t>
  </si>
  <si>
    <t>movietheaters,tradamerican</t>
  </si>
  <si>
    <t>Fort Worth</t>
  </si>
  <si>
    <t>TX_Fort Worth</t>
  </si>
  <si>
    <t>movietheaters</t>
  </si>
  <si>
    <t>crabby-jacks-jefferson</t>
  </si>
  <si>
    <t>Crabby Jack's</t>
  </si>
  <si>
    <t>southern,cajun</t>
  </si>
  <si>
    <t>crab-town-san-diego</t>
  </si>
  <si>
    <t>Crab Town</t>
  </si>
  <si>
    <t>seafood,cajun</t>
  </si>
  <si>
    <t>crawfish-asian-cuisine-reno</t>
  </si>
  <si>
    <t>Crawfish Asian Cuisine</t>
  </si>
  <si>
    <t>seafood,asianfusion,wine_bars</t>
  </si>
  <si>
    <t>crescent-moon-bakery-minneapolis</t>
  </si>
  <si>
    <t>Crescent Moon Bakery</t>
  </si>
  <si>
    <t>pizza,venues,catering</t>
  </si>
  <si>
    <t>crisp-chicago</t>
  </si>
  <si>
    <t>Crisp</t>
  </si>
  <si>
    <t>crispy-cajun-clearwater</t>
  </si>
  <si>
    <t>Crispy Cajun</t>
  </si>
  <si>
    <t>cristinos-coal-oven-pizza-clearwater</t>
  </si>
  <si>
    <t>Cristino's Coal Oven Pizza</t>
  </si>
  <si>
    <t>crixa-cakes-berkeley</t>
  </si>
  <si>
    <t>Crixa Cakes</t>
  </si>
  <si>
    <t>bakeries,desserts,coffee</t>
  </si>
  <si>
    <t>crossroads-deli-san-diego</t>
  </si>
  <si>
    <t>Crossroads Deli</t>
  </si>
  <si>
    <t>delis,sandwiches,coffee</t>
  </si>
  <si>
    <t>crushed-san-diego</t>
  </si>
  <si>
    <t>Crushed</t>
  </si>
  <si>
    <t>tapasmallplates,breakfast_brunch,bars</t>
  </si>
  <si>
    <t>crust-cleveland</t>
  </si>
  <si>
    <t>Crust</t>
  </si>
  <si>
    <t>Cleveland</t>
  </si>
  <si>
    <t>OH_Cleveland</t>
  </si>
  <si>
    <t>cruzer-pizza-los-angeles-3</t>
  </si>
  <si>
    <t>Cruzer Pizza</t>
  </si>
  <si>
    <t>pizza,vegan,italian</t>
  </si>
  <si>
    <t>cucina-basilico-san-diego</t>
  </si>
  <si>
    <t>Cucina Basilico</t>
  </si>
  <si>
    <t>italian,gluten_free</t>
  </si>
  <si>
    <t>cucina-urbana-san-diego</t>
  </si>
  <si>
    <t>Cucina Urbana</t>
  </si>
  <si>
    <t>cucina-zapata-philadelphia</t>
  </si>
  <si>
    <t>Cucina Zapata</t>
  </si>
  <si>
    <t>foodstands,thai,mexican</t>
  </si>
  <si>
    <t>cueva-bar-san-diego</t>
  </si>
  <si>
    <t>Cueva Bar</t>
  </si>
  <si>
    <t>tapas,gluten_free,wine_bars</t>
  </si>
  <si>
    <t>cuisine-du-cambodge-cleveland-2</t>
  </si>
  <si>
    <t>Cuisine Du Cambodge</t>
  </si>
  <si>
    <t>cambodian,vietnamese,thai</t>
  </si>
  <si>
    <t>curry-club-sacramento</t>
  </si>
  <si>
    <t>Curry Club</t>
  </si>
  <si>
    <t>curry-leaf-san-francisco</t>
  </si>
  <si>
    <t>Curry Leaf</t>
  </si>
  <si>
    <t>indpak,halal,pakistani</t>
  </si>
  <si>
    <t>pakistani</t>
  </si>
  <si>
    <t>curtis-park-delicatessen-denver</t>
  </si>
  <si>
    <t>Curtis Park Delicatessen</t>
  </si>
  <si>
    <t>delis,fooddeliveryservices,catering</t>
  </si>
  <si>
    <t>fooddeliveryservices</t>
  </si>
  <si>
    <t>daito-austin-2</t>
  </si>
  <si>
    <t>Daito</t>
  </si>
  <si>
    <t>dak-chicago</t>
  </si>
  <si>
    <t>Dak</t>
  </si>
  <si>
    <t>korean,chicken_wings,bbq</t>
  </si>
  <si>
    <t>dalessandros-steaks-philadelphia</t>
  </si>
  <si>
    <t>Dalessandro's Steaks</t>
  </si>
  <si>
    <t>da-levee-columbus</t>
  </si>
  <si>
    <t>Da Levee</t>
  </si>
  <si>
    <t>d-amatos-bakery-chicago</t>
  </si>
  <si>
    <t>D'amato's Bakery</t>
  </si>
  <si>
    <t>dames-chicken-and-waffles-greensboro</t>
  </si>
  <si>
    <t>Dame's Chicken &amp; Waffles</t>
  </si>
  <si>
    <t>gourmet,soulfood</t>
  </si>
  <si>
    <t>dandelion-communitea-caf-orlando-2</t>
  </si>
  <si>
    <t>Dandelion Communitea Caf</t>
  </si>
  <si>
    <t>tea,vegan,gluten_free</t>
  </si>
  <si>
    <t>dan-diegos-euro-cafe-and-pub-san-diego</t>
  </si>
  <si>
    <t>Dan Diegos Euro Cafe and Pub</t>
  </si>
  <si>
    <t>irish,diners,pubs</t>
  </si>
  <si>
    <t>dangerously-delicious-pies-detroit</t>
  </si>
  <si>
    <t>Dangerously Delicious Pies</t>
  </si>
  <si>
    <t>dannys-mini-donuts-sacramento-4</t>
  </si>
  <si>
    <t>Danny's Mini Donuts</t>
  </si>
  <si>
    <t>desserts,cafes,sandwiches</t>
  </si>
  <si>
    <t>dantes-kitchen-new-orleans</t>
  </si>
  <si>
    <t>Dante's Kitchen</t>
  </si>
  <si>
    <t>seafood,newamerican</t>
  </si>
  <si>
    <t>dar-525-brooklyn</t>
  </si>
  <si>
    <t>Dar 525</t>
  </si>
  <si>
    <t>da-rae-jung-chicago</t>
  </si>
  <si>
    <t>Da Rae Jung</t>
  </si>
  <si>
    <t>darband-fifth-avenue-grill-san-diego</t>
  </si>
  <si>
    <t>Darband Fifth Avenue Grill</t>
  </si>
  <si>
    <t>darna-falafel-brooklyn</t>
  </si>
  <si>
    <t>Darna Falafel</t>
  </si>
  <si>
    <t>darsalam-portland</t>
  </si>
  <si>
    <t>DarSalam</t>
  </si>
  <si>
    <t>mideastern,vegan,sandwiches</t>
  </si>
  <si>
    <t>dasiwa-philadelphia</t>
  </si>
  <si>
    <t>Dasiwa</t>
  </si>
  <si>
    <t>dat-donut-chicago</t>
  </si>
  <si>
    <t>Dat Donut</t>
  </si>
  <si>
    <t>donuts,breakfast_brunch,coffee</t>
  </si>
  <si>
    <t>davids-brisket-house-brooklyn</t>
  </si>
  <si>
    <t>David's Brisket House</t>
  </si>
  <si>
    <t>dawali-mediterranean-kitchen-chicago-2</t>
  </si>
  <si>
    <t>Dawali Mediterranean Kitchen</t>
  </si>
  <si>
    <t>de-afghanan-kabob-house-san-francisco-2</t>
  </si>
  <si>
    <t>De Afghanan Kabob House</t>
  </si>
  <si>
    <t>afghani,mideastern</t>
  </si>
  <si>
    <t>de-clieu-coffee-and-sandwich-fairfax</t>
  </si>
  <si>
    <t>De Clieu Coffee &amp; Sandwich</t>
  </si>
  <si>
    <t>deep-run-roadhouse-richmond</t>
  </si>
  <si>
    <t>Deep Run Roadhouse</t>
  </si>
  <si>
    <t>bbq,comfortfood,tex-mex</t>
  </si>
  <si>
    <t>defontes-brooklyn</t>
  </si>
  <si>
    <t>Defontes</t>
  </si>
  <si>
    <t>dekes-bar-b-que-philadelphia-2</t>
  </si>
  <si>
    <t>Deke's Bar-B-Que</t>
  </si>
  <si>
    <t>bbq,bars</t>
  </si>
  <si>
    <t>delhi-indian-cuisine-las-vegas</t>
  </si>
  <si>
    <t>Delhi Indian Cuisine</t>
  </si>
  <si>
    <t>indpak,buffets</t>
  </si>
  <si>
    <t>buffets</t>
  </si>
  <si>
    <t>deli-board-san-francisco</t>
  </si>
  <si>
    <t>Deli Board</t>
  </si>
  <si>
    <t>delicia-indianapolis</t>
  </si>
  <si>
    <t>Delicia</t>
  </si>
  <si>
    <t>latin,mexican,breakfast_brunch</t>
  </si>
  <si>
    <t>deli-cious-deli-and-catering-los-angeles-2</t>
  </si>
  <si>
    <t>Deli-cious Deli &amp; Catering</t>
  </si>
  <si>
    <t>delis,italian,coffee</t>
  </si>
  <si>
    <t>deli-sushi-and-desserts-san-diego</t>
  </si>
  <si>
    <t>Deli Sushi &amp; Desserts</t>
  </si>
  <si>
    <t>desserts,sushi</t>
  </si>
  <si>
    <t>del-rey-kitchen-los-angeles</t>
  </si>
  <si>
    <t>Del Rey Kitchen</t>
  </si>
  <si>
    <t>japanese,asianfusion</t>
  </si>
  <si>
    <t>den-den-cafe-asiana-providence-2</t>
  </si>
  <si>
    <t>Den Den Cafe Asiana</t>
  </si>
  <si>
    <t>korean,japanese,cafes</t>
  </si>
  <si>
    <t>denver-biscuit-co-denver-3</t>
  </si>
  <si>
    <t>Denver Biscuit Co.</t>
  </si>
  <si>
    <t>breakfast_brunch,foodtrucks</t>
  </si>
  <si>
    <t>denver-biscuit-co-denver-4</t>
  </si>
  <si>
    <t>sandwiches,breakfast_brunch,vegetarian</t>
  </si>
  <si>
    <t>desano-pizza-bakery-los-angeles</t>
  </si>
  <si>
    <t>DeSano Pizza Bakery</t>
  </si>
  <si>
    <t>desano-pizza-bakery-nashville</t>
  </si>
  <si>
    <t>desnuda-brooklyn</t>
  </si>
  <si>
    <t>Desnuda</t>
  </si>
  <si>
    <t>seafood,peruvian,cocktailbars</t>
  </si>
  <si>
    <t>despaa-new-york-2</t>
  </si>
  <si>
    <t>Despaa</t>
  </si>
  <si>
    <t>spanish,basque,grocery</t>
  </si>
  <si>
    <t>detroit-vegan-soul-detroit</t>
  </si>
  <si>
    <t>Detroit Vegan Soul</t>
  </si>
  <si>
    <t>vegan,vegetarian</t>
  </si>
  <si>
    <t>devils-dill-sandwich-shop-portland</t>
  </si>
  <si>
    <t>Devil's Dill Sandwich Shop</t>
  </si>
  <si>
    <t>devine-pastabilities-san-diego</t>
  </si>
  <si>
    <t>Devine Pastabilities</t>
  </si>
  <si>
    <t>italian,sandwiches</t>
  </si>
  <si>
    <t>deweys-pizza-cincinnati</t>
  </si>
  <si>
    <t>Dewey's Pizza</t>
  </si>
  <si>
    <t>deweys-pizza-saint-louis</t>
  </si>
  <si>
    <t>Deweys Pizza</t>
  </si>
  <si>
    <t>deweys-pizza-saint-louis-5</t>
  </si>
  <si>
    <t>dgarz-dner-houston-2</t>
  </si>
  <si>
    <t>Dgarz Dner</t>
  </si>
  <si>
    <t>mediterranean,turkish,german</t>
  </si>
  <si>
    <t>difrancos-denver-2</t>
  </si>
  <si>
    <t>DiFranco's</t>
  </si>
  <si>
    <t>delis,italian,gluten_free</t>
  </si>
  <si>
    <t>dime-store-detroit-4</t>
  </si>
  <si>
    <t>Dime Store</t>
  </si>
  <si>
    <t>breakfast_brunch,diners,sandwiches</t>
  </si>
  <si>
    <t>dinosaur-bar-b-que-rochester</t>
  </si>
  <si>
    <t>Dinosaur Bar-B-Que</t>
  </si>
  <si>
    <t>bbq,musicvenues</t>
  </si>
  <si>
    <t>Rochester</t>
  </si>
  <si>
    <t>NY_Rochester</t>
  </si>
  <si>
    <t>dinos-chicken-and-burgers-los-angeles</t>
  </si>
  <si>
    <t>Dino's Chicken and Burgers</t>
  </si>
  <si>
    <t>di-pasquales-italian-marketplace-baltimore</t>
  </si>
  <si>
    <t>Di Pasquale's Italian Marketplace</t>
  </si>
  <si>
    <t>grocery,catering,delis</t>
  </si>
  <si>
    <t>dirt-dog-los-angeles-4</t>
  </si>
  <si>
    <t>Dirt Dog</t>
  </si>
  <si>
    <t>dish-osteria-and-bar-pittsburgh</t>
  </si>
  <si>
    <t>Dish Osteria and Bar</t>
  </si>
  <si>
    <t>disotto-enoteca-chicago</t>
  </si>
  <si>
    <t>DiSotto Enoteca</t>
  </si>
  <si>
    <t>wine_bars,italian,tapasmallplates</t>
  </si>
  <si>
    <t>district-donuts-sliders-brew-new-orleans</t>
  </si>
  <si>
    <t>District Donuts Sliders Brew</t>
  </si>
  <si>
    <t>coffee,donuts,burgers</t>
  </si>
  <si>
    <t>district-pub-noho-north-hollywood</t>
  </si>
  <si>
    <t>District Pub NoHo</t>
  </si>
  <si>
    <t>beer_and_wine,burgers,gastropubs</t>
  </si>
  <si>
    <t>divino-ceviche-doral-3</t>
  </si>
  <si>
    <t>Divino Ceviche</t>
  </si>
  <si>
    <t>peruvian,latin,seafood</t>
  </si>
  <si>
    <t>dizengoff-philadelphia</t>
  </si>
  <si>
    <t>Dizengoff</t>
  </si>
  <si>
    <t>doaba-deli-new-york-2</t>
  </si>
  <si>
    <t>Doaba Deli</t>
  </si>
  <si>
    <t>doc-bs-chicago-3</t>
  </si>
  <si>
    <t>Doc B's</t>
  </si>
  <si>
    <t>burgers,sandwiches</t>
  </si>
  <si>
    <t>doc-bs-fresh-kitchen-chicago-3</t>
  </si>
  <si>
    <t>Doc B's Fresh Kitchen</t>
  </si>
  <si>
    <t>doc-restaurant-portland</t>
  </si>
  <si>
    <t>DOC Restaurant</t>
  </si>
  <si>
    <t>dogtown-rochester</t>
  </si>
  <si>
    <t>Dogtown</t>
  </si>
  <si>
    <t>dolce-casa-chicago</t>
  </si>
  <si>
    <t>Dolce Casa</t>
  </si>
  <si>
    <t>dong-phuong-new-orleans-3</t>
  </si>
  <si>
    <t>Dong Phuong</t>
  </si>
  <si>
    <t>don-pistos-san-francisco-2</t>
  </si>
  <si>
    <t>Don Pisto's</t>
  </si>
  <si>
    <t>donut-7-austin</t>
  </si>
  <si>
    <t>Donut 7</t>
  </si>
  <si>
    <t>dorio-portland</t>
  </si>
  <si>
    <t>Dorio</t>
  </si>
  <si>
    <t>do-rite-donuts-and-chicken-chicago-4</t>
  </si>
  <si>
    <t>Do-Rite Donuts &amp; Chicken</t>
  </si>
  <si>
    <t>donuts,coffee,breakfast_brunch</t>
  </si>
  <si>
    <t>dosa-hutt-flushing</t>
  </si>
  <si>
    <t>Dosa Hutt</t>
  </si>
  <si>
    <t>doshi-house-caf-houston-2</t>
  </si>
  <si>
    <t>Doshi House Caf</t>
  </si>
  <si>
    <t>coffee,vegetarian,vegan</t>
  </si>
  <si>
    <t>dos-riccos-chicago</t>
  </si>
  <si>
    <t>Dos Ricco's</t>
  </si>
  <si>
    <t>mexican,thai</t>
  </si>
  <si>
    <t>dough-east-boston-east-boston</t>
  </si>
  <si>
    <t>Dough East Boston</t>
  </si>
  <si>
    <t>dreamy-weenies-new-orleans</t>
  </si>
  <si>
    <t>Dreamy Weenies</t>
  </si>
  <si>
    <t>hotdog,vegan</t>
  </si>
  <si>
    <t>dresden-caf-san-antonio-2</t>
  </si>
  <si>
    <t>Dresden Caf</t>
  </si>
  <si>
    <t>german,cafes,hungarian</t>
  </si>
  <si>
    <t>driftwood-room-portland</t>
  </si>
  <si>
    <t>Driftwood Room</t>
  </si>
  <si>
    <t>drunken-munkey-nyc-new-york</t>
  </si>
  <si>
    <t>Drunken Munkey NYC</t>
  </si>
  <si>
    <t>indpak,cocktailbars</t>
  </si>
  <si>
    <t>ds-island-grill-ja-tucson-2</t>
  </si>
  <si>
    <t>D's Island Grill JA</t>
  </si>
  <si>
    <t>caribbean,ethnicmarkets</t>
  </si>
  <si>
    <t>ds-six-pax-and-dogz-pittsburgh-2</t>
  </si>
  <si>
    <t>D's Six Pax &amp; Dogz</t>
  </si>
  <si>
    <t>pubs,hotdog</t>
  </si>
  <si>
    <t>duffs-doggz-san-diego</t>
  </si>
  <si>
    <t>Duff's Doggz</t>
  </si>
  <si>
    <t>dulans-on-crenshaw-los-angeles</t>
  </si>
  <si>
    <t>Dulan's On Crenshaw</t>
  </si>
  <si>
    <t>dulce-vegan-bakery-and-cafe-atlanta</t>
  </si>
  <si>
    <t>Dulce Vegan Bakery and Cafe</t>
  </si>
  <si>
    <t>dune-los-angeles</t>
  </si>
  <si>
    <t>Dune</t>
  </si>
  <si>
    <t>dus-grill-portland</t>
  </si>
  <si>
    <t>Du's Grill</t>
  </si>
  <si>
    <t>japanese,bbq,hotdogs</t>
  </si>
  <si>
    <t>dutch-eating-place-philadelphia</t>
  </si>
  <si>
    <t>Dutch Eating Place</t>
  </si>
  <si>
    <t>breakfast_brunch,sandwiches</t>
  </si>
  <si>
    <t>dw-bistro-las-vegas</t>
  </si>
  <si>
    <t>DW Bistro</t>
  </si>
  <si>
    <t>caribbean,newamerican</t>
  </si>
  <si>
    <t>eagle-rock-green-dragon-los-angeles</t>
  </si>
  <si>
    <t>Eagle Rock Green Dragon</t>
  </si>
  <si>
    <t>eagle-rock-italian-bakery-and-deli-los-angeles</t>
  </si>
  <si>
    <t>Eagle Rock Italian Bakery &amp; Deli</t>
  </si>
  <si>
    <t>bakeries,delis,sandwiches</t>
  </si>
  <si>
    <t>earl-of-sandwich-lake-buena-vista</t>
  </si>
  <si>
    <t>Earl of Sandwich</t>
  </si>
  <si>
    <t>sandwiches,fooddeliveryservices,catering</t>
  </si>
  <si>
    <t>earl-of-sandwich-las-vegas</t>
  </si>
  <si>
    <t>earl-sandwich-honolulu-2</t>
  </si>
  <si>
    <t>Earl Sandwich</t>
  </si>
  <si>
    <t>earls-beer-and-cheese-new-york</t>
  </si>
  <si>
    <t>Earl's Beer &amp; Cheese</t>
  </si>
  <si>
    <t>bars,comfortfood</t>
  </si>
  <si>
    <t>earnestine-and-hazels-bar-and-grill-memphis</t>
  </si>
  <si>
    <t>Earnestine &amp; Hazel's Bar &amp; Grill</t>
  </si>
  <si>
    <t>east-glisan-pizza-lounge-portland</t>
  </si>
  <si>
    <t>East Glisan Pizza Lounge</t>
  </si>
  <si>
    <t>bars,pizza</t>
  </si>
  <si>
    <t>east-side-bar-and-grille-cambridge-2</t>
  </si>
  <si>
    <t>East Side Bar &amp; Grille</t>
  </si>
  <si>
    <t>east-side-delicatessen-portland-3</t>
  </si>
  <si>
    <t>East Side Delicatessen</t>
  </si>
  <si>
    <t>delis,sandwiches,hotdog</t>
  </si>
  <si>
    <t>east-side-delicatessen-portland-5</t>
  </si>
  <si>
    <t>eastside-market-los-angeles-2</t>
  </si>
  <si>
    <t>Eastside Market</t>
  </si>
  <si>
    <t>italian,delis,sandwiches</t>
  </si>
  <si>
    <t>east-side-pockets-providence</t>
  </si>
  <si>
    <t>East Side Pockets</t>
  </si>
  <si>
    <t>easy-on-i-bar-and-grill-sacramento</t>
  </si>
  <si>
    <t>Easy On I - Bar and Grill</t>
  </si>
  <si>
    <t>ebisu-providence</t>
  </si>
  <si>
    <t>Ebisu</t>
  </si>
  <si>
    <t>japanese,tapas</t>
  </si>
  <si>
    <t>eck-bakery-houston</t>
  </si>
  <si>
    <t>Eck Bakery</t>
  </si>
  <si>
    <t>bakeries,chinese</t>
  </si>
  <si>
    <t>eddie-and-sams-ny-pizza-tampa</t>
  </si>
  <si>
    <t>Eddie &amp; Sam's NY Pizza</t>
  </si>
  <si>
    <t>eddie-vs-prime-seafood-and-steak-orlando</t>
  </si>
  <si>
    <t>Eddie V's Prime Seafood and Steak</t>
  </si>
  <si>
    <t>seafood,steak,jazzandblues</t>
  </si>
  <si>
    <t>jazzandblues</t>
  </si>
  <si>
    <t>eddie-vs-prime-seafood-and-steak-san-diego</t>
  </si>
  <si>
    <t>eddie-vs-prime-seafood-and-steak-tampa</t>
  </si>
  <si>
    <t>egg-and-i-las-vegas</t>
  </si>
  <si>
    <t>Egg &amp; I</t>
  </si>
  <si>
    <t>breakfast_brunch,tradamerican</t>
  </si>
  <si>
    <t>egg-harbor-caf-atlanta-3</t>
  </si>
  <si>
    <t>Egg Harbor Caf</t>
  </si>
  <si>
    <t>breakfast_brunch,gluten_free,sandwiches</t>
  </si>
  <si>
    <t>egg-puffs-boston</t>
  </si>
  <si>
    <t>Egg Puffs</t>
  </si>
  <si>
    <t>desserts,chinese</t>
  </si>
  <si>
    <t>egg-works-las-vegas-6</t>
  </si>
  <si>
    <t>Egg Works</t>
  </si>
  <si>
    <t>eight-am-san-francisco</t>
  </si>
  <si>
    <t>Eight AM</t>
  </si>
  <si>
    <t>eighth-and-roast-nashville</t>
  </si>
  <si>
    <t>Eighth &amp; Roast</t>
  </si>
  <si>
    <t>coffee,tradamerican</t>
  </si>
  <si>
    <t>eight-korean-bbq-los-angeles-2</t>
  </si>
  <si>
    <t>Eight Korean BBQ</t>
  </si>
  <si>
    <t>eight-turn-crpe-new-york</t>
  </si>
  <si>
    <t>Eight Turn Crpe</t>
  </si>
  <si>
    <t>e-jo-korean-restaurant-las-vegas-2</t>
  </si>
  <si>
    <t>E-Jo Korean Restaurant</t>
  </si>
  <si>
    <t>el-arepazo-latin-grill-columbus-2</t>
  </si>
  <si>
    <t>El Arepazo Latin Grill</t>
  </si>
  <si>
    <t>latin,salad</t>
  </si>
  <si>
    <t>el-arepazo-y-pupuseria-fairview-park</t>
  </si>
  <si>
    <t>El Arepazo Y Pupuseria</t>
  </si>
  <si>
    <t>colombian,salvadoran</t>
  </si>
  <si>
    <t>salvadoran</t>
  </si>
  <si>
    <t>el-borrego-restaurant-san-diego</t>
  </si>
  <si>
    <t>El Borrego Restaurant</t>
  </si>
  <si>
    <t>el-camino-real-greensboro</t>
  </si>
  <si>
    <t>El Camino Real</t>
  </si>
  <si>
    <t>el-chato-taco-truck-los-angeles-2</t>
  </si>
  <si>
    <t>El Chato Taco Truck</t>
  </si>
  <si>
    <t>mexican,latin,foodtrucks</t>
  </si>
  <si>
    <t>el-chilango-arlington</t>
  </si>
  <si>
    <t>El Chilango</t>
  </si>
  <si>
    <t>Arlington</t>
  </si>
  <si>
    <t>VA_Arlington</t>
  </si>
  <si>
    <t>el-come-taco-dallas</t>
  </si>
  <si>
    <t>El Come Taco</t>
  </si>
  <si>
    <t>el-cubanito-chicago</t>
  </si>
  <si>
    <t>El Cubanito</t>
  </si>
  <si>
    <t>cuban,sandwiches</t>
  </si>
  <si>
    <t>el-dorado-cantina-las-vegas</t>
  </si>
  <si>
    <t>El Dorado Cantina</t>
  </si>
  <si>
    <t>element-wood-fire-pizza-minneapolis</t>
  </si>
  <si>
    <t>Element Wood Fire Pizza</t>
  </si>
  <si>
    <t>elenas-taco-shop-memphis</t>
  </si>
  <si>
    <t>Elena's Taco Shop</t>
  </si>
  <si>
    <t>elephants-delicatessen-portland</t>
  </si>
  <si>
    <t>Elephants Delicatessen</t>
  </si>
  <si>
    <t>delis,sandwiches,wine_bars</t>
  </si>
  <si>
    <t>eleven-madison-park-new-york</t>
  </si>
  <si>
    <t>Eleven Madison Park</t>
  </si>
  <si>
    <t>newamerican,french</t>
  </si>
  <si>
    <t>elf-caf-los-angeles-2</t>
  </si>
  <si>
    <t>Elf Caf</t>
  </si>
  <si>
    <t>vegetarian,newamerican,vegan</t>
  </si>
  <si>
    <t>el-habanero-chicago</t>
  </si>
  <si>
    <t>El Habanero</t>
  </si>
  <si>
    <t>el-huarachito-los-angeles</t>
  </si>
  <si>
    <t>El Huarachito</t>
  </si>
  <si>
    <t>el-ideas-chicago-2</t>
  </si>
  <si>
    <t>EL Ideas</t>
  </si>
  <si>
    <t>elis-bbq-cincinnati-2</t>
  </si>
  <si>
    <t>Eli's BBQ</t>
  </si>
  <si>
    <t>el-mago-de-las-fritas-west-miami</t>
  </si>
  <si>
    <t>El Mago De Las Fritas</t>
  </si>
  <si>
    <t>el-maya-chicago-2</t>
  </si>
  <si>
    <t>El Maya</t>
  </si>
  <si>
    <t>el-nutri-taco-portland-2</t>
  </si>
  <si>
    <t>El Nutri Taco</t>
  </si>
  <si>
    <t>mexican,vegan</t>
  </si>
  <si>
    <t>el-palacio-de-los-jugos-miami</t>
  </si>
  <si>
    <t>El Palacio De Los Jugos</t>
  </si>
  <si>
    <t>markets,latin</t>
  </si>
  <si>
    <t>markets</t>
  </si>
  <si>
    <t>el-patio-restaurant-cafe-san-jose-2</t>
  </si>
  <si>
    <t>El Patio Restaurant Cafe</t>
  </si>
  <si>
    <t>italian,mexican,burgers</t>
  </si>
  <si>
    <t>el-peln-taquera-boston-3</t>
  </si>
  <si>
    <t>El Peln Taquera</t>
  </si>
  <si>
    <t>mexican,gluten_free,vegetarian</t>
  </si>
  <si>
    <t>el-pollo-rico-arlington</t>
  </si>
  <si>
    <t>El Pollo Rico</t>
  </si>
  <si>
    <t>el-pollo-rico-austin-6</t>
  </si>
  <si>
    <t>hotdogs,mexican,tex-mex</t>
  </si>
  <si>
    <t>el-primo-austin</t>
  </si>
  <si>
    <t>El Primo</t>
  </si>
  <si>
    <t>el-rio-verde-tulsa</t>
  </si>
  <si>
    <t>El Rio Verde</t>
  </si>
  <si>
    <t>el-sombrero-mexican-bistro-las-vegas-2</t>
  </si>
  <si>
    <t>El Sombrero Mexican Bistro</t>
  </si>
  <si>
    <t>el-sur-restaurant-tucson-2</t>
  </si>
  <si>
    <t>El Sur Restaurant</t>
  </si>
  <si>
    <t>el-taco-luchador-louisville</t>
  </si>
  <si>
    <t>El Taco Luchador</t>
  </si>
  <si>
    <t>el-taco-riendo-minneapolis</t>
  </si>
  <si>
    <t>El Taco Riendo</t>
  </si>
  <si>
    <t>el-taquito-miami</t>
  </si>
  <si>
    <t>El Taquito</t>
  </si>
  <si>
    <t>el-trebol-mariscos-san-diego</t>
  </si>
  <si>
    <t>El Trebol Mariscos</t>
  </si>
  <si>
    <t>elwoods-shack-memphis</t>
  </si>
  <si>
    <t>Elwood's Shack</t>
  </si>
  <si>
    <t>tradamerican,sandwiches,bbq</t>
  </si>
  <si>
    <t>embargo-grill-san-diego</t>
  </si>
  <si>
    <t>Embargo Grill</t>
  </si>
  <si>
    <t>caribbean,cuban,latin</t>
  </si>
  <si>
    <t>emilias-pizzeria-berkeley</t>
  </si>
  <si>
    <t>Emilia's Pizzeria</t>
  </si>
  <si>
    <t>empire-espresso-seattle</t>
  </si>
  <si>
    <t>Empire Espresso</t>
  </si>
  <si>
    <t>empire-slice-house-oklahoma-city</t>
  </si>
  <si>
    <t>Empire Slice House</t>
  </si>
  <si>
    <t>pizza,bars,salad</t>
  </si>
  <si>
    <t>encuentro-oakland-3</t>
  </si>
  <si>
    <t>Encuentro</t>
  </si>
  <si>
    <t>engine-no-9-saint-petersburg</t>
  </si>
  <si>
    <t>Engine No. 9</t>
  </si>
  <si>
    <t>burgers,sportsbars</t>
  </si>
  <si>
    <t>en-hakkore-chicago-2</t>
  </si>
  <si>
    <t>En Hakkore</t>
  </si>
  <si>
    <t>enoteca-adriano-san-diego</t>
  </si>
  <si>
    <t>Enoteca Adriano</t>
  </si>
  <si>
    <t>enoteca-umberto-providence-2</t>
  </si>
  <si>
    <t>Enoteca Umberto</t>
  </si>
  <si>
    <t>eno-vino-wine-bar-and-bistro-madison</t>
  </si>
  <si>
    <t>Eno Vino Wine Bar &amp; Bistro</t>
  </si>
  <si>
    <t>wine_bars,newamerican,tapasmallplates</t>
  </si>
  <si>
    <t>enssaro-oakland</t>
  </si>
  <si>
    <t>Enssaro</t>
  </si>
  <si>
    <t>entree-byob-philadelphia</t>
  </si>
  <si>
    <t>Entree BYOB</t>
  </si>
  <si>
    <t>newamerican,comfortfood,italian</t>
  </si>
  <si>
    <t>eons-greek-food-for-life-new-york</t>
  </si>
  <si>
    <t>EONS Greek Food for Life</t>
  </si>
  <si>
    <t>epic-brewing-company-salt-lake-city</t>
  </si>
  <si>
    <t>Epic Brewing Company</t>
  </si>
  <si>
    <t>breweries,beer_and_wine,newamerican</t>
  </si>
  <si>
    <t>epice-nashville</t>
  </si>
  <si>
    <t>Epice</t>
  </si>
  <si>
    <t>etch-nashville</t>
  </si>
  <si>
    <t>Etch</t>
  </si>
  <si>
    <t>eureka-austin</t>
  </si>
  <si>
    <t>Eureka!</t>
  </si>
  <si>
    <t>bars,newamerican,burgers</t>
  </si>
  <si>
    <t>even-stevens-salt-lake-city-6</t>
  </si>
  <si>
    <t>Even Stevens</t>
  </si>
  <si>
    <t>sandwiches,breakfast_brunch</t>
  </si>
  <si>
    <t>eventide-oyster-co-portland-2</t>
  </si>
  <si>
    <t>Eventide Oyster Co.</t>
  </si>
  <si>
    <t>fadis-mediterranean-grill-houston</t>
  </si>
  <si>
    <t>Fadi's Mediterranean Grill</t>
  </si>
  <si>
    <t>greek,mediterranean,mideastern</t>
  </si>
  <si>
    <t>fainmous-bbq-houston</t>
  </si>
  <si>
    <t>Fainmous BBQ</t>
  </si>
  <si>
    <t>fala-bar-los-angeles</t>
  </si>
  <si>
    <t>Fala Bar</t>
  </si>
  <si>
    <t>salad,falafel,vegan</t>
  </si>
  <si>
    <t>falora-tucson-3</t>
  </si>
  <si>
    <t>Falora</t>
  </si>
  <si>
    <t>pizza,salad,vegetarian</t>
  </si>
  <si>
    <t>farmhaus-restaurant-saint-louis</t>
  </si>
  <si>
    <t>Farmhaus Restaurant</t>
  </si>
  <si>
    <t>farsi-cafe-los-angeles-2</t>
  </si>
  <si>
    <t>Farsi Cafe</t>
  </si>
  <si>
    <t>fat-boy-las-vegas-2</t>
  </si>
  <si>
    <t>Fat Boy</t>
  </si>
  <si>
    <t>burgers,pizza,mexican</t>
  </si>
  <si>
    <t>fatboys-corner-store-and-deli-san-diego</t>
  </si>
  <si>
    <t>Fatboy's Corner Store &amp; Deli</t>
  </si>
  <si>
    <t>delis,convenience</t>
  </si>
  <si>
    <t>convenience</t>
  </si>
  <si>
    <t>fat-ducks-deli-and-bakery-seattle</t>
  </si>
  <si>
    <t>Fat Ducks Deli &amp; Bakery</t>
  </si>
  <si>
    <t>delis,bakeries,sandwiches</t>
  </si>
  <si>
    <t>fatsos-last-stand-chicago-2</t>
  </si>
  <si>
    <t>Fatso's Last Stand</t>
  </si>
  <si>
    <t>hotdog,burgers</t>
  </si>
  <si>
    <t>fattboy-burgers-and-dogs-san-antonio</t>
  </si>
  <si>
    <t>Fattboy Burgers &amp; Dogs</t>
  </si>
  <si>
    <t>burgers,hotdog,icecream</t>
  </si>
  <si>
    <t>fehrenbacher-hof-portland</t>
  </si>
  <si>
    <t>Fehrenbacher Hof</t>
  </si>
  <si>
    <t>coffee,gluten_free,bakeries</t>
  </si>
  <si>
    <t>feldmans-deli-salt-lake-city</t>
  </si>
  <si>
    <t>Feldman's Deli</t>
  </si>
  <si>
    <t>delis,bagels,sandwiches</t>
  </si>
  <si>
    <t>felfel-mediterranean-denver-5</t>
  </si>
  <si>
    <t>FelFel Mediterranean</t>
  </si>
  <si>
    <t>mediterranean,gluten_free,vegetarian</t>
  </si>
  <si>
    <t>fifty-west-brewing-company-cincinnati</t>
  </si>
  <si>
    <t>Fifty West Brewing Company</t>
  </si>
  <si>
    <t>breweries,newamerican</t>
  </si>
  <si>
    <t>figueroa-philly-cheese-steak-los-angeles</t>
  </si>
  <si>
    <t>Figueroa Philly Cheese Steak</t>
  </si>
  <si>
    <t>filling-station-kansas-city</t>
  </si>
  <si>
    <t>Filling Station</t>
  </si>
  <si>
    <t>finest-thai-el-cajon</t>
  </si>
  <si>
    <t>Finest Thai</t>
  </si>
  <si>
    <t>finleys-pub-denver</t>
  </si>
  <si>
    <t>Finley's Pub</t>
  </si>
  <si>
    <t>irish,pubs,burgers</t>
  </si>
  <si>
    <t>fiorino-philadelphia</t>
  </si>
  <si>
    <t>Fiorino</t>
  </si>
  <si>
    <t>fioris-pizzaria-pittsburgh</t>
  </si>
  <si>
    <t>Fiori's Pizzaria</t>
  </si>
  <si>
    <t>firecrust-neapolitan-pizzeria-dallas</t>
  </si>
  <si>
    <t>Firecrust Neapolitan Pizzeria</t>
  </si>
  <si>
    <t>firefly-on-paradise-las-vegas-3</t>
  </si>
  <si>
    <t>Firefly on Paradise</t>
  </si>
  <si>
    <t>fireman-dereks-world-famous-pies-miami</t>
  </si>
  <si>
    <t>Fireman Derek's World Famous Pies</t>
  </si>
  <si>
    <t>first-korean-market-san-francisco</t>
  </si>
  <si>
    <t>First Korean Market</t>
  </si>
  <si>
    <t>korean,ethnicmarkets</t>
  </si>
  <si>
    <t>first-slice-pie-cafe-chicago-5</t>
  </si>
  <si>
    <t>First Slice Pie Cafe</t>
  </si>
  <si>
    <t>fishermens-grill-portland</t>
  </si>
  <si>
    <t>Fishermen's Grill</t>
  </si>
  <si>
    <t>fish-in-the-hood-washington-2</t>
  </si>
  <si>
    <t>Fish in the Hood</t>
  </si>
  <si>
    <t>seafood,southern</t>
  </si>
  <si>
    <t>fishmarket-restaurant-new-york</t>
  </si>
  <si>
    <t>Fishmarket Restaurant</t>
  </si>
  <si>
    <t>fish-n-bowl-las-vegas-2</t>
  </si>
  <si>
    <t>Fish N Bowl</t>
  </si>
  <si>
    <t>sushi,seafood</t>
  </si>
  <si>
    <t>fitzee-foods-san-diego-2</t>
  </si>
  <si>
    <t>FITzee Foods</t>
  </si>
  <si>
    <t>newamerican,fooddeliveryservices,healthmarkets</t>
  </si>
  <si>
    <t>five-bistro-saint-louis-2</t>
  </si>
  <si>
    <t>Five Bistro</t>
  </si>
  <si>
    <t>five-o-clock-steakhouse-milwaukee-2</t>
  </si>
  <si>
    <t>Five O'Clock Steakhouse</t>
  </si>
  <si>
    <t>five-points-bakery-buffalo-2</t>
  </si>
  <si>
    <t>Five Points Bakery</t>
  </si>
  <si>
    <t>bakeries,coffee,cafes</t>
  </si>
  <si>
    <t>five-points-pizza-nashville</t>
  </si>
  <si>
    <t>Five Points Pizza</t>
  </si>
  <si>
    <t>flat12-bierwerks-indianapolis-indianapolis-2</t>
  </si>
  <si>
    <t>Flat12 Bierwerks - Indianapolis</t>
  </si>
  <si>
    <t>flatbread-company-portland</t>
  </si>
  <si>
    <t>Flatbread Company</t>
  </si>
  <si>
    <t>flatbread-company-providence</t>
  </si>
  <si>
    <t>flatiron-room-new-york</t>
  </si>
  <si>
    <t>Flatiron Room</t>
  </si>
  <si>
    <t>lounges,jazzandblues,tradamerican</t>
  </si>
  <si>
    <t>flemings-prime-steakhouse-and-wine-bar-saint-louis</t>
  </si>
  <si>
    <t>Fleming's Prime Steakhouse &amp; Wine Bar</t>
  </si>
  <si>
    <t>steak,wine_bars</t>
  </si>
  <si>
    <t>flemings-prime-steakhouse-and-wine-bar-tucson</t>
  </si>
  <si>
    <t>flight-restaurant-and-wine-bar-memphis</t>
  </si>
  <si>
    <t>Flight Restaurant &amp; Wine Bar</t>
  </si>
  <si>
    <t>newamerican,wine_bars</t>
  </si>
  <si>
    <t>flip-n-patties-houston</t>
  </si>
  <si>
    <t>Flip 'n Patties</t>
  </si>
  <si>
    <t>burgers,foodtrucks</t>
  </si>
  <si>
    <t>flour-bakery-caf-boston-4</t>
  </si>
  <si>
    <t>Flour Bakery + Caf</t>
  </si>
  <si>
    <t>fogo-de-cho-brazilian-steakhouse-indianapolis-3</t>
  </si>
  <si>
    <t>Fogo de Cho Brazilian Steakhouse</t>
  </si>
  <si>
    <t>brazilian,steak,seafood</t>
  </si>
  <si>
    <t>fogo-de-cho-brazilian-steakhouse-orlando-3</t>
  </si>
  <si>
    <t>steak,brazilian,seafood</t>
  </si>
  <si>
    <t>fogo-de-cho-brazilian-steakhouse-san-antonio-4</t>
  </si>
  <si>
    <t>fogo-de-cho-brazilian-steakhouse-san-diego-2</t>
  </si>
  <si>
    <t>fogo-de-cho-brazilian-steakhouse-washington-3</t>
  </si>
  <si>
    <t>fond-philadelphia</t>
  </si>
  <si>
    <t>Fond</t>
  </si>
  <si>
    <t>food-fair-by-diego-los-angeles</t>
  </si>
  <si>
    <t>Food Fair by Diego</t>
  </si>
  <si>
    <t>newamerican,burgers,soup</t>
  </si>
  <si>
    <t>food-haus-caf-los-angeles</t>
  </si>
  <si>
    <t>Food Haus Caf</t>
  </si>
  <si>
    <t>fooqs-miami-2</t>
  </si>
  <si>
    <t>Fooq's</t>
  </si>
  <si>
    <t>diners,newamerican,comfortfood</t>
  </si>
  <si>
    <t>forage-salt-lake-city</t>
  </si>
  <si>
    <t>Forage</t>
  </si>
  <si>
    <t>newamerican,diners</t>
  </si>
  <si>
    <t>fork-and-fig-albuquerque</t>
  </si>
  <si>
    <t>Fork and Fig</t>
  </si>
  <si>
    <t>forno-rosso-pizzeria-downtown-brooklyn-5</t>
  </si>
  <si>
    <t>Forno Rosso Pizzeria</t>
  </si>
  <si>
    <t>forno-rosso-pizzeria-napoletana-chicago</t>
  </si>
  <si>
    <t>Forno Rosso Pizzeria Napoletana</t>
  </si>
  <si>
    <t>fort-street-caf-honolulu-2</t>
  </si>
  <si>
    <t>Fort Street Caf</t>
  </si>
  <si>
    <t>vietnamese,thai</t>
  </si>
  <si>
    <t>four-cafe-los-angeles-2</t>
  </si>
  <si>
    <t>Four Cafe</t>
  </si>
  <si>
    <t>newamerican,salad,burgers</t>
  </si>
  <si>
    <t>four-green-fields-tampa</t>
  </si>
  <si>
    <t>Four Green Fields</t>
  </si>
  <si>
    <t>frances-san-francisco</t>
  </si>
  <si>
    <t>Frances</t>
  </si>
  <si>
    <t>frankies-south-philadelphia-cheesesteak-tucson</t>
  </si>
  <si>
    <t>Frankie's South Philadelphia Cheesesteak</t>
  </si>
  <si>
    <t>tradamerican,sandwiches,cheesesteaks</t>
  </si>
  <si>
    <t>franklin-barbecue-austin</t>
  </si>
  <si>
    <t>Franklin Barbecue</t>
  </si>
  <si>
    <t>frascati-san-francisco</t>
  </si>
  <si>
    <t>Frascati</t>
  </si>
  <si>
    <t>fratelli-milano-miami</t>
  </si>
  <si>
    <t>Fratelli Milano</t>
  </si>
  <si>
    <t>fratellino-coral-gables-2</t>
  </si>
  <si>
    <t>Fratellino</t>
  </si>
  <si>
    <t>fratellos-italian-market-and-deli-san-antonio</t>
  </si>
  <si>
    <t>Fratello's Italian Market &amp; Deli</t>
  </si>
  <si>
    <t>freddies-sandwiches-san-francisco</t>
  </si>
  <si>
    <t>Freddie's Sandwiches</t>
  </si>
  <si>
    <t>french-quarter-grille-austin</t>
  </si>
  <si>
    <t>French Quarter Grille</t>
  </si>
  <si>
    <t>tradamerican,cajun</t>
  </si>
  <si>
    <t>fresh-catch-fish-market-and-grill-san-diego</t>
  </si>
  <si>
    <t>Fresh Catch Fish Market &amp; Grill</t>
  </si>
  <si>
    <t>newamerican,seafood,gluten_free</t>
  </si>
  <si>
    <t>fresh-heim-austin-2</t>
  </si>
  <si>
    <t>Fresh Heim</t>
  </si>
  <si>
    <t>salad,steak</t>
  </si>
  <si>
    <t>freshly-baked-eatery-san-jose</t>
  </si>
  <si>
    <t>Freshly Baked Eatery</t>
  </si>
  <si>
    <t>sandwiches,foodstands,delis</t>
  </si>
  <si>
    <t>fricanos-deli-austin-15</t>
  </si>
  <si>
    <t>Fricano's Deli</t>
  </si>
  <si>
    <t>fried-egg-im-in-love-portland</t>
  </si>
  <si>
    <t>Fried Egg I'm in Love</t>
  </si>
  <si>
    <t>sandwiches,breakfast_brunch,foodstands</t>
  </si>
  <si>
    <t>fritanga-saint-louis</t>
  </si>
  <si>
    <t>Fritanga</t>
  </si>
  <si>
    <t>fruition-restaurant-denver</t>
  </si>
  <si>
    <t>Fruition Restaurant</t>
  </si>
  <si>
    <t>fuh-chicago</t>
  </si>
  <si>
    <t>Fuh</t>
  </si>
  <si>
    <t>fujiyama-sushi-and-yakitori-bar-dallas</t>
  </si>
  <si>
    <t>Fujiyama Sushi &amp; Yakitori Bar</t>
  </si>
  <si>
    <t>full-circle-tavern-dallas</t>
  </si>
  <si>
    <t>Full Circle Tavern</t>
  </si>
  <si>
    <t>tradamerican,bars</t>
  </si>
  <si>
    <t>full-moon-sushi-and-kitchen-bar-san-diego</t>
  </si>
  <si>
    <t>Full Moon Sushi &amp; Kitchen Bar</t>
  </si>
  <si>
    <t>asianfusion,sushi</t>
  </si>
  <si>
    <t>fu-wah-mini-market-philadelphia</t>
  </si>
  <si>
    <t>Fu-Wah Mini Market</t>
  </si>
  <si>
    <t>convenience,sandwiches,grocery</t>
  </si>
  <si>
    <t>gabbys-burgers-nashville</t>
  </si>
  <si>
    <t>Gabby's Burgers</t>
  </si>
  <si>
    <t>gaia-italian-caf-new-york</t>
  </si>
  <si>
    <t>Gaia Italian Caf</t>
  </si>
  <si>
    <t>galanga-thai-fusion-west-hollywood</t>
  </si>
  <si>
    <t>Galanga Thai Fusion</t>
  </si>
  <si>
    <t>galleria-umberto-boston</t>
  </si>
  <si>
    <t>Galleria Umberto</t>
  </si>
  <si>
    <t>pizza,salad,sandwiches</t>
  </si>
  <si>
    <t>gandhi-fine-indian-cuisine-brooklyn</t>
  </si>
  <si>
    <t>Gandhi Fine Indian Cuisine</t>
  </si>
  <si>
    <t>gangnam-asian-bbq-dining-las-vegas-2</t>
  </si>
  <si>
    <t>Gangnam Asian BBQ Dining</t>
  </si>
  <si>
    <t>japanese,korean,bbq</t>
  </si>
  <si>
    <t>garaje-san-francisco</t>
  </si>
  <si>
    <t>Garaje</t>
  </si>
  <si>
    <t>mexican,burgers,divebars</t>
  </si>
  <si>
    <t>garden-bar-portland</t>
  </si>
  <si>
    <t>Garden Bar</t>
  </si>
  <si>
    <t>salad,gluten_free,vegetarian</t>
  </si>
  <si>
    <t>garden-brunch-cafe-nashville</t>
  </si>
  <si>
    <t>Garden Brunch Cafe</t>
  </si>
  <si>
    <t>tradamerican,breakfast_brunch,cafes</t>
  </si>
  <si>
    <t>garifuna-flava-chicago</t>
  </si>
  <si>
    <t>Garifuna Flava</t>
  </si>
  <si>
    <t>gary-danko-san-francisco</t>
  </si>
  <si>
    <t>Gary Danko</t>
  </si>
  <si>
    <t>gather-chicago</t>
  </si>
  <si>
    <t>Gather</t>
  </si>
  <si>
    <t>wine_bars,newamerican</t>
  </si>
  <si>
    <t>gatsbys-on-the-bay-staten-island</t>
  </si>
  <si>
    <t>Gatsby's On The Bay</t>
  </si>
  <si>
    <t>Staten Island</t>
  </si>
  <si>
    <t>NY_Staten Island</t>
  </si>
  <si>
    <t>gaucho-parrilla-argentina-pittsburgh</t>
  </si>
  <si>
    <t>Gaucho Parrilla Argentina</t>
  </si>
  <si>
    <t>gelazzi-houston</t>
  </si>
  <si>
    <t>Gelazzi</t>
  </si>
  <si>
    <t>desserts,gelato,italian,bakeries</t>
  </si>
  <si>
    <t>gemma-dallas</t>
  </si>
  <si>
    <t>Gemma</t>
  </si>
  <si>
    <t>genessee-royale-bistro-kansas-city-2</t>
  </si>
  <si>
    <t>Genessee Royale Bistro</t>
  </si>
  <si>
    <t>gen-korean-bbq-house-san-jose</t>
  </si>
  <si>
    <t>Gen Korean BBQ House</t>
  </si>
  <si>
    <t>korean,buffets,bbq</t>
  </si>
  <si>
    <t>gennys-bbq-oakland-2</t>
  </si>
  <si>
    <t>Genny's BBQ</t>
  </si>
  <si>
    <t>genova-delicatessen-oakland</t>
  </si>
  <si>
    <t>Genova Delicatessen</t>
  </si>
  <si>
    <t>gentlemans-los-angeles</t>
  </si>
  <si>
    <t>Gentleman's</t>
  </si>
  <si>
    <t>butcher,delis,sandwiches</t>
  </si>
  <si>
    <t>genwa-korean-bbq-los-angeles-2</t>
  </si>
  <si>
    <t>Genwa Korean BBQ</t>
  </si>
  <si>
    <t>george-and-the-dragon-minneapolis</t>
  </si>
  <si>
    <t>George &amp; The Dragon</t>
  </si>
  <si>
    <t>newamerican,pubs,british</t>
  </si>
  <si>
    <t>georges-sausage-and-delicatessen-seattle</t>
  </si>
  <si>
    <t>George's Sausage &amp; Delicatessen</t>
  </si>
  <si>
    <t>delis,polish,grocery</t>
  </si>
  <si>
    <t>georges-zoo-liquor-deli-san-francisco</t>
  </si>
  <si>
    <t>George's Zoo Liquor Deli</t>
  </si>
  <si>
    <t>beer_and_wine,sandwiches</t>
  </si>
  <si>
    <t>ge-pa-de-caffe-chicago-3</t>
  </si>
  <si>
    <t>Ge Pa De Caffe</t>
  </si>
  <si>
    <t>italian,gelato,cafes</t>
  </si>
  <si>
    <t>geraldis-italian-eating-place-portland-2</t>
  </si>
  <si>
    <t>Geraldi's Italian Eating Place</t>
  </si>
  <si>
    <t>italian,sandwiches,pizza</t>
  </si>
  <si>
    <t>german-bread-bakery-las-vegas</t>
  </si>
  <si>
    <t>German Bread Bakery</t>
  </si>
  <si>
    <t>bakeries,german</t>
  </si>
  <si>
    <t>germanos-piattini-baltimore</t>
  </si>
  <si>
    <t>Germano's PIATTINI</t>
  </si>
  <si>
    <t>italian,wine_bars,musicvenues</t>
  </si>
  <si>
    <t>gero-portland</t>
  </si>
  <si>
    <t>Gero</t>
  </si>
  <si>
    <t>foodtrucks,mexican</t>
  </si>
  <si>
    <t>ghion-cultural-hall-atlanta-3</t>
  </si>
  <si>
    <t>Ghion Cultural Hall</t>
  </si>
  <si>
    <t>giants-ny-pizza-portland</t>
  </si>
  <si>
    <t>Giants NY Pizza</t>
  </si>
  <si>
    <t>pizza,convenience,sandwiches</t>
  </si>
  <si>
    <t>gigos-cafe-and-deli-los-angeles</t>
  </si>
  <si>
    <t>Gigo's Cafe &amp; Deli</t>
  </si>
  <si>
    <t>coffee,vietnamese</t>
  </si>
  <si>
    <t>gilas-nosh-new-york</t>
  </si>
  <si>
    <t>Gila's Nosh</t>
  </si>
  <si>
    <t>coffee,mediterranean</t>
  </si>
  <si>
    <t>gioia-pizzeria-berkeley</t>
  </si>
  <si>
    <t>Gioia Pizzeria</t>
  </si>
  <si>
    <t>gioias-deli-saint-louis</t>
  </si>
  <si>
    <t>Gioia's Deli</t>
  </si>
  <si>
    <t>giorginos-san-diego</t>
  </si>
  <si>
    <t>Giorgino's</t>
  </si>
  <si>
    <t>sandwiches,burgers,tradamerican</t>
  </si>
  <si>
    <t>gios-cafe-and-deli-chicago</t>
  </si>
  <si>
    <t>Gio's Cafe and Deli</t>
  </si>
  <si>
    <t>giovannis-ristorante-detroit</t>
  </si>
  <si>
    <t>Giovanni's Ristorante</t>
  </si>
  <si>
    <t>girl-and-the-goat-chicago</t>
  </si>
  <si>
    <t>Girl &amp; the Goat</t>
  </si>
  <si>
    <t>giulia-cambridge</t>
  </si>
  <si>
    <t>Giulia</t>
  </si>
  <si>
    <t>giuseppinas-brooklyn</t>
  </si>
  <si>
    <t>Giuseppina's</t>
  </si>
  <si>
    <t>pizza,catering</t>
  </si>
  <si>
    <t>gleaners-cafe-philadelphia</t>
  </si>
  <si>
    <t>Gleaner's Cafe</t>
  </si>
  <si>
    <t>coffee,vegan,breakfast_brunch</t>
  </si>
  <si>
    <t>gloriosos-italian-market-milwaukee</t>
  </si>
  <si>
    <t>Glorioso's Italian Market</t>
  </si>
  <si>
    <t>goa-taco-new-york</t>
  </si>
  <si>
    <t>goa taco</t>
  </si>
  <si>
    <t>gobble-stop-smokehouse-creve-coeur</t>
  </si>
  <si>
    <t>Gobble STOP Smokehouse</t>
  </si>
  <si>
    <t>bbq,chicken_wings,catering</t>
  </si>
  <si>
    <t>golden-boy-pizza-san-francisco</t>
  </si>
  <si>
    <t>Golden Boy Pizza</t>
  </si>
  <si>
    <t>golden-crown-panaderia-albuquerque</t>
  </si>
  <si>
    <t>Golden Crown Panaderia</t>
  </si>
  <si>
    <t>bakeries,coffee,pizza</t>
  </si>
  <si>
    <t>golden-house-san-diego</t>
  </si>
  <si>
    <t>Golden House</t>
  </si>
  <si>
    <t>gomez-salsa-cincinnati</t>
  </si>
  <si>
    <t>Gomez Salsa</t>
  </si>
  <si>
    <t>mexican,streetvendors</t>
  </si>
  <si>
    <t>streetvendors</t>
  </si>
  <si>
    <t>good-food-on-montford-charlotte-2</t>
  </si>
  <si>
    <t>Good Food on Montford</t>
  </si>
  <si>
    <t>good-luck-cafe-and-deli-san-francisco</t>
  </si>
  <si>
    <t>Good Luck Cafe and Deli</t>
  </si>
  <si>
    <t>delis,cafes,sandwiches</t>
  </si>
  <si>
    <t>good-luck-restaurant-rochester</t>
  </si>
  <si>
    <t>Good Luck Restaurant</t>
  </si>
  <si>
    <t>newamerican,burgers,bars</t>
  </si>
  <si>
    <t>gooey-looies-philadelphia</t>
  </si>
  <si>
    <t>Gooey Looie's</t>
  </si>
  <si>
    <t>goosefoot-chicago</t>
  </si>
  <si>
    <t>Goosefoot</t>
  </si>
  <si>
    <t>goose-the-market-indianapolis</t>
  </si>
  <si>
    <t>Goose The Market</t>
  </si>
  <si>
    <t>meats,beer_and_wine,sandwiches</t>
  </si>
  <si>
    <t>gorkha-palace-minneapolis</t>
  </si>
  <si>
    <t>Gorkha Palace</t>
  </si>
  <si>
    <t>himalayan,indpak</t>
  </si>
  <si>
    <t>himalayan</t>
  </si>
  <si>
    <t>go-sy-thai-detroit-2</t>
  </si>
  <si>
    <t>Go! Sy Thai</t>
  </si>
  <si>
    <t>gotham-bar-and-grill-new-york</t>
  </si>
  <si>
    <t>Gotham Bar and Grill</t>
  </si>
  <si>
    <t>gotta-eatta-pita-san-jose</t>
  </si>
  <si>
    <t>Gotta Eatta Pita</t>
  </si>
  <si>
    <t>gourmands-neighborhood-pub-austin-2</t>
  </si>
  <si>
    <t>Gourmands Neighborhood Pub</t>
  </si>
  <si>
    <t>sandwiches,delis,gastropubs</t>
  </si>
  <si>
    <t>grab-a-pita-san-jose</t>
  </si>
  <si>
    <t>Grab A Pita</t>
  </si>
  <si>
    <t>mediterranean,halal</t>
  </si>
  <si>
    <t>grace-chicago-3</t>
  </si>
  <si>
    <t>Grace</t>
  </si>
  <si>
    <t>gracies-providence</t>
  </si>
  <si>
    <t>Gracie's</t>
  </si>
  <si>
    <t>gramercy-tavern-new-york</t>
  </si>
  <si>
    <t>Gramercy Tavern</t>
  </si>
  <si>
    <t>gran-caffe-l-aquila-philadelphia</t>
  </si>
  <si>
    <t>Gran Caffe L'Aquila</t>
  </si>
  <si>
    <t>coffee,italian,bakeries</t>
  </si>
  <si>
    <t>grandma-js-local-kitchen-chicago</t>
  </si>
  <si>
    <t>Grandma J's Local Kitchen</t>
  </si>
  <si>
    <t>breakfast_brunch,comfortfood</t>
  </si>
  <si>
    <t>grapes-and-hops-deli-san-diego-4</t>
  </si>
  <si>
    <t>Grapes &amp; Hops Deli</t>
  </si>
  <si>
    <t>graso-grill-new-york</t>
  </si>
  <si>
    <t>Graso Grill</t>
  </si>
  <si>
    <t>bagels,sandwiches,burgers</t>
  </si>
  <si>
    <t>graze-premium-burgers-tucson-3</t>
  </si>
  <si>
    <t>Graze Premium Burgers</t>
  </si>
  <si>
    <t>grbic-restaurant-saint-louis</t>
  </si>
  <si>
    <t>Grbic Restaurant</t>
  </si>
  <si>
    <t>great-full-gardens-reno-3</t>
  </si>
  <si>
    <t>Great Full Gardens</t>
  </si>
  <si>
    <t>newamerican,vegan</t>
  </si>
  <si>
    <t>greco-fresh-grille-charlotte</t>
  </si>
  <si>
    <t>Greco Fresh Grille</t>
  </si>
  <si>
    <t>greek-on-cary-richmond</t>
  </si>
  <si>
    <t>Greek On Cary</t>
  </si>
  <si>
    <t>green-gables-caf-miami-4</t>
  </si>
  <si>
    <t>Green Gables Caf</t>
  </si>
  <si>
    <t>vegan,vegetarian,cafes</t>
  </si>
  <si>
    <t>green-valley-grill-greensboro</t>
  </si>
  <si>
    <t>Green Valley Grill</t>
  </si>
  <si>
    <t>modern_european,mediterranean,greek</t>
  </si>
  <si>
    <t>green-vegetarian-cuisine-at-pearl-brewery-san-antonio</t>
  </si>
  <si>
    <t>Green Vegetarian Cuisine at Pearl Brewery</t>
  </si>
  <si>
    <t>vegetarian,vegan</t>
  </si>
  <si>
    <t>green-vegetarian-cuisine-san-antonio-4</t>
  </si>
  <si>
    <t>Green Vegetarian Cuisine</t>
  </si>
  <si>
    <t>newamerican,vegan,vegetarian</t>
  </si>
  <si>
    <t>gregs-kitchen-philadelphia</t>
  </si>
  <si>
    <t>Greg's Kitchen</t>
  </si>
  <si>
    <t>breakfast_brunch,sandwiches,comfortfood</t>
  </si>
  <si>
    <t>grill-house-cafe-san-diego</t>
  </si>
  <si>
    <t>Grill House Cafe</t>
  </si>
  <si>
    <t>persian,mediterranean,mideastern</t>
  </si>
  <si>
    <t>grillin-wings-and-things-denver</t>
  </si>
  <si>
    <t>Grillin' Wings &amp; Things</t>
  </si>
  <si>
    <t>chicken_wings,gluten_free</t>
  </si>
  <si>
    <t>grind-burger-kitchen-louisville-2</t>
  </si>
  <si>
    <t>Grind Burger Kitchen</t>
  </si>
  <si>
    <t>grindcore-house-philadelphia</t>
  </si>
  <si>
    <t>Grindcore House</t>
  </si>
  <si>
    <t>coffee,vegan,vegetarian</t>
  </si>
  <si>
    <t>grinders-pizza-lounge-las-vegas</t>
  </si>
  <si>
    <t>Grinders Pizza Lounge</t>
  </si>
  <si>
    <t>grnauer-kansas-city-2</t>
  </si>
  <si>
    <t>Grnauer</t>
  </si>
  <si>
    <t>bars,austrian</t>
  </si>
  <si>
    <t>grubbin-san-francisco</t>
  </si>
  <si>
    <t>Grubbin'</t>
  </si>
  <si>
    <t>guard-and-grace-denver</t>
  </si>
  <si>
    <t>Guard and Grace</t>
  </si>
  <si>
    <t>guava-tree-cafe-albuquerque-2</t>
  </si>
  <si>
    <t>Guava Tree Cafe</t>
  </si>
  <si>
    <t>latin,caribbean,sandwiches</t>
  </si>
  <si>
    <t>guernsey-park-oklahoma-city</t>
  </si>
  <si>
    <t>Guernsey Park</t>
  </si>
  <si>
    <t>asianfusion,sushi,vietnamese</t>
  </si>
  <si>
    <t>guerra-quality-meats-san-francisco</t>
  </si>
  <si>
    <t>Guerra Quality Meats</t>
  </si>
  <si>
    <t>meats,delis,grocery</t>
  </si>
  <si>
    <t>guisados-los-angeles</t>
  </si>
  <si>
    <t>Guisados</t>
  </si>
  <si>
    <t>guisados-los-angeles-3</t>
  </si>
  <si>
    <t>gulzaar-halal-san-jose</t>
  </si>
  <si>
    <t>Gulzaar Halal</t>
  </si>
  <si>
    <t>mideastern,indpak,pakistani</t>
  </si>
  <si>
    <t>gumbo-jeauxs-houston</t>
  </si>
  <si>
    <t>Gumbo Jeaux's</t>
  </si>
  <si>
    <t>gunshow-atlanta-2</t>
  </si>
  <si>
    <t>Gunshow</t>
  </si>
  <si>
    <t>gunthers-quality-ice-cream-sacramento</t>
  </si>
  <si>
    <t>Gunther's Quality Ice Cream</t>
  </si>
  <si>
    <t>icecream,sandwiches</t>
  </si>
  <si>
    <t>guss-lunch-box-los-angeles</t>
  </si>
  <si>
    <t>Gus's Lunch Box</t>
  </si>
  <si>
    <t>mexican,newamerican,foodtrucks</t>
  </si>
  <si>
    <t>guss-world-famous-fried-chicken-memphis-2</t>
  </si>
  <si>
    <t>Gus's World Famous Fried Chicken</t>
  </si>
  <si>
    <t>guss-world-famous-hot-and-spicy-chicken-memphis</t>
  </si>
  <si>
    <t>Gus's World Famous Hot &amp; Spicy Chicken</t>
  </si>
  <si>
    <t>gusto-gourmet-houston</t>
  </si>
  <si>
    <t>Gusto Gourmet</t>
  </si>
  <si>
    <t>venezuelan,mediterranean</t>
  </si>
  <si>
    <t>gusto-wood-fire-grill-atlanta</t>
  </si>
  <si>
    <t>Gusto! Wood Fire Grill</t>
  </si>
  <si>
    <t>newamerican,mediterranean</t>
  </si>
  <si>
    <t>gw-fins-new-orleans-2</t>
  </si>
  <si>
    <t>GW Fins</t>
  </si>
  <si>
    <t>gyro-city-boston</t>
  </si>
  <si>
    <t>Gyro City</t>
  </si>
  <si>
    <t>gyro-house-mediterranean-grill-portland-2</t>
  </si>
  <si>
    <t>Gyro House Mediterranean Grill</t>
  </si>
  <si>
    <t>mediterranean,tradamerican,sandwiches</t>
  </si>
  <si>
    <t>gyro-king-houston</t>
  </si>
  <si>
    <t>Gyro King</t>
  </si>
  <si>
    <t>foodtrucks,juicebars,halal</t>
  </si>
  <si>
    <t>habayit-los-angeles</t>
  </si>
  <si>
    <t>Habayit</t>
  </si>
  <si>
    <t>kosher,mediterranean</t>
  </si>
  <si>
    <t>haddon-hill-cafe-oakland</t>
  </si>
  <si>
    <t>Haddon Hill Cafe</t>
  </si>
  <si>
    <t>hae-ha-heng-thai-bistro-los-angeles-6</t>
  </si>
  <si>
    <t>Hae Ha Heng Thai Bistro</t>
  </si>
  <si>
    <t>thai,bars</t>
  </si>
  <si>
    <t>hagens-fish-market-chicago</t>
  </si>
  <si>
    <t>Hagen's Fish Market</t>
  </si>
  <si>
    <t>hale-pele-portland</t>
  </si>
  <si>
    <t>Hale Pele</t>
  </si>
  <si>
    <t>lounges,hawaiian,tapas</t>
  </si>
  <si>
    <t>haley-house-bakery-cafe-roxbury</t>
  </si>
  <si>
    <t>Haley House Bakery Cafe</t>
  </si>
  <si>
    <t>half-day-cafe-cincinnati-3</t>
  </si>
  <si>
    <t>Half Day Cafe</t>
  </si>
  <si>
    <t>hallava-falafel-seattle</t>
  </si>
  <si>
    <t>Hallava Falafel</t>
  </si>
  <si>
    <t>foodtrucks,falafel</t>
  </si>
  <si>
    <t>hamiltons-tavern-san-diego</t>
  </si>
  <si>
    <t>Hamilton's Tavern</t>
  </si>
  <si>
    <t>hamilton-tavern-baltimore</t>
  </si>
  <si>
    <t>Hamilton Tavern</t>
  </si>
  <si>
    <t>pubs,gastropubs</t>
  </si>
  <si>
    <t>ham-ji-park-los-angeles-2</t>
  </si>
  <si>
    <t>Ham Ji Park</t>
  </si>
  <si>
    <t>hammerheads-louisville</t>
  </si>
  <si>
    <t>Hammerheads</t>
  </si>
  <si>
    <t>southern,newamerican,gastropubs</t>
  </si>
  <si>
    <t>hanabi-austin-2</t>
  </si>
  <si>
    <t>Hanabi</t>
  </si>
  <si>
    <t>sushi,asianfusion</t>
  </si>
  <si>
    <t>han-bat-sul-lung-tang-los-angeles</t>
  </si>
  <si>
    <t>Han Bat Sul Lung Tang</t>
  </si>
  <si>
    <t>korean,comfortfood,soup</t>
  </si>
  <si>
    <t>handy-deli-san-francisco</t>
  </si>
  <si>
    <t>Handy Deli</t>
  </si>
  <si>
    <t>delis,beer_and_wine</t>
  </si>
  <si>
    <t>hane-sushi-san-diego</t>
  </si>
  <si>
    <t>Hane Sushi</t>
  </si>
  <si>
    <t>hangari-bajirak-kalgooksoo-los-angeles</t>
  </si>
  <si>
    <t>Hangari Bajirak Kalgooksoo</t>
  </si>
  <si>
    <t>hannas-gourmet-san-diego</t>
  </si>
  <si>
    <t>Hanna's Gourmet</t>
  </si>
  <si>
    <t>happy-dog-cleveland</t>
  </si>
  <si>
    <t>Happy Dog</t>
  </si>
  <si>
    <t>bars,musicvenues,hotdog</t>
  </si>
  <si>
    <t>happy-fatz-houston</t>
  </si>
  <si>
    <t>Happy Fatz</t>
  </si>
  <si>
    <t>desserts,hotdog,coffee</t>
  </si>
  <si>
    <t>happy-fish-tampa</t>
  </si>
  <si>
    <t>Happy Fish</t>
  </si>
  <si>
    <t>peruvian,latin</t>
  </si>
  <si>
    <t>happy-gillis-cafe-and-hangout-kansas-city</t>
  </si>
  <si>
    <t>Happy Gillis Cafe &amp; Hangout</t>
  </si>
  <si>
    <t>sandwiches,breakfast_brunch,cafes</t>
  </si>
  <si>
    <t>happy-sparrow-cafe-portland-2</t>
  </si>
  <si>
    <t>Happy Sparrow Cafe</t>
  </si>
  <si>
    <t>bakeries,coffee,breakfast_brunch</t>
  </si>
  <si>
    <t>happy-wine-in-the-grove-miami</t>
  </si>
  <si>
    <t>Happy Wine in The Grove</t>
  </si>
  <si>
    <t>tapas,tapasmallplates,wine_bars</t>
  </si>
  <si>
    <t>harbor-seafood-and-steak-company-salt-lake-city</t>
  </si>
  <si>
    <t>Harbor Seafood &amp; Steak Company</t>
  </si>
  <si>
    <t>hardena-waroeng-surabaya-restaurant-philadelphia</t>
  </si>
  <si>
    <t>Hardena/Waroeng Surabaya Restaurant</t>
  </si>
  <si>
    <t>indonesian,ethnicmarkets</t>
  </si>
  <si>
    <t>harlow-portland-2</t>
  </si>
  <si>
    <t>Harlow</t>
  </si>
  <si>
    <t>juicebars,gluten_free,vegetarian</t>
  </si>
  <si>
    <t>harp-and-celt-irish-pub-and-restaurant-orlando</t>
  </si>
  <si>
    <t>Harp &amp; Celt Irish Pub &amp; Restaurant</t>
  </si>
  <si>
    <t>irish,pubs,sportsbars</t>
  </si>
  <si>
    <t>harrison-street-caf-richmond-2</t>
  </si>
  <si>
    <t>Harrison Street Caf</t>
  </si>
  <si>
    <t>coffee,vegetarian</t>
  </si>
  <si>
    <t>harvest-bar-kitchen-columbus</t>
  </si>
  <si>
    <t>Harvest Bar + Kitchen</t>
  </si>
  <si>
    <t>pizza,tradamerican,burgers</t>
  </si>
  <si>
    <t>harvest-louisville</t>
  </si>
  <si>
    <t>Harvest</t>
  </si>
  <si>
    <t>harvest-pizzeria-columbus</t>
  </si>
  <si>
    <t>Harvest Pizzeria</t>
  </si>
  <si>
    <t>pizza,italian,salad</t>
  </si>
  <si>
    <t>hattie-bs-chicken-nashville</t>
  </si>
  <si>
    <t>Hattie B's Chicken</t>
  </si>
  <si>
    <t>tradamerican,southern,soulfood</t>
  </si>
  <si>
    <t>hattie-bs-hot-chicken-nashville-3</t>
  </si>
  <si>
    <t>Hattie B's Hot Chicken</t>
  </si>
  <si>
    <t>southern,soulfood</t>
  </si>
  <si>
    <t>havabite-eatery-fairfax-2</t>
  </si>
  <si>
    <t>Havabite Eatery</t>
  </si>
  <si>
    <t>greek,pizza,mediterranean</t>
  </si>
  <si>
    <t>havana-rumba-louisville</t>
  </si>
  <si>
    <t>Havana Rumba</t>
  </si>
  <si>
    <t>havana-rumba-middletown</t>
  </si>
  <si>
    <t>ha-vl-portland</t>
  </si>
  <si>
    <t>Ha VL</t>
  </si>
  <si>
    <t>hawkins-house-of-burgers-los-angeles</t>
  </si>
  <si>
    <t>Hawkins House of Burgers</t>
  </si>
  <si>
    <t>burgers,tradamerican</t>
  </si>
  <si>
    <t>hayats-kitchen-north-hollywood</t>
  </si>
  <si>
    <t>Hayat's Kitchen</t>
  </si>
  <si>
    <t>hazelnuts-creperie-charlotte-4</t>
  </si>
  <si>
    <t>Hazelnuts Creperie</t>
  </si>
  <si>
    <t>creperies,breakfast_brunch,cafes</t>
  </si>
  <si>
    <t>healthyca-north-hollywood</t>
  </si>
  <si>
    <t>HealthyCA</t>
  </si>
  <si>
    <t>vegetarian,sandwiches,juicebars</t>
  </si>
  <si>
    <t>heat-shabu-baru-sacramento-2</t>
  </si>
  <si>
    <t>Heat Shabu Baru</t>
  </si>
  <si>
    <t>japanese,fondue,hotpot</t>
  </si>
  <si>
    <t>fondue</t>
  </si>
  <si>
    <t>heidis-house-new-york</t>
  </si>
  <si>
    <t>Heidi's House</t>
  </si>
  <si>
    <t>heirloom-market-bbq-atlanta</t>
  </si>
  <si>
    <t>Heirloom Market BBQ</t>
  </si>
  <si>
    <t>helenas-hawaiian-food-honolulu</t>
  </si>
  <si>
    <t>Helena's Hawaiian Food</t>
  </si>
  <si>
    <t>hello-robin-seattle</t>
  </si>
  <si>
    <t>Hello Robin</t>
  </si>
  <si>
    <t>henks-european-deli-and-black-forest-bakery-dallas</t>
  </si>
  <si>
    <t>Henk's European Deli &amp; Black Forest Bakery</t>
  </si>
  <si>
    <t>bakeries,sandwiches,german</t>
  </si>
  <si>
    <t>hershels-east-side-deli-philadelphia</t>
  </si>
  <si>
    <t>Hershel's East Side Deli</t>
  </si>
  <si>
    <t>hey-you-gonna-eat-or-what-austin</t>
  </si>
  <si>
    <t>Hey!... You Gonna Eat or What?</t>
  </si>
  <si>
    <t>southern,foodtrucks,sandwiches</t>
  </si>
  <si>
    <t>hiatus-urban-barbeque-los-angeles</t>
  </si>
  <si>
    <t>Hiatus Urban Barbeque</t>
  </si>
  <si>
    <t>higher-grounds-coffee-house-san-francisco</t>
  </si>
  <si>
    <t>Higher Grounds Coffee House</t>
  </si>
  <si>
    <t>coffee,creperies,breakfast_brunch</t>
  </si>
  <si>
    <t>high-peaks-kitchen-oakland-2</t>
  </si>
  <si>
    <t>High Peaks Kitchen</t>
  </si>
  <si>
    <t>indpak,pakistani</t>
  </si>
  <si>
    <t>high-street-on-market-philadelphia</t>
  </si>
  <si>
    <t>High Street on Market</t>
  </si>
  <si>
    <t>cafes,newamerican</t>
  </si>
  <si>
    <t>hildas-mart-and-bake-shop-san-francisco</t>
  </si>
  <si>
    <t>Hilda's Mart &amp; Bake Shop</t>
  </si>
  <si>
    <t>bakeries,filipino</t>
  </si>
  <si>
    <t>hillcrest-sandwich-co-san-diego-2</t>
  </si>
  <si>
    <t>Hillcrest Sandwich Co.</t>
  </si>
  <si>
    <t>delis,sandwiches,seafood</t>
  </si>
  <si>
    <t>hinge-cafe-philadelphia-2</t>
  </si>
  <si>
    <t>Hinge Cafe</t>
  </si>
  <si>
    <t>breakfast_brunch,catering,cafes</t>
  </si>
  <si>
    <t>hive-the-place-to-bee-oakland</t>
  </si>
  <si>
    <t>Hive The Place To Bee</t>
  </si>
  <si>
    <t>hog-island-oyster-co-san-francisco</t>
  </si>
  <si>
    <t>Hog Island Oyster Co</t>
  </si>
  <si>
    <t>seafood,seafoodmarkets,raw_food</t>
  </si>
  <si>
    <t>hogwash-san-francisco</t>
  </si>
  <si>
    <t>Hogwash</t>
  </si>
  <si>
    <t>gastropubs,beerbar</t>
  </si>
  <si>
    <t>beerbar</t>
  </si>
  <si>
    <t>hola-arepa-minneapolis-4</t>
  </si>
  <si>
    <t>Hola Arepa</t>
  </si>
  <si>
    <t>latin,salad,breakfast_brunch</t>
  </si>
  <si>
    <t>hollywood-cafe-san-francisco</t>
  </si>
  <si>
    <t>Hollywood Cafe</t>
  </si>
  <si>
    <t>home-bar-and-grill-honolulu</t>
  </si>
  <si>
    <t>Home Bar &amp; Grill</t>
  </si>
  <si>
    <t>bars,tradamerican,burgers</t>
  </si>
  <si>
    <t>home-bistro-chicago</t>
  </si>
  <si>
    <t>Home Bistro</t>
  </si>
  <si>
    <t>home-grown-atlanta</t>
  </si>
  <si>
    <t>Home Grown</t>
  </si>
  <si>
    <t>homegrown-smoker-bbq-portland</t>
  </si>
  <si>
    <t>Homegrown Smoker BBQ</t>
  </si>
  <si>
    <t>vegan,bbq,foodtrucks</t>
  </si>
  <si>
    <t>home-slice-pizza-austin</t>
  </si>
  <si>
    <t>Home Slice Pizza</t>
  </si>
  <si>
    <t>honey-bee-la-colmena-detroit</t>
  </si>
  <si>
    <t>Honey Bee La Colmena</t>
  </si>
  <si>
    <t>grocery,mexican</t>
  </si>
  <si>
    <t>hong-galbi-los-angeles</t>
  </si>
  <si>
    <t>Hong Galbi</t>
  </si>
  <si>
    <t>hopdoddy-burger-bar-dallas</t>
  </si>
  <si>
    <t>Hopdoddy Burger Bar</t>
  </si>
  <si>
    <t>hopdoddy-burger-bar-denver</t>
  </si>
  <si>
    <t>hops-burger-bar-greensboro</t>
  </si>
  <si>
    <t>Hops Burger Bar</t>
  </si>
  <si>
    <t>hopwater-distribution-san-francisco</t>
  </si>
  <si>
    <t>Hopwater Distribution</t>
  </si>
  <si>
    <t>pubs,tradamerican</t>
  </si>
  <si>
    <t>hot-chicken-takeover-columbus</t>
  </si>
  <si>
    <t>Hot Chicken Takeover</t>
  </si>
  <si>
    <t>southern,comfortfood</t>
  </si>
  <si>
    <t>hot-diggity-dogs-nashville</t>
  </si>
  <si>
    <t>Hot Diggity Dogs</t>
  </si>
  <si>
    <t>hot-dog-station-chicago-2</t>
  </si>
  <si>
    <t>Hot Dog Station</t>
  </si>
  <si>
    <t>hotdog,hotdogs,burgers</t>
  </si>
  <si>
    <t>hot-krust-panini-kitchen-orlando</t>
  </si>
  <si>
    <t>Hot Krust Panini Kitchen</t>
  </si>
  <si>
    <t>sandwiches,salad,hotdogs</t>
  </si>
  <si>
    <t>hot-sauce-and-panko-san-francisco</t>
  </si>
  <si>
    <t>Hot Sauce and Panko</t>
  </si>
  <si>
    <t>chicken_wings,gourmet</t>
  </si>
  <si>
    <t>hot-spud-san-francisco</t>
  </si>
  <si>
    <t>Hot Spud</t>
  </si>
  <si>
    <t>gluten_free,hotdogs</t>
  </si>
  <si>
    <t>hot-suppa-portland</t>
  </si>
  <si>
    <t>Hot Suppa!</t>
  </si>
  <si>
    <t>house-of-small-wonder-brooklyn</t>
  </si>
  <si>
    <t>House of Small Wonder</t>
  </si>
  <si>
    <t>breakfast_brunch,newamerican,asianfusion</t>
  </si>
  <si>
    <t>house-of-thai-cuisine-philadelphia</t>
  </si>
  <si>
    <t>House of Thai Cuisine</t>
  </si>
  <si>
    <t>housing-works-bookstore-cafe-new-york</t>
  </si>
  <si>
    <t>Housing Works Bookstore Cafe</t>
  </si>
  <si>
    <t>bookstores,cafes</t>
  </si>
  <si>
    <t>bookstores</t>
  </si>
  <si>
    <t>houston-panini-and-provisions-houston</t>
  </si>
  <si>
    <t>Houston Panini &amp; Provisions</t>
  </si>
  <si>
    <t>grocery,sandwiches</t>
  </si>
  <si>
    <t>hoy-ka-thai-noodles-los-angeles</t>
  </si>
  <si>
    <t>Hoy-Ka Thai Noodles</t>
  </si>
  <si>
    <t>hrd-san-francisco-2</t>
  </si>
  <si>
    <t>HRD</t>
  </si>
  <si>
    <t>h-town-streats-houston</t>
  </si>
  <si>
    <t>H-town Streats</t>
  </si>
  <si>
    <t>newamerican,streetvendors,foodtrucks</t>
  </si>
  <si>
    <t>hubbly-bubbly-falafel-shop-orlando</t>
  </si>
  <si>
    <t>Hubbly Bubbly Falafel Shop</t>
  </si>
  <si>
    <t>mediterranean,mideastern,vegan</t>
  </si>
  <si>
    <t>hudson-eats-at-brookfield-place-new-york</t>
  </si>
  <si>
    <t>Hudson Eats At Brookfield Place</t>
  </si>
  <si>
    <t>food_court</t>
  </si>
  <si>
    <t>hungry-lus-san-diego</t>
  </si>
  <si>
    <t>Hungry Lu's</t>
  </si>
  <si>
    <t>sandwiches,bakeries,delis</t>
  </si>
  <si>
    <t>husky-deli-seattle</t>
  </si>
  <si>
    <t>Husky Deli</t>
  </si>
  <si>
    <t>icecream,sandwiches,delis</t>
  </si>
  <si>
    <t>husky-hog-bbq-chicago</t>
  </si>
  <si>
    <t>Husky Hog BBQ</t>
  </si>
  <si>
    <t>foodtrucks,bbq</t>
  </si>
  <si>
    <t>hutch-and-spoon-denver</t>
  </si>
  <si>
    <t>Hutch &amp; Spoon</t>
  </si>
  <si>
    <t>hy-mart-sandwiches-north-hollywood</t>
  </si>
  <si>
    <t>Hy Mart Sandwiches</t>
  </si>
  <si>
    <t>hypnotic-donuts-dallas-2</t>
  </si>
  <si>
    <t>Hypnotic Donuts</t>
  </si>
  <si>
    <t>donuts,breakfast_brunch,sandwiches</t>
  </si>
  <si>
    <t>ians-pizza-denver-2</t>
  </si>
  <si>
    <t>Ian's Pizza</t>
  </si>
  <si>
    <t>iceskimo-san-diego-4</t>
  </si>
  <si>
    <t>Iceskimo</t>
  </si>
  <si>
    <t>desserts,shavedice,taiwanese</t>
  </si>
  <si>
    <t>shavedice</t>
  </si>
  <si>
    <t>taiwanese</t>
  </si>
  <si>
    <t>ichiban-japanese-restaurant-and-sushi-bar-indianapolis</t>
  </si>
  <si>
    <t>Ichiban Japanese Restaurant and Sushi Bar</t>
  </si>
  <si>
    <t>i-fratellini-clayton</t>
  </si>
  <si>
    <t>I Fratellini</t>
  </si>
  <si>
    <t>ignatius-cafe-los-angeles</t>
  </si>
  <si>
    <t>Ignatius Cafe</t>
  </si>
  <si>
    <t>i-heart-boba-hwy-6-houston-4</t>
  </si>
  <si>
    <t>I Heart Boba Hwy 6</t>
  </si>
  <si>
    <t>coffee,juicebars,sandwiches</t>
  </si>
  <si>
    <t>ikes-place-san-francisco</t>
  </si>
  <si>
    <t>Ike's Place</t>
  </si>
  <si>
    <t>ikkyu-tucson</t>
  </si>
  <si>
    <t>Ikkyu</t>
  </si>
  <si>
    <t>il-casaro-pizzeria-and-mozzarella-bar-san-francisco</t>
  </si>
  <si>
    <t>Il Casaro Pizzeria &amp; Mozzarella Bar</t>
  </si>
  <si>
    <t>il-corvo-pasta-seattle</t>
  </si>
  <si>
    <t>Il Corvo Pasta</t>
  </si>
  <si>
    <t>i-love-sweetea-los-angeles-2</t>
  </si>
  <si>
    <t>I Love Sweetea</t>
  </si>
  <si>
    <t>desserts,bubbletea,sandwiches</t>
  </si>
  <si>
    <t>il-terrazzo-carmine-seattle</t>
  </si>
  <si>
    <t>Il Terrazzo Carmine</t>
  </si>
  <si>
    <t>indeblue-philadelphia</t>
  </si>
  <si>
    <t>IndeBlue</t>
  </si>
  <si>
    <t>indpak,breakfast_brunch,cocktailbars</t>
  </si>
  <si>
    <t>independence-fine-foods-austin</t>
  </si>
  <si>
    <t>Independence Fine Foods</t>
  </si>
  <si>
    <t>coffee,sandwiches,salad</t>
  </si>
  <si>
    <t>india-house-jacksonville</t>
  </si>
  <si>
    <t>India House</t>
  </si>
  <si>
    <t>indian-grill-san-diego</t>
  </si>
  <si>
    <t>Indian Grill</t>
  </si>
  <si>
    <t>desserts,vegetarian,indpak</t>
  </si>
  <si>
    <t>indias-restaurant-los-angeles</t>
  </si>
  <si>
    <t>India's Restaurant</t>
  </si>
  <si>
    <t>indpak,halal</t>
  </si>
  <si>
    <t>indias-tandoori-los-angeles</t>
  </si>
  <si>
    <t>India's Tandoori</t>
  </si>
  <si>
    <t>indigo-washington-3</t>
  </si>
  <si>
    <t>Indigo</t>
  </si>
  <si>
    <t>indochine-cafe-columbus</t>
  </si>
  <si>
    <t>Indochine Cafe</t>
  </si>
  <si>
    <t>injera-new-york</t>
  </si>
  <si>
    <t>Injera</t>
  </si>
  <si>
    <t>ethiopian,bars</t>
  </si>
  <si>
    <t>inka-chicken-austin</t>
  </si>
  <si>
    <t>Inka Chicken</t>
  </si>
  <si>
    <t>peruvian,hotdogs,latin</t>
  </si>
  <si>
    <t>in-n-out-burger-los-angeles-2</t>
  </si>
  <si>
    <t>In-N-Out Burger</t>
  </si>
  <si>
    <t>burgers,hotdogs</t>
  </si>
  <si>
    <t>in-riva-philadelphia</t>
  </si>
  <si>
    <t>In Riva</t>
  </si>
  <si>
    <t>inspiration-kitchens-chicago-4</t>
  </si>
  <si>
    <t>Inspiration Kitchens</t>
  </si>
  <si>
    <t>newamerican,nonprofit,catering</t>
  </si>
  <si>
    <t>nonprofit</t>
  </si>
  <si>
    <t>inspiration-kitchens-chicago-5</t>
  </si>
  <si>
    <t>breakfast_brunch,newamerican,sandwiches</t>
  </si>
  <si>
    <t>i-panini-di-ambra-los-angeles-4</t>
  </si>
  <si>
    <t>I Panini Di Ambra</t>
  </si>
  <si>
    <t>bakeries,italian,cafes</t>
  </si>
  <si>
    <t>ipsento-chicago</t>
  </si>
  <si>
    <t>Ipsento</t>
  </si>
  <si>
    <t>irenes-cuisine-new-orleans</t>
  </si>
  <si>
    <t>Irene's Cuisine</t>
  </si>
  <si>
    <t>irvs-burgers-west-hollywood-2</t>
  </si>
  <si>
    <t>Irv's Burgers</t>
  </si>
  <si>
    <t>isabella-artisan-pizzeria-and-craft-beer-garden-san-diego-2</t>
  </si>
  <si>
    <t>IsaBella Artisan Pizzeria &amp; Craft Beer Garden</t>
  </si>
  <si>
    <t>pizza,italian,beergardens</t>
  </si>
  <si>
    <t>isabellas-brick-oven-pizza-and-panini-baltimore</t>
  </si>
  <si>
    <t>Isabella's Brick Oven Pizza and Panini</t>
  </si>
  <si>
    <t>italian,pizza,sandwiches</t>
  </si>
  <si>
    <t>isandwich-vietnamese-deli-shoreline</t>
  </si>
  <si>
    <t>iSandwich Vietnamese Deli</t>
  </si>
  <si>
    <t>vietnamese,sandwiches,delis</t>
  </si>
  <si>
    <t>island-brew-coffeehouse-honolulu</t>
  </si>
  <si>
    <t>Island Brew Coffeehouse</t>
  </si>
  <si>
    <t>breakfast_brunch,cafes,sandwiches</t>
  </si>
  <si>
    <t>island-creek-oyster-bar-boston</t>
  </si>
  <si>
    <t>Island Creek Oyster Bar</t>
  </si>
  <si>
    <t>island-prime-san-diego</t>
  </si>
  <si>
    <t>Island Prime</t>
  </si>
  <si>
    <t>island-style-bbq-honolulu</t>
  </si>
  <si>
    <t>Island Style BBQ</t>
  </si>
  <si>
    <t>hotdogs,breakfast_brunch</t>
  </si>
  <si>
    <t>island-style-las-vegas</t>
  </si>
  <si>
    <t>Island Style</t>
  </si>
  <si>
    <t>korean,hawaiian,asianfusion</t>
  </si>
  <si>
    <t>istanbul-sofra-pittsburgh-2</t>
  </si>
  <si>
    <t>Istanbul Sofra</t>
  </si>
  <si>
    <t>turkish,mediterranean</t>
  </si>
  <si>
    <t>italia-express-dallas-2</t>
  </si>
  <si>
    <t>Italia Express</t>
  </si>
  <si>
    <t>italian-express-pizzeria-boston-2</t>
  </si>
  <si>
    <t>Italian Express Pizzeria</t>
  </si>
  <si>
    <t>ivys-burgers-hot-dogs-and-fries-chicago</t>
  </si>
  <si>
    <t>Ivy's Burgers, Hot Dogs and Fries</t>
  </si>
  <si>
    <t>burgers,hotdog</t>
  </si>
  <si>
    <t>izakaya-den-denver-2</t>
  </si>
  <si>
    <t>Izakaya Den</t>
  </si>
  <si>
    <t>izakaya-go-las-vegas</t>
  </si>
  <si>
    <t>Izakaya Go</t>
  </si>
  <si>
    <t>sushi,tapas</t>
  </si>
  <si>
    <t>izakaya-torae-torae-honolulu</t>
  </si>
  <si>
    <t>Izakaya Torae Torae</t>
  </si>
  <si>
    <t>izakaya-wa-houston</t>
  </si>
  <si>
    <t>Izakaya Wa</t>
  </si>
  <si>
    <t>japanese,tapasmallplates,sushi</t>
  </si>
  <si>
    <t>izzys-cafe-el-cajon</t>
  </si>
  <si>
    <t>Izzy's Cafe</t>
  </si>
  <si>
    <t>jack-allens-kitchen-oak-hill-austin</t>
  </si>
  <si>
    <t>Jack Allen's Kitchen</t>
  </si>
  <si>
    <t>jack-frys-louisville</t>
  </si>
  <si>
    <t>Jack Fry's</t>
  </si>
  <si>
    <t>jacks-bistro-baltimore</t>
  </si>
  <si>
    <t>Jack's Bistro</t>
  </si>
  <si>
    <t>newamerican,modern_european,asianfusion</t>
  </si>
  <si>
    <t>jacks-london-grill-st-petersburg</t>
  </si>
  <si>
    <t>Jack's London Grill</t>
  </si>
  <si>
    <t>jacques-imos-cafe-new-orleans</t>
  </si>
  <si>
    <t>Jacques-Imo's Cafe</t>
  </si>
  <si>
    <t>jade-bistro-teahouse-and-patisserie-portland-2</t>
  </si>
  <si>
    <t>Jade Bistro Teahouse &amp; Patisserie</t>
  </si>
  <si>
    <t>vietnamese,gluten_free,thai</t>
  </si>
  <si>
    <t>jamaica-jamaica-cuisine-san-antonio</t>
  </si>
  <si>
    <t>Jamaica Jamaica Cuisine</t>
  </si>
  <si>
    <t>jamon-iberico-pata-negra-restaurant-tapas-and-wine-bar-miami</t>
  </si>
  <si>
    <t>Jamon Iberico Pata Negra Restaurant Tapas &amp; Wine Bar</t>
  </si>
  <si>
    <t>spanish,tapas</t>
  </si>
  <si>
    <t>j-and-js-market-and-cafe-nashville-2</t>
  </si>
  <si>
    <t>J &amp; J's Market &amp; Cafe</t>
  </si>
  <si>
    <t>convenience,cafes</t>
  </si>
  <si>
    <t>jasmine-deli-minneapolis</t>
  </si>
  <si>
    <t>Jasmine Deli</t>
  </si>
  <si>
    <t>jasmine-grill-charlotte</t>
  </si>
  <si>
    <t>Jasmine Grill</t>
  </si>
  <si>
    <t>mediterranean,mideastern,halal</t>
  </si>
  <si>
    <t>javista-organic-coffee-bar-hollywood</t>
  </si>
  <si>
    <t>Javista Organic Coffee Bar</t>
  </si>
  <si>
    <t>jawaiian-irie-jerk-restaurant-honolulu</t>
  </si>
  <si>
    <t>Jawaiian Irie Jerk Restaurant</t>
  </si>
  <si>
    <t>jax-fish-house-kansas-city-kansas-city</t>
  </si>
  <si>
    <t>Jax Fish House Kansas City</t>
  </si>
  <si>
    <t>j-caf-portland-2</t>
  </si>
  <si>
    <t>J Caf</t>
  </si>
  <si>
    <t>jebena-cafe-seattle</t>
  </si>
  <si>
    <t>Jebena Cafe</t>
  </si>
  <si>
    <t>jeff-rubys-louisville</t>
  </si>
  <si>
    <t>Jeff Ruby's</t>
  </si>
  <si>
    <t>jeffs-red-hots-chicago</t>
  </si>
  <si>
    <t>Jeff's Red Hots</t>
  </si>
  <si>
    <t>jerrys-sno-cones-memphis</t>
  </si>
  <si>
    <t>Jerry's Sno Cones</t>
  </si>
  <si>
    <t>icecream,burgers</t>
  </si>
  <si>
    <t>jim-and-pattys-coffee-portland</t>
  </si>
  <si>
    <t>Jim &amp; Patty's Coffee</t>
  </si>
  <si>
    <t>jimmys-burgers-north-hollywood</t>
  </si>
  <si>
    <t>Jimmy's Burgers</t>
  </si>
  <si>
    <t>jimmys-food-store-dallas</t>
  </si>
  <si>
    <t>Jimmy's Food Store</t>
  </si>
  <si>
    <t>jims-original-hot-dog-chicago</t>
  </si>
  <si>
    <t>Jim's Original Hot Dog</t>
  </si>
  <si>
    <t>jjanga-steak-and-sushi-las-vegas-5</t>
  </si>
  <si>
    <t>Jjanga Steak &amp; Sushi</t>
  </si>
  <si>
    <t>jj-burger-oakland</t>
  </si>
  <si>
    <t>JJ Burger</t>
  </si>
  <si>
    <t>jnj-burger-shack-los-angeles</t>
  </si>
  <si>
    <t>JNJ Burger Shack</t>
  </si>
  <si>
    <t>bbq,burgers</t>
  </si>
  <si>
    <t>joe-bennys-baltimore</t>
  </si>
  <si>
    <t>Joe Benny's</t>
  </si>
  <si>
    <t>italian,pizza,beer_and_wine</t>
  </si>
  <si>
    <t>joel-robuchon-las-vegas-6</t>
  </si>
  <si>
    <t>Joel Robuchon</t>
  </si>
  <si>
    <t>joes-falafel-los-angeles</t>
  </si>
  <si>
    <t>Joe's Falafel</t>
  </si>
  <si>
    <t>joes-seafood-prime-steak-and-stone-crab-washington</t>
  </si>
  <si>
    <t>Joe's Seafood, Prime Steak &amp; Stone Crab</t>
  </si>
  <si>
    <t>joes-steaks-soda-shop-philadelphia-3</t>
  </si>
  <si>
    <t>Joe's Steaks + Soda Shop</t>
  </si>
  <si>
    <t>joeys-house-of-pizza-nashville</t>
  </si>
  <si>
    <t>Joey's House Of Pizza</t>
  </si>
  <si>
    <t>john-mulls-meats-and-road-kill-grill-las-vegas-2</t>
  </si>
  <si>
    <t>John Mull's Meats &amp; Road Kill Grill</t>
  </si>
  <si>
    <t>meats,bbq,butcher</t>
  </si>
  <si>
    <t>johnny-jos-pizzeria-kansas-city</t>
  </si>
  <si>
    <t>Johnny Jo's Pizzeria</t>
  </si>
  <si>
    <t>johnnys-ristorante-italiano-reno</t>
  </si>
  <si>
    <t>Johnny's Ristorante Italiano</t>
  </si>
  <si>
    <t>johns-roast-pork-philadelphia</t>
  </si>
  <si>
    <t>John's Roast Pork</t>
  </si>
  <si>
    <t>sandwiches,salad,cheesesteaks</t>
  </si>
  <si>
    <t>jong-ka-jib-soft-tofu-restaurant-philadelphia</t>
  </si>
  <si>
    <t>Jong Ka Jib Soft Tofu Restaurant</t>
  </si>
  <si>
    <t>joy-cafe-atlanta</t>
  </si>
  <si>
    <t>Joy Cafe</t>
  </si>
  <si>
    <t>breakfast_brunch,sandwiches,cafes</t>
  </si>
  <si>
    <t>j-p-graziano-grocery-co-chicago</t>
  </si>
  <si>
    <t>J.P. Graziano Grocery Co.</t>
  </si>
  <si>
    <t>j-p-spoonems-cranston</t>
  </si>
  <si>
    <t>J P Spoonem's</t>
  </si>
  <si>
    <t>diners,coffee,breakfast_brunch</t>
  </si>
  <si>
    <t>juanitas-caf-los-angeles-2</t>
  </si>
  <si>
    <t>Juanita's Caf</t>
  </si>
  <si>
    <t>juans-flaming-fajitas-and-cantina-las-vegas</t>
  </si>
  <si>
    <t>Juan's Flaming Fajitas &amp; Cantina</t>
  </si>
  <si>
    <t>jubba-restaurant-san-jose</t>
  </si>
  <si>
    <t>Jubba Restaurant</t>
  </si>
  <si>
    <t>julianas-pizza-brooklyn</t>
  </si>
  <si>
    <t>Juliana's Pizza</t>
  </si>
  <si>
    <t>pizza,tradamerican</t>
  </si>
  <si>
    <t>jumping-rice-and-rolls-las-vegas</t>
  </si>
  <si>
    <t>Jumping Rice &amp; Rolls</t>
  </si>
  <si>
    <t>jungsik-new-york</t>
  </si>
  <si>
    <t>Jungsik</t>
  </si>
  <si>
    <t>juniper-restaurant-and-martini-lounge-tulsa-3</t>
  </si>
  <si>
    <t>Juniper Restaurant &amp; Martini Lounge</t>
  </si>
  <si>
    <t>junos-kitchen-and-delicatessen-sacramento</t>
  </si>
  <si>
    <t>Juno's Kitchen &amp; Delicatessen</t>
  </si>
  <si>
    <t>jun-won-restaurant-los-angeles</t>
  </si>
  <si>
    <t>Jun Won Restaurant</t>
  </si>
  <si>
    <t>kabob-and-beyond-north-hollywood-3</t>
  </si>
  <si>
    <t>Kabob &amp; Beyond</t>
  </si>
  <si>
    <t>mediterranean,chicken_wings,pizza</t>
  </si>
  <si>
    <t>kabobi-grill-chicago</t>
  </si>
  <si>
    <t>Kabobi Grill</t>
  </si>
  <si>
    <t>mediterranean,persian</t>
  </si>
  <si>
    <t>kabob-palace-sacramento-2</t>
  </si>
  <si>
    <t>Kabob Palace</t>
  </si>
  <si>
    <t>halal,afghani</t>
  </si>
  <si>
    <t>kabooki-sushi-orlando</t>
  </si>
  <si>
    <t>Kabooki Sushi</t>
  </si>
  <si>
    <t>asianfusion,sushi,japanese</t>
  </si>
  <si>
    <t>kachka-portland-2</t>
  </si>
  <si>
    <t>Kachka</t>
  </si>
  <si>
    <t>russian</t>
  </si>
  <si>
    <t>kafe-sobaka-restoran-pomegranate-san-diego</t>
  </si>
  <si>
    <t>Kafe Sobaka Restoran Pomegranate</t>
  </si>
  <si>
    <t>russian,vegetarian,modern_european</t>
  </si>
  <si>
    <t>kagaya-los-angeles</t>
  </si>
  <si>
    <t>KaGaYa</t>
  </si>
  <si>
    <t>japanese,diyfood,hotpot</t>
  </si>
  <si>
    <t>diyfood</t>
  </si>
  <si>
    <t>kai-sushi-chicago-2</t>
  </si>
  <si>
    <t>Kai Sushi</t>
  </si>
  <si>
    <t>kai-zan-chicago</t>
  </si>
  <si>
    <t>Kai Zan</t>
  </si>
  <si>
    <t>asianfusion,japanese,sushi</t>
  </si>
  <si>
    <t>kalachandjis-dallas-2</t>
  </si>
  <si>
    <t>Kalachandji's</t>
  </si>
  <si>
    <t>vegetarian,indpak,buffets</t>
  </si>
  <si>
    <t>kala-noodle-and-grill-portland</t>
  </si>
  <si>
    <t>Kala Noodle and Grill</t>
  </si>
  <si>
    <t>kaleisia-tea-lounge-tampa</t>
  </si>
  <si>
    <t>Kaleisia Tea Lounge</t>
  </si>
  <si>
    <t>tea,coffee,vegan</t>
  </si>
  <si>
    <t>kameya-chicago</t>
  </si>
  <si>
    <t>Kameya</t>
  </si>
  <si>
    <t>japanese,korean</t>
  </si>
  <si>
    <t>kamitoku-ramen-lunch-wagon-honolulu</t>
  </si>
  <si>
    <t>Kamitoku Ramen Lunch Wagon</t>
  </si>
  <si>
    <t>foodtrucks,ramen</t>
  </si>
  <si>
    <t>ramen</t>
  </si>
  <si>
    <t>kang-ho-dong-baekjeong-los-angeles</t>
  </si>
  <si>
    <t>Kang Ho Dong Baekjeong</t>
  </si>
  <si>
    <t>kan-zaman-honolulu</t>
  </si>
  <si>
    <t>Kan Zaman</t>
  </si>
  <si>
    <t>moroccan,lebanese,mediterranean</t>
  </si>
  <si>
    <t>kappa-japanese-restaurant-san-francisco</t>
  </si>
  <si>
    <t>Kappa Japanese Restaurant</t>
  </si>
  <si>
    <t>japanese,bars</t>
  </si>
  <si>
    <t>kappo-at-east-end-market-orlando-2</t>
  </si>
  <si>
    <t>Kappo at East End Market</t>
  </si>
  <si>
    <t>karai-crab-honolulu</t>
  </si>
  <si>
    <t>Karai Crab</t>
  </si>
  <si>
    <t>karbach-brewing-houston</t>
  </si>
  <si>
    <t>Karbach Brewing</t>
  </si>
  <si>
    <t>beer_and_wine,breweries,gastropubs</t>
  </si>
  <si>
    <t>karczma-brooklyn</t>
  </si>
  <si>
    <t>Karczma</t>
  </si>
  <si>
    <t>karma-brew-sacramento</t>
  </si>
  <si>
    <t>Karma Brew</t>
  </si>
  <si>
    <t>bars,cafes,gastropubs</t>
  </si>
  <si>
    <t>kasra-persian-grill-houston-2</t>
  </si>
  <si>
    <t>Kasra Persian Grill</t>
  </si>
  <si>
    <t>katsu-chicago</t>
  </si>
  <si>
    <t>Katsu</t>
  </si>
  <si>
    <t>kawikas-ocean-beach-deli-san-francisco</t>
  </si>
  <si>
    <t>Kawika's Ocean Beach Deli</t>
  </si>
  <si>
    <t>delis,sandwiches,gluten_free</t>
  </si>
  <si>
    <t>kaya-street-kitchen-los-angeles</t>
  </si>
  <si>
    <t>Kaya Street Kitchen</t>
  </si>
  <si>
    <t>kayne-prime-nashville</t>
  </si>
  <si>
    <t>Kayne Prime</t>
  </si>
  <si>
    <t>kays-bar-portland</t>
  </si>
  <si>
    <t>Kay's Bar</t>
  </si>
  <si>
    <t>burgers,sandwiches,bars</t>
  </si>
  <si>
    <t>kazoku-tucson</t>
  </si>
  <si>
    <t>Kazoku</t>
  </si>
  <si>
    <t>kazu-japanese-restaurant-jacksonville</t>
  </si>
  <si>
    <t>Kazu Japanese Restaurant</t>
  </si>
  <si>
    <t>kebabalicious-austin-2</t>
  </si>
  <si>
    <t>Kebabalicious</t>
  </si>
  <si>
    <t>turkish,foodtrucks</t>
  </si>
  <si>
    <t>kebabalicious-austin-4</t>
  </si>
  <si>
    <t>kefa-coffee-oakland</t>
  </si>
  <si>
    <t>Kefa Coffee</t>
  </si>
  <si>
    <t>kekes-breakfast-cafe-orlando-4</t>
  </si>
  <si>
    <t>Keke's Breakfast Cafe</t>
  </si>
  <si>
    <t>kellers-drive-in-dallas</t>
  </si>
  <si>
    <t>Keller's Drive-In</t>
  </si>
  <si>
    <t>kelso-bistro-bar-and-restaurant-brooklyn</t>
  </si>
  <si>
    <t>Kelso Bistro Bar &amp; Restaurant</t>
  </si>
  <si>
    <t>caribbean,spanish,latin</t>
  </si>
  <si>
    <t>kennys-italian-kitchen-dallas</t>
  </si>
  <si>
    <t>Kenny's Italian Kitchen</t>
  </si>
  <si>
    <t>kennys-wood-fired-grill-dallas-2</t>
  </si>
  <si>
    <t>Kenny's Wood Fired Grill</t>
  </si>
  <si>
    <t>kens-artisan-bakery-portland</t>
  </si>
  <si>
    <t>Ken's Artisan Bakery</t>
  </si>
  <si>
    <t>ken-sushi-workshop-san-diego-3</t>
  </si>
  <si>
    <t>Ken Sushi Workshop</t>
  </si>
  <si>
    <t>japanese,gourmet,sushi</t>
  </si>
  <si>
    <t>keren-restaurant-washington</t>
  </si>
  <si>
    <t>Keren Restaurant</t>
  </si>
  <si>
    <t>ethiopian,cafes</t>
  </si>
  <si>
    <t>khao-san-portland-4</t>
  </si>
  <si>
    <t>Khao San</t>
  </si>
  <si>
    <t>tapasmallplates,thai,gluten_free</t>
  </si>
  <si>
    <t>khmer-kitchen-philadelphia-5</t>
  </si>
  <si>
    <t>Khmer Kitchen</t>
  </si>
  <si>
    <t>khun-pics-bahn-thai-portland</t>
  </si>
  <si>
    <t>Khun Pic's Bahn Thai</t>
  </si>
  <si>
    <t>kilimandjaro-restaurant-philadelphia</t>
  </si>
  <si>
    <t>Kilimandjaro Restaurant</t>
  </si>
  <si>
    <t>kilkennys-irish-pub-tulsa</t>
  </si>
  <si>
    <t>Kilkennys Irish Pub</t>
  </si>
  <si>
    <t>kim-and-carlos-hot-dog-stand-chicago</t>
  </si>
  <si>
    <t>Kim &amp; Carlo's Hot Dog Stand</t>
  </si>
  <si>
    <t>kim-jong-grillin-portland</t>
  </si>
  <si>
    <t>Kim Jong Grillin'</t>
  </si>
  <si>
    <t>korean,foodstands,foodtrucks</t>
  </si>
  <si>
    <t>kin-and-comfort-austin</t>
  </si>
  <si>
    <t>Kin and Comfort</t>
  </si>
  <si>
    <t>asianfusion,southern</t>
  </si>
  <si>
    <t>king-burrito-portland</t>
  </si>
  <si>
    <t>King Burrito</t>
  </si>
  <si>
    <t>kiraku-berkeley</t>
  </si>
  <si>
    <t>Kiraku</t>
  </si>
  <si>
    <t>japanese,tapasmallplates,tapas</t>
  </si>
  <si>
    <t>kitchen-17-chicago</t>
  </si>
  <si>
    <t>Kitchen 17</t>
  </si>
  <si>
    <t>kitchen-713-houston-3</t>
  </si>
  <si>
    <t>Kitchen 713</t>
  </si>
  <si>
    <t>southern,newamerican</t>
  </si>
  <si>
    <t>kitchen-istanbul-san-francisco</t>
  </si>
  <si>
    <t>Kitchen Istanbul</t>
  </si>
  <si>
    <t>kitchen-mouse-los-angeles</t>
  </si>
  <si>
    <t>Kitchen Mouse</t>
  </si>
  <si>
    <t>gluten_free,cafes,vegetarian</t>
  </si>
  <si>
    <t>kitchen-providence</t>
  </si>
  <si>
    <t>Kitchen</t>
  </si>
  <si>
    <t>kitchen-table-cafe-denver</t>
  </si>
  <si>
    <t>Kitchen Table Cafe</t>
  </si>
  <si>
    <t>comfortfood,bbq</t>
  </si>
  <si>
    <t>knife-and-tine-chicago-2</t>
  </si>
  <si>
    <t>Knife &amp; Tine</t>
  </si>
  <si>
    <t>ko-catering-and-pies-south-boston</t>
  </si>
  <si>
    <t>KO Catering and Pies</t>
  </si>
  <si>
    <t>catering,foodstands</t>
  </si>
  <si>
    <t>kochix-washington</t>
  </si>
  <si>
    <t>KoChix</t>
  </si>
  <si>
    <t>kocos-pub-baltimore</t>
  </si>
  <si>
    <t>Koco's Pub</t>
  </si>
  <si>
    <t>pubs,seafood</t>
  </si>
  <si>
    <t>kofte-piyaz-brooklyn</t>
  </si>
  <si>
    <t>Kofte Piyaz</t>
  </si>
  <si>
    <t>ethnicmarkets,turkish</t>
  </si>
  <si>
    <t>kokkari-estiatorio-san-francisco</t>
  </si>
  <si>
    <t>Kokkari Estiatorio</t>
  </si>
  <si>
    <t>kokoras-greek-grill-seattle</t>
  </si>
  <si>
    <t>Kokoras Greek Grill</t>
  </si>
  <si>
    <t>kokoro-albuquerque-5</t>
  </si>
  <si>
    <t>Kokoro</t>
  </si>
  <si>
    <t>komex-fusion-las-vegas</t>
  </si>
  <si>
    <t>KoMex Fusion</t>
  </si>
  <si>
    <t>mexican,asianfusion,korean</t>
  </si>
  <si>
    <t>komi-washington</t>
  </si>
  <si>
    <t>Komi</t>
  </si>
  <si>
    <t>komodo-cafe-los-angeles-6</t>
  </si>
  <si>
    <t>Komodo Cafe</t>
  </si>
  <si>
    <t>asianfusion,newamerican,foodtrucks</t>
  </si>
  <si>
    <t>kona-kakes-and-plates-san-diego-2</t>
  </si>
  <si>
    <t>Kona Kakes &amp; Plates</t>
  </si>
  <si>
    <t>bakeries,hawaiian</t>
  </si>
  <si>
    <t>ko-pies-at-the-shipyard-boston</t>
  </si>
  <si>
    <t>Ko Pies At the Shipyard</t>
  </si>
  <si>
    <t>kopps-frozen-custard-glendale</t>
  </si>
  <si>
    <t>Kopp's Frozen Custard</t>
  </si>
  <si>
    <t>korchma-taras-bulba-new-york</t>
  </si>
  <si>
    <t>Korchma Taras Bulba</t>
  </si>
  <si>
    <t>russian,ukrainian,modern_european</t>
  </si>
  <si>
    <t>ukrainian</t>
  </si>
  <si>
    <t>koriente-austin</t>
  </si>
  <si>
    <t>Koriente</t>
  </si>
  <si>
    <t>asianfusion,vegetarian,gluten_free</t>
  </si>
  <si>
    <t>kous-kous-moroccan-bistro-san-diego</t>
  </si>
  <si>
    <t>Kous Kous Moroccan Bistro</t>
  </si>
  <si>
    <t>kres-chophouse-orlando-2</t>
  </si>
  <si>
    <t>Kres Chophouse</t>
  </si>
  <si>
    <t>steak,bars</t>
  </si>
  <si>
    <t>k-restaurant-orlando</t>
  </si>
  <si>
    <t>K Restaurant</t>
  </si>
  <si>
    <t>k-rico-new-york</t>
  </si>
  <si>
    <t>K Rico</t>
  </si>
  <si>
    <t>bars,steak</t>
  </si>
  <si>
    <t>kruegers-tavern-cincinnati</t>
  </si>
  <si>
    <t>Krueger's Tavern</t>
  </si>
  <si>
    <t>krungthep-thai-cuisine-seattle-2</t>
  </si>
  <si>
    <t>Krungthep Thai Cuisine</t>
  </si>
  <si>
    <t>krupa-grocery-brooklyn</t>
  </si>
  <si>
    <t>Krupa Grocery</t>
  </si>
  <si>
    <t>bars,coffee,newamerican</t>
  </si>
  <si>
    <t>kung-food-san-francisco</t>
  </si>
  <si>
    <t>Kung Food</t>
  </si>
  <si>
    <t>kusakabe-san-francisco</t>
  </si>
  <si>
    <t>KUSAKABE</t>
  </si>
  <si>
    <t>kush-miami-2</t>
  </si>
  <si>
    <t>Kush</t>
  </si>
  <si>
    <t>newamerican,gastropubs</t>
  </si>
  <si>
    <t>kush-sake-bar-los-angeles-3</t>
  </si>
  <si>
    <t>Kush Sake Bar</t>
  </si>
  <si>
    <t>kyoto-sushi-san-diego</t>
  </si>
  <si>
    <t>Kyoto Sushi</t>
  </si>
  <si>
    <t>la-abeja-restaurant-los-angeles</t>
  </si>
  <si>
    <t>La Abeja Restaurant</t>
  </si>
  <si>
    <t>breakfast_brunch,mexican</t>
  </si>
  <si>
    <t>la-azteca-tortilleria-los-angeles</t>
  </si>
  <si>
    <t>La Azteca Tortilleria</t>
  </si>
  <si>
    <t>la-barbecue-austin-3</t>
  </si>
  <si>
    <t>La Barbecue</t>
  </si>
  <si>
    <t>la-bedaine-berkeley</t>
  </si>
  <si>
    <t>La Bedaine</t>
  </si>
  <si>
    <t>bakeries,french</t>
  </si>
  <si>
    <t>la-belle-terre-bread-french-bakery-caf-las-vegas</t>
  </si>
  <si>
    <t>La Belle Terre Bread French Bakery Caf</t>
  </si>
  <si>
    <t>la-bonne-soupe-cafe-sacramento</t>
  </si>
  <si>
    <t>La Bonne Soupe Cafe</t>
  </si>
  <si>
    <t>french,cafes</t>
  </si>
  <si>
    <t>la-boulange-de-san-francisco-san-francisco</t>
  </si>
  <si>
    <t>La Boulange de San Francisco</t>
  </si>
  <si>
    <t>la-carreta-los-angeles-6</t>
  </si>
  <si>
    <t>La Carreta</t>
  </si>
  <si>
    <t>la-cava-del-tequila-lake-buena-vista</t>
  </si>
  <si>
    <t>La Cava del Tequila</t>
  </si>
  <si>
    <t>mexican,cocktailbars</t>
  </si>
  <si>
    <t>la-ciccia-san-francisco</t>
  </si>
  <si>
    <t>La Ciccia</t>
  </si>
  <si>
    <t>la-cigogne-brooklyn</t>
  </si>
  <si>
    <t>La Cigogne</t>
  </si>
  <si>
    <t>french,german</t>
  </si>
  <si>
    <t>la-cocina-boricua-de-la-familia-galarza-chicago</t>
  </si>
  <si>
    <t>La Cocina Boricua de la Familia Galarza</t>
  </si>
  <si>
    <t>la-cocina-restaurant-portland</t>
  </si>
  <si>
    <t>La Cocina Restaurant</t>
  </si>
  <si>
    <t>la-cocina-tucson</t>
  </si>
  <si>
    <t>La Cocina</t>
  </si>
  <si>
    <t>la-cucina-ristorante-italiano-honolulu-3</t>
  </si>
  <si>
    <t>La Cucina Ristorante Italiano</t>
  </si>
  <si>
    <t>la-encantada-chicago</t>
  </si>
  <si>
    <t>La Encantada</t>
  </si>
  <si>
    <t>la-esperanza-mexican-food-products-sacramento</t>
  </si>
  <si>
    <t>La Esperanza Mexican Food Products</t>
  </si>
  <si>
    <t>la-fiesta-mexican-grill-orlando</t>
  </si>
  <si>
    <t>La Fiesta Mexican Grill</t>
  </si>
  <si>
    <t>la-folie-san-francisco</t>
  </si>
  <si>
    <t>La Folie</t>
  </si>
  <si>
    <t>la-foret-san-jose</t>
  </si>
  <si>
    <t>La Foret</t>
  </si>
  <si>
    <t>la-fournette-chicago</t>
  </si>
  <si>
    <t>La Fournette</t>
  </si>
  <si>
    <t>bakeries,sandwiches,macarons</t>
  </si>
  <si>
    <t>macarons</t>
  </si>
  <si>
    <t>la-frite-belgian-bistro-san-antonio</t>
  </si>
  <si>
    <t>La Frite Belgian Bistro</t>
  </si>
  <si>
    <t>belgian,french</t>
  </si>
  <si>
    <t>belgian</t>
  </si>
  <si>
    <t>la-fusin-san-francisco-2</t>
  </si>
  <si>
    <t>La Fusin</t>
  </si>
  <si>
    <t>la-goulette-brooklyn</t>
  </si>
  <si>
    <t>La Goulette</t>
  </si>
  <si>
    <t>la-gourmandine-bakery-and-pastry-shop-pittsburgh</t>
  </si>
  <si>
    <t>La Gourmandine Bakery &amp; Pastry Shop</t>
  </si>
  <si>
    <t>lagunitas-brewing-company-chicago</t>
  </si>
  <si>
    <t>Lagunitas Brewing Company</t>
  </si>
  <si>
    <t>lake-city-gyros-seattle</t>
  </si>
  <si>
    <t>Lake City Gyros</t>
  </si>
  <si>
    <t>lakefront-brewery-milwaukee</t>
  </si>
  <si>
    <t>Lakefront Brewery</t>
  </si>
  <si>
    <t>lakruwana-staten-island-2</t>
  </si>
  <si>
    <t>Lakruwana</t>
  </si>
  <si>
    <t>juicebars,srilankan</t>
  </si>
  <si>
    <t>srilankan</t>
  </si>
  <si>
    <t>l-albatros-cleveland</t>
  </si>
  <si>
    <t>L'Albatros</t>
  </si>
  <si>
    <t>lali-restaurant-new-york</t>
  </si>
  <si>
    <t>Lali Restaurant</t>
  </si>
  <si>
    <t>dominican</t>
  </si>
  <si>
    <t>lalos-fine-mexican-cuisine-dallas</t>
  </si>
  <si>
    <t>Lalo's Fine Mexican Cuisine</t>
  </si>
  <si>
    <t>lamazou-new-york</t>
  </si>
  <si>
    <t>Lamazou</t>
  </si>
  <si>
    <t>cheese,sandwiches,catering</t>
  </si>
  <si>
    <t>lamberts-rainbow-fruit-dorchester</t>
  </si>
  <si>
    <t>Lambert's Rainbow Fruit</t>
  </si>
  <si>
    <t>markets,delis,sandwiches</t>
  </si>
  <si>
    <t>lamb-noodle-soup-flushing</t>
  </si>
  <si>
    <t>Lamb Noodle Soup</t>
  </si>
  <si>
    <t>la-merenda-milwaukee</t>
  </si>
  <si>
    <t>La Merenda</t>
  </si>
  <si>
    <t>tapas,tapasmallplates</t>
  </si>
  <si>
    <t>la-miche-kabobgee-san-diego</t>
  </si>
  <si>
    <t>La Miche Kabobgee</t>
  </si>
  <si>
    <t>lamplighter-roasting-company-richmond-2</t>
  </si>
  <si>
    <t>Lamplighter Roasting Company</t>
  </si>
  <si>
    <t>coffee,newamerican</t>
  </si>
  <si>
    <t>langers-los-angeles-2</t>
  </si>
  <si>
    <t>Langer's</t>
  </si>
  <si>
    <t>delis,sandwiches,bakeries</t>
  </si>
  <si>
    <t>l-angolo-ristorante-philadelphia-3</t>
  </si>
  <si>
    <t>L'Angolo Ristorante</t>
  </si>
  <si>
    <t>la-noche-buena-restaurant-los-angeles</t>
  </si>
  <si>
    <t>La Noche Buena Restaurant</t>
  </si>
  <si>
    <t>la-panaderia-san-antonio</t>
  </si>
  <si>
    <t>La Panaderia</t>
  </si>
  <si>
    <t>desserts,bakeries,breakfast_brunch</t>
  </si>
  <si>
    <t>la-parada-indianapolis-3</t>
  </si>
  <si>
    <t>La Parada</t>
  </si>
  <si>
    <t>la-parisienne-french-bakery-seattle</t>
  </si>
  <si>
    <t>La Parisienne French Bakery</t>
  </si>
  <si>
    <t>french,bakeries,coffee</t>
  </si>
  <si>
    <t>la-patagonia-argentina-miami</t>
  </si>
  <si>
    <t>La Patagonia Argentina</t>
  </si>
  <si>
    <t>latin,argentine</t>
  </si>
  <si>
    <t>la-pergoletta-los-angeles-4</t>
  </si>
  <si>
    <t>La Pergoletta</t>
  </si>
  <si>
    <t>la-perla-cocina-mexicana-san-diego</t>
  </si>
  <si>
    <t>La Perla Cocina Mexicana</t>
  </si>
  <si>
    <t>la-poste-eatery-cincinnati</t>
  </si>
  <si>
    <t>La Poste Eatery</t>
  </si>
  <si>
    <t>larchmont-village-wine-spirits-and-cheese-los-angeles</t>
  </si>
  <si>
    <t>Larchmont Village Wine Spirits &amp; Cheese</t>
  </si>
  <si>
    <t>beer_and_wine,sandwiches,cheese</t>
  </si>
  <si>
    <t>l-ardoise-bistro-san-francisco</t>
  </si>
  <si>
    <t>L'ardoise Bistro</t>
  </si>
  <si>
    <t>la-rose-cafe-los-angeles-2</t>
  </si>
  <si>
    <t>LA Rose Cafe</t>
  </si>
  <si>
    <t>filipino,newamerican</t>
  </si>
  <si>
    <t>l-artusi-new-york</t>
  </si>
  <si>
    <t>L'Artusi</t>
  </si>
  <si>
    <t>las-canarias-san-antonio</t>
  </si>
  <si>
    <t>Las Canarias</t>
  </si>
  <si>
    <t>newamerican,breakfast_brunch,buffets</t>
  </si>
  <si>
    <t>laschets-inn-chicago-2</t>
  </si>
  <si>
    <t>Laschet's Inn</t>
  </si>
  <si>
    <t>german,pubs</t>
  </si>
  <si>
    <t>las-cuatro-milpas-san-diego-2</t>
  </si>
  <si>
    <t>Las Cuatro Milpas</t>
  </si>
  <si>
    <t>la-shish-kabob-charlotte</t>
  </si>
  <si>
    <t>La Shish Kabob</t>
  </si>
  <si>
    <t>lashish-the-greek-columbus</t>
  </si>
  <si>
    <t>Lashish the Greek</t>
  </si>
  <si>
    <t>las-margs-denver</t>
  </si>
  <si>
    <t>Las Margs</t>
  </si>
  <si>
    <t>bars,mexican,breakfast_brunch</t>
  </si>
  <si>
    <t>las-palmas-carniceria-pittsburgh</t>
  </si>
  <si>
    <t>Las Palmas Carniceria</t>
  </si>
  <si>
    <t>l-assiette-los-angeles</t>
  </si>
  <si>
    <t>L'Assiette</t>
  </si>
  <si>
    <t>steak,french,wine_bars</t>
  </si>
  <si>
    <t>las-tortas-denver-2</t>
  </si>
  <si>
    <t>Las Tortas</t>
  </si>
  <si>
    <t>mexican,sandwiches</t>
  </si>
  <si>
    <t>la-taguara-madison</t>
  </si>
  <si>
    <t>La Taguara</t>
  </si>
  <si>
    <t>venezuelan,caribbean,colombian</t>
  </si>
  <si>
    <t>la-tarte-flambee-new-york-4</t>
  </si>
  <si>
    <t>La Tarte Flambee</t>
  </si>
  <si>
    <t>french,bars,pizza</t>
  </si>
  <si>
    <t>la-teranga-seattle</t>
  </si>
  <si>
    <t>La Teranga</t>
  </si>
  <si>
    <t>latin-deli-dallas</t>
  </si>
  <si>
    <t>Latin Deli</t>
  </si>
  <si>
    <t>latin,sandwiches</t>
  </si>
  <si>
    <t>latin-grill-san-francisco</t>
  </si>
  <si>
    <t>Latin Grill</t>
  </si>
  <si>
    <t>cuban,latin</t>
  </si>
  <si>
    <t>laughing-planet-cafe-reno</t>
  </si>
  <si>
    <t>Laughing Planet Cafe</t>
  </si>
  <si>
    <t>vegetarian,salad,gluten_free</t>
  </si>
  <si>
    <t>laurelhurst-cafe-portland-2</t>
  </si>
  <si>
    <t>Laurelhurst Cafe</t>
  </si>
  <si>
    <t>cafes,breakfast_brunch,sandwiches</t>
  </si>
  <si>
    <t>laurel-philadelphia-2</t>
  </si>
  <si>
    <t>Laurel</t>
  </si>
  <si>
    <t>lavash-cafe-columbus</t>
  </si>
  <si>
    <t>Lavash Cafe</t>
  </si>
  <si>
    <t>lawrence-fish-market-chicago</t>
  </si>
  <si>
    <t>Lawrence Fish Market</t>
  </si>
  <si>
    <t>lazy-hummingbird-san-diego</t>
  </si>
  <si>
    <t>Lazy Hummingbird</t>
  </si>
  <si>
    <t>coffee,breakfast_brunch,bagels</t>
  </si>
  <si>
    <t>lazy-moon-orlando</t>
  </si>
  <si>
    <t>Lazy Moon</t>
  </si>
  <si>
    <t>le-bistro-honolulu</t>
  </si>
  <si>
    <t>Le Bistro</t>
  </si>
  <si>
    <t>lebowskis-grill-austin</t>
  </si>
  <si>
    <t>Lebowski's Grill</t>
  </si>
  <si>
    <t>burgers,breakfast_brunch</t>
  </si>
  <si>
    <t>le-caf-de-paris-orlando-2</t>
  </si>
  <si>
    <t>Le Caf De Paris</t>
  </si>
  <si>
    <t>french,cafes,breakfast_brunch</t>
  </si>
  <si>
    <t>lees-tavern-staten-island</t>
  </si>
  <si>
    <t>Lee's Tavern</t>
  </si>
  <si>
    <t>le-fou-frog-kansas-city</t>
  </si>
  <si>
    <t>Le Fou Frog</t>
  </si>
  <si>
    <t>le-gourmet-break-orlando</t>
  </si>
  <si>
    <t>Le Gourmet Break</t>
  </si>
  <si>
    <t>cafes,breakfast_brunch,bakeries</t>
  </si>
  <si>
    <t>legume-pittsburgh</t>
  </si>
  <si>
    <t>Legume</t>
  </si>
  <si>
    <t>french,tradamerican,soulfood</t>
  </si>
  <si>
    <t>leisure-public-house-portland</t>
  </si>
  <si>
    <t>Leisure Public House</t>
  </si>
  <si>
    <t>le-kebab-grill-charlotte</t>
  </si>
  <si>
    <t>Le Kebab Grill</t>
  </si>
  <si>
    <t>mediterranean,sandwiches</t>
  </si>
  <si>
    <t>lelas-bistro-portland</t>
  </si>
  <si>
    <t>LeLa's Bistro</t>
  </si>
  <si>
    <t>lemaire-restaurant-richmond</t>
  </si>
  <si>
    <t>Lemaire Restaurant</t>
  </si>
  <si>
    <t>lennys-restaurant-clearwater</t>
  </si>
  <si>
    <t>Lenny's Restaurant</t>
  </si>
  <si>
    <t>leopolds-san-francisco-2</t>
  </si>
  <si>
    <t>Leopold's</t>
  </si>
  <si>
    <t>austrian,bars</t>
  </si>
  <si>
    <t>le-parfait-paris-san-diego-7</t>
  </si>
  <si>
    <t>Le Parfait Paris</t>
  </si>
  <si>
    <t>desserts,cafes,breakfast_brunch</t>
  </si>
  <si>
    <t>le-petit-cochon-french-cafe-and-boutique-berkeley</t>
  </si>
  <si>
    <t>Le Petit Cochon French Cafe and Boutique</t>
  </si>
  <si>
    <t>salad,pizza,sandwiches</t>
  </si>
  <si>
    <t>le-petit-march-atlanta-2</t>
  </si>
  <si>
    <t>Le Petit March</t>
  </si>
  <si>
    <t>gourmet,breakfast_brunch,sandwiches</t>
  </si>
  <si>
    <t>le-pigeon-portland-2</t>
  </si>
  <si>
    <t>Le Pigeon</t>
  </si>
  <si>
    <t>le-reve-patisserie-and-caf-milwaukee-2</t>
  </si>
  <si>
    <t>Le Reve Patisserie &amp; Caf</t>
  </si>
  <si>
    <t>l-espalier-boston</t>
  </si>
  <si>
    <t>L'Espalier</t>
  </si>
  <si>
    <t>les-sandwiches-and-cafe-charlotte</t>
  </si>
  <si>
    <t>Le's Sandwiches &amp; Cafe</t>
  </si>
  <si>
    <t>l-etoile-madison</t>
  </si>
  <si>
    <t>L'Etoile</t>
  </si>
  <si>
    <t>le-village-new-york</t>
  </si>
  <si>
    <t>Le Village</t>
  </si>
  <si>
    <t>french,gluten_free,vegetarian</t>
  </si>
  <si>
    <t>lewers-lounge-honolulu</t>
  </si>
  <si>
    <t>Lewers Lounge</t>
  </si>
  <si>
    <t>jazzandblues,lounges,newamerican</t>
  </si>
  <si>
    <t>lezzet-cafe-san-diego</t>
  </si>
  <si>
    <t>Lezzet Cafe</t>
  </si>
  <si>
    <t>turkish,russian,uzbek</t>
  </si>
  <si>
    <t>uzbek</t>
  </si>
  <si>
    <t>life-alive-cambridge</t>
  </si>
  <si>
    <t>Life Alive</t>
  </si>
  <si>
    <t>vegetarian,vegan,juicebars</t>
  </si>
  <si>
    <t>life-of-pie-pizza-portland</t>
  </si>
  <si>
    <t>Life of Pie Pizza</t>
  </si>
  <si>
    <t>liholiho-yacht-club-san-francisco-2</t>
  </si>
  <si>
    <t>Liholiho Yacht Club</t>
  </si>
  <si>
    <t>hawaiian,asianfusion,chinese</t>
  </si>
  <si>
    <t>lillys-caf-new-orleans-5</t>
  </si>
  <si>
    <t>Lilly's Caf</t>
  </si>
  <si>
    <t>lincoln-square-pancake-house-indianapolis-5</t>
  </si>
  <si>
    <t>Lincoln Square Pancake House</t>
  </si>
  <si>
    <t>links-taproom-chicago</t>
  </si>
  <si>
    <t>Links Taproom</t>
  </si>
  <si>
    <t>bars,hotdog</t>
  </si>
  <si>
    <t>lioni-italian-heroes-brooklyn-2</t>
  </si>
  <si>
    <t>Lioni Italian Heroes</t>
  </si>
  <si>
    <t>cheese,delis</t>
  </si>
  <si>
    <t>litl-pepper-san-diego</t>
  </si>
  <si>
    <t>Lit'l Pepper</t>
  </si>
  <si>
    <t>little-bad-wolf-chicago</t>
  </si>
  <si>
    <t>Little Bad Wolf</t>
  </si>
  <si>
    <t>little-beast-restaurant-los-angeles</t>
  </si>
  <si>
    <t>Little Beast Restaurant</t>
  </si>
  <si>
    <t>little-collins-new-york</t>
  </si>
  <si>
    <t>Little Collins</t>
  </si>
  <si>
    <t>little-deli-and-pizzeria-austin</t>
  </si>
  <si>
    <t>Little Deli &amp; Pizzeria</t>
  </si>
  <si>
    <t>delis,pizza,sandwiches</t>
  </si>
  <si>
    <t>little-fish-philadelphia</t>
  </si>
  <si>
    <t>Little Fish</t>
  </si>
  <si>
    <t>little-germany-restaurant-fort-worth</t>
  </si>
  <si>
    <t>Little Germany Restaurant</t>
  </si>
  <si>
    <t>little-jewel-of-new-orleans-los-angeles-2</t>
  </si>
  <si>
    <t>Little Jewel of New Orleans</t>
  </si>
  <si>
    <t>delis,grocery</t>
  </si>
  <si>
    <t>little-jimmys-deli-houston</t>
  </si>
  <si>
    <t>Little Jimmy's Deli</t>
  </si>
  <si>
    <t>little-lebanon-bistro-and-bakery-columbus</t>
  </si>
  <si>
    <t>Little Lebanon Bistro &amp; Bakery</t>
  </si>
  <si>
    <t>bakeries,lebanese,cafes</t>
  </si>
  <si>
    <t>little-lilly-sushi-fort-worth</t>
  </si>
  <si>
    <t>Little Lilly Sushi</t>
  </si>
  <si>
    <t>little-lion-point-loma</t>
  </si>
  <si>
    <t>Little Lion</t>
  </si>
  <si>
    <t>little-star-pizza-san-francisco</t>
  </si>
  <si>
    <t>Little Star Pizza</t>
  </si>
  <si>
    <t>little-vietnam-chicago</t>
  </si>
  <si>
    <t>Little Vietnam</t>
  </si>
  <si>
    <t>live-oak-market-austin</t>
  </si>
  <si>
    <t>Live Oak Market</t>
  </si>
  <si>
    <t>coffee,convenience,sandwiches</t>
  </si>
  <si>
    <t>livestock-tavern-honolulu</t>
  </si>
  <si>
    <t>Livestock Tavern</t>
  </si>
  <si>
    <t>cocktailbars,burgers,newamerican</t>
  </si>
  <si>
    <t>locale-boston</t>
  </si>
  <si>
    <t>Locale</t>
  </si>
  <si>
    <t>local-foods-houston</t>
  </si>
  <si>
    <t>Local Foods</t>
  </si>
  <si>
    <t>local-foods-houston-2</t>
  </si>
  <si>
    <t>sandwiches,gluten_free,tradamerican</t>
  </si>
  <si>
    <t>locally-grown-gardens-indianapolis</t>
  </si>
  <si>
    <t>Locally Grown Gardens</t>
  </si>
  <si>
    <t>farmersmarket,tradamerican,sandwiches</t>
  </si>
  <si>
    <t>farmersmarket</t>
  </si>
  <si>
    <t>lockeland-table-nashville</t>
  </si>
  <si>
    <t>Lockeland Table</t>
  </si>
  <si>
    <t>lola-and-giuseppes-trattoria-columbus</t>
  </si>
  <si>
    <t>Lola &amp; Giuseppe's Trattoria</t>
  </si>
  <si>
    <t>catering,italian</t>
  </si>
  <si>
    <t>lolis-mexican-cravings-tampa</t>
  </si>
  <si>
    <t>Loli's Mexican Cravings</t>
  </si>
  <si>
    <t>lolos-seafood-shack-new-york</t>
  </si>
  <si>
    <t>LoLo's Seafood Shack</t>
  </si>
  <si>
    <t>lonas-lil-eats-saint-louis-4</t>
  </si>
  <si>
    <t>Lona's Lil Eats</t>
  </si>
  <si>
    <t>asianfusion,chinese</t>
  </si>
  <si>
    <t>longboards-kansas-city</t>
  </si>
  <si>
    <t>Longboards</t>
  </si>
  <si>
    <t>hawaiian,sandwiches,delis</t>
  </si>
  <si>
    <t>long-bridge-pizza-company-san-francisco</t>
  </si>
  <si>
    <t>Long Bridge Pizza Company</t>
  </si>
  <si>
    <t>lorettas-northwesterner-seattle</t>
  </si>
  <si>
    <t>Loretta's Northwesterner</t>
  </si>
  <si>
    <t>los-andes-restaurant-providence</t>
  </si>
  <si>
    <t>Los Andes Restaurant</t>
  </si>
  <si>
    <t>los-autenticos-cuban-cafe-orlando</t>
  </si>
  <si>
    <t>Los Autenticos Cuban Cafe</t>
  </si>
  <si>
    <t>cuban,sandwiches,breakfast_brunch</t>
  </si>
  <si>
    <t>los-cinco-puntos-los-angeles</t>
  </si>
  <si>
    <t>Los Cinco Puntos</t>
  </si>
  <si>
    <t>delis,meats,mexican</t>
  </si>
  <si>
    <t>los-guachos-taqueria-columbus</t>
  </si>
  <si>
    <t>Los Guachos Taqueria</t>
  </si>
  <si>
    <t>mexican,food</t>
  </si>
  <si>
    <t>food</t>
  </si>
  <si>
    <t>los-hermanos-washington-2</t>
  </si>
  <si>
    <t>Los Hermanos</t>
  </si>
  <si>
    <t>los-tacos-no-1-new-york</t>
  </si>
  <si>
    <t>Los Tacos No.1</t>
  </si>
  <si>
    <t>lot-2-brooklyn-2</t>
  </si>
  <si>
    <t>Lot 2</t>
  </si>
  <si>
    <t>newamerican,burgers</t>
  </si>
  <si>
    <t>lotus-cafe-and-bnh-m-sandwiches-chicago</t>
  </si>
  <si>
    <t>Lotus Cafe &amp; Bnh M Sandwiches</t>
  </si>
  <si>
    <t>lotus-restaurant-minneapolis-3</t>
  </si>
  <si>
    <t>Lotus Restaurant</t>
  </si>
  <si>
    <t>louie-and-ernies-pizza-bronx-2</t>
  </si>
  <si>
    <t>Louie &amp; Ernie's Pizza</t>
  </si>
  <si>
    <t>louies-of-mar-vista-los-angeles</t>
  </si>
  <si>
    <t>Louie's of Mar Vista</t>
  </si>
  <si>
    <t>lous-cafe-san-francisco</t>
  </si>
  <si>
    <t>Lou's Cafe</t>
  </si>
  <si>
    <t>lovejoys-tea-room-san-francisco</t>
  </si>
  <si>
    <t>Lovejoy's Tea Room</t>
  </si>
  <si>
    <t>british,tea</t>
  </si>
  <si>
    <t>lovelys-fifty-fifty-portland</t>
  </si>
  <si>
    <t>Lovely's Fifty-Fifty</t>
  </si>
  <si>
    <t>pizza,icecream</t>
  </si>
  <si>
    <t>love-mamak-new-york-2</t>
  </si>
  <si>
    <t>Love Mamak</t>
  </si>
  <si>
    <t>thai,malaysian,vietnamese</t>
  </si>
  <si>
    <t>malaysian</t>
  </si>
  <si>
    <t>loving-hut-cincinnati</t>
  </si>
  <si>
    <t>Loving Hut</t>
  </si>
  <si>
    <t>loving-hut-falls-church</t>
  </si>
  <si>
    <t>vegan,vietnamese</t>
  </si>
  <si>
    <t>Falls Church</t>
  </si>
  <si>
    <t>VA_Falls Church</t>
  </si>
  <si>
    <t>loving-hut-portland</t>
  </si>
  <si>
    <t>l-patron-tacos-chicago</t>
  </si>
  <si>
    <t>L' Patron Tacos</t>
  </si>
  <si>
    <t>lucali-brooklyn-3</t>
  </si>
  <si>
    <t>Lucali</t>
  </si>
  <si>
    <t>lucca-delicatessen-san-francisco</t>
  </si>
  <si>
    <t>Lucca Delicatessen</t>
  </si>
  <si>
    <t>delis,sandwiches,cheese</t>
  </si>
  <si>
    <t>luce-bar-and-kitchen-san-diego</t>
  </si>
  <si>
    <t>Luce Bar &amp; Kitchen</t>
  </si>
  <si>
    <t>gastropubs,italian</t>
  </si>
  <si>
    <t>lucia-dallas</t>
  </si>
  <si>
    <t>Lucia</t>
  </si>
  <si>
    <t>lucianos-ristorante-italiano-charlotte-2</t>
  </si>
  <si>
    <t>Luciano's Ristorante Italiano</t>
  </si>
  <si>
    <t>lucky-belly-honolulu</t>
  </si>
  <si>
    <t>Lucky Belly</t>
  </si>
  <si>
    <t>bars,asianfusion,ramen</t>
  </si>
  <si>
    <t>luckys-last-chance-philadelphia-2</t>
  </si>
  <si>
    <t>Lucky's Last Chance</t>
  </si>
  <si>
    <t>bars,burgers,hotdog</t>
  </si>
  <si>
    <t>luckys-puccias-austin</t>
  </si>
  <si>
    <t>Lucky's Puccias</t>
  </si>
  <si>
    <t>sandwiches,foodstands,streetvendors</t>
  </si>
  <si>
    <t>lucys-vietnamese-kitchen-bushwick-2</t>
  </si>
  <si>
    <t>Lucy's Vietnamese Kitchen</t>
  </si>
  <si>
    <t>vietnamese,sandwiches,soup</t>
  </si>
  <si>
    <t>ludivine-oklahoma-city</t>
  </si>
  <si>
    <t>Ludivine</t>
  </si>
  <si>
    <t>luigi-pizzeria-brooklyn</t>
  </si>
  <si>
    <t>Luigi Pizzeria</t>
  </si>
  <si>
    <t>luigis-pizza-brooklyn</t>
  </si>
  <si>
    <t>Luigi's Pizza</t>
  </si>
  <si>
    <t>luigis-pizzeria-houston</t>
  </si>
  <si>
    <t>Luigi's Pizzeria</t>
  </si>
  <si>
    <t>pizza,italian,icecream</t>
  </si>
  <si>
    <t>luisas-pizza-and-pasta-san-francisco</t>
  </si>
  <si>
    <t>Luisa's Pizza And Pasta</t>
  </si>
  <si>
    <t>italian,wine_bars,pizza</t>
  </si>
  <si>
    <t>lukes-inside-out-austin</t>
  </si>
  <si>
    <t>Luke's Inside Out</t>
  </si>
  <si>
    <t>sandwiches,foodtrucks</t>
  </si>
  <si>
    <t>lukes-lobster-new-york-5</t>
  </si>
  <si>
    <t>Luke's Lobster</t>
  </si>
  <si>
    <t>lukes-lobster-philadelphia-2</t>
  </si>
  <si>
    <t>lulu-and-po-brooklyn</t>
  </si>
  <si>
    <t>Lulu &amp; Po</t>
  </si>
  <si>
    <t>lulus-local-eatery-saint-louis-2</t>
  </si>
  <si>
    <t>Lulu's Local Eatery</t>
  </si>
  <si>
    <t>luna-grill-el-cajon</t>
  </si>
  <si>
    <t>Luna Grill</t>
  </si>
  <si>
    <t>luna-grill-san-diego-13</t>
  </si>
  <si>
    <t>luna-pizzeria-houston</t>
  </si>
  <si>
    <t>Luna Pizzeria</t>
  </si>
  <si>
    <t>luna-y-sol-mexican-grill-houston</t>
  </si>
  <si>
    <t>Luna Y Sol Mexican Grill</t>
  </si>
  <si>
    <t>lunch-and-supper-richmond</t>
  </si>
  <si>
    <t>Lunch and Supper</t>
  </si>
  <si>
    <t>newamerican,breakfast_brunch,southern</t>
  </si>
  <si>
    <t>lunchboxeats-memphis-3</t>
  </si>
  <si>
    <t>LUNCHBOXeats</t>
  </si>
  <si>
    <t>lunchpad-san-francisco</t>
  </si>
  <si>
    <t>Lunchpad</t>
  </si>
  <si>
    <t>sandwiches,comfortfood,breakfast_brunch</t>
  </si>
  <si>
    <t>lupes-burritos-los-angeles</t>
  </si>
  <si>
    <t>Lupe's Burritos</t>
  </si>
  <si>
    <t>mad-rooster-cafe-west-milwaukee</t>
  </si>
  <si>
    <t>Mad Rooster Cafe</t>
  </si>
  <si>
    <t>maggies-cafe-san-diego</t>
  </si>
  <si>
    <t>Maggie's Cafe</t>
  </si>
  <si>
    <t>breakfast_brunch,burgers,sportsbars</t>
  </si>
  <si>
    <t>magic-carpet-philadelphia</t>
  </si>
  <si>
    <t>Magic Carpet</t>
  </si>
  <si>
    <t>foodstands,vegetarian,mediterranean</t>
  </si>
  <si>
    <t>maguro-brothers-hawaii-honolulu</t>
  </si>
  <si>
    <t>Maguro Brothers Hawaii</t>
  </si>
  <si>
    <t>seafoodmarkets,japanese,seafood</t>
  </si>
  <si>
    <t>mahoroba-japanese-bakery-sacramento</t>
  </si>
  <si>
    <t>Mahoroba Japanese Bakery</t>
  </si>
  <si>
    <t>bakeries,japanese</t>
  </si>
  <si>
    <t>maiwand-grill-baltimore-2</t>
  </si>
  <si>
    <t>Maiwand Grill</t>
  </si>
  <si>
    <t>majorca-hartford</t>
  </si>
  <si>
    <t>Majorca</t>
  </si>
  <si>
    <t>CT</t>
  </si>
  <si>
    <t>Hartford</t>
  </si>
  <si>
    <t>CT_Hartford</t>
  </si>
  <si>
    <t>majorias-commerce-restaurant-new-orleans</t>
  </si>
  <si>
    <t>Majoria's Commerce Restaurant</t>
  </si>
  <si>
    <t>sandwiches,diners,breakfast_brunch</t>
  </si>
  <si>
    <t>makers-and-finders-coffee-las-vegas</t>
  </si>
  <si>
    <t>Makers &amp; Finders Coffee</t>
  </si>
  <si>
    <t>coffee,latin,breakfast_brunch</t>
  </si>
  <si>
    <t>mama-churro-y-mas-el-sereno</t>
  </si>
  <si>
    <t>Mama Churro Y Mas</t>
  </si>
  <si>
    <t>mama-js-kitchen-richmond</t>
  </si>
  <si>
    <t>Mama J's Kitchen</t>
  </si>
  <si>
    <t>mama-kims-korean-bbq-providence-3</t>
  </si>
  <si>
    <t>Mama Kim's Korean BBQ</t>
  </si>
  <si>
    <t>korean,foodtrucks</t>
  </si>
  <si>
    <t>mamas-grill-san-diego</t>
  </si>
  <si>
    <t>Mama's Grill</t>
  </si>
  <si>
    <t>sandwiches,breakfast_brunch,delis</t>
  </si>
  <si>
    <t>mamas-pizza-saint-paul-2</t>
  </si>
  <si>
    <t>Mama's Pizza</t>
  </si>
  <si>
    <t>mamas-vegetarian-philadelphia</t>
  </si>
  <si>
    <t>Mama's Vegetarian</t>
  </si>
  <si>
    <t>mideastern,vegetarian,kosher</t>
  </si>
  <si>
    <t>mammoth-seattle-2</t>
  </si>
  <si>
    <t>Mammoth</t>
  </si>
  <si>
    <t>mamouns-falafel-new-york-2</t>
  </si>
  <si>
    <t>Mamoun's Falafel</t>
  </si>
  <si>
    <t>mana-bus-honolulu</t>
  </si>
  <si>
    <t>Mana Bu's</t>
  </si>
  <si>
    <t>japanese,hawaiian</t>
  </si>
  <si>
    <t>mana-food-bar-chicago-3</t>
  </si>
  <si>
    <t>Mana Food Bar</t>
  </si>
  <si>
    <t>m-and-m-grill-houston</t>
  </si>
  <si>
    <t>M&amp;M Grill</t>
  </si>
  <si>
    <t>mediterranean,mexican,burgers</t>
  </si>
  <si>
    <t>mandolas-deli-houston</t>
  </si>
  <si>
    <t>Mandola's Deli</t>
  </si>
  <si>
    <t>mangialardo-and-sons-washington</t>
  </si>
  <si>
    <t>Mangialardo &amp; Sons</t>
  </si>
  <si>
    <t>sandwiches,italian</t>
  </si>
  <si>
    <t>mango-saint-louis</t>
  </si>
  <si>
    <t>Mango</t>
  </si>
  <si>
    <t>manifesto-kansas-city</t>
  </si>
  <si>
    <t>Manifesto</t>
  </si>
  <si>
    <t>manna-bbq-san-diego</t>
  </si>
  <si>
    <t>Manna BBQ</t>
  </si>
  <si>
    <t>manzoni-san-francisco-2</t>
  </si>
  <si>
    <t>Manzoni</t>
  </si>
  <si>
    <t>maoz-vegetarian-austin</t>
  </si>
  <si>
    <t>Maoz Vegetarian</t>
  </si>
  <si>
    <t>vegetarian,mideastern</t>
  </si>
  <si>
    <t>maple-street-biscuit-company-jacksonville</t>
  </si>
  <si>
    <t>Maple Street Biscuit Company</t>
  </si>
  <si>
    <t>soulfood,southern,breakfast_brunch</t>
  </si>
  <si>
    <t>maraya-at-sabrinas-restaurant-orlando</t>
  </si>
  <si>
    <t>Maraya At Sabrina's Restaurant</t>
  </si>
  <si>
    <t>marcellas-lasagneria-san-francisco-3</t>
  </si>
  <si>
    <t>Marcella's Lasagneria</t>
  </si>
  <si>
    <t>march-artisan-foods-nashville-2</t>
  </si>
  <si>
    <t>March Artisan Foods</t>
  </si>
  <si>
    <t>gourmet,breakfast_brunch,french</t>
  </si>
  <si>
    <t>marcys-diner-portland</t>
  </si>
  <si>
    <t>Marcy's Diner</t>
  </si>
  <si>
    <t>diners,tradamerican,breakfast_brunch</t>
  </si>
  <si>
    <t>margherita-pizza-jamaica</t>
  </si>
  <si>
    <t>Margherita Pizza</t>
  </si>
  <si>
    <t>Jamaica</t>
  </si>
  <si>
    <t>NY_Jamaica</t>
  </si>
  <si>
    <t>marino-restaurant-los-angeles</t>
  </si>
  <si>
    <t>Marino Restaurant</t>
  </si>
  <si>
    <t>mariscos-alex-san-diego-2</t>
  </si>
  <si>
    <t>Mariscos Alex</t>
  </si>
  <si>
    <t>mariscos-isaac-san-diego</t>
  </si>
  <si>
    <t>Mariscos Isaac</t>
  </si>
  <si>
    <t>seafood,mexican,foodtrucks</t>
  </si>
  <si>
    <t>mariscos-jalisco-los-angeles-3</t>
  </si>
  <si>
    <t>Mariscos Jalisco</t>
  </si>
  <si>
    <t>mexican,foodstands,seafood</t>
  </si>
  <si>
    <t>mariscos-la-costa-oakland-2</t>
  </si>
  <si>
    <t>Mariscos La Costa</t>
  </si>
  <si>
    <t>mexican,seafood,peruvian</t>
  </si>
  <si>
    <t>mariscos-la-costa-san-jose</t>
  </si>
  <si>
    <t>mexican,seafood</t>
  </si>
  <si>
    <t>mariscos-playa-escondida-las-vegas</t>
  </si>
  <si>
    <t>Mariscos Playa Escondida</t>
  </si>
  <si>
    <t>seafood,mexican</t>
  </si>
  <si>
    <t>maritzas-mexican-food-restaurant-san-diego</t>
  </si>
  <si>
    <t>Maritza's Mexican Food Restaurant</t>
  </si>
  <si>
    <t>marketplace-caf-san-diego-6</t>
  </si>
  <si>
    <t>Marketplace Caf</t>
  </si>
  <si>
    <t>cafes,diners,newamerican</t>
  </si>
  <si>
    <t>marketplace-deli-san-diego</t>
  </si>
  <si>
    <t>Marketplace Deli</t>
  </si>
  <si>
    <t>delis,grocery,sandwiches</t>
  </si>
  <si>
    <t>marks-feed-store-louisville-3</t>
  </si>
  <si>
    <t>Mark's Feed Store</t>
  </si>
  <si>
    <t>marrakesh-philadelphia</t>
  </si>
  <si>
    <t>Marrakesh</t>
  </si>
  <si>
    <t>moroccan,mediterranean</t>
  </si>
  <si>
    <t>martys-hamburger-stand-los-angeles</t>
  </si>
  <si>
    <t>Marty's Hamburger Stand</t>
  </si>
  <si>
    <t>marukame-udon-honolulu</t>
  </si>
  <si>
    <t>Marukame Udon</t>
  </si>
  <si>
    <t>masala-cuisine-oakland</t>
  </si>
  <si>
    <t>Masala Cuisine</t>
  </si>
  <si>
    <t>mas-alla-del-sol-chicago</t>
  </si>
  <si>
    <t>Mas Alla Del Sol</t>
  </si>
  <si>
    <t>mas-arepas-new-orleans</t>
  </si>
  <si>
    <t>Mas Arepas</t>
  </si>
  <si>
    <t>mashiko-japanese-restaurant-and-sushi-bar-seattle</t>
  </si>
  <si>
    <t>Mashiko Japanese Restaurant &amp; Sushi Bar</t>
  </si>
  <si>
    <t>masraffs-houston</t>
  </si>
  <si>
    <t>Masraff's</t>
  </si>
  <si>
    <t>masseria-dei-vini-new-york</t>
  </si>
  <si>
    <t>Masseria Dei Vini</t>
  </si>
  <si>
    <t>wine_bars,italian,pizza</t>
  </si>
  <si>
    <t>mas-tacos-nashville</t>
  </si>
  <si>
    <t>Mas Tacos</t>
  </si>
  <si>
    <t>mavericks-mexican-grill-san-jose</t>
  </si>
  <si>
    <t>Mavericks Mexican Grill</t>
  </si>
  <si>
    <t>seafood,mexican,latin</t>
  </si>
  <si>
    <t>maxs-steaks-philadelphia</t>
  </si>
  <si>
    <t>Max's Steaks</t>
  </si>
  <si>
    <t>maya-cuisine-minneapolis</t>
  </si>
  <si>
    <t>Maya Cuisine</t>
  </si>
  <si>
    <t>mayan-cafe-louisville</t>
  </si>
  <si>
    <t>Mayan Cafe</t>
  </si>
  <si>
    <t>mayas-cafe-san-jose-2</t>
  </si>
  <si>
    <t>Maya's Cafe</t>
  </si>
  <si>
    <t>mazadar-restaurant-fairfax</t>
  </si>
  <si>
    <t>Mazadar Restaurant</t>
  </si>
  <si>
    <t>afghani,mideastern,mediterranean</t>
  </si>
  <si>
    <t>mazunte-cincinnati</t>
  </si>
  <si>
    <t>Mazunte</t>
  </si>
  <si>
    <t>mcewens-on-monroe-memphis</t>
  </si>
  <si>
    <t>McEwen's On Monroe</t>
  </si>
  <si>
    <t>mcnallys-tavern-philadelphia-3</t>
  </si>
  <si>
    <t>McNally's Tavern</t>
  </si>
  <si>
    <t>tradamerican,pubs</t>
  </si>
  <si>
    <t>meadowlark-kitchen-denver</t>
  </si>
  <si>
    <t>Meadowlark Kitchen</t>
  </si>
  <si>
    <t>meadowsweet-williamsburg</t>
  </si>
  <si>
    <t>Meadowsweet</t>
  </si>
  <si>
    <t>meals-by-genet-los-angeles</t>
  </si>
  <si>
    <t>Meals by Genet</t>
  </si>
  <si>
    <t>meals-from-the-heart-cafe-new-orleans</t>
  </si>
  <si>
    <t>Meals From The Heart Cafe</t>
  </si>
  <si>
    <t>breakfast_brunch,gluten_free,vegan</t>
  </si>
  <si>
    <t>meatball-kitchen-cincinnati</t>
  </si>
  <si>
    <t>Meatball Kitchen</t>
  </si>
  <si>
    <t>italian,sandwiches,comfortfood</t>
  </si>
  <si>
    <t>medina-oven-and-bar-dallas</t>
  </si>
  <si>
    <t>Medina Oven &amp; Bar</t>
  </si>
  <si>
    <t>moroccan,bars,mediterranean</t>
  </si>
  <si>
    <t>mediterranean-blue-orlando</t>
  </si>
  <si>
    <t>Mediterranean Blue</t>
  </si>
  <si>
    <t>mediterranean-cafe-madison</t>
  </si>
  <si>
    <t>Mediterranean Cafe</t>
  </si>
  <si>
    <t>mediterranean-deli-orlando</t>
  </si>
  <si>
    <t>Mediterranean Deli</t>
  </si>
  <si>
    <t>greek,delis,mediterranean</t>
  </si>
  <si>
    <t>mediterranean-exploration-company-portland-2</t>
  </si>
  <si>
    <t>Mediterranean Exploration Company</t>
  </si>
  <si>
    <t>meeas-los-angeles</t>
  </si>
  <si>
    <t>Meea's</t>
  </si>
  <si>
    <t>mehris-bakery-and-deli-portland</t>
  </si>
  <si>
    <t>Mehri's Bakery &amp; Deli</t>
  </si>
  <si>
    <t>bakeries,breakfast_brunch</t>
  </si>
  <si>
    <t>mekha-noodle-bar-and-cafe-portland-3</t>
  </si>
  <si>
    <t>Mekha Noodle Bar &amp; Cafe</t>
  </si>
  <si>
    <t>vietnamese,cambodian,chinese</t>
  </si>
  <si>
    <t>melange-creperie-houston</t>
  </si>
  <si>
    <t>Melange Creperie</t>
  </si>
  <si>
    <t>creperies,foodstands</t>
  </si>
  <si>
    <t>melt-cincinnati</t>
  </si>
  <si>
    <t>Melt</t>
  </si>
  <si>
    <t>breakfast_brunch,sandwiches,vegetarian</t>
  </si>
  <si>
    <t>memphis-mojo-cafe-memphis</t>
  </si>
  <si>
    <t>Memphis Mojo Cafe</t>
  </si>
  <si>
    <t>cafes,burgers,sandwiches</t>
  </si>
  <si>
    <t>mendocino-farms-los-angeles-3</t>
  </si>
  <si>
    <t>Mendocino Farms</t>
  </si>
  <si>
    <t>sandwiches,catering,salad</t>
  </si>
  <si>
    <t>mendocino-farms-west-hollywood</t>
  </si>
  <si>
    <t>sandwiches,salad,catering</t>
  </si>
  <si>
    <t>menton-boston</t>
  </si>
  <si>
    <t>Menton</t>
  </si>
  <si>
    <t>french,italian</t>
  </si>
  <si>
    <t>mercado-hollywood-los-angeles</t>
  </si>
  <si>
    <t>Mercado Hollywood</t>
  </si>
  <si>
    <t>mercantile-dining-and-provision-denver</t>
  </si>
  <si>
    <t>Mercantile Dining &amp; Provision</t>
  </si>
  <si>
    <t>bars,newamerican</t>
  </si>
  <si>
    <t>meridian-restaurant-and-bar-indianapolis-2</t>
  </si>
  <si>
    <t>Meridian Restaurant &amp; Bar</t>
  </si>
  <si>
    <t>pubs,steak</t>
  </si>
  <si>
    <t>meritage-milwaukee</t>
  </si>
  <si>
    <t>Meritage</t>
  </si>
  <si>
    <t>meritage-saint-paul-2</t>
  </si>
  <si>
    <t>mesa-brazilian-eatery-los-angeles</t>
  </si>
  <si>
    <t>Mesa Brazilian Eatery</t>
  </si>
  <si>
    <t>meso-maya-dallas-4</t>
  </si>
  <si>
    <t>Meso Maya</t>
  </si>
  <si>
    <t>mess-royale-san-diego</t>
  </si>
  <si>
    <t>Mess Royale</t>
  </si>
  <si>
    <t>poutineries,bagels</t>
  </si>
  <si>
    <t>poutineries</t>
  </si>
  <si>
    <t>metro-diner-jacksonville</t>
  </si>
  <si>
    <t>Metro Diner</t>
  </si>
  <si>
    <t>breakfast_brunch,diners</t>
  </si>
  <si>
    <t>mexican-fiesta-san-diego</t>
  </si>
  <si>
    <t>Mexican Fiesta</t>
  </si>
  <si>
    <t>mexico-bakery-san-jose-2</t>
  </si>
  <si>
    <t>Mexico Bakery</t>
  </si>
  <si>
    <t>mexico-tipico-san-francisco-2</t>
  </si>
  <si>
    <t>Mexico Tipico</t>
  </si>
  <si>
    <t>meze-san-diego</t>
  </si>
  <si>
    <t>Meze</t>
  </si>
  <si>
    <t>mediterranean,breakfast_brunch,greek</t>
  </si>
  <si>
    <t>mezze-middleterranean-cuisine-columbus</t>
  </si>
  <si>
    <t>Mezze Middle'terranean Cuisine</t>
  </si>
  <si>
    <t>mediterranean,mideastern,greek</t>
  </si>
  <si>
    <t>mgm-roast-beef-washington</t>
  </si>
  <si>
    <t>MGM Roast Beef</t>
  </si>
  <si>
    <t>michel-bistro-oakland-2</t>
  </si>
  <si>
    <t>Michel Bistro</t>
  </si>
  <si>
    <t>french,bars</t>
  </si>
  <si>
    <t>michos-san-diego</t>
  </si>
  <si>
    <t>Michos</t>
  </si>
  <si>
    <t>micklethwait-craft-meats-austin</t>
  </si>
  <si>
    <t>Micklethwait Craft Meats</t>
  </si>
  <si>
    <t>mi-cuba-cafe-washington</t>
  </si>
  <si>
    <t>Mi Cuba Cafe</t>
  </si>
  <si>
    <t>cuban,latin,caribbean</t>
  </si>
  <si>
    <t>mignonette-miami-3</t>
  </si>
  <si>
    <t>Mignonette</t>
  </si>
  <si>
    <t>seafood,raw_food</t>
  </si>
  <si>
    <t>mike-and-pattys-boston</t>
  </si>
  <si>
    <t>Mike &amp; Patty's</t>
  </si>
  <si>
    <t>mikes-deli-2-los-angeles</t>
  </si>
  <si>
    <t>Mike's Deli 2</t>
  </si>
  <si>
    <t>delis,breakfast_brunch,sandwiches</t>
  </si>
  <si>
    <t>mikes-deli-bronx</t>
  </si>
  <si>
    <t>Mike's Deli</t>
  </si>
  <si>
    <t>catering,delis</t>
  </si>
  <si>
    <t>mikes-deli-los-angeles</t>
  </si>
  <si>
    <t>delis,salad,sandwiches</t>
  </si>
  <si>
    <t>mikes-taco-club-san-diego</t>
  </si>
  <si>
    <t>Mike's Taco Club</t>
  </si>
  <si>
    <t>miles-table-philadelphia</t>
  </si>
  <si>
    <t>Miles Table</t>
  </si>
  <si>
    <t>tradamerican,coffee,breakfast_brunch</t>
  </si>
  <si>
    <t>milk-bar-new-orleans</t>
  </si>
  <si>
    <t>Milk Bar</t>
  </si>
  <si>
    <t>milk-bar-new-orleans-2</t>
  </si>
  <si>
    <t>milkcrate-caf-philadelphia-2</t>
  </si>
  <si>
    <t>Milkcrate Caf</t>
  </si>
  <si>
    <t>coffee,breakfast_brunch,vinyl_records</t>
  </si>
  <si>
    <t>vinyl_records</t>
  </si>
  <si>
    <t>milohas-san-jose</t>
  </si>
  <si>
    <t>Milohas</t>
  </si>
  <si>
    <t>bakeries,colombian,icecream</t>
  </si>
  <si>
    <t>mi-pizza-austin</t>
  </si>
  <si>
    <t>Mi Pizza</t>
  </si>
  <si>
    <t>pizza,vegan</t>
  </si>
  <si>
    <t>mirch-masala-new-york</t>
  </si>
  <si>
    <t>Mirch Masala</t>
  </si>
  <si>
    <t>mi-sen-noodle-bar-portland</t>
  </si>
  <si>
    <t>Mi Sen Noodle Bar</t>
  </si>
  <si>
    <t>thai,asianfusion</t>
  </si>
  <si>
    <t>mister-falafel-san-diego</t>
  </si>
  <si>
    <t>Mister Falafel</t>
  </si>
  <si>
    <t>lebanese,mediterranean,ethnicmarkets</t>
  </si>
  <si>
    <t>mitchell-delicatessen-nashville-2</t>
  </si>
  <si>
    <t>Mitchell Delicatessen</t>
  </si>
  <si>
    <t>mitchells-ocean-club-columbus</t>
  </si>
  <si>
    <t>Mitchell's Ocean Club</t>
  </si>
  <si>
    <t>miyabi-asian-fusion-staten-island</t>
  </si>
  <si>
    <t>Miyabi Asian Fusion</t>
  </si>
  <si>
    <t>sushi,japanese,thai</t>
  </si>
  <si>
    <t>mk-restaurant-chicago</t>
  </si>
  <si>
    <t>MK Restaurant</t>
  </si>
  <si>
    <t>mkt-seattle</t>
  </si>
  <si>
    <t>mkt.</t>
  </si>
  <si>
    <t>mo-better-burgers-los-angeles-2</t>
  </si>
  <si>
    <t>Mo Better Burgers</t>
  </si>
  <si>
    <t>mochiko-chicken-las-vegas</t>
  </si>
  <si>
    <t>Mochiko Chicken</t>
  </si>
  <si>
    <t>asianfusion,comfortfood</t>
  </si>
  <si>
    <t>modigliani-cafe-oakland</t>
  </si>
  <si>
    <t>Modigliani Cafe</t>
  </si>
  <si>
    <t>modo-mio-philadelphia</t>
  </si>
  <si>
    <t>Modo Mio</t>
  </si>
  <si>
    <t>mod-pizza-houston-2</t>
  </si>
  <si>
    <t>MOD Pizza</t>
  </si>
  <si>
    <t>pizza,hotdogs</t>
  </si>
  <si>
    <t>mojito-tapas-restaurant-louisville</t>
  </si>
  <si>
    <t>Mojito Tapas Restaurant</t>
  </si>
  <si>
    <t>tapas,spanish</t>
  </si>
  <si>
    <t>molinari-delicatessen-san-francisco</t>
  </si>
  <si>
    <t>Molinari Delicatessen</t>
  </si>
  <si>
    <t>mollie-fontaine-lounge-memphis</t>
  </si>
  <si>
    <t>Mollie Fontaine Lounge</t>
  </si>
  <si>
    <t>lounges,newamerican</t>
  </si>
  <si>
    <t>momed-atwater-village-los-angeles-2</t>
  </si>
  <si>
    <t>Momed Atwater Village</t>
  </si>
  <si>
    <t>mediterranean,breakfast_brunch,vegetarian</t>
  </si>
  <si>
    <t>mo-mos-meat-market-sacramento</t>
  </si>
  <si>
    <t>Mo Mo's Meat Market</t>
  </si>
  <si>
    <t>bbq,sandwiches</t>
  </si>
  <si>
    <t>monells-dining-and-catering-nashville</t>
  </si>
  <si>
    <t>Monell's Dining &amp; Catering</t>
  </si>
  <si>
    <t>monicas-mercato-and-salumeria-boston</t>
  </si>
  <si>
    <t>Monica's Mercato &amp; Salumeria</t>
  </si>
  <si>
    <t>monsignors-restaurant-brooklyn</t>
  </si>
  <si>
    <t>Monsignor's Restaurant</t>
  </si>
  <si>
    <t>italian,mexican</t>
  </si>
  <si>
    <t>montanas-trail-house-brooklyn</t>
  </si>
  <si>
    <t>Montana's Trail House</t>
  </si>
  <si>
    <t>cocktailbars,breakfast_brunch,comfortfood</t>
  </si>
  <si>
    <t>monte-52-los-angeles</t>
  </si>
  <si>
    <t>Monte 52</t>
  </si>
  <si>
    <t>montesacro-pinseria-romana-enoteca-san-francisco-4</t>
  </si>
  <si>
    <t>Montesacro Pinseria Romana Enoteca</t>
  </si>
  <si>
    <t>montis-chicago</t>
  </si>
  <si>
    <t>Monti's</t>
  </si>
  <si>
    <t>cheesesteaks,bars</t>
  </si>
  <si>
    <t>mood-cafe-philadelphia</t>
  </si>
  <si>
    <t>Mood Cafe</t>
  </si>
  <si>
    <t>cafes,pakistani,halal</t>
  </si>
  <si>
    <t>moon-river-pizza-jacksonville</t>
  </si>
  <si>
    <t>Moon River Pizza</t>
  </si>
  <si>
    <t>morants-old-fashioned-sausage-kitchen-sacramento</t>
  </si>
  <si>
    <t>Morant's Old Fashioned Sausage Kitchen</t>
  </si>
  <si>
    <t>meats,delis,german</t>
  </si>
  <si>
    <t>morimoto-philadelphia</t>
  </si>
  <si>
    <t>Morimoto</t>
  </si>
  <si>
    <t>morios-sushi-bistro-honolulu-2</t>
  </si>
  <si>
    <t>Morio's Sushi Bistro</t>
  </si>
  <si>
    <t>morsel-and-bean-seattle</t>
  </si>
  <si>
    <t>Morsel and Bean</t>
  </si>
  <si>
    <t>morsel-seattle</t>
  </si>
  <si>
    <t>Morsel</t>
  </si>
  <si>
    <t>coffee,comfortfood,breakfast_brunch</t>
  </si>
  <si>
    <t>mother-cluckers-kitchen-chicago</t>
  </si>
  <si>
    <t>Mother Cluckers Kitchen</t>
  </si>
  <si>
    <t>mountain-province-brooklyn</t>
  </si>
  <si>
    <t>Mountain Province</t>
  </si>
  <si>
    <t>cafes,bakeries,coffee</t>
  </si>
  <si>
    <t>mount-everest-indias-cuisine-las-vegas</t>
  </si>
  <si>
    <t>Mount Everest India's Cuisine</t>
  </si>
  <si>
    <t>movida-milwaukee-3</t>
  </si>
  <si>
    <t>MOVIDA</t>
  </si>
  <si>
    <t>spanish,tapas,tapasmallplates</t>
  </si>
  <si>
    <t>mr-dunderbaks-tampa-2</t>
  </si>
  <si>
    <t>Mr. Dunderbak's</t>
  </si>
  <si>
    <t>mr-gyros-seattle</t>
  </si>
  <si>
    <t>Mr. Gyros</t>
  </si>
  <si>
    <t>greek,mideastern,mediterranean</t>
  </si>
  <si>
    <t>mr-johns-steakhouse-new-orleans</t>
  </si>
  <si>
    <t>Mr John's Steakhouse</t>
  </si>
  <si>
    <t>mr-mamas-las-vegas-3</t>
  </si>
  <si>
    <t>Mr Mamas</t>
  </si>
  <si>
    <t>breakfast_brunch,tradamerican,burgers</t>
  </si>
  <si>
    <t>mrs-dorseys-kitchen-brooklyn</t>
  </si>
  <si>
    <t>Mrs. Dorsey's Kitchen</t>
  </si>
  <si>
    <t>sandwiches,comfortfood,newamerican</t>
  </si>
  <si>
    <t>mrs-winstons-green-grocery-los-angeles</t>
  </si>
  <si>
    <t>Mrs Winston's Green Grocery</t>
  </si>
  <si>
    <t>grocery,salad,sandwiches</t>
  </si>
  <si>
    <t>ms-cheezious-restaurant-miami</t>
  </si>
  <si>
    <t>Ms. Cheezious Restaurant</t>
  </si>
  <si>
    <t>comfortfood,sandwiches</t>
  </si>
  <si>
    <t>mto-caf-las-vegas</t>
  </si>
  <si>
    <t>MTO Caf</t>
  </si>
  <si>
    <t>breakfast_brunch,cafes,comfortfood</t>
  </si>
  <si>
    <t>mucca-osteria-portland</t>
  </si>
  <si>
    <t>Mucca Osteria</t>
  </si>
  <si>
    <t>mudgies-detroit</t>
  </si>
  <si>
    <t>Mudgie's</t>
  </si>
  <si>
    <t>delis,sandwiches,bars</t>
  </si>
  <si>
    <t>mud-pie-vegan-bakery-and-coffeehouse-kansas-city-3</t>
  </si>
  <si>
    <t>Mud Pie Vegan Bakery &amp; Coffeehouse</t>
  </si>
  <si>
    <t>coffee,bakeries,vegan</t>
  </si>
  <si>
    <t>mulvaneys-b-and-l-sacramento</t>
  </si>
  <si>
    <t>Mulvaney's B &amp; L</t>
  </si>
  <si>
    <t>munchery-seattle</t>
  </si>
  <si>
    <t>Munchery</t>
  </si>
  <si>
    <t>murakami-sushi-los-angeles-2</t>
  </si>
  <si>
    <t>Murakami Sushi</t>
  </si>
  <si>
    <t>mussel-and-burger-bar-louisville</t>
  </si>
  <si>
    <t>Mussel and Burger Bar</t>
  </si>
  <si>
    <t>musubi-cafe-iyasume-honolulu</t>
  </si>
  <si>
    <t>Musubi Cafe Iyasume</t>
  </si>
  <si>
    <t>japanese,hawaiian,hotdogs</t>
  </si>
  <si>
    <t>muzita-abyssinian-bistro-san-diego</t>
  </si>
  <si>
    <t>Muzita Abyssinian Bistro</t>
  </si>
  <si>
    <t>ethiopian,vegan,vegetarian</t>
  </si>
  <si>
    <t>my-diner-boston</t>
  </si>
  <si>
    <t>My Diner</t>
  </si>
  <si>
    <t>my-huong-kitchen-minneapolis</t>
  </si>
  <si>
    <t>My Huong Kitchen</t>
  </si>
  <si>
    <t>my-little-greek-deli-miami-springs</t>
  </si>
  <si>
    <t>My Little Greek Deli</t>
  </si>
  <si>
    <t>greek,delis</t>
  </si>
  <si>
    <t>my-pie-new-york</t>
  </si>
  <si>
    <t>My Pie</t>
  </si>
  <si>
    <t>myriad-gastro-pub-san-francisco</t>
  </si>
  <si>
    <t>Myriad Gastro Pub</t>
  </si>
  <si>
    <t>myth-kafe-houston-8</t>
  </si>
  <si>
    <t>Myth Kafe</t>
  </si>
  <si>
    <t>greek,desserts,mediterranean</t>
  </si>
  <si>
    <t>my-two-cents-los-angeles</t>
  </si>
  <si>
    <t>My Two Cents</t>
  </si>
  <si>
    <t>naan-and-kabab-reno-2</t>
  </si>
  <si>
    <t>Naan &amp; Kabab</t>
  </si>
  <si>
    <t>naf-naf-grill-chicago-2</t>
  </si>
  <si>
    <t>Naf Naf Grill</t>
  </si>
  <si>
    <t>naisa-pan-asian-cafe-indianapolis</t>
  </si>
  <si>
    <t>Naisa Pan-Asian Cafe</t>
  </si>
  <si>
    <t>asianfusion,chinese,vegetarian</t>
  </si>
  <si>
    <t>naked-fishs-sushi-and-grill-las-vegas</t>
  </si>
  <si>
    <t>Naked Fish's Sushi &amp; Grill</t>
  </si>
  <si>
    <t>nam-nam-brooklyn-2</t>
  </si>
  <si>
    <t>Nam Nam</t>
  </si>
  <si>
    <t>vietnamese,coffee</t>
  </si>
  <si>
    <t>nanzan-girogiro-honolulu</t>
  </si>
  <si>
    <t>Nanzan GiroGiro</t>
  </si>
  <si>
    <t>naoe-miami-3</t>
  </si>
  <si>
    <t>NAOE</t>
  </si>
  <si>
    <t>japanese,sushi,seafood</t>
  </si>
  <si>
    <t>napoleon-and-josephine-los-angeles</t>
  </si>
  <si>
    <t>Napoleon and Josephine</t>
  </si>
  <si>
    <t>french,italian,wine_bars</t>
  </si>
  <si>
    <t>nara-restaurant-and-sake-bar-san-francisco</t>
  </si>
  <si>
    <t>Nara Restaurant &amp; Sake Bar</t>
  </si>
  <si>
    <t>nara-thai-dining-express-houston-4</t>
  </si>
  <si>
    <t>Nara Thai Dining Express</t>
  </si>
  <si>
    <t>nargis-cafe-brooklyn</t>
  </si>
  <si>
    <t>Nargis Cafe</t>
  </si>
  <si>
    <t>mideastern,russian,uzbek</t>
  </si>
  <si>
    <t>naseems-bakery-and-kabob-san-diego</t>
  </si>
  <si>
    <t>Naseem's Bakery &amp; Kabob</t>
  </si>
  <si>
    <t>persian,mediterranean</t>
  </si>
  <si>
    <t>nates-garden-grill-san-diego</t>
  </si>
  <si>
    <t>Nate's Garden Grill</t>
  </si>
  <si>
    <t>native-bowl-portland</t>
  </si>
  <si>
    <t>Native Bowl</t>
  </si>
  <si>
    <t>foodstands,vegetarian,vegan</t>
  </si>
  <si>
    <t>native-foods-cafe-chicago-3</t>
  </si>
  <si>
    <t>Native Foods Cafe</t>
  </si>
  <si>
    <t>vegan,vegetarian,newamerican</t>
  </si>
  <si>
    <t>native-foods-cafe-glendale</t>
  </si>
  <si>
    <t>native-foods-cafe-san-diego</t>
  </si>
  <si>
    <t>natural-selection-portland</t>
  </si>
  <si>
    <t>Natural Selection</t>
  </si>
  <si>
    <t>modern_european,vegan,vegetarian</t>
  </si>
  <si>
    <t>nauti-nancys-clearwater</t>
  </si>
  <si>
    <t>Nauti-Nancy's</t>
  </si>
  <si>
    <t>southern,burgers,seafood</t>
  </si>
  <si>
    <t>nayar-taqueria-portland-2</t>
  </si>
  <si>
    <t>Nayar Taqueria</t>
  </si>
  <si>
    <t>mexican,vegetarian</t>
  </si>
  <si>
    <t>nazca-kitchen-dallas</t>
  </si>
  <si>
    <t>Nazca Kitchen</t>
  </si>
  <si>
    <t>neighborhood-eats-atlanta</t>
  </si>
  <si>
    <t>Neighborhood Eats</t>
  </si>
  <si>
    <t>burgers,breakfast_brunch,sandwiches</t>
  </si>
  <si>
    <t>neighborhood-services-dallas-3</t>
  </si>
  <si>
    <t>Neighborhood Services</t>
  </si>
  <si>
    <t>newamerican,bars,burgers</t>
  </si>
  <si>
    <t>neptune-oyster-boston</t>
  </si>
  <si>
    <t>Neptune Oyster</t>
  </si>
  <si>
    <t>nerai-new-york</t>
  </si>
  <si>
    <t>Nerai</t>
  </si>
  <si>
    <t>greek,mediterranean,bars</t>
  </si>
  <si>
    <t>nessun-dorma-milwaukee</t>
  </si>
  <si>
    <t>Nessun Dorma</t>
  </si>
  <si>
    <t>bars,italian</t>
  </si>
  <si>
    <t>new-day-craft-indianapolis-2</t>
  </si>
  <si>
    <t>New Day Craft</t>
  </si>
  <si>
    <t>wineries,wine_bars</t>
  </si>
  <si>
    <t>new-kam-hing-coffee-shop-new-york</t>
  </si>
  <si>
    <t>New Kam Hing Coffee Shop</t>
  </si>
  <si>
    <t>chinese,bakeries</t>
  </si>
  <si>
    <t>newks-eatery-atlanta-3</t>
  </si>
  <si>
    <t>Newk's Eatery</t>
  </si>
  <si>
    <t>cafes,sandwiches,tradamerican</t>
  </si>
  <si>
    <t>neworld-cafe-austin</t>
  </si>
  <si>
    <t>NeWorld Cafe</t>
  </si>
  <si>
    <t>sandwiches,tradamerican,catering</t>
  </si>
  <si>
    <t>new-orleans-cake-caf-and-bakery-new-orleans-2</t>
  </si>
  <si>
    <t>New Orleans Cake Caf &amp; Bakery</t>
  </si>
  <si>
    <t>new-saigon-bakery-and-deli-denver</t>
  </si>
  <si>
    <t>New Saigon Bakery &amp; Deli</t>
  </si>
  <si>
    <t>vietnamese,delis,juicebars</t>
  </si>
  <si>
    <t>new-york-bagel-and-deli-los-angeles</t>
  </si>
  <si>
    <t>New York Bagel and Deli</t>
  </si>
  <si>
    <t>bagels,breakfast_brunch,sandwiches</t>
  </si>
  <si>
    <t>new-york-coffee-shop-houston</t>
  </si>
  <si>
    <t>New York Coffee Shop</t>
  </si>
  <si>
    <t>new-york-famous-deli-los-angeles</t>
  </si>
  <si>
    <t>New York Famous Deli</t>
  </si>
  <si>
    <t>ng-bmt-austin</t>
  </si>
  <si>
    <t>Ng BMT</t>
  </si>
  <si>
    <t>sandwiches,desserts,vietnamese</t>
  </si>
  <si>
    <t>nha-hang-viet-nam-chicago</t>
  </si>
  <si>
    <t>Nha Hang Viet Nam</t>
  </si>
  <si>
    <t>nhu-lan-bakery-chicago</t>
  </si>
  <si>
    <t>Nhu Lan Bakery</t>
  </si>
  <si>
    <t>niche-clayton</t>
  </si>
  <si>
    <t>Niche</t>
  </si>
  <si>
    <t>nicks-food-to-go-atlanta</t>
  </si>
  <si>
    <t>Nick's Food To Go</t>
  </si>
  <si>
    <t>greek,burgers,mediterranean</t>
  </si>
  <si>
    <t>nicks-old-original-roast-beef-philadelphia</t>
  </si>
  <si>
    <t>Nick's Old Original Roast Beef</t>
  </si>
  <si>
    <t>divebars,sandwiches</t>
  </si>
  <si>
    <t>nicks-on-broadway-providence</t>
  </si>
  <si>
    <t>Nick's on Broadway</t>
  </si>
  <si>
    <t>nicolas-ristorante-cincinnati</t>
  </si>
  <si>
    <t>Nicola's Ristorante</t>
  </si>
  <si>
    <t>nics-grill-oklahoma-city</t>
  </si>
  <si>
    <t>Nic's Grill</t>
  </si>
  <si>
    <t>ni-do-caffe-miami</t>
  </si>
  <si>
    <t>Ni.Do. Caffe</t>
  </si>
  <si>
    <t>nielsens-authentic-danish-pastry-seattle</t>
  </si>
  <si>
    <t>Nielsen's Authentic Danish Pastry</t>
  </si>
  <si>
    <t>bakeries,sandwiches,cafes</t>
  </si>
  <si>
    <t>nikos-gyros-seattle</t>
  </si>
  <si>
    <t>Niko's Gyros</t>
  </si>
  <si>
    <t>nile-ethiopian-restaurant-orlando-2</t>
  </si>
  <si>
    <t>Nile Ethiopian Restaurant</t>
  </si>
  <si>
    <t>ninis-deli-chicago</t>
  </si>
  <si>
    <t>Nini's Deli</t>
  </si>
  <si>
    <t>delis,cuban,vegetarian</t>
  </si>
  <si>
    <t>nishino-seattle</t>
  </si>
  <si>
    <t>Nishino</t>
  </si>
  <si>
    <t>nish-nush-new-york</t>
  </si>
  <si>
    <t>Nish Nush</t>
  </si>
  <si>
    <t>niu-kitchen-miami</t>
  </si>
  <si>
    <t>NIU Kitchen</t>
  </si>
  <si>
    <t>catalan,wine_bars,tapasmallplates</t>
  </si>
  <si>
    <t>catalan</t>
  </si>
  <si>
    <t>n-naka-los-angeles</t>
  </si>
  <si>
    <t>n/naka</t>
  </si>
  <si>
    <t>noeteca-san-francisco</t>
  </si>
  <si>
    <t>Noeteca</t>
  </si>
  <si>
    <t>wine_bars,cafes</t>
  </si>
  <si>
    <t>nollies-cafe-seattle</t>
  </si>
  <si>
    <t>Nollie's Cafe</t>
  </si>
  <si>
    <t>nomad-pizza-company-philadelphia</t>
  </si>
  <si>
    <t>Nomad Pizza Company</t>
  </si>
  <si>
    <t>pizza,salad,italian</t>
  </si>
  <si>
    <t>nomad-tibetan-cuisine-berkeley-3</t>
  </si>
  <si>
    <t>Nomad Tibetan Cuisine</t>
  </si>
  <si>
    <t>nongs-khao-man-gai-portland</t>
  </si>
  <si>
    <t>Nong's Khao Man Gai</t>
  </si>
  <si>
    <t>thai,foodstands</t>
  </si>
  <si>
    <t>nongs-khao-man-gai-portland-2</t>
  </si>
  <si>
    <t>noodles-102-providence</t>
  </si>
  <si>
    <t>Noodles 102</t>
  </si>
  <si>
    <t>asianfusion,soup,chinese</t>
  </si>
  <si>
    <t>noon-o-kabab-chicago</t>
  </si>
  <si>
    <t>Noon O Kabab</t>
  </si>
  <si>
    <t>noord-philadelphia</t>
  </si>
  <si>
    <t>Noord</t>
  </si>
  <si>
    <t>newamerican,scandinavian</t>
  </si>
  <si>
    <t>noormans-kil-brooklyn</t>
  </si>
  <si>
    <t>Noorman's Kil</t>
  </si>
  <si>
    <t>bars,sandwiches</t>
  </si>
  <si>
    <t>normans-orlando</t>
  </si>
  <si>
    <t>Norman's</t>
  </si>
  <si>
    <t>newamerican,tapasmallplates</t>
  </si>
  <si>
    <t>north-end-fish-market-boston</t>
  </si>
  <si>
    <t>North End Fish Market</t>
  </si>
  <si>
    <t>sushi,sandwiches,seafood</t>
  </si>
  <si>
    <t>north-market-columbus</t>
  </si>
  <si>
    <t>North Market</t>
  </si>
  <si>
    <t>farmersmarket,meats,seafoodmarkets,artsandcrafts,bakeries,belgian</t>
  </si>
  <si>
    <t>north-providence</t>
  </si>
  <si>
    <t>North</t>
  </si>
  <si>
    <t>northstar-caf-columbus-5</t>
  </si>
  <si>
    <t>Northstar Caf</t>
  </si>
  <si>
    <t>nosh-seattle</t>
  </si>
  <si>
    <t>Nosh</t>
  </si>
  <si>
    <t>newamerican,foodtrucks,british</t>
  </si>
  <si>
    <t>novel-restaurant-kansas-city</t>
  </si>
  <si>
    <t>Novel Restaurant</t>
  </si>
  <si>
    <t>nue-seattle</t>
  </si>
  <si>
    <t>Nue</t>
  </si>
  <si>
    <t>gastropubs,tapasmallplates</t>
  </si>
  <si>
    <t>nuestra-cocina-portland</t>
  </si>
  <si>
    <t>Nuestra Cocina</t>
  </si>
  <si>
    <t>numero28-austin</t>
  </si>
  <si>
    <t>Numero28</t>
  </si>
  <si>
    <t>italian,gelato,pizza</t>
  </si>
  <si>
    <t>numero-uno-pizza-north-hollywood</t>
  </si>
  <si>
    <t>Numero Uno Pizza</t>
  </si>
  <si>
    <t>ny-dosas-new-york</t>
  </si>
  <si>
    <t>NY Dosas</t>
  </si>
  <si>
    <t>indpak,foodstands,vegetarian</t>
  </si>
  <si>
    <t>ny-pie-nashville</t>
  </si>
  <si>
    <t>NY Pie</t>
  </si>
  <si>
    <t>oakleys-grille-tampa</t>
  </si>
  <si>
    <t>Oakley's Grille</t>
  </si>
  <si>
    <t>burgers,sandwiches,salad</t>
  </si>
  <si>
    <t>oblivion-taproom-orlando</t>
  </si>
  <si>
    <t>Oblivion Taproom</t>
  </si>
  <si>
    <t>bars,burgers,newamerican</t>
  </si>
  <si>
    <t>oby-lee-arlington</t>
  </si>
  <si>
    <t>Oby Lee</t>
  </si>
  <si>
    <t>wineries,creperies,gluten_free</t>
  </si>
  <si>
    <t>ocean-fish-and-chips-sacramento</t>
  </si>
  <si>
    <t>Ocean Fish &amp; Chips</t>
  </si>
  <si>
    <t>ocean-pacific-grille-san-diego-2</t>
  </si>
  <si>
    <t>Ocean Pacific Grille</t>
  </si>
  <si>
    <t>seafood,steak,filipino</t>
  </si>
  <si>
    <t>ocean-prime-orlando</t>
  </si>
  <si>
    <t>Ocean Prime</t>
  </si>
  <si>
    <t>odd-duck-austin-2</t>
  </si>
  <si>
    <t>Odd Duck</t>
  </si>
  <si>
    <t>odd-duck-milwaukee</t>
  </si>
  <si>
    <t>newamerican,vegetarian,tapasmallplates</t>
  </si>
  <si>
    <t>odyssey-italian-restaurant-denver</t>
  </si>
  <si>
    <t>Odyssey Italian Restaurant</t>
  </si>
  <si>
    <t>off-the-street-san-jose-2</t>
  </si>
  <si>
    <t>Off The Street</t>
  </si>
  <si>
    <t>off-the-waffle-portland</t>
  </si>
  <si>
    <t>Off the Waffle</t>
  </si>
  <si>
    <t>breakfast_brunch,belgian</t>
  </si>
  <si>
    <t>ohjah-japanese-steakhouse-sushi-and-hibachi-flamingo-las-vegas-2</t>
  </si>
  <si>
    <t>Ohjah Japanese Steakhouse Sushi &amp; Hibachi Flamingo</t>
  </si>
  <si>
    <t>japanese,steak,sushi</t>
  </si>
  <si>
    <t>oiji-new-york</t>
  </si>
  <si>
    <t>Oiji</t>
  </si>
  <si>
    <t>okonomi-brooklyn</t>
  </si>
  <si>
    <t>Okonomi</t>
  </si>
  <si>
    <t>japanese,breakfast_brunch</t>
  </si>
  <si>
    <t>old-original-bookbinders-richmond-2</t>
  </si>
  <si>
    <t>Old Original Bookbinder's</t>
  </si>
  <si>
    <t>old-skool-cafe-san-francisco</t>
  </si>
  <si>
    <t>Old Skool Cafe</t>
  </si>
  <si>
    <t>soulfood,tradamerican</t>
  </si>
  <si>
    <t>olio-jacksonville</t>
  </si>
  <si>
    <t>Olio</t>
  </si>
  <si>
    <t>sandwiches,breakfast_brunch,salad</t>
  </si>
  <si>
    <t>olive-and-finch-denver</t>
  </si>
  <si>
    <t>Olive &amp; Finch</t>
  </si>
  <si>
    <t>newamerican,breakfast_brunch,sandwiches</t>
  </si>
  <si>
    <t>olive-it-los-angeles</t>
  </si>
  <si>
    <t>Olive It</t>
  </si>
  <si>
    <t>olympia-provisions-portland</t>
  </si>
  <si>
    <t>Olympia Provisions</t>
  </si>
  <si>
    <t>newamerican,meats</t>
  </si>
  <si>
    <t>olympic-cafe-san-diego</t>
  </si>
  <si>
    <t>Olympic Cafe</t>
  </si>
  <si>
    <t>omars-rawtopia-salt-lake-city</t>
  </si>
  <si>
    <t>Omar's Rawtopia</t>
  </si>
  <si>
    <t>vegetarian,vegan,raw_food</t>
  </si>
  <si>
    <t>one-flew-south-atlanta</t>
  </si>
  <si>
    <t>One Flew South</t>
  </si>
  <si>
    <t>newamerican,sushi</t>
  </si>
  <si>
    <t>ono-kine-grindz-wauwatosa</t>
  </si>
  <si>
    <t>Ono Kine Grindz</t>
  </si>
  <si>
    <t>hawaiian,bbq,delis</t>
  </si>
  <si>
    <t>ono-seafood-honolulu</t>
  </si>
  <si>
    <t>Ono Seafood</t>
  </si>
  <si>
    <t>hawaiian,seafood</t>
  </si>
  <si>
    <t>opening-bell-coffee-dallas</t>
  </si>
  <si>
    <t>Opening Bell Coffee</t>
  </si>
  <si>
    <t>coffee,musicvenues,sandwiches</t>
  </si>
  <si>
    <t>open-sesame-los-angeles</t>
  </si>
  <si>
    <t>Open Sesame</t>
  </si>
  <si>
    <t>oporto-fooding-house-and-wine-houston</t>
  </si>
  <si>
    <t>Oporto Fooding House &amp; Wine</t>
  </si>
  <si>
    <t>tapasmallplates,portuguese,wine_bars</t>
  </si>
  <si>
    <t>portuguese</t>
  </si>
  <si>
    <t>ora-chicago</t>
  </si>
  <si>
    <t>Ora</t>
  </si>
  <si>
    <t>organix-los-angeles</t>
  </si>
  <si>
    <t>Organix</t>
  </si>
  <si>
    <t>grocery,delis,vegan</t>
  </si>
  <si>
    <t>orleans-and-york-deli-los-angeles</t>
  </si>
  <si>
    <t>Orleans and York Deli</t>
  </si>
  <si>
    <t>cajun,tradamerican</t>
  </si>
  <si>
    <t>ortizs-taco-shop-san-diego</t>
  </si>
  <si>
    <t>Ortiz's Taco Shop</t>
  </si>
  <si>
    <t>osaka-ya-sacramento</t>
  </si>
  <si>
    <t>Osaka Ya</t>
  </si>
  <si>
    <t>desserts,japanese</t>
  </si>
  <si>
    <t>oscars-mexican-seafood-san-diego-5</t>
  </si>
  <si>
    <t>Oscar's Mexican Seafood</t>
  </si>
  <si>
    <t>oscars-mexican-seafood-san-diego-6</t>
  </si>
  <si>
    <t>oscars-pub-and-grill-milwaukee</t>
  </si>
  <si>
    <t>Oscar's Pub &amp; Grill</t>
  </si>
  <si>
    <t>newamerican,pubs,burgers</t>
  </si>
  <si>
    <t>osteria-166-buffalo</t>
  </si>
  <si>
    <t>Osteria 166</t>
  </si>
  <si>
    <t>italian,comfortfood</t>
  </si>
  <si>
    <t>osteria-langhe-chicago</t>
  </si>
  <si>
    <t>Osteria Langhe</t>
  </si>
  <si>
    <t>osteria-marco-denver</t>
  </si>
  <si>
    <t>Osteria Marco</t>
  </si>
  <si>
    <t>osteria-natalina-tampa</t>
  </si>
  <si>
    <t>Osteria Natalina</t>
  </si>
  <si>
    <t>ostra-boston</t>
  </si>
  <si>
    <t>Ostra</t>
  </si>
  <si>
    <t>seafood,mediterranean</t>
  </si>
  <si>
    <t>other-mama-las-vegas</t>
  </si>
  <si>
    <t>Other Mama</t>
  </si>
  <si>
    <t>sushi,cocktailbars,seafood</t>
  </si>
  <si>
    <t>otomisan-restaurant-los-angeles</t>
  </si>
  <si>
    <t>Otomisan Restaurant</t>
  </si>
  <si>
    <t>otto-and-anitas-european-restaurant-portland</t>
  </si>
  <si>
    <t>Otto &amp; Anita's European Restaurant</t>
  </si>
  <si>
    <t>german,newamerican</t>
  </si>
  <si>
    <t>otto-portland-6</t>
  </si>
  <si>
    <t>OTTO</t>
  </si>
  <si>
    <t>ottos-sausage-kitchen-and-meat-market-portland</t>
  </si>
  <si>
    <t>Otto's Sausage Kitchen &amp; Meat Market</t>
  </si>
  <si>
    <t>meats,delis</t>
  </si>
  <si>
    <t>our-kitchen-minneapolis</t>
  </si>
  <si>
    <t>Our Kitchen</t>
  </si>
  <si>
    <t>ovation-coffee-and-tea-portland</t>
  </si>
  <si>
    <t>Ovation Coffee &amp; Tea</t>
  </si>
  <si>
    <t>breakfast_brunch,gluten_free,coffee</t>
  </si>
  <si>
    <t>over-easy-cafe-chicago-3</t>
  </si>
  <si>
    <t>Over Easy Cafe</t>
  </si>
  <si>
    <t>o-ya-boston</t>
  </si>
  <si>
    <t>O Ya</t>
  </si>
  <si>
    <t>oyster-bar-las-vegas-2</t>
  </si>
  <si>
    <t>Oyster Bar</t>
  </si>
  <si>
    <t>seafood,bars</t>
  </si>
  <si>
    <t>paesanos-philly-style-philadelphia</t>
  </si>
  <si>
    <t>Paesano's Philly Style</t>
  </si>
  <si>
    <t>paesanos-philly-style-philadelphia-2</t>
  </si>
  <si>
    <t>sandwiches,salad,hotdog</t>
  </si>
  <si>
    <t>palace-saimin-honolulu</t>
  </si>
  <si>
    <t>Palace Saimin</t>
  </si>
  <si>
    <t>palm-grove-ethiopian-restaurant-los-angeles-2</t>
  </si>
  <si>
    <t>Palm Grove Ethiopian Restaurant</t>
  </si>
  <si>
    <t>pampanguena-cuisine-san-francisco</t>
  </si>
  <si>
    <t>Pampanguena Cuisine</t>
  </si>
  <si>
    <t>filipino,desserts,seafood</t>
  </si>
  <si>
    <t>pan-asian-las-vegas</t>
  </si>
  <si>
    <t>Pan Asian</t>
  </si>
  <si>
    <t>japanese,thai,chinese</t>
  </si>
  <si>
    <t>pancake-joes-san-antonio-2</t>
  </si>
  <si>
    <t>Pancake Joe's</t>
  </si>
  <si>
    <t>panchos-and-gringos-san-antonio</t>
  </si>
  <si>
    <t>Panchos and Gringos</t>
  </si>
  <si>
    <t>pane-rustica-tampa-3</t>
  </si>
  <si>
    <t>Pane Rustica</t>
  </si>
  <si>
    <t>italian,bakeries</t>
  </si>
  <si>
    <t>panino-rustico-brooklyn</t>
  </si>
  <si>
    <t>Panino Rustico</t>
  </si>
  <si>
    <t>italian,sandwiches,food</t>
  </si>
  <si>
    <t>panorama-cafe-jamaica-3</t>
  </si>
  <si>
    <t>Panorama Cafe</t>
  </si>
  <si>
    <t>papa-cristos-los-angeles-2</t>
  </si>
  <si>
    <t>Papa Cristo's</t>
  </si>
  <si>
    <t>papa-gs-vegan-organics-portland</t>
  </si>
  <si>
    <t>Papa G's Vegan Organics</t>
  </si>
  <si>
    <t>papa-mos-deli-houston</t>
  </si>
  <si>
    <t>Papa Mo's Deli</t>
  </si>
  <si>
    <t>delis,sandwiches,breakfast_brunch</t>
  </si>
  <si>
    <t>papa-roux-indianapolis</t>
  </si>
  <si>
    <t>Papa Roux</t>
  </si>
  <si>
    <t>cajun,sandwiches</t>
  </si>
  <si>
    <t>papilles-bistro-los-angeles</t>
  </si>
  <si>
    <t>Papilles Bistro</t>
  </si>
  <si>
    <t>pappa-genos-houston</t>
  </si>
  <si>
    <t>Pappa Geno's</t>
  </si>
  <si>
    <t>sandwiches,cheesesteaks,burgers,tradamerican</t>
  </si>
  <si>
    <t>pappalecco-san-diego-2</t>
  </si>
  <si>
    <t>Pappalecco</t>
  </si>
  <si>
    <t>sandwiches,coffee,gelato</t>
  </si>
  <si>
    <t>pappalecco-san-diego-3</t>
  </si>
  <si>
    <t>coffee,salad,gelato</t>
  </si>
  <si>
    <t>pappas-bros-steakhouse-houston</t>
  </si>
  <si>
    <t>Pappas Bros Steakhouse</t>
  </si>
  <si>
    <t>pappys-smokehouse-saint-louis-3</t>
  </si>
  <si>
    <t>Pappy's Smokehouse</t>
  </si>
  <si>
    <t>parisi-bakery-new-york</t>
  </si>
  <si>
    <t>Parisi Bakery</t>
  </si>
  <si>
    <t>park-burger-denver-2</t>
  </si>
  <si>
    <t>Park Burger</t>
  </si>
  <si>
    <t>parkway-bakery-and-tavern-new-orleans</t>
  </si>
  <si>
    <t>Parkway Bakery &amp; Tavern</t>
  </si>
  <si>
    <t>sandwiches,seafood,bakeries</t>
  </si>
  <si>
    <t>parma-cucina-italiana-san-diego</t>
  </si>
  <si>
    <t>Parma - Cucina Italiana</t>
  </si>
  <si>
    <t>paseo-seattle-3</t>
  </si>
  <si>
    <t>Paseo</t>
  </si>
  <si>
    <t>caribbean,cuban,sandwiches</t>
  </si>
  <si>
    <t>pasion-latin-fusion-albuquerque</t>
  </si>
  <si>
    <t>Pasion Latin Fusion</t>
  </si>
  <si>
    <t>mexican,latin,brazilian</t>
  </si>
  <si>
    <t>pasta-d-arte-trattoria-italiana-chicago-2</t>
  </si>
  <si>
    <t>Pasta D'Arte Trattoria Italiana</t>
  </si>
  <si>
    <t>pasta-espresso-san-diego</t>
  </si>
  <si>
    <t>Pasta Espresso</t>
  </si>
  <si>
    <t>pastoral-chicago-2</t>
  </si>
  <si>
    <t>Pastoral</t>
  </si>
  <si>
    <t>patacon-pisao-new-york-5</t>
  </si>
  <si>
    <t>Patacon Pisao</t>
  </si>
  <si>
    <t>venezuelan,sandwiches</t>
  </si>
  <si>
    <t>pates-et-traditions-brooklyn</t>
  </si>
  <si>
    <t>Pates Et Traditions</t>
  </si>
  <si>
    <t>pathos-organic-greek-berkeley</t>
  </si>
  <si>
    <t>Pathos Organic Greek</t>
  </si>
  <si>
    <t>ethnicmarkets,greek</t>
  </si>
  <si>
    <t>patrizis-austin</t>
  </si>
  <si>
    <t>Patrizi's</t>
  </si>
  <si>
    <t>italian,foodstands</t>
  </si>
  <si>
    <t>pattaya-thai-restaurant-san-diego</t>
  </si>
  <si>
    <t>Pattaya Thai Restaurant</t>
  </si>
  <si>
    <t>paulie-gees-brooklyn</t>
  </si>
  <si>
    <t>Paulie Gee's</t>
  </si>
  <si>
    <t>paulies-pickling-san-francisco</t>
  </si>
  <si>
    <t>Paulie's Pickling</t>
  </si>
  <si>
    <t>gourmet,delis,sandwiches</t>
  </si>
  <si>
    <t>paulis-boston</t>
  </si>
  <si>
    <t>Pauli's</t>
  </si>
  <si>
    <t>sandwiches,catering,seafood</t>
  </si>
  <si>
    <t>pauls-pelmeni-madison</t>
  </si>
  <si>
    <t>Paul's Pel'meni</t>
  </si>
  <si>
    <t>paulys-pizza-joint-san-diego-3</t>
  </si>
  <si>
    <t>Pauly's Pizza Joint</t>
  </si>
  <si>
    <t>paynes-bar-b-que-memphis</t>
  </si>
  <si>
    <t>Payne's Bar-B-Que</t>
  </si>
  <si>
    <t>pbjs-grilled-portland</t>
  </si>
  <si>
    <t>PBJ's Grilled</t>
  </si>
  <si>
    <t>pdq-miami-flagler-street-miami</t>
  </si>
  <si>
    <t>PDQ Miami: Flagler Street</t>
  </si>
  <si>
    <t>salad,sandwiches,tradamerican</t>
  </si>
  <si>
    <t>pdx-sliders-portland</t>
  </si>
  <si>
    <t>PDX Sliders</t>
  </si>
  <si>
    <t>burgers,foodtrucks,hotdogs</t>
  </si>
  <si>
    <t>peace-bakery-and-deli-austin-3</t>
  </si>
  <si>
    <t>Peace Bakery and Deli</t>
  </si>
  <si>
    <t>mediterranean,mideastern,desserts</t>
  </si>
  <si>
    <t>peace-caf-honolulu-2</t>
  </si>
  <si>
    <t>Peace Caf</t>
  </si>
  <si>
    <t>vegan,vegetarian,sandwiches</t>
  </si>
  <si>
    <t>peace-pies-san-diego-2</t>
  </si>
  <si>
    <t>Peace Pies</t>
  </si>
  <si>
    <t>pearls-tea-and-coffee-seattle</t>
  </si>
  <si>
    <t>Pearls Tea &amp; Coffee</t>
  </si>
  <si>
    <t>coffee,sandwiches,creperies</t>
  </si>
  <si>
    <t>pedro-and-vinnys-arlington-4</t>
  </si>
  <si>
    <t>Pedro &amp; Vinny's</t>
  </si>
  <si>
    <t>peg-leg-porker-nashville</t>
  </si>
  <si>
    <t>Peg Leg Porker</t>
  </si>
  <si>
    <t>pegs-glorified-ham-n-eggs-reno-4</t>
  </si>
  <si>
    <t>Peg's Glorified Ham N Eggs</t>
  </si>
  <si>
    <t>pegs-glorified-ham-n-eggs-reno-5</t>
  </si>
  <si>
    <t>pelicana-chicken-flushing-2</t>
  </si>
  <si>
    <t>Pelicana Chicken</t>
  </si>
  <si>
    <t>peli-peli-houston-5</t>
  </si>
  <si>
    <t>Peli Peli</t>
  </si>
  <si>
    <t>southafrican,newamerican,seafood</t>
  </si>
  <si>
    <t>penn-ave-fish-company-pittsburgh</t>
  </si>
  <si>
    <t>Penn Ave Fish Company</t>
  </si>
  <si>
    <t>sushi,seafood,seafoodmarkets</t>
  </si>
  <si>
    <t>penny-house-cafe-brooklyn</t>
  </si>
  <si>
    <t>Penny House Cafe</t>
  </si>
  <si>
    <t>pepe-rosso-social-new-york-2</t>
  </si>
  <si>
    <t>Pepe Rosso Social</t>
  </si>
  <si>
    <t>pepes-mexican-restaurant-richmond-3</t>
  </si>
  <si>
    <t>Pepe's Mexican Restaurant</t>
  </si>
  <si>
    <t>peppinos-brooklyn-2</t>
  </si>
  <si>
    <t>Peppino's</t>
  </si>
  <si>
    <t>pera-turkish-kitchen-dallas</t>
  </si>
  <si>
    <t>Pera Turkish Kitchen</t>
  </si>
  <si>
    <t>mediterranean,turkish,cafes</t>
  </si>
  <si>
    <t>perkys-san-diego</t>
  </si>
  <si>
    <t>Perky's</t>
  </si>
  <si>
    <t>ethnicmarkets,southafrican</t>
  </si>
  <si>
    <t>perlys-richmond-2</t>
  </si>
  <si>
    <t>Perly's</t>
  </si>
  <si>
    <t>perrys-steakhouse-and-grille-uptown-dallas</t>
  </si>
  <si>
    <t>Perry's Steakhouse &amp; Grille - Uptown</t>
  </si>
  <si>
    <t>pestle-rock-seattle</t>
  </si>
  <si>
    <t>Pestle Rock</t>
  </si>
  <si>
    <t>petes-cafe-farmers-branch</t>
  </si>
  <si>
    <t>Pete's Cafe</t>
  </si>
  <si>
    <t>southern,tradamerican</t>
  </si>
  <si>
    <t>petisco-portland</t>
  </si>
  <si>
    <t>Petisco</t>
  </si>
  <si>
    <t>sandwiches,salad,breakfast_brunch</t>
  </si>
  <si>
    <t>petite-deli-san-francisco-2</t>
  </si>
  <si>
    <t>Petite Deli</t>
  </si>
  <si>
    <t>petite-provence-portland-2</t>
  </si>
  <si>
    <t>Petite Provence</t>
  </si>
  <si>
    <t>bakeries,french,breakfast_brunch</t>
  </si>
  <si>
    <t>petit-oven-brooklyn</t>
  </si>
  <si>
    <t>Petit Oven</t>
  </si>
  <si>
    <t>petra-mediterranean-bistro-seattle</t>
  </si>
  <si>
    <t>Petra Mediterranean Bistro</t>
  </si>
  <si>
    <t>philly-steak-subs-el-cajon-2</t>
  </si>
  <si>
    <t>Philly Steak Subs</t>
  </si>
  <si>
    <t>phils-bbq-san-diego-2</t>
  </si>
  <si>
    <t>Phil's BBQ</t>
  </si>
  <si>
    <t>bbq,bars,tradamerican</t>
  </si>
  <si>
    <t>phnom-penh-house-oakland-2</t>
  </si>
  <si>
    <t>Phnom Penh House</t>
  </si>
  <si>
    <t>pho-95-denver</t>
  </si>
  <si>
    <t>Pho 95</t>
  </si>
  <si>
    <t>vietnamese,vegetarian,soup</t>
  </si>
  <si>
    <t>pho-96-denver</t>
  </si>
  <si>
    <t>Pho 96</t>
  </si>
  <si>
    <t>pho-and-grill-fort-worth</t>
  </si>
  <si>
    <t>Pho &amp; Grill</t>
  </si>
  <si>
    <t>vietnamese,bubbletea</t>
  </si>
  <si>
    <t>pho-an-seattle</t>
  </si>
  <si>
    <t>Pho An</t>
  </si>
  <si>
    <t>pho-binh-memphis</t>
  </si>
  <si>
    <t>Pho Binh</t>
  </si>
  <si>
    <t>vegetarian,vietnamese,cantonese</t>
  </si>
  <si>
    <t>cantonese</t>
  </si>
  <si>
    <t>pho-binh-trailer-houston-3</t>
  </si>
  <si>
    <t>Pho Binh Trailer</t>
  </si>
  <si>
    <t>pho-bistreaux-new-orleans</t>
  </si>
  <si>
    <t>Pho Bistreaux</t>
  </si>
  <si>
    <t>phoenecia-seattle</t>
  </si>
  <si>
    <t>Phoenecia</t>
  </si>
  <si>
    <t>tapas,wine_bars,pizza</t>
  </si>
  <si>
    <t>phoenix-garden-vegetarian-restaurant-richmond</t>
  </si>
  <si>
    <t>Phoenix Garden Vegetarian Restaurant</t>
  </si>
  <si>
    <t>vietnamese,vegan</t>
  </si>
  <si>
    <t>pho-lang-thang-cincinnati</t>
  </si>
  <si>
    <t>Pho Lang Thang</t>
  </si>
  <si>
    <t>pho-spot-san-jose</t>
  </si>
  <si>
    <t>Pho Spot</t>
  </si>
  <si>
    <t>pho-tay-do-richmond</t>
  </si>
  <si>
    <t>Pho Tay Do</t>
  </si>
  <si>
    <t>pho-thai-town-los-angeles-3</t>
  </si>
  <si>
    <t>Pho Thai Town</t>
  </si>
  <si>
    <t>piacere-mio-san-diego-3</t>
  </si>
  <si>
    <t>Piacere Mio</t>
  </si>
  <si>
    <t>piacere-new-york</t>
  </si>
  <si>
    <t>Piacere</t>
  </si>
  <si>
    <t>piattino-portland-2</t>
  </si>
  <si>
    <t>Piattino</t>
  </si>
  <si>
    <t>italian,tapasmallplates,pizza</t>
  </si>
  <si>
    <t>piatto-pronto-chicago</t>
  </si>
  <si>
    <t>Piatto Pronto</t>
  </si>
  <si>
    <t>piazza-italia-portland</t>
  </si>
  <si>
    <t>Piazza Italia</t>
  </si>
  <si>
    <t>picasso-naturals-san-diego</t>
  </si>
  <si>
    <t>Picasso Naturals</t>
  </si>
  <si>
    <t>picassos-pizzeria-jacksonville</t>
  </si>
  <si>
    <t>Picasso's Pizzeria</t>
  </si>
  <si>
    <t>pizza,sandwiches,italian</t>
  </si>
  <si>
    <t>piccione-pastry-saint-louis</t>
  </si>
  <si>
    <t>Piccione Pastry</t>
  </si>
  <si>
    <t>desserts,gelato,gluten_free</t>
  </si>
  <si>
    <t>piccoli-trattoria-brooklyn</t>
  </si>
  <si>
    <t>Piccoli Trattoria</t>
  </si>
  <si>
    <t>piccolo-minneapolis</t>
  </si>
  <si>
    <t>Piccolo</t>
  </si>
  <si>
    <t>picnik-austin-austin</t>
  </si>
  <si>
    <t>Picnik Austin</t>
  </si>
  <si>
    <t>coffee,gluten_free,juicebars</t>
  </si>
  <si>
    <t>picnikins-patio-cafe-san-antonio</t>
  </si>
  <si>
    <t>Picnikins Patio Cafe</t>
  </si>
  <si>
    <t>newamerican,burgers,sandwiches</t>
  </si>
  <si>
    <t>pie-bar-seattle-2</t>
  </si>
  <si>
    <t>Pie Bar</t>
  </si>
  <si>
    <t>cocktailbars,tradamerican,desserts</t>
  </si>
  <si>
    <t>pieology-pizzeria-berkeley</t>
  </si>
  <si>
    <t>Pieology Pizzeria</t>
  </si>
  <si>
    <t>pieous-austin</t>
  </si>
  <si>
    <t>Pieous</t>
  </si>
  <si>
    <t>pizza,italian,cafes</t>
  </si>
  <si>
    <t>pierogi-heaven-chicago</t>
  </si>
  <si>
    <t>Pierogi Heaven</t>
  </si>
  <si>
    <t>pig-floyds-urban-barbakoa-orlando</t>
  </si>
  <si>
    <t>Pig Floyd's Urban Barbakoa</t>
  </si>
  <si>
    <t>bbq,latin,southern</t>
  </si>
  <si>
    <t>pigwich-kansas-city</t>
  </si>
  <si>
    <t>Pigwich</t>
  </si>
  <si>
    <t>foodstands,sandwiches</t>
  </si>
  <si>
    <t>pi-hi-cafe-chicago</t>
  </si>
  <si>
    <t>Pi-Hi Cafe</t>
  </si>
  <si>
    <t>pike-place-chowder-seattle</t>
  </si>
  <si>
    <t>Pike Place Chowder</t>
  </si>
  <si>
    <t>seafood,tradamerican,soup</t>
  </si>
  <si>
    <t>pine-and-crane-los-angeles</t>
  </si>
  <si>
    <t>Pine &amp; Crane</t>
  </si>
  <si>
    <t>taiwanese,chinese,bubbletea</t>
  </si>
  <si>
    <t>pine-state-biscuits-portland-2</t>
  </si>
  <si>
    <t>Pine State Biscuits</t>
  </si>
  <si>
    <t>southern,breakfast_brunch,sandwiches</t>
  </si>
  <si>
    <t>pinkys-portland-2</t>
  </si>
  <si>
    <t>Pinky's</t>
  </si>
  <si>
    <t>pizza,cocktailbars</t>
  </si>
  <si>
    <t>pionic-pizza-and-pasta-tucson-2</t>
  </si>
  <si>
    <t>Pionic Pizza and Pasta</t>
  </si>
  <si>
    <t>pio-pio-orlando-3</t>
  </si>
  <si>
    <t>Pio Pio</t>
  </si>
  <si>
    <t>piperi-mediterranean-grill-boston</t>
  </si>
  <si>
    <t>Piperi Mediterranean Grill</t>
  </si>
  <si>
    <t>mediterranean,vegan,gluten_free</t>
  </si>
  <si>
    <t>pipers-pub-pittsburgh</t>
  </si>
  <si>
    <t>Piper's Pub</t>
  </si>
  <si>
    <t>british,irish,pubs</t>
  </si>
  <si>
    <t>piroshki-on-madison-seattle</t>
  </si>
  <si>
    <t>Piroshki on Madison</t>
  </si>
  <si>
    <t>bakeries,russian</t>
  </si>
  <si>
    <t>pisces-sushi-and-global-bistro-clearwater</t>
  </si>
  <si>
    <t>Pisces Sushi and Global Bistro</t>
  </si>
  <si>
    <t>sushi,diners,asianfusion</t>
  </si>
  <si>
    <t>pisillo-italian-panini-new-york</t>
  </si>
  <si>
    <t>Pisillo Italian Panini</t>
  </si>
  <si>
    <t>pita-bar-and-grill-los-angeles</t>
  </si>
  <si>
    <t>Pita Bar &amp; Grill</t>
  </si>
  <si>
    <t>food,mediterranean,mideastern</t>
  </si>
  <si>
    <t>pizza-brutta-madison</t>
  </si>
  <si>
    <t>Pizza Brutta</t>
  </si>
  <si>
    <t>pizzahhh-berkeley</t>
  </si>
  <si>
    <t>Pizzahhh!</t>
  </si>
  <si>
    <t>pizzarium-a-slice-of-rome-miami</t>
  </si>
  <si>
    <t>Pizzarium - A Slice of Rome</t>
  </si>
  <si>
    <t>pizza-rock-las-vegas</t>
  </si>
  <si>
    <t>Pizza Rock</t>
  </si>
  <si>
    <t>pizza-squared-tampa</t>
  </si>
  <si>
    <t>Pizza Squared</t>
  </si>
  <si>
    <t>pizza-studio-los-angeles-5</t>
  </si>
  <si>
    <t>Pizza Studio</t>
  </si>
  <si>
    <t>pizza-studio-san-diego</t>
  </si>
  <si>
    <t>pizza-xtreme-orlando</t>
  </si>
  <si>
    <t>Pizza Xtreme</t>
  </si>
  <si>
    <t>pizzeria-beddia-philadelphia</t>
  </si>
  <si>
    <t>Pizzeria Beddia</t>
  </si>
  <si>
    <t>pizzeria-credo-seattle</t>
  </si>
  <si>
    <t>Pizzeria Credo</t>
  </si>
  <si>
    <t>pizzeria-del-mercato-chicago</t>
  </si>
  <si>
    <t>Pizzeria Del Mercato</t>
  </si>
  <si>
    <t>pizzeria-il-fico-los-angeles</t>
  </si>
  <si>
    <t>Pizzeria Il Fico</t>
  </si>
  <si>
    <t>pizzeria-lola-minneapolis</t>
  </si>
  <si>
    <t>Pizzeria Lola</t>
  </si>
  <si>
    <t>pizzeria-pulcinella-seattle-2</t>
  </si>
  <si>
    <t>Pizzeria Pulcinella</t>
  </si>
  <si>
    <t>pizzetta-211-san-francisco</t>
  </si>
  <si>
    <t>Pizzetta 211</t>
  </si>
  <si>
    <t>pleasant-house-bakery-chicago</t>
  </si>
  <si>
    <t>Pleasant House Bakery</t>
  </si>
  <si>
    <t>bakeries,british</t>
  </si>
  <si>
    <t>pleasant-pops-farmhouse-market-and-cafe-washington</t>
  </si>
  <si>
    <t>Pleasant Pops Farmhouse Market &amp; Cafe</t>
  </si>
  <si>
    <t>icecream,coffee,cafes</t>
  </si>
  <si>
    <t>please-and-thank-you-louisville</t>
  </si>
  <si>
    <t>Please &amp; Thank You</t>
  </si>
  <si>
    <t>coffee,bagels,cafes</t>
  </si>
  <si>
    <t>plj-scandinavian-restaurant-and-bar-san-francisco</t>
  </si>
  <si>
    <t>Plj Scandinavian Restaurant &amp; Bar</t>
  </si>
  <si>
    <t>scandinavian,bars</t>
  </si>
  <si>
    <t>plumeria-vegetarian-san-diego</t>
  </si>
  <si>
    <t>Plumeria Vegetarian</t>
  </si>
  <si>
    <t>thai,vegetarian,vegan</t>
  </si>
  <si>
    <t>pmf-pardon-my-french-new-york</t>
  </si>
  <si>
    <t>PMF Pardon My French</t>
  </si>
  <si>
    <t>french,tapasmallplates,cocktailbars</t>
  </si>
  <si>
    <t>po-boys-and-pickles-portland-2</t>
  </si>
  <si>
    <t>Po' Boys &amp; Pickles</t>
  </si>
  <si>
    <t>sandwiches,cajun,seafood</t>
  </si>
  <si>
    <t>poco-and-moms-tucson-2</t>
  </si>
  <si>
    <t>Poco &amp; Mom's</t>
  </si>
  <si>
    <t>diners,mexican,tradamerican</t>
  </si>
  <si>
    <t>poke-go-san-diego</t>
  </si>
  <si>
    <t>Poke Go</t>
  </si>
  <si>
    <t>asianfusion,hawaiian</t>
  </si>
  <si>
    <t>pokinometry-los-angeles</t>
  </si>
  <si>
    <t>PokiNometry</t>
  </si>
  <si>
    <t>japanese,seafood</t>
  </si>
  <si>
    <t>pollo-express-chicago</t>
  </si>
  <si>
    <t>Pollo Express</t>
  </si>
  <si>
    <t>pollos-asados-los-norteos-san-antonio</t>
  </si>
  <si>
    <t>Pollos Asados Los Norteos</t>
  </si>
  <si>
    <t>pomas-italian-deli-san-diego</t>
  </si>
  <si>
    <t>Poma's Italian Deli</t>
  </si>
  <si>
    <t>pomegranate-russian-georgian-restaurant-san-diego</t>
  </si>
  <si>
    <t>Pomegranate Russian-Georgian Restaurant</t>
  </si>
  <si>
    <t>russian,modern_european,soulfood</t>
  </si>
  <si>
    <t>pomodoro-fairfax</t>
  </si>
  <si>
    <t>Pomodoro</t>
  </si>
  <si>
    <t>pomodoro-ristorante-italiano-san-diego</t>
  </si>
  <si>
    <t>Pomodoro Ristorante Italiano</t>
  </si>
  <si>
    <t>pom-poms-teahouse-and-sandwicheria-orlando</t>
  </si>
  <si>
    <t>Pom Pom's Teahouse &amp; Sandwicheria</t>
  </si>
  <si>
    <t>sandwiches,vegetarian,asianfusion</t>
  </si>
  <si>
    <t>pono-farm-soul-kitchen-portland</t>
  </si>
  <si>
    <t>Pono Farm Soul Kitchen</t>
  </si>
  <si>
    <t>japanese,steak,breakfast_brunch</t>
  </si>
  <si>
    <t>poor-calvins-absolute-fusion-atlanta</t>
  </si>
  <si>
    <t>Poor Calvin's</t>
  </si>
  <si>
    <t>pop-pop-thai-street-food-seattle-8</t>
  </si>
  <si>
    <t>Pop Pop Thai Street Food</t>
  </si>
  <si>
    <t>poppys-bagels-and-more-charlotte</t>
  </si>
  <si>
    <t>Poppy's Bagels &amp; More</t>
  </si>
  <si>
    <t>bagels,breakfast_brunch</t>
  </si>
  <si>
    <t>porkchop-and-co-seattle</t>
  </si>
  <si>
    <t>Porkchop &amp; Co</t>
  </si>
  <si>
    <t>breakfast_brunch,newamerican,tapasmallplates</t>
  </si>
  <si>
    <t>portias-cafe-columbus</t>
  </si>
  <si>
    <t>Portia's Cafe</t>
  </si>
  <si>
    <t>vegan,vegetarian,gluten_free</t>
  </si>
  <si>
    <t>porto-philadelphia</t>
  </si>
  <si>
    <t>Porto</t>
  </si>
  <si>
    <t>portuguese,breakfast_brunch,coffee</t>
  </si>
  <si>
    <t>postmark-cafe-brooklyn</t>
  </si>
  <si>
    <t>Postmark Cafe</t>
  </si>
  <si>
    <t>post-office-brooklyn-6</t>
  </si>
  <si>
    <t>Post Office</t>
  </si>
  <si>
    <t>pour-coffee-parlor-rochester</t>
  </si>
  <si>
    <t>Pour Coffee Parlor</t>
  </si>
  <si>
    <t>pour-haus-wine-bar-los-angeles</t>
  </si>
  <si>
    <t>Pour Haus Wine Bar</t>
  </si>
  <si>
    <t>powerplant-super-food-cafe-los-angeles</t>
  </si>
  <si>
    <t>Powerplant Super Food Cafe</t>
  </si>
  <si>
    <t>gluten_free,cafes</t>
  </si>
  <si>
    <t>prasad-portland</t>
  </si>
  <si>
    <t>Prasad</t>
  </si>
  <si>
    <t>vegetarian,juicebars,vegan</t>
  </si>
  <si>
    <t>prep-and-pastry-tucson</t>
  </si>
  <si>
    <t>Prep &amp; Pastry</t>
  </si>
  <si>
    <t>breakfast_brunch,comfortfood,sandwiches</t>
  </si>
  <si>
    <t>presto-cafe-las-vegas-3</t>
  </si>
  <si>
    <t>Presto Cafe</t>
  </si>
  <si>
    <t>salad,newamerican,sandwiches</t>
  </si>
  <si>
    <t>primavera-san-francisco</t>
  </si>
  <si>
    <t>Primavera</t>
  </si>
  <si>
    <t>prime-and-provisions-chicago-4</t>
  </si>
  <si>
    <t>Prime &amp; Provisions</t>
  </si>
  <si>
    <t>tradamerican,seafood,steak</t>
  </si>
  <si>
    <t>prime-pizza-los-angeles-4</t>
  </si>
  <si>
    <t>Prime Pizza</t>
  </si>
  <si>
    <t>prince-st-pizza-new-york</t>
  </si>
  <si>
    <t>Prince St. Pizza</t>
  </si>
  <si>
    <t>project-pie-las-vegas</t>
  </si>
  <si>
    <t>Project Pie</t>
  </si>
  <si>
    <t>pizza,salad,diyfood</t>
  </si>
  <si>
    <t>project-pie-san-diego</t>
  </si>
  <si>
    <t>proletariat-pizza-seattle-2</t>
  </si>
  <si>
    <t>Proletariat Pizza</t>
  </si>
  <si>
    <t>proof-pizza-and-pasta-miami-2</t>
  </si>
  <si>
    <t>Proof Pizza &amp; Pasta</t>
  </si>
  <si>
    <t>pizza,italian,diners</t>
  </si>
  <si>
    <t>prosecco-trattoria-toluca-lake</t>
  </si>
  <si>
    <t>Prosecco Trattoria</t>
  </si>
  <si>
    <t>prosperity-dumpling-new-york</t>
  </si>
  <si>
    <t>Prosperity Dumpling</t>
  </si>
  <si>
    <t>providence-los-angeles-2</t>
  </si>
  <si>
    <t>pt-restaurant-brooklyn</t>
  </si>
  <si>
    <t>PT Restaurant</t>
  </si>
  <si>
    <t>publican-quality-meats-chicago</t>
  </si>
  <si>
    <t>Publican Quality Meats</t>
  </si>
  <si>
    <t>butcher,delis,meats</t>
  </si>
  <si>
    <t>publicus-las-vegas</t>
  </si>
  <si>
    <t>PublicUs</t>
  </si>
  <si>
    <t>puddin-washington</t>
  </si>
  <si>
    <t>Puddin'</t>
  </si>
  <si>
    <t>cajun,foodtrucks</t>
  </si>
  <si>
    <t>pueblo-nuevo-chicago</t>
  </si>
  <si>
    <t>Pueblo Nuevo</t>
  </si>
  <si>
    <t>pueblo-viejo-austin</t>
  </si>
  <si>
    <t>Pueblo Viejo</t>
  </si>
  <si>
    <t>mexican,foodstands,fooddeliveryservices</t>
  </si>
  <si>
    <t>puerto-511-baltimore</t>
  </si>
  <si>
    <t>Puerto 511</t>
  </si>
  <si>
    <t>puerto-viejo-brooklyn</t>
  </si>
  <si>
    <t>Puerto Viejo</t>
  </si>
  <si>
    <t>spanish,caribbean,latin</t>
  </si>
  <si>
    <t>puff-cha-ramen-new-york</t>
  </si>
  <si>
    <t>Puff Cha Ramen</t>
  </si>
  <si>
    <t>thai,ramen</t>
  </si>
  <si>
    <t>pummarola-pastificio-and-pizzeria-coral-gables</t>
  </si>
  <si>
    <t>Pummarola Pastificio and Pizzeria</t>
  </si>
  <si>
    <t>punch-neapolitan-pizza-highland-park-saint-paul</t>
  </si>
  <si>
    <t>Punch Neapolitan Pizza - Highland Park</t>
  </si>
  <si>
    <t>punta-cana-caribbean-restaurant-houston</t>
  </si>
  <si>
    <t>Punta Cana Caribbean Restaurant</t>
  </si>
  <si>
    <t>latin,dominican,puertorican</t>
  </si>
  <si>
    <t>pupusera-y-restaurante-salvadoreo-detroit-2</t>
  </si>
  <si>
    <t>Pupusera y Restaurante Salvadoreo</t>
  </si>
  <si>
    <t>pure-pizza-charlotte</t>
  </si>
  <si>
    <t>Pure Pizza</t>
  </si>
  <si>
    <t>purple-patch-washington</t>
  </si>
  <si>
    <t>Purple Patch</t>
  </si>
  <si>
    <t>pylos-new-york</t>
  </si>
  <si>
    <t>Pylos</t>
  </si>
  <si>
    <t>q39-kansas</t>
  </si>
  <si>
    <t>Q39</t>
  </si>
  <si>
    <t>bbq,steak</t>
  </si>
  <si>
    <t>qkenan-orlando-2</t>
  </si>
  <si>
    <t>Q'Kenan</t>
  </si>
  <si>
    <t>quad-alehouse-san-diego-2</t>
  </si>
  <si>
    <t>Quad AleHouse</t>
  </si>
  <si>
    <t>gastropubs,pubs</t>
  </si>
  <si>
    <t>quarters-korean-bbq-los-angeles</t>
  </si>
  <si>
    <t>Quarters Korean BBQ</t>
  </si>
  <si>
    <t>korean,tapasmallplates,pubs</t>
  </si>
  <si>
    <t>queen-of-sheba-denver</t>
  </si>
  <si>
    <t>Queen of Sheba</t>
  </si>
  <si>
    <t>queen-of-sheba-louisville</t>
  </si>
  <si>
    <t>quetzally-philadelphia-2</t>
  </si>
  <si>
    <t>Quetzally</t>
  </si>
  <si>
    <t>quicksand-los-angeles</t>
  </si>
  <si>
    <t>Quicksand</t>
  </si>
  <si>
    <t>salad,sandwiches</t>
  </si>
  <si>
    <t>quill-washington</t>
  </si>
  <si>
    <t>Quill</t>
  </si>
  <si>
    <t>radar-portland-2</t>
  </si>
  <si>
    <t>Radar</t>
  </si>
  <si>
    <t>radiator-whiskey-seattle</t>
  </si>
  <si>
    <t>Radiator Whiskey</t>
  </si>
  <si>
    <t>rain-city-burgers-seattle</t>
  </si>
  <si>
    <t>Rain City Burgers</t>
  </si>
  <si>
    <t>rain-shadow-meats-squared-seattle</t>
  </si>
  <si>
    <t>Rain Shadow Meats Squared</t>
  </si>
  <si>
    <t>sandwiches,meats,butcher</t>
  </si>
  <si>
    <t>ramen-house-ryujin-sacramento</t>
  </si>
  <si>
    <t>Ramen House Ryujin</t>
  </si>
  <si>
    <t>ranchwood-bbq-and-catering-san-diego</t>
  </si>
  <si>
    <t>Ranchwood BBQ &amp; Catering</t>
  </si>
  <si>
    <t>bbq,catering</t>
  </si>
  <si>
    <t>rappahannock-oyster-bar-washington</t>
  </si>
  <si>
    <t>Rappahannock Oyster Bar</t>
  </si>
  <si>
    <t>rare-form-san-diego-3</t>
  </si>
  <si>
    <t>Rare Form</t>
  </si>
  <si>
    <t>cocktailbars,sandwiches,delis</t>
  </si>
  <si>
    <t>rasika-washington</t>
  </si>
  <si>
    <t>Rasika</t>
  </si>
  <si>
    <t>rauls-family-mexican-restaurant-portland</t>
  </si>
  <si>
    <t>Raul's Family Mexican Restaurant</t>
  </si>
  <si>
    <t>ravenous-cafe-sacramento</t>
  </si>
  <si>
    <t>Ravenous Cafe</t>
  </si>
  <si>
    <t>ray-rays-hog-pit-columbus-2</t>
  </si>
  <si>
    <t>Ray Ray's Hog Pit</t>
  </si>
  <si>
    <t>bbq,foodtrucks,catering</t>
  </si>
  <si>
    <t>rays-caf-honolulu-6</t>
  </si>
  <si>
    <t>Ray's Caf</t>
  </si>
  <si>
    <t>breakfast_brunch,tradamerican,chicken_wings</t>
  </si>
  <si>
    <t>rays-real-pit-bbq-shack-houston-2</t>
  </si>
  <si>
    <t>Ray's Real Pit BBQ Shack</t>
  </si>
  <si>
    <t>real-kabob-san-jose-2</t>
  </si>
  <si>
    <t>Real Kabob</t>
  </si>
  <si>
    <t>rebel-republic-las-vegas-4</t>
  </si>
  <si>
    <t>Rebel Republic</t>
  </si>
  <si>
    <t>pubs,newamerican,sportsbars</t>
  </si>
  <si>
    <t>recess-indianapolis</t>
  </si>
  <si>
    <t>Recess</t>
  </si>
  <si>
    <t>red-hook-coffee-and-tea-philadelphia</t>
  </si>
  <si>
    <t>Red Hook Coffee &amp; Tea</t>
  </si>
  <si>
    <t>red-house-pizza-san-diego-2</t>
  </si>
  <si>
    <t>Red House Pizza</t>
  </si>
  <si>
    <t>pizza,wine_bars,gluten_free</t>
  </si>
  <si>
    <t>red-robe-tea-house-and-cafe-portland</t>
  </si>
  <si>
    <t>Red Robe Tea House &amp; Cafe</t>
  </si>
  <si>
    <t>coffee,chinese,tea</t>
  </si>
  <si>
    <t>redrock-canyon-grill-oklahoma-city-2</t>
  </si>
  <si>
    <t>Redrock Canyon Grill</t>
  </si>
  <si>
    <t>tradamerican,tex-mex</t>
  </si>
  <si>
    <t>red-sea-market-san-francisco</t>
  </si>
  <si>
    <t>Red Sea Market</t>
  </si>
  <si>
    <t>grocery,pizza,sandwiches</t>
  </si>
  <si>
    <t>redwood-portland-3</t>
  </si>
  <si>
    <t>Redwood</t>
  </si>
  <si>
    <t>refectory-restaurant-and-bistro-columbus-2</t>
  </si>
  <si>
    <t>Refectory Restaurant &amp; Bistro</t>
  </si>
  <si>
    <t>french,newamerican,wine_bars</t>
  </si>
  <si>
    <t>refuel-cafe-new-orleans</t>
  </si>
  <si>
    <t>Refuel Cafe</t>
  </si>
  <si>
    <t>regal-ravioli-austin</t>
  </si>
  <si>
    <t>Regal Ravioli</t>
  </si>
  <si>
    <t>italian,foodtrucks</t>
  </si>
  <si>
    <t>renees-organic-oven-tucson</t>
  </si>
  <si>
    <t>Renee's Organic Oven</t>
  </si>
  <si>
    <t>pizza,gluten_free,breakfast_brunch</t>
  </si>
  <si>
    <t>republic-detroit-2</t>
  </si>
  <si>
    <t>Republic</t>
  </si>
  <si>
    <t>republic-of-sandwich-austin</t>
  </si>
  <si>
    <t>Republic of Sandwich</t>
  </si>
  <si>
    <t>restaurant-alma-minneapolis</t>
  </si>
  <si>
    <t>Restaurant Alma</t>
  </si>
  <si>
    <t>restaurant-august-new-orleans</t>
  </si>
  <si>
    <t>Restaurant August</t>
  </si>
  <si>
    <t>restaurant-do-ne-japanese-food-honolulu</t>
  </si>
  <si>
    <t>Restaurant Do-ne Japanese Food</t>
  </si>
  <si>
    <t>restaurante-yesenia-reno</t>
  </si>
  <si>
    <t>Restaurante Yesenia</t>
  </si>
  <si>
    <t>mexican,salvadoran</t>
  </si>
  <si>
    <t>restaurant-gwendolyn-san-antonio</t>
  </si>
  <si>
    <t>Restaurant Gwendolyn</t>
  </si>
  <si>
    <t>tradamerican,modern_european,vegetarian</t>
  </si>
  <si>
    <t>restaurant-iris-memphis</t>
  </si>
  <si>
    <t>Restaurant Iris</t>
  </si>
  <si>
    <t>cajun,french</t>
  </si>
  <si>
    <t>restaurant-orsay-jacksonville-2</t>
  </si>
  <si>
    <t>Restaurant Orsay</t>
  </si>
  <si>
    <t>restaurant-revolution-new-orleans-3</t>
  </si>
  <si>
    <t>Restaurant R'evolution</t>
  </si>
  <si>
    <t>rex-new-york-2</t>
  </si>
  <si>
    <t>Rex</t>
  </si>
  <si>
    <t>reyes-deli-and-grocery-brooklyn</t>
  </si>
  <si>
    <t>Reyes Deli &amp; Grocery</t>
  </si>
  <si>
    <t>convenience,mexican</t>
  </si>
  <si>
    <t>ricen-bread-chicago</t>
  </si>
  <si>
    <t>Rice'N Bread</t>
  </si>
  <si>
    <t>korean,asianfusion,breakfast_brunch</t>
  </si>
  <si>
    <t>richol-bakery-brooklyn</t>
  </si>
  <si>
    <t>Richol Bakery</t>
  </si>
  <si>
    <t>rickys-fish-tacos-los-angeles-3</t>
  </si>
  <si>
    <t>Ricky's Fish Tacos</t>
  </si>
  <si>
    <t>foodstands,mexican,seafood</t>
  </si>
  <si>
    <t>rincon-escondido-tapas-miami</t>
  </si>
  <si>
    <t>Rincon Escondido Tapas</t>
  </si>
  <si>
    <t>spanish,tapasmallplates</t>
  </si>
  <si>
    <t>rio-california-oakland</t>
  </si>
  <si>
    <t>Rio California</t>
  </si>
  <si>
    <t>brazilian,newamerican</t>
  </si>
  <si>
    <t>rioja-denver</t>
  </si>
  <si>
    <t>Rioja</t>
  </si>
  <si>
    <t>newamerican,spanish</t>
  </si>
  <si>
    <t>rip-city-grill-portland</t>
  </si>
  <si>
    <t>Rip City Grill</t>
  </si>
  <si>
    <t>foodstands,catering</t>
  </si>
  <si>
    <t>ripple-bagel-and-deli-indianapolis-2</t>
  </si>
  <si>
    <t>Ripple Bagel &amp; Deli</t>
  </si>
  <si>
    <t>bagels,delis,sandwiches</t>
  </si>
  <si>
    <t>rise-no-1-dallas</t>
  </si>
  <si>
    <t>Rise No 1</t>
  </si>
  <si>
    <t>ristorante-roma-portland</t>
  </si>
  <si>
    <t>Ristorante Roma</t>
  </si>
  <si>
    <t>riverside-grillshack-nashville</t>
  </si>
  <si>
    <t>Riverside Grillshack</t>
  </si>
  <si>
    <t>river-valley-ranch-and-kitchens-chicago</t>
  </si>
  <si>
    <t>River Valley Ranch &amp; Kitchens</t>
  </si>
  <si>
    <t>roast-beast-boston</t>
  </si>
  <si>
    <t>Roast Beast</t>
  </si>
  <si>
    <t>sandwiches,burgers</t>
  </si>
  <si>
    <t>roberts-western-world-nashville</t>
  </si>
  <si>
    <t>Robert's Western World</t>
  </si>
  <si>
    <t>bars,burgers,musicvenues</t>
  </si>
  <si>
    <t>roccos-italian-market-and-deli-los-angeles</t>
  </si>
  <si>
    <t>Rocco's Italian Market and Deli</t>
  </si>
  <si>
    <t>roccos-seattle</t>
  </si>
  <si>
    <t>Rocco's</t>
  </si>
  <si>
    <t>rockcreek-seafood-and-spirits-seattle</t>
  </si>
  <si>
    <t>RockCreek Seafood &amp; Spirits</t>
  </si>
  <si>
    <t>rocket-baby-bakery-wauwatosa</t>
  </si>
  <si>
    <t>Rocket Baby Bakery</t>
  </si>
  <si>
    <t>rocknoodles-las-vegas</t>
  </si>
  <si>
    <t>Rock'N'oodles</t>
  </si>
  <si>
    <t>roe-portland</t>
  </si>
  <si>
    <t>Roe</t>
  </si>
  <si>
    <t>roli-roti-gourmet-rotisserie-san-francisco</t>
  </si>
  <si>
    <t>Roli Roti Gourmet Rotisserie</t>
  </si>
  <si>
    <t>rollin-smoke-barbeque-las-vegas</t>
  </si>
  <si>
    <t>Rollin Smoke Barbeque</t>
  </si>
  <si>
    <t>bbq,burgers,soulfood</t>
  </si>
  <si>
    <t>roma-deli-north-hollywood</t>
  </si>
  <si>
    <t>Roma Deli</t>
  </si>
  <si>
    <t>italian,delis,ethnicmarkets</t>
  </si>
  <si>
    <t>roma-imports-tucson</t>
  </si>
  <si>
    <t>Roma Imports</t>
  </si>
  <si>
    <t>italian,delis</t>
  </si>
  <si>
    <t>roman-cucina-dallas</t>
  </si>
  <si>
    <t>Roman Cucina</t>
  </si>
  <si>
    <t>romeo-and-julieta-wine-cafe-san-diego</t>
  </si>
  <si>
    <t>Romeo &amp; Julieta Wine Cafe</t>
  </si>
  <si>
    <t>polish,wine_bars</t>
  </si>
  <si>
    <t>rooster-and-the-till-tampa</t>
  </si>
  <si>
    <t>Rooster &amp; the Till</t>
  </si>
  <si>
    <t>roostercat-coffee-house-denver</t>
  </si>
  <si>
    <t>Roostercat Coffee House</t>
  </si>
  <si>
    <t>coffee,cafes,sandwiches</t>
  </si>
  <si>
    <t>root-174-pittsburgh</t>
  </si>
  <si>
    <t>Root 174</t>
  </si>
  <si>
    <t>root-down-denver</t>
  </si>
  <si>
    <t>Root Down</t>
  </si>
  <si>
    <t>roots-caf-brooklyn-2</t>
  </si>
  <si>
    <t>Roots Caf</t>
  </si>
  <si>
    <t>rosamunde-sausage-grill-san-francisco</t>
  </si>
  <si>
    <t>Rosamunde Sausage Grill</t>
  </si>
  <si>
    <t>rose-donuts-san-diego-2</t>
  </si>
  <si>
    <t>Rose Donuts</t>
  </si>
  <si>
    <t>coffee,donuts,breakfast_brunch</t>
  </si>
  <si>
    <t>roses-luxury-washington</t>
  </si>
  <si>
    <t>Rose's Luxury</t>
  </si>
  <si>
    <t>rosinas-san-diego-2</t>
  </si>
  <si>
    <t>Rosina's</t>
  </si>
  <si>
    <t>rove-kitchen-san-francisco</t>
  </si>
  <si>
    <t>Rove Kitchen</t>
  </si>
  <si>
    <t>roxie-deli-and-barbeque-east-sac-sacramento</t>
  </si>
  <si>
    <t>Roxie Deli and Barbeque - East Sac</t>
  </si>
  <si>
    <t>delis,sandwiches,bbq</t>
  </si>
  <si>
    <t>roxie-food-center-san-francisco</t>
  </si>
  <si>
    <t>Roxie Food Center</t>
  </si>
  <si>
    <t>royal-grinders-seattle-2</t>
  </si>
  <si>
    <t>Royal Grinders</t>
  </si>
  <si>
    <t>sandwiches,icecream,gelato</t>
  </si>
  <si>
    <t>roys-hawaii-honolulu</t>
  </si>
  <si>
    <t>Roy's Hawaii</t>
  </si>
  <si>
    <t>roys-restaurant-orlando-2</t>
  </si>
  <si>
    <t>Roy's Restaurant</t>
  </si>
  <si>
    <t>roys-waikiki-honolulu</t>
  </si>
  <si>
    <t>Roy's Waikiki</t>
  </si>
  <si>
    <t>hawaiian,asianfusion,steak</t>
  </si>
  <si>
    <t>rubys-fast-food-chicago</t>
  </si>
  <si>
    <t>Ruby's Fast Food</t>
  </si>
  <si>
    <t>rudys-country-store-and-barbecue-austin</t>
  </si>
  <si>
    <t>Rudy's Country Store &amp; Barbecue</t>
  </si>
  <si>
    <t>bbq,servicestations</t>
  </si>
  <si>
    <t>servicestations</t>
  </si>
  <si>
    <t>rudys-country-store-and-bar-b-q-austin</t>
  </si>
  <si>
    <t>Rudy's Country Store &amp; Bar-B-Q</t>
  </si>
  <si>
    <t>bbq,servicestations,hotdogs</t>
  </si>
  <si>
    <t>runa-japanese-chicago</t>
  </si>
  <si>
    <t>Runa Japanese</t>
  </si>
  <si>
    <t>russells-on-macklind-saint-louis</t>
  </si>
  <si>
    <t>Russell's on Macklind</t>
  </si>
  <si>
    <t>cafes,wine_bars,newamerican</t>
  </si>
  <si>
    <t>rustic-meatballs-san-diego</t>
  </si>
  <si>
    <t>Rustic Meatballs</t>
  </si>
  <si>
    <t>tapas,newamerican,sandwiches</t>
  </si>
  <si>
    <t>rustys-southern-san-francisco</t>
  </si>
  <si>
    <t>Rusty's Southern</t>
  </si>
  <si>
    <t>ruxbin-chicago</t>
  </si>
  <si>
    <t>Ruxbin</t>
  </si>
  <si>
    <t>saads-halal-restaurant-philadelphia</t>
  </si>
  <si>
    <t>Saad's Halal Restaurant</t>
  </si>
  <si>
    <t>halal,mideastern</t>
  </si>
  <si>
    <t>sacred-wheel-oakland</t>
  </si>
  <si>
    <t>Sacred Wheel</t>
  </si>
  <si>
    <t>cheese,sandwiches</t>
  </si>
  <si>
    <t>saffron-restaurant-and-lounge-minneapolis-2</t>
  </si>
  <si>
    <t>Saffron Restaurant &amp; Lounge</t>
  </si>
  <si>
    <t>mideastern,spanish,greek</t>
  </si>
  <si>
    <t>sahara-taste-of-the-middle-east-el-cajon</t>
  </si>
  <si>
    <t>Sahara Taste of the Middle East</t>
  </si>
  <si>
    <t>mideastern,mediterranean,newamerican</t>
  </si>
  <si>
    <t>saigon-deli-sandwich-oakland-3</t>
  </si>
  <si>
    <t>Saigon Deli Sandwich</t>
  </si>
  <si>
    <t>mexican,sandwiches,vietnamese</t>
  </si>
  <si>
    <t>saigon-noodle-and-grill-orlando</t>
  </si>
  <si>
    <t>Saigon Noodle and Grill</t>
  </si>
  <si>
    <t>saigon-sandwiches-and-deli-san-diego</t>
  </si>
  <si>
    <t>Saigon Sandwiches &amp; Deli</t>
  </si>
  <si>
    <t>saigon-sandwich-san-francisco</t>
  </si>
  <si>
    <t>Saigon Sandwich</t>
  </si>
  <si>
    <t>saison-san-francisco-2</t>
  </si>
  <si>
    <t>Saison</t>
  </si>
  <si>
    <t>sakana-las-vegas</t>
  </si>
  <si>
    <t>Sakana</t>
  </si>
  <si>
    <t>salad-extraveganza-houston-2</t>
  </si>
  <si>
    <t>Salad Extraveganza</t>
  </si>
  <si>
    <t>salad,juicebars,newamerican</t>
  </si>
  <si>
    <t>salata-austin</t>
  </si>
  <si>
    <t>Salata</t>
  </si>
  <si>
    <t>salad,vegan,vegetarian</t>
  </si>
  <si>
    <t>salazar-cincinnati</t>
  </si>
  <si>
    <t>Salazar</t>
  </si>
  <si>
    <t>salty-sow-austin</t>
  </si>
  <si>
    <t>Salty Sow</t>
  </si>
  <si>
    <t>tradamerican,gastropubs</t>
  </si>
  <si>
    <t>salud-san-diego-5</t>
  </si>
  <si>
    <t>Salud</t>
  </si>
  <si>
    <t>salute-hartford</t>
  </si>
  <si>
    <t>Salute</t>
  </si>
  <si>
    <t>sameem-afghan-restaurant-saint-louis</t>
  </si>
  <si>
    <t>Sameem Afghan Restaurant</t>
  </si>
  <si>
    <t>afghani,mideastern,indpak</t>
  </si>
  <si>
    <t>sam-lagrassas-boston-3</t>
  </si>
  <si>
    <t>Sam LaGrassa's</t>
  </si>
  <si>
    <t>samos-restaurant-baltimore</t>
  </si>
  <si>
    <t>Samos Restaurant</t>
  </si>
  <si>
    <t>greek,sandwiches</t>
  </si>
  <si>
    <t>sampinos-towne-foods-sacramento</t>
  </si>
  <si>
    <t>Sampino's Towne Foods</t>
  </si>
  <si>
    <t>delis,grocery,meats</t>
  </si>
  <si>
    <t>sams-falafel-stand-new-york</t>
  </si>
  <si>
    <t>Sam's Falafel Stand</t>
  </si>
  <si>
    <t>sanctuary-bistro-berkeley</t>
  </si>
  <si>
    <t>Sanctuary Bistro</t>
  </si>
  <si>
    <t>sandbox-pizza-san-diego-6</t>
  </si>
  <si>
    <t>SandBox Pizza</t>
  </si>
  <si>
    <t>s-and-m-sausage-and-meat-san-diego-4</t>
  </si>
  <si>
    <t>S&amp;M Sausage &amp; Meat</t>
  </si>
  <si>
    <t>meats,newamerican,cocktailbars</t>
  </si>
  <si>
    <t>s-and-s-cheesecake-bronx</t>
  </si>
  <si>
    <t>S&amp;S Cheesecake</t>
  </si>
  <si>
    <t>desserts,bakeries,kosher</t>
  </si>
  <si>
    <t>sanford-restaurant-milwaukee</t>
  </si>
  <si>
    <t>Sanford Restaurant</t>
  </si>
  <si>
    <t>sangak-grill-los-angeles-2</t>
  </si>
  <si>
    <t>Sangak Grill</t>
  </si>
  <si>
    <t>persian,kosher</t>
  </si>
  <si>
    <t>santorini-cafe-austin</t>
  </si>
  <si>
    <t>Santorini Cafe</t>
  </si>
  <si>
    <t>greek,wine_bars</t>
  </si>
  <si>
    <t>santorini-greek-kitchen-indianapolis</t>
  </si>
  <si>
    <t>Santorini Greek Kitchen</t>
  </si>
  <si>
    <t>santouka-ramen-los-angeles</t>
  </si>
  <si>
    <t>Santouka Ramen</t>
  </si>
  <si>
    <t>sapori-trattoria-chicago</t>
  </si>
  <si>
    <t>Sapori Trattoria</t>
  </si>
  <si>
    <t>sapp-coffee-shop-los-angeles</t>
  </si>
  <si>
    <t>Sapp Coffee Shop</t>
  </si>
  <si>
    <t>thai,coffee</t>
  </si>
  <si>
    <t>sarahs-mediterranean-grill-and-market-austin</t>
  </si>
  <si>
    <t>Sarah's Mediterranean Grill &amp; Market</t>
  </si>
  <si>
    <t>greek,mediterranean,ethnicmarkets</t>
  </si>
  <si>
    <t>saru-sushi-bar-san-francisco</t>
  </si>
  <si>
    <t>Saru Sushi Bar</t>
  </si>
  <si>
    <t>sassafras-american-eatery-capitol-hill-denver</t>
  </si>
  <si>
    <t>Sassafras American Eatery, Capitol Hill</t>
  </si>
  <si>
    <t>saucy-porka-chicago</t>
  </si>
  <si>
    <t>Saucy Porka</t>
  </si>
  <si>
    <t>cafes,breakfast_brunch,asianfusion</t>
  </si>
  <si>
    <t>sausage-shop-meat-market-and-deli-tucson</t>
  </si>
  <si>
    <t>Sausage Shop Meat Market and Deli</t>
  </si>
  <si>
    <t>sandwiches,delis,meats</t>
  </si>
  <si>
    <t>sawasdee-thai-cuisine-sacramento</t>
  </si>
  <si>
    <t>Sawasdee Thai Cuisine</t>
  </si>
  <si>
    <t>scafuri-bakery-chicago-2</t>
  </si>
  <si>
    <t>Scafuri Bakery</t>
  </si>
  <si>
    <t>scardello-dallas</t>
  </si>
  <si>
    <t>Scardello</t>
  </si>
  <si>
    <t>schooner-exact-brewing-company-seattle</t>
  </si>
  <si>
    <t>Schooner Exact Brewing Company</t>
  </si>
  <si>
    <t>scofflaw-chicago</t>
  </si>
  <si>
    <t>Scofflaw</t>
  </si>
  <si>
    <t>scordatos-pizzeria-tucson</t>
  </si>
  <si>
    <t>Scordatos Pizzeria</t>
  </si>
  <si>
    <t>scratch-deli-seattle</t>
  </si>
  <si>
    <t>Scratch Deli</t>
  </si>
  <si>
    <t>sandwiches,delis,coffee</t>
  </si>
  <si>
    <t>scratch-kitchen-and-bake-shop-honolulu</t>
  </si>
  <si>
    <t>Scratch Kitchen &amp; Bake Shop</t>
  </si>
  <si>
    <t>breakfast_brunch,tradamerican,bakeries</t>
  </si>
  <si>
    <t>screen-door-portland</t>
  </si>
  <si>
    <t>Screen Door</t>
  </si>
  <si>
    <t>scrumptious-bakery-and-cafe-west-hollywood</t>
  </si>
  <si>
    <t>Scrumptious Bakery &amp; Cafe</t>
  </si>
  <si>
    <t>se7en-bites-orlando</t>
  </si>
  <si>
    <t>Se7en Bites</t>
  </si>
  <si>
    <t>seasoned-vegan-new-york-2</t>
  </si>
  <si>
    <t>Seasoned Vegan</t>
  </si>
  <si>
    <t>vegan,vegetarian,soulfood</t>
  </si>
  <si>
    <t>seed-new-orleans</t>
  </si>
  <si>
    <t>Seed</t>
  </si>
  <si>
    <t>selden-standard-detroit</t>
  </si>
  <si>
    <t>Selden Standard</t>
  </si>
  <si>
    <t>seorabol-korean-restaurant-philadelphia</t>
  </si>
  <si>
    <t>Seorabol Korean Restaurant</t>
  </si>
  <si>
    <t>seor-mangos-san-diego-2</t>
  </si>
  <si>
    <t>Seor Mango's</t>
  </si>
  <si>
    <t>juicebars,sandwiches</t>
  </si>
  <si>
    <t>seor-pan-caf-chicago-2</t>
  </si>
  <si>
    <t>Seor Pan Caf</t>
  </si>
  <si>
    <t>seor-veggie-san-antonio</t>
  </si>
  <si>
    <t>Seor Veggie</t>
  </si>
  <si>
    <t>seoul-garden-parma</t>
  </si>
  <si>
    <t>Seoul Garden</t>
  </si>
  <si>
    <t>sergimmo-salumeria-new-york</t>
  </si>
  <si>
    <t>Sergimmo Salumeria</t>
  </si>
  <si>
    <t>serial-grillers-tucson-4</t>
  </si>
  <si>
    <t>Serial Grillers</t>
  </si>
  <si>
    <t>pizza,sandwiches,cheesesteaks</t>
  </si>
  <si>
    <t>serpico-philadelphia</t>
  </si>
  <si>
    <t>Serpico</t>
  </si>
  <si>
    <t>seviche-louisville-2</t>
  </si>
  <si>
    <t>Seviche</t>
  </si>
  <si>
    <t>latin,seafood</t>
  </si>
  <si>
    <t>shaan-indian-cuisine-cincinnati</t>
  </si>
  <si>
    <t>Shaan Indian Cuisine</t>
  </si>
  <si>
    <t>shakespeares-corner-shoppe-and-afternoon-tea-san-diego-2</t>
  </si>
  <si>
    <t>Shakespeare's Corner Shoppe &amp; Afternoon Tea</t>
  </si>
  <si>
    <t>tea,british</t>
  </si>
  <si>
    <t>shaloha-honolulu-3</t>
  </si>
  <si>
    <t>SHALOHA</t>
  </si>
  <si>
    <t>shango-new-orleans-bistro-wine-bar-buffalo</t>
  </si>
  <si>
    <t>Shango New Orleans Bistro / Wine Bar</t>
  </si>
  <si>
    <t>shawn-o-donnells-seattle</t>
  </si>
  <si>
    <t>Shawn O'Donnell's</t>
  </si>
  <si>
    <t>fishnchips,tradamerican,irish_pubs</t>
  </si>
  <si>
    <t>irish_pubs</t>
  </si>
  <si>
    <t>shaya-new-orleans-2</t>
  </si>
  <si>
    <t>Shaya</t>
  </si>
  <si>
    <t>shinjuku-station-fort-worth</t>
  </si>
  <si>
    <t>Shinjuku Station</t>
  </si>
  <si>
    <t>shino-sushi-kappo-san-diego</t>
  </si>
  <si>
    <t>Shino Sushi + Kappo</t>
  </si>
  <si>
    <t>shirokiya-honolulu</t>
  </si>
  <si>
    <t>Shirokiya</t>
  </si>
  <si>
    <t>deptstores,japanese</t>
  </si>
  <si>
    <t>deptstores</t>
  </si>
  <si>
    <t>shobu-sushi-and-grill-brooklyn</t>
  </si>
  <si>
    <t>Shobu Sushi &amp; Grill</t>
  </si>
  <si>
    <t>shojin-downtown-los-angeles</t>
  </si>
  <si>
    <t>Shojin Downtown</t>
  </si>
  <si>
    <t>japanese,vegan,gluten_free</t>
  </si>
  <si>
    <t>shokolad-chicago</t>
  </si>
  <si>
    <t>Shokolad</t>
  </si>
  <si>
    <t>shokran-moroccan-restaurant-chicago</t>
  </si>
  <si>
    <t>Shokran Moroccan Restaurant</t>
  </si>
  <si>
    <t>shoyou-sushi-baltimore</t>
  </si>
  <si>
    <t>Shoyou Sushi</t>
  </si>
  <si>
    <t>shrimpys-blues-bistro-treasure-island-3</t>
  </si>
  <si>
    <t>Shrimpy's Blues Bistro</t>
  </si>
  <si>
    <t>seafood,cajun,breakfast_brunch</t>
  </si>
  <si>
    <t>shu-jiao-fu-zhou-cuisine-restaurant-new-york</t>
  </si>
  <si>
    <t>Shu Jiao Fu Zhou Cuisine Restaurant</t>
  </si>
  <si>
    <t>shut-up-and-eat-portland</t>
  </si>
  <si>
    <t>Shut Up and Eat</t>
  </si>
  <si>
    <t>shyndigz-richmond-2</t>
  </si>
  <si>
    <t>Shyndigz</t>
  </si>
  <si>
    <t>desserts,bakeries,bars</t>
  </si>
  <si>
    <t>sidebar-louisville</t>
  </si>
  <si>
    <t>Sidebar</t>
  </si>
  <si>
    <t>newamerican,cocktailbars,burgers</t>
  </si>
  <si>
    <t>sidestreet-pho-and-grill-las-vegas</t>
  </si>
  <si>
    <t>Sidestreet Pho and Grill</t>
  </si>
  <si>
    <t>siggys-good-food-new-york</t>
  </si>
  <si>
    <t>Siggy's Good Food</t>
  </si>
  <si>
    <t>mediterranean,vegan</t>
  </si>
  <si>
    <t>silver-rice-brooklyn</t>
  </si>
  <si>
    <t>Silver Rice</t>
  </si>
  <si>
    <t>japanese,sushi,soup</t>
  </si>
  <si>
    <t>simpatica-dining-hall-portland</t>
  </si>
  <si>
    <t>Simpatica Dining Hall</t>
  </si>
  <si>
    <t>tradamerican,breakfast_brunch,catering</t>
  </si>
  <si>
    <t>simple-caf-milwaukee-3</t>
  </si>
  <si>
    <t>Simple Caf</t>
  </si>
  <si>
    <t>simply-banh-mi-washington-2</t>
  </si>
  <si>
    <t>Simply Banh Mi</t>
  </si>
  <si>
    <t>vietnamese,sandwiches,halal</t>
  </si>
  <si>
    <t>si-pie-pizzeria-chicago</t>
  </si>
  <si>
    <t>Si-Pie Pizzeria</t>
  </si>
  <si>
    <t>siri-indian-cuisine-portland</t>
  </si>
  <si>
    <t>Siri Indian Cuisine</t>
  </si>
  <si>
    <t>siri-thai-portland</t>
  </si>
  <si>
    <t>Siri Thai</t>
  </si>
  <si>
    <t>si-senor-fresh-mex-jacksonville</t>
  </si>
  <si>
    <t>Si Senor Fresh Mex</t>
  </si>
  <si>
    <t>mexican,tex-mex</t>
  </si>
  <si>
    <t>sivalai-thai-restaurant-portland-2</t>
  </si>
  <si>
    <t>Sivalai Thai Restaurant</t>
  </si>
  <si>
    <t>skafs-grill-north-hollywood</t>
  </si>
  <si>
    <t>Skaf's Grill</t>
  </si>
  <si>
    <t>skillet-columbus</t>
  </si>
  <si>
    <t>Skillet</t>
  </si>
  <si>
    <t>newamerican,breakfast_brunch,comfortfood</t>
  </si>
  <si>
    <t>skinnyfats-las-vegas</t>
  </si>
  <si>
    <t>SkinnyFATS</t>
  </si>
  <si>
    <t>juicebars,newamerican,tradamerican</t>
  </si>
  <si>
    <t>skinnyfats-las-vegas-3</t>
  </si>
  <si>
    <t>newamerican,juicebars,breakfast_brunch</t>
  </si>
  <si>
    <t>sky-cafe-philadelphia</t>
  </si>
  <si>
    <t>Sky Cafe</t>
  </si>
  <si>
    <t>slab-bbq-and-beer-austin</t>
  </si>
  <si>
    <t>Slab BBQ &amp; Beer</t>
  </si>
  <si>
    <t>tradamerican,bbq,beer_and_wine</t>
  </si>
  <si>
    <t>sliceworks-denver-2</t>
  </si>
  <si>
    <t>Sliceworks</t>
  </si>
  <si>
    <t>slims-chicago</t>
  </si>
  <si>
    <t>Slim's</t>
  </si>
  <si>
    <t>sandwiches,hotdog,tradamerican</t>
  </si>
  <si>
    <t>slurpin-ramen-bar-los-angeles</t>
  </si>
  <si>
    <t>Slurpin' Ramen Bar</t>
  </si>
  <si>
    <t>ramen,tapas</t>
  </si>
  <si>
    <t>slymans-restaurant-cleveland</t>
  </si>
  <si>
    <t>Slyman's Restaurant</t>
  </si>
  <si>
    <t>tradamerican,sandwiches</t>
  </si>
  <si>
    <t>smack-shack-truck-minneapolis</t>
  </si>
  <si>
    <t>Smack Shack Truck</t>
  </si>
  <si>
    <t>southern,seafood,foodtrucks</t>
  </si>
  <si>
    <t>smak-tak-restaurant-chicago</t>
  </si>
  <si>
    <t>Smak-Tak Restaurant</t>
  </si>
  <si>
    <t>catering,polish</t>
  </si>
  <si>
    <t>small-batch-saint-louis</t>
  </si>
  <si>
    <t>Small Batch</t>
  </si>
  <si>
    <t>vegetarian,lounges</t>
  </si>
  <si>
    <t>smalls-smoke-shack-and-more-chicago</t>
  </si>
  <si>
    <t>Smalls, Smoke Shack &amp; More</t>
  </si>
  <si>
    <t>bbq,newamerican,tradamerican</t>
  </si>
  <si>
    <t>smileys-cafe-philadelphia</t>
  </si>
  <si>
    <t>Smiley's Cafe</t>
  </si>
  <si>
    <t>smith-street-diner-greensboro</t>
  </si>
  <si>
    <t>Smith Street Diner</t>
  </si>
  <si>
    <t>smoketown-usa-louisville</t>
  </si>
  <si>
    <t>Smoketown USA</t>
  </si>
  <si>
    <t>smoque-bbq-chicago</t>
  </si>
  <si>
    <t>Smoque BBQ</t>
  </si>
  <si>
    <t>snappers-sea-grill-st-pete-beach</t>
  </si>
  <si>
    <t>Snapper's Sea Grill</t>
  </si>
  <si>
    <t>snociety-urban-eatery-los-angeles</t>
  </si>
  <si>
    <t>Snociety Urban Eatery</t>
  </si>
  <si>
    <t>bubbletea,sushi,seafood</t>
  </si>
  <si>
    <t>snooze-an-am-eatery-denver-7</t>
  </si>
  <si>
    <t>Snooze an AM Eatery</t>
  </si>
  <si>
    <t>snooze-an-am-eatery-denver-8</t>
  </si>
  <si>
    <t>Snooze An AM Eatery</t>
  </si>
  <si>
    <t>sobo-cafe-baltimore</t>
  </si>
  <si>
    <t>SoBo Cafe</t>
  </si>
  <si>
    <t>so-crepe-philadelphia</t>
  </si>
  <si>
    <t>So Crepe</t>
  </si>
  <si>
    <t>french,creperies</t>
  </si>
  <si>
    <t>soda-pops-los-angeles-2</t>
  </si>
  <si>
    <t>Soda Pop's</t>
  </si>
  <si>
    <t>delis,sandwiches,burgers,catering</t>
  </si>
  <si>
    <t>sokolowskis-university-inn-cleveland</t>
  </si>
  <si>
    <t>Sokolowski's University Inn</t>
  </si>
  <si>
    <t>polish,tradamerican</t>
  </si>
  <si>
    <t>sol-de-mexico-chicago</t>
  </si>
  <si>
    <t>Sol de Mexico</t>
  </si>
  <si>
    <t>some-random-bar-seattle</t>
  </si>
  <si>
    <t>Some Random Bar</t>
  </si>
  <si>
    <t>somethin-sweet-donuts-chicago-3</t>
  </si>
  <si>
    <t>Somethin' Sweet Donuts</t>
  </si>
  <si>
    <t>donuts,cafes</t>
  </si>
  <si>
    <t>sonora-hot-dogs-austin</t>
  </si>
  <si>
    <t>Sonora Hot Dogs</t>
  </si>
  <si>
    <t>hotdog,foodtrucks</t>
  </si>
  <si>
    <t>soowon-galbi-kbbq-restaurant-los-angeles-2</t>
  </si>
  <si>
    <t>Soowon Galbi KBBQ Restaurant</t>
  </si>
  <si>
    <t>sophias-bakery-and-cafe-madison</t>
  </si>
  <si>
    <t>Sophia's Bakery &amp; Cafe</t>
  </si>
  <si>
    <t>breakfast_brunch,bakeries</t>
  </si>
  <si>
    <t>sophias-restaurant-buffalo</t>
  </si>
  <si>
    <t>Sophia's Restaurant</t>
  </si>
  <si>
    <t>sottocasa-pizzeria-brooklyn</t>
  </si>
  <si>
    <t>Sottocasa Pizzeria</t>
  </si>
  <si>
    <t>sotto-cincinnati</t>
  </si>
  <si>
    <t>Sotto</t>
  </si>
  <si>
    <t>sotto-mare-san-francisco</t>
  </si>
  <si>
    <t>Sotto Mare</t>
  </si>
  <si>
    <t>seafood,italian</t>
  </si>
  <si>
    <t>sotto-sopra-baltimore</t>
  </si>
  <si>
    <t>Sotto Sopra</t>
  </si>
  <si>
    <t>soul-food-bistro-jacksonville-2</t>
  </si>
  <si>
    <t>Soul Food Bistro</t>
  </si>
  <si>
    <t>soulfood,southern</t>
  </si>
  <si>
    <t>soup-kitchen-cafe-philadelphia</t>
  </si>
  <si>
    <t>Soup Kitchen Cafe</t>
  </si>
  <si>
    <t>newamerican,sandwiches,soup</t>
  </si>
  <si>
    <t>south-city-kitchen-midtown-atlanta-2</t>
  </si>
  <si>
    <t>South City Kitchen - Midtown</t>
  </si>
  <si>
    <t>southern,breakfast_brunch</t>
  </si>
  <si>
    <t>southie-oakland</t>
  </si>
  <si>
    <t>Southie</t>
  </si>
  <si>
    <t>sandwiches,newamerican</t>
  </si>
  <si>
    <t>southwest-diner-saint-louis</t>
  </si>
  <si>
    <t>Southwest Diner</t>
  </si>
  <si>
    <t>souvlaki-authentic-greek-cuisine-baltimore</t>
  </si>
  <si>
    <t>Souvlaki Authentic Greek Cuisine</t>
  </si>
  <si>
    <t>souvlakis-greek-skewers-san-jose</t>
  </si>
  <si>
    <t>Souvlaki's Greek Skewers</t>
  </si>
  <si>
    <t>soy-cafe-philadelphia-3</t>
  </si>
  <si>
    <t>Soy Cafe</t>
  </si>
  <si>
    <t>spare-no-rib-saint-louis</t>
  </si>
  <si>
    <t>Spare No Rib</t>
  </si>
  <si>
    <t>tradamerican,mexican,bbq</t>
  </si>
  <si>
    <t>sparkroot-tucson</t>
  </si>
  <si>
    <t>Sparkroot</t>
  </si>
  <si>
    <t>coffee,sandwiches,vegetarian</t>
  </si>
  <si>
    <t>spero-spera-honolulu</t>
  </si>
  <si>
    <t>Spero Spera</t>
  </si>
  <si>
    <t>spice-nation-indianapolis</t>
  </si>
  <si>
    <t>Spice Nation</t>
  </si>
  <si>
    <t>indpak,vegetarian,vegan</t>
  </si>
  <si>
    <t>spicy-bbq-restaurant-los-angeles</t>
  </si>
  <si>
    <t>Spicy BBQ Restaurant</t>
  </si>
  <si>
    <t>bbq,thai</t>
  </si>
  <si>
    <t>spin-laundry-lounge-portland</t>
  </si>
  <si>
    <t>Spin Laundry Lounge</t>
  </si>
  <si>
    <t>drycleaninglaundry,cafes,bars</t>
  </si>
  <si>
    <t>drycleaninglaundry</t>
  </si>
  <si>
    <t>spiral-diner-and-bakery-dallas</t>
  </si>
  <si>
    <t>Spiral Diner &amp; Bakery</t>
  </si>
  <si>
    <t>vegan,bakeries,diners</t>
  </si>
  <si>
    <t>sp-kebab-chicago-4</t>
  </si>
  <si>
    <t>SP Kebab</t>
  </si>
  <si>
    <t>greek,turkish,modern_european</t>
  </si>
  <si>
    <t>spoon-and-stable-minneapolis-4</t>
  </si>
  <si>
    <t>Spoon and Stable</t>
  </si>
  <si>
    <t>sprout-sandwich-shop-honolulu</t>
  </si>
  <si>
    <t>Sprout Sandwich Shop</t>
  </si>
  <si>
    <t>spumante-restaurant-north-hollywood</t>
  </si>
  <si>
    <t>Spumante Restaurant</t>
  </si>
  <si>
    <t>ssam-burger-atlanta</t>
  </si>
  <si>
    <t>Ssam Burger</t>
  </si>
  <si>
    <t>burgers,asianfusion</t>
  </si>
  <si>
    <t>ssam-korean-bbq-los-angeles</t>
  </si>
  <si>
    <t>Ssam Korean BBQ</t>
  </si>
  <si>
    <t>bbq,korean</t>
  </si>
  <si>
    <t>stags-lunchette-oakland</t>
  </si>
  <si>
    <t>Stag's Lunchette</t>
  </si>
  <si>
    <t>stammtisch-portland</t>
  </si>
  <si>
    <t>Stammtisch</t>
  </si>
  <si>
    <t>german,gastropubs</t>
  </si>
  <si>
    <t>stantons-city-bites-houston</t>
  </si>
  <si>
    <t>Stanton's City Bites</t>
  </si>
  <si>
    <t>burgers,tradamerican,bars</t>
  </si>
  <si>
    <t>starbread-sacramento</t>
  </si>
  <si>
    <t>Starbread</t>
  </si>
  <si>
    <t>staropolska-restaurant-chicago-3</t>
  </si>
  <si>
    <t>Staropolska Restaurant</t>
  </si>
  <si>
    <t>star-provisions-atlanta</t>
  </si>
  <si>
    <t>Star Provisions</t>
  </si>
  <si>
    <t>cheese,meats,sandwiches</t>
  </si>
  <si>
    <t>state-bird-provisions-san-francisco</t>
  </si>
  <si>
    <t>State Bird Provisions</t>
  </si>
  <si>
    <t>tapasmallplates,newamerican</t>
  </si>
  <si>
    <t>steak-shack-honolulu</t>
  </si>
  <si>
    <t>Steak Shack</t>
  </si>
  <si>
    <t>breakfast_brunch,steak,tradamerican</t>
  </si>
  <si>
    <t>steins-market-and-deli-new-orleans</t>
  </si>
  <si>
    <t>Stein's Market and Deli</t>
  </si>
  <si>
    <t>stella-public-house-san-diego</t>
  </si>
  <si>
    <t>Stella Public House</t>
  </si>
  <si>
    <t>pizza,gastropubs</t>
  </si>
  <si>
    <t>stellas-richmond</t>
  </si>
  <si>
    <t>Stella's</t>
  </si>
  <si>
    <t>stellina-pasta-cafe-saint-louis</t>
  </si>
  <si>
    <t>Stellina Pasta Cafe</t>
  </si>
  <si>
    <t>italian,newamerican</t>
  </si>
  <si>
    <t>sterlings-seafood-steakhouse-reno</t>
  </si>
  <si>
    <t>Sterling's Seafood Steakhouse</t>
  </si>
  <si>
    <t>steves-hot-dogs-on-the-hill-saint-louis-2</t>
  </si>
  <si>
    <t>Steve's Hot Dogs On the Hill</t>
  </si>
  <si>
    <t>st-james-cheese-company-new-orleans</t>
  </si>
  <si>
    <t>St. James Cheese Company</t>
  </si>
  <si>
    <t>cheese,delis,sandwiches</t>
  </si>
  <si>
    <t>stonehouse-wood-fire-grill-austin</t>
  </si>
  <si>
    <t>Stonehouse Wood Fire Grill</t>
  </si>
  <si>
    <t>tradamerican,mediterranean,foodtrucks</t>
  </si>
  <si>
    <t>stones-throw-san-francisco-2</t>
  </si>
  <si>
    <t>Stones Throw</t>
  </si>
  <si>
    <t>story-hill-bkc-milwaukee</t>
  </si>
  <si>
    <t>Story Hill BKC</t>
  </si>
  <si>
    <t>newamerican,beer_and_wine,coffee</t>
  </si>
  <si>
    <t>stranahans-colorado-whiskey-denver-2</t>
  </si>
  <si>
    <t>Stranahan's Colorado Whiskey</t>
  </si>
  <si>
    <t>beer_and_wine,breweries</t>
  </si>
  <si>
    <t>street-and-co-portland-2</t>
  </si>
  <si>
    <t>Street &amp; Co.</t>
  </si>
  <si>
    <t>street-taco-san-francisco</t>
  </si>
  <si>
    <t>Street Taco</t>
  </si>
  <si>
    <t>sube-sushi-portland</t>
  </si>
  <si>
    <t>SuBe Sushi</t>
  </si>
  <si>
    <t>sushi,cocktailbars</t>
  </si>
  <si>
    <t>submarine-center-san-francisco</t>
  </si>
  <si>
    <t>Submarine Center</t>
  </si>
  <si>
    <t>sub-rosa-bakery-richmond</t>
  </si>
  <si>
    <t>Sub Rosa Bakery</t>
  </si>
  <si>
    <t>subsand-seattle</t>
  </si>
  <si>
    <t>Subsand</t>
  </si>
  <si>
    <t>vietnamese,sandwiches,chinese</t>
  </si>
  <si>
    <t>sugarfire-smoke-house-saint-louis-2</t>
  </si>
  <si>
    <t>Sugarfire Smoke House</t>
  </si>
  <si>
    <t>sugarmill-denver-denver</t>
  </si>
  <si>
    <t>Sugarmill Denver</t>
  </si>
  <si>
    <t>desserts,breakfast_brunch,newamerican</t>
  </si>
  <si>
    <t>sumahs-washington</t>
  </si>
  <si>
    <t>Sumah's</t>
  </si>
  <si>
    <t>sundara-san-diego</t>
  </si>
  <si>
    <t>Sundara</t>
  </si>
  <si>
    <t>sunflower-cafe-nashville</t>
  </si>
  <si>
    <t>Sunflower Cafe</t>
  </si>
  <si>
    <t>cafes,vegetarian,vegan</t>
  </si>
  <si>
    <t>sun-king-brewing-indianapolis</t>
  </si>
  <si>
    <t>Sun King Brewing</t>
  </si>
  <si>
    <t>sun-nong-dan-los-angeles</t>
  </si>
  <si>
    <t>Sun Nong Dan</t>
  </si>
  <si>
    <t>sunny-and-annies-new-york</t>
  </si>
  <si>
    <t>Sunny and Annie's</t>
  </si>
  <si>
    <t>sandwiches,delis,grocery</t>
  </si>
  <si>
    <t>sunny-blue-los-angeles-5</t>
  </si>
  <si>
    <t>Sunny Blue</t>
  </si>
  <si>
    <t>sun-restaurant-buffalo-2</t>
  </si>
  <si>
    <t>Sun Restaurant</t>
  </si>
  <si>
    <t>asianfusion,burmese,thai</t>
  </si>
  <si>
    <t>burmese</t>
  </si>
  <si>
    <t>sunrise-chinese-restaurant-sacramento</t>
  </si>
  <si>
    <t>Sunrise Chinese Restaurant</t>
  </si>
  <si>
    <t>sunrise-deli-san-diego</t>
  </si>
  <si>
    <t>Sunrise Deli</t>
  </si>
  <si>
    <t>sunrise-restaurant-honolulu</t>
  </si>
  <si>
    <t>Sunrise Restaurant</t>
  </si>
  <si>
    <t>sunset-cafe-seattle</t>
  </si>
  <si>
    <t>Sunset Cafe</t>
  </si>
  <si>
    <t>sunshine-caf-chicago-2</t>
  </si>
  <si>
    <t>Sunshine Caf</t>
  </si>
  <si>
    <t>sun-tong-luck-asian-cuisine-columbus</t>
  </si>
  <si>
    <t>Sun Tong Luck Asian Cuisine</t>
  </si>
  <si>
    <t>supannee-house-of-thai-san-diego-2</t>
  </si>
  <si>
    <t>Supannee House of Thai</t>
  </si>
  <si>
    <t>super-cocina-san-diego</t>
  </si>
  <si>
    <t>Super Cocina</t>
  </si>
  <si>
    <t>superior-pho-cleveland</t>
  </si>
  <si>
    <t>Superior Pho</t>
  </si>
  <si>
    <t>supernatural-sea-to-sandwich-san-diego</t>
  </si>
  <si>
    <t>Supernatural Sea to Sandwich</t>
  </si>
  <si>
    <t>sandwiches,foodstands,seafood</t>
  </si>
  <si>
    <t>super-rico-colombian-bistro-orlando</t>
  </si>
  <si>
    <t>Super Rico Colombian Bistro</t>
  </si>
  <si>
    <t>colombian,burgers,hotdog</t>
  </si>
  <si>
    <t>supino-pizzeria-detroit</t>
  </si>
  <si>
    <t>Supino Pizzeria</t>
  </si>
  <si>
    <t>surdyks-flights-st-paul</t>
  </si>
  <si>
    <t>Surdyk's Flights</t>
  </si>
  <si>
    <t>food,newamerican,wine_bars</t>
  </si>
  <si>
    <t>surfrider-pizza-cafe-san-diego</t>
  </si>
  <si>
    <t>Surfrider Pizza Cafe</t>
  </si>
  <si>
    <t>surreys-caf-and-juice-bar-new-orleans-2</t>
  </si>
  <si>
    <t>Surrey's Caf &amp; Juice Bar</t>
  </si>
  <si>
    <t>breakfast_brunch,juicebars,sandwiches</t>
  </si>
  <si>
    <t>sushi-bar-indianapolis-2</t>
  </si>
  <si>
    <t>Sushi Bar</t>
  </si>
  <si>
    <t>sushi-boss-indianapolis</t>
  </si>
  <si>
    <t>Sushi Boss</t>
  </si>
  <si>
    <t>sushi,catering</t>
  </si>
  <si>
    <t>sushi-by-h-los-angeles</t>
  </si>
  <si>
    <t>Sushi by H</t>
  </si>
  <si>
    <t>sushi-capitol-washington-3</t>
  </si>
  <si>
    <t>Sushi Capitol</t>
  </si>
  <si>
    <t>sushi-enya-los-angeles-3</t>
  </si>
  <si>
    <t>Sushi Enya</t>
  </si>
  <si>
    <t>sushi-gen-los-angeles</t>
  </si>
  <si>
    <t>Sushi Gen</t>
  </si>
  <si>
    <t>sushi-izakaya-gaku-honolulu-2</t>
  </si>
  <si>
    <t>Sushi Izakaya Gaku</t>
  </si>
  <si>
    <t>sushi-on-oracle-tucson</t>
  </si>
  <si>
    <t>Sushi On Oracle</t>
  </si>
  <si>
    <t>sushi-ota-san-diego</t>
  </si>
  <si>
    <t>Sushi Ota</t>
  </si>
  <si>
    <t>sushi-sasabune-los-angeles-2</t>
  </si>
  <si>
    <t>Sushi Sasabune</t>
  </si>
  <si>
    <t>sushi-tadokoro-san-diego</t>
  </si>
  <si>
    <t>Sushi Tadokoro</t>
  </si>
  <si>
    <t>sushi-tomi-orlando</t>
  </si>
  <si>
    <t>Sushi Tomi</t>
  </si>
  <si>
    <t>sushi-yasuda-new-york</t>
  </si>
  <si>
    <t>Sushi Yasuda</t>
  </si>
  <si>
    <t>sushi-ye-los-angeles</t>
  </si>
  <si>
    <t>Sushi Ye</t>
  </si>
  <si>
    <t>sushi-yuzu-toluca-lake</t>
  </si>
  <si>
    <t>Sushi Yuzu</t>
  </si>
  <si>
    <t>sushi-zo-los-angeles</t>
  </si>
  <si>
    <t>Sushi Zo</t>
  </si>
  <si>
    <t>susies-noon-hour-grill-chicago</t>
  </si>
  <si>
    <t>Susie's Noon Hour Grill</t>
  </si>
  <si>
    <t>korean,breakfast_brunch</t>
  </si>
  <si>
    <t>sweet-art-saint-louis</t>
  </si>
  <si>
    <t>Sweet Art</t>
  </si>
  <si>
    <t>bakeries,vegan,cafes</t>
  </si>
  <si>
    <t>sweet-cheats-atlanta-2</t>
  </si>
  <si>
    <t>Sweet Cheats</t>
  </si>
  <si>
    <t>desserts,cafes,fooddeliveryservices</t>
  </si>
  <si>
    <t>sweet-dogs-miami</t>
  </si>
  <si>
    <t>Sweet Dogs</t>
  </si>
  <si>
    <t>hotdog,desserts,tradamerican</t>
  </si>
  <si>
    <t>sweetgreen-los-angeles</t>
  </si>
  <si>
    <t>sweetgreen</t>
  </si>
  <si>
    <t>sweet-home-caf-honolulu-2</t>
  </si>
  <si>
    <t>Sweet Home Caf</t>
  </si>
  <si>
    <t>taiwanese,hotpot</t>
  </si>
  <si>
    <t>sweet-lemon-vegan-bistro-portland</t>
  </si>
  <si>
    <t>Sweet Lemon Vegan Bistro</t>
  </si>
  <si>
    <t>sweet-tomatoes-orlando-3</t>
  </si>
  <si>
    <t>Sweet Tomatoes</t>
  </si>
  <si>
    <t>buffets,vegetarian,salad</t>
  </si>
  <si>
    <t>sweet-yams-san-antonio-3</t>
  </si>
  <si>
    <t>Sweet Yams</t>
  </si>
  <si>
    <t>gluten_free,vegetarian,soulfood</t>
  </si>
  <si>
    <t>swingin-door-exchange-milwaukee</t>
  </si>
  <si>
    <t>Swingin' Door Exchange</t>
  </si>
  <si>
    <t>swiss-hibiscus-portland</t>
  </si>
  <si>
    <t>Swiss Hibiscus</t>
  </si>
  <si>
    <t>modern_european,german</t>
  </si>
  <si>
    <t>swizzle-stick-bar-new-orleans</t>
  </si>
  <si>
    <t>Swizzle Stick Bar</t>
  </si>
  <si>
    <t>tabla-atlanta</t>
  </si>
  <si>
    <t>Tabla</t>
  </si>
  <si>
    <t>table-87-coal-oven-pizza-brooklyn</t>
  </si>
  <si>
    <t>Table 87 Coal Oven Pizza</t>
  </si>
  <si>
    <t>tables-denver</t>
  </si>
  <si>
    <t>Tables</t>
  </si>
  <si>
    <t>tacis-beyti-brooklyn</t>
  </si>
  <si>
    <t>Taci's Beyti</t>
  </si>
  <si>
    <t>turkish,mideastern,mediterranean</t>
  </si>
  <si>
    <t>tacodeli-austin-3</t>
  </si>
  <si>
    <t>Tacodeli</t>
  </si>
  <si>
    <t>mexican,vegetarian,gluten_free</t>
  </si>
  <si>
    <t>tacodeli-austin-4</t>
  </si>
  <si>
    <t>taco-joint-austin-2</t>
  </si>
  <si>
    <t>Taco Joint</t>
  </si>
  <si>
    <t>tacolicious-dallas</t>
  </si>
  <si>
    <t>Tacolicious</t>
  </si>
  <si>
    <t>tacos-baja-ensenada-los-angeles-2</t>
  </si>
  <si>
    <t>Tacos Baja Ensenada</t>
  </si>
  <si>
    <t>tacos-chukis-seattle</t>
  </si>
  <si>
    <t>Tacos Chukis</t>
  </si>
  <si>
    <t>tacos-don-memo-philadelphia</t>
  </si>
  <si>
    <t>Tacos Don Memo</t>
  </si>
  <si>
    <t>tacos-el-asadero-seattle-2</t>
  </si>
  <si>
    <t>Tacos El Asadero</t>
  </si>
  <si>
    <t>mexican,foodtrucks,sandwiches</t>
  </si>
  <si>
    <t>tacos-el-compita-los-angeles</t>
  </si>
  <si>
    <t>Tacos El Compita</t>
  </si>
  <si>
    <t>tacos-el-gordo-las-vegas</t>
  </si>
  <si>
    <t>Tacos El Gordo</t>
  </si>
  <si>
    <t>tacos-el-gordo-oakland</t>
  </si>
  <si>
    <t>Tacos el Gordo</t>
  </si>
  <si>
    <t>tacos-la-bala-houston-3</t>
  </si>
  <si>
    <t>Tacos La Bala</t>
  </si>
  <si>
    <t>tacos-la-banqueta-dallas-4</t>
  </si>
  <si>
    <t>Tacos La Banqueta</t>
  </si>
  <si>
    <t>tacos-la-mezcla-san-diego</t>
  </si>
  <si>
    <t>Tacos La Mezcla</t>
  </si>
  <si>
    <t>foodtrucks,streetvendors,mexican</t>
  </si>
  <si>
    <t>tacoson-tampa</t>
  </si>
  <si>
    <t>TacoSon</t>
  </si>
  <si>
    <t>taco-stand-la-reyna-los-angeles</t>
  </si>
  <si>
    <t>Taco Stand/ La Reyna</t>
  </si>
  <si>
    <t>tacos-tierra-caliente-houston</t>
  </si>
  <si>
    <t>Tacos Tierra Caliente</t>
  </si>
  <si>
    <t>taco-zone-truck-los-angeles</t>
  </si>
  <si>
    <t>Taco Zone Truck</t>
  </si>
  <si>
    <t>tadu-ethiopian-kitchen-san-francisco-3</t>
  </si>
  <si>
    <t>Tadu Ethiopian Kitchen</t>
  </si>
  <si>
    <t>ta-eem-grill-los-angeles</t>
  </si>
  <si>
    <t>Ta-eem Grill</t>
  </si>
  <si>
    <t>mediterranean,kosher</t>
  </si>
  <si>
    <t>tafts-ale-house-cincinnati</t>
  </si>
  <si>
    <t>Taft's Ale House</t>
  </si>
  <si>
    <t>newamerican,breweries,pubs</t>
  </si>
  <si>
    <t>taim-new-york-3</t>
  </si>
  <si>
    <t>Taim</t>
  </si>
  <si>
    <t>mideastern,vegetarian,vegan</t>
  </si>
  <si>
    <t>taj-indian-restaurant-nashville-3</t>
  </si>
  <si>
    <t>Taj Indian Restaurant</t>
  </si>
  <si>
    <t>takara-sushi-and-sake-lounge-tampa</t>
  </si>
  <si>
    <t>Takara Sushi &amp; Sake Lounge</t>
  </si>
  <si>
    <t>takashi-salt-lake-city</t>
  </si>
  <si>
    <t>Takashi</t>
  </si>
  <si>
    <t>take-5-urban-market-seattle</t>
  </si>
  <si>
    <t>Take 5 Urban Market</t>
  </si>
  <si>
    <t>delis,convenience,grocery</t>
  </si>
  <si>
    <t>tako-factory-san-diego</t>
  </si>
  <si>
    <t>Tako Factory</t>
  </si>
  <si>
    <t>talulas-daily-philadelphia</t>
  </si>
  <si>
    <t>Talula's Daily</t>
  </si>
  <si>
    <t>cafes,coffee,newamerican</t>
  </si>
  <si>
    <t>talulas-garden-philadelphia</t>
  </si>
  <si>
    <t>Talula's Garden</t>
  </si>
  <si>
    <t>tamale-boy-portland-2</t>
  </si>
  <si>
    <t>Tamale Boy</t>
  </si>
  <si>
    <t>tamales-alberto-los-angeles-2</t>
  </si>
  <si>
    <t>Tamales Alberto</t>
  </si>
  <si>
    <t>tamarina-miami</t>
  </si>
  <si>
    <t>Tamarina</t>
  </si>
  <si>
    <t>italian,seafood,wine_bars</t>
  </si>
  <si>
    <t>tamarind-indian-cuisine-orlando</t>
  </si>
  <si>
    <t>Tamarind Indian Cuisine</t>
  </si>
  <si>
    <t>tamp-and-tap-memphis</t>
  </si>
  <si>
    <t>Tamp &amp; Tap</t>
  </si>
  <si>
    <t>tanaka-of-tokyo-central-honolulu</t>
  </si>
  <si>
    <t>Tanaka of Tokyo Central</t>
  </si>
  <si>
    <t>japanese,steak,seafood</t>
  </si>
  <si>
    <t>tandoori-xpress-san-diego</t>
  </si>
  <si>
    <t>Tandoori Xpress</t>
  </si>
  <si>
    <t>tangerine-berkeley</t>
  </si>
  <si>
    <t>Tangerine</t>
  </si>
  <si>
    <t>sandwiches,delis,newamerican</t>
  </si>
  <si>
    <t>tangier-moroccan-and-mediterranean-cuisine-portland-3</t>
  </si>
  <si>
    <t>Tangier Moroccan &amp; Mediterranean Cuisine</t>
  </si>
  <si>
    <t>moroccan,mediterranean,lebanese</t>
  </si>
  <si>
    <t>tanglewood-supreme-seattle-2</t>
  </si>
  <si>
    <t>Tanglewood Supreme</t>
  </si>
  <si>
    <t>tan-my-restaurant-austin-2</t>
  </si>
  <si>
    <t>Tan My Restaurant</t>
  </si>
  <si>
    <t>taqueria-el-rey-detroit</t>
  </si>
  <si>
    <t>Taqueria El Rey</t>
  </si>
  <si>
    <t>taqueria-el-sabor-shoreline-2</t>
  </si>
  <si>
    <t>Taqueria El Sabor</t>
  </si>
  <si>
    <t>taqueria-el-si-hay-dallas</t>
  </si>
  <si>
    <t>Taqueria El Si Hay</t>
  </si>
  <si>
    <t>taqueria-guadalajara-san-francisco</t>
  </si>
  <si>
    <t>Taqueria Guadalajara</t>
  </si>
  <si>
    <t>taqueria-habanero-washington</t>
  </si>
  <si>
    <t>Taqueria Habanero</t>
  </si>
  <si>
    <t>taqueria-jalisco-boston-2</t>
  </si>
  <si>
    <t>Taqueria Jalisco</t>
  </si>
  <si>
    <t>taqueria-juanitos-tucson</t>
  </si>
  <si>
    <t>Taqueria Juanitos</t>
  </si>
  <si>
    <t>taqueria-la-estacion-burien-2</t>
  </si>
  <si>
    <t>Taqueria La Estacion</t>
  </si>
  <si>
    <t>taqueria-la-fondita-2-seattle</t>
  </si>
  <si>
    <t>Taqueria La Fondita #2</t>
  </si>
  <si>
    <t>taqueria-los-anaya-los-angeles</t>
  </si>
  <si>
    <t>Taqueria Los Anaya</t>
  </si>
  <si>
    <t>taqueria-mexico-albuquerque</t>
  </si>
  <si>
    <t>Taqueria Mexico</t>
  </si>
  <si>
    <t>taqueria-tlaxcalli-bronx</t>
  </si>
  <si>
    <t>Taqueria Tlaxcalli</t>
  </si>
  <si>
    <t>taqueria-viva-mxico-miami</t>
  </si>
  <si>
    <t>Taqueria Viva Mxico</t>
  </si>
  <si>
    <t>tarascos-new-latino-cuisine-denver</t>
  </si>
  <si>
    <t>Tarasco's New Latino Cuisine</t>
  </si>
  <si>
    <t>tartine-new-orleans</t>
  </si>
  <si>
    <t>Tartine</t>
  </si>
  <si>
    <t>french,sandwiches,breakfast_brunch</t>
  </si>
  <si>
    <t>taste-of-belgium-cincinnati-9</t>
  </si>
  <si>
    <t>Taste of Belgium</t>
  </si>
  <si>
    <t>desserts,creperies</t>
  </si>
  <si>
    <t>taste-of-havana-cuban-sandwiches-indianapolis-2</t>
  </si>
  <si>
    <t>Taste of Havana Cuban Sandwiches</t>
  </si>
  <si>
    <t>sandwiches,cuban,coffee</t>
  </si>
  <si>
    <t>taste-of-lebanon-restaurant-chicago</t>
  </si>
  <si>
    <t>Taste of Lebanon Restaurant</t>
  </si>
  <si>
    <t>taste-of-persia-nyc-new-york-2</t>
  </si>
  <si>
    <t>Taste of Persia NYC</t>
  </si>
  <si>
    <t>taste-of-tehran-los-angeles</t>
  </si>
  <si>
    <t>Taste of Tehran</t>
  </si>
  <si>
    <t>persian,mideastern</t>
  </si>
  <si>
    <t>taste-on-23rd-portland</t>
  </si>
  <si>
    <t>Taste On 23rd</t>
  </si>
  <si>
    <t>tasty-crepes-las-vegas</t>
  </si>
  <si>
    <t>Tasty Crepes</t>
  </si>
  <si>
    <t>desserts,icecream,creperies</t>
  </si>
  <si>
    <t>tasty-deli-new-york-2</t>
  </si>
  <si>
    <t>Tasty Deli</t>
  </si>
  <si>
    <t>tasty-n-alder-portland</t>
  </si>
  <si>
    <t>Tasty n Alder</t>
  </si>
  <si>
    <t>newamerican,breakfast_brunch,bars</t>
  </si>
  <si>
    <t>tasty-n-sons-portland</t>
  </si>
  <si>
    <t>Tasty n Sons</t>
  </si>
  <si>
    <t>breakfast_brunch,newamerican</t>
  </si>
  <si>
    <t>tasty-thai-sacramento-2</t>
  </si>
  <si>
    <t>Tasty Thai</t>
  </si>
  <si>
    <t>tats-delicatessen-seattle</t>
  </si>
  <si>
    <t>Tat's Delicatessen</t>
  </si>
  <si>
    <t>delis,cheesesteaks,sandwiches</t>
  </si>
  <si>
    <t>taylor-shellfish-oyster-bar-seattle</t>
  </si>
  <si>
    <t>Taylor Shellfish Oyster Bar</t>
  </si>
  <si>
    <t>seafood,bars,raw_food</t>
  </si>
  <si>
    <t>taylor-shellfish-oyster-bar-seattle-2</t>
  </si>
  <si>
    <t>taza-cafe-chicago</t>
  </si>
  <si>
    <t>Taza Cafe</t>
  </si>
  <si>
    <t>tazza-d-oro-cafe-and-espresso-bar-pittsburgh</t>
  </si>
  <si>
    <t>Tazza D'oro Cafe &amp; Espresso Bar</t>
  </si>
  <si>
    <t>tchoup-shop-brooklyn</t>
  </si>
  <si>
    <t>Tchoup Shop</t>
  </si>
  <si>
    <t>cajun,southern,catering</t>
  </si>
  <si>
    <t>t-deli-san-diego</t>
  </si>
  <si>
    <t>T Deli</t>
  </si>
  <si>
    <t>tea-haus-austin</t>
  </si>
  <si>
    <t>Tea Haus</t>
  </si>
  <si>
    <t>desserts,coffee,cafes</t>
  </si>
  <si>
    <t>tei-tei-robata-dallas</t>
  </si>
  <si>
    <t>Tei Tei Robata</t>
  </si>
  <si>
    <t>te-mana-cafe-san-diego</t>
  </si>
  <si>
    <t>Te Mana Cafe</t>
  </si>
  <si>
    <t>coffee,hawaiian</t>
  </si>
  <si>
    <t>tender-greens-san-diego</t>
  </si>
  <si>
    <t>Tender Greens</t>
  </si>
  <si>
    <t>newamerican,soup,sandwiches</t>
  </si>
  <si>
    <t>tenoch-mexican-boston</t>
  </si>
  <si>
    <t>Tenoch Mexican</t>
  </si>
  <si>
    <t>ten-raku-los-angeles-4</t>
  </si>
  <si>
    <t>Ten-Raku</t>
  </si>
  <si>
    <t>tensuke-express-columbus</t>
  </si>
  <si>
    <t>Tensuke Express</t>
  </si>
  <si>
    <t>teote-portland</t>
  </si>
  <si>
    <t>Teote</t>
  </si>
  <si>
    <t>latin,gluten_free</t>
  </si>
  <si>
    <t>teriyaki-1st-seattle-2</t>
  </si>
  <si>
    <t>Teriyaki 1st</t>
  </si>
  <si>
    <t>terra-gaucha-brazilian-steakhouse-jacksonville</t>
  </si>
  <si>
    <t>Terra Gaucha Brazilian Steakhouse</t>
  </si>
  <si>
    <t>texas-honey-ham-company-west-lake-hills</t>
  </si>
  <si>
    <t>Texas Honey Ham Company</t>
  </si>
  <si>
    <t>sandwiches,breakfast_brunch,mexican</t>
  </si>
  <si>
    <t>thai-aree-house-chicago</t>
  </si>
  <si>
    <t>Thai Aree House</t>
  </si>
  <si>
    <t>thai-bloom-portland-2</t>
  </si>
  <si>
    <t>Thai Bloom</t>
  </si>
  <si>
    <t>thai,fooddeliveryservices,gluten_free</t>
  </si>
  <si>
    <t>thai-chefs-houston</t>
  </si>
  <si>
    <t>Thai Chefs</t>
  </si>
  <si>
    <t>thai-express-cincinnati</t>
  </si>
  <si>
    <t>Thai Express</t>
  </si>
  <si>
    <t>thai-gourmet-houston</t>
  </si>
  <si>
    <t>Thai Gourmet</t>
  </si>
  <si>
    <t>thai-gourmet-market-tampa</t>
  </si>
  <si>
    <t>Thai Gourmet Market</t>
  </si>
  <si>
    <t>thai-island-orlando</t>
  </si>
  <si>
    <t>Thai Island</t>
  </si>
  <si>
    <t>thai-jasmine-restaurant-houston</t>
  </si>
  <si>
    <t>Thai Jasmine Restaurant</t>
  </si>
  <si>
    <t>thai-lanna-and-sushi-tampa-2</t>
  </si>
  <si>
    <t>Thai Lanna &amp; Sushi</t>
  </si>
  <si>
    <t>thai,sushi</t>
  </si>
  <si>
    <t>thai-opal-dallas</t>
  </si>
  <si>
    <t>Thai Opal</t>
  </si>
  <si>
    <t>thai-pepper-cuisine-san-diego-2</t>
  </si>
  <si>
    <t>Thai Pepper Cuisine</t>
  </si>
  <si>
    <t>thai-purple-orchid-caf-orlando-3</t>
  </si>
  <si>
    <t>Thai Purple Orchid Caf</t>
  </si>
  <si>
    <t>thai-seasons-portland</t>
  </si>
  <si>
    <t>Thai Seasons</t>
  </si>
  <si>
    <t>thai-spice-indianapolis-4</t>
  </si>
  <si>
    <t>Thai Spice</t>
  </si>
  <si>
    <t>thai-spice-restaurant-chicago</t>
  </si>
  <si>
    <t>Thai Spice Restaurant</t>
  </si>
  <si>
    <t>thai-st-cafe-las-vegas-7</t>
  </si>
  <si>
    <t>Thai St Cafe</t>
  </si>
  <si>
    <t>thai-time-el-cajon</t>
  </si>
  <si>
    <t>Thai Time</t>
  </si>
  <si>
    <t>thai,seafood,vegetarian</t>
  </si>
  <si>
    <t>thai-vegan-albuquerque-2</t>
  </si>
  <si>
    <t>Thai Vegan</t>
  </si>
  <si>
    <t>vegan,thai</t>
  </si>
  <si>
    <t>thames-street-oyster-house-baltimore</t>
  </si>
  <si>
    <t>Thames Street Oyster House</t>
  </si>
  <si>
    <t>the-3rd-corner-san-diego</t>
  </si>
  <si>
    <t>The 3rd Corner</t>
  </si>
  <si>
    <t>the-aberdeen-tap-chicago-2</t>
  </si>
  <si>
    <t>The Aberdeen Tap</t>
  </si>
  <si>
    <t>the-afghan-village-houston-2</t>
  </si>
  <si>
    <t>The Afghan Village</t>
  </si>
  <si>
    <t>mideastern,afghani,halal</t>
  </si>
  <si>
    <t>the-american-local-portland</t>
  </si>
  <si>
    <t>The American Local</t>
  </si>
  <si>
    <t>the-art-bistro-san-francisco</t>
  </si>
  <si>
    <t>The Art Bistro</t>
  </si>
  <si>
    <t>the-atlas-room-washington</t>
  </si>
  <si>
    <t>The Atlas Room</t>
  </si>
  <si>
    <t>the-barbeque-pit-seattle-2</t>
  </si>
  <si>
    <t>The Barbeque Pit</t>
  </si>
  <si>
    <t>the-bento-box-chicago-2</t>
  </si>
  <si>
    <t>The Bento Box</t>
  </si>
  <si>
    <t>the-big-bib-san-antonio-2</t>
  </si>
  <si>
    <t>The Big Bib</t>
  </si>
  <si>
    <t>the-big-cheezy-new-orleans</t>
  </si>
  <si>
    <t>The Big Cheezy</t>
  </si>
  <si>
    <t>the-boil-new-york-3</t>
  </si>
  <si>
    <t>The Boil</t>
  </si>
  <si>
    <t>the-box-social-portland</t>
  </si>
  <si>
    <t>The Box Social</t>
  </si>
  <si>
    <t>the-boys-deli-san-francisco</t>
  </si>
  <si>
    <t>The Boy's Deli</t>
  </si>
  <si>
    <t>delis,meats,sandwiches</t>
  </si>
  <si>
    <t>the-breakfast-klub-houston-2</t>
  </si>
  <si>
    <t>The Breakfast Klub</t>
  </si>
  <si>
    <t>breakfast_brunch,southern</t>
  </si>
  <si>
    <t>the-briks-los-angeles-2</t>
  </si>
  <si>
    <t>The Briks</t>
  </si>
  <si>
    <t>african,spanish,french</t>
  </si>
  <si>
    <t>the-bun-shop-baltimore</t>
  </si>
  <si>
    <t>The Bun Shop</t>
  </si>
  <si>
    <t>breakfast_brunch,coffee,bakeries</t>
  </si>
  <si>
    <t>the-butcher-and-the-baker-seattle</t>
  </si>
  <si>
    <t>The Butcher &amp; The Baker</t>
  </si>
  <si>
    <t>the-capital-grille-baltimore</t>
  </si>
  <si>
    <t>The Capital Grille</t>
  </si>
  <si>
    <t>steak,seafood,wine_bars</t>
  </si>
  <si>
    <t>the-capital-grille-boston</t>
  </si>
  <si>
    <t>the-capital-grille-charlotte</t>
  </si>
  <si>
    <t>the-capital-grille-denver-2</t>
  </si>
  <si>
    <t>the-capital-grille-fort-worth</t>
  </si>
  <si>
    <t>seafood,steak,wine_bars</t>
  </si>
  <si>
    <t>the-capital-grille-milwaukee</t>
  </si>
  <si>
    <t>the-capital-grille-minneapolis</t>
  </si>
  <si>
    <t>the-carillon-austin-2</t>
  </si>
  <si>
    <t>The Carillon</t>
  </si>
  <si>
    <t>the-catbird-seat-nashville</t>
  </si>
  <si>
    <t>The Catbird Seat</t>
  </si>
  <si>
    <t>the-celtic-house-irish-pub-and-restaurant-arlington</t>
  </si>
  <si>
    <t>The Celtic House Irish Pub &amp; Restaurant</t>
  </si>
  <si>
    <t>irish,irish_pubs</t>
  </si>
  <si>
    <t>the-chairman-san-francisco-2</t>
  </si>
  <si>
    <t>The Chairman</t>
  </si>
  <si>
    <t>the-cheese-course-miami</t>
  </si>
  <si>
    <t>The Cheese Course</t>
  </si>
  <si>
    <t>the-chicago-diner-chicago-2</t>
  </si>
  <si>
    <t>The Chicago Diner</t>
  </si>
  <si>
    <t>vegan,vegetarian,bars</t>
  </si>
  <si>
    <t>the-cinnamon-snail-new-york-2</t>
  </si>
  <si>
    <t>The Cinnamon Snail</t>
  </si>
  <si>
    <t>vegan,foodtrucks,mexican</t>
  </si>
  <si>
    <t>the-city-fish-san-jose</t>
  </si>
  <si>
    <t>The City Fish</t>
  </si>
  <si>
    <t>seafood,fishnchips,sandwiches</t>
  </si>
  <si>
    <t>the-clam-new-york</t>
  </si>
  <si>
    <t>The Clam</t>
  </si>
  <si>
    <t>the-clean-plate-san-antonio-san-antonio</t>
  </si>
  <si>
    <t>The Clean Plate San Antonio</t>
  </si>
  <si>
    <t>the-coconut-midtown-sacramento</t>
  </si>
  <si>
    <t>The Coconut Midtown</t>
  </si>
  <si>
    <t>the-codmother-fish-and-chips-san-francisco</t>
  </si>
  <si>
    <t>The Codmother Fish and Chips</t>
  </si>
  <si>
    <t>british,fishnchips,seafood</t>
  </si>
  <si>
    <t>the-common-market-charlotte-2</t>
  </si>
  <si>
    <t>The Common Market</t>
  </si>
  <si>
    <t>delis,farmersmarket</t>
  </si>
  <si>
    <t>the-coronet-tucson</t>
  </si>
  <si>
    <t>The Coronet</t>
  </si>
  <si>
    <t>brasseries</t>
  </si>
  <si>
    <t>the-couch-tomato-bistro-manayunk</t>
  </si>
  <si>
    <t>The Couch Tomato Bistro</t>
  </si>
  <si>
    <t>the-crabby-shack-brooklyn</t>
  </si>
  <si>
    <t>The Crabby Shack</t>
  </si>
  <si>
    <t>the-dark-horse-inn-san-francisco</t>
  </si>
  <si>
    <t>The Dark Horse Inn</t>
  </si>
  <si>
    <t>newamerican,pubs,comfortfood</t>
  </si>
  <si>
    <t>the-dor-stop-restaurant-pittsburgh</t>
  </si>
  <si>
    <t>The Dor-Stop Restaurant</t>
  </si>
  <si>
    <t>the-dray-seattle</t>
  </si>
  <si>
    <t>The Dray</t>
  </si>
  <si>
    <t>the-eagle-otr-cincinnati</t>
  </si>
  <si>
    <t>The Eagle OTR</t>
  </si>
  <si>
    <t>the-eddy-new-york</t>
  </si>
  <si>
    <t>The Eddy</t>
  </si>
  <si>
    <t>the-eddy-providence</t>
  </si>
  <si>
    <t>the-fat-hen-seattle</t>
  </si>
  <si>
    <t>The Fat Hen</t>
  </si>
  <si>
    <t>cafes,bakeries,breakfast_brunch</t>
  </si>
  <si>
    <t>the-fig-tree-restaurant-charlotte</t>
  </si>
  <si>
    <t>The Fig Tree Restaurant</t>
  </si>
  <si>
    <t>newamerican,french,italian</t>
  </si>
  <si>
    <t>the-fish-house-cafe-beignet-louisville</t>
  </si>
  <si>
    <t>The Fish House/Cafe Beignet</t>
  </si>
  <si>
    <t>the-flying-carpet-austin</t>
  </si>
  <si>
    <t>The Flying Carpet</t>
  </si>
  <si>
    <t>moroccan,foodstands,streetvendors</t>
  </si>
  <si>
    <t>the-flying-falafel-san-francisco-3</t>
  </si>
  <si>
    <t>The Flying Falafel</t>
  </si>
  <si>
    <t>falafel,vegan,gluten_free</t>
  </si>
  <si>
    <t>the-food-shoppe-atlanta</t>
  </si>
  <si>
    <t>The Food Shoppe</t>
  </si>
  <si>
    <t>the-fountain-on-locust-saint-louis-2</t>
  </si>
  <si>
    <t>The Fountain On Locust</t>
  </si>
  <si>
    <t>newamerican,icecream</t>
  </si>
  <si>
    <t>the-french-pantry-jacksonville</t>
  </si>
  <si>
    <t>The French Pantry</t>
  </si>
  <si>
    <t>the-frog-pond-st-pete-beach</t>
  </si>
  <si>
    <t>The Frog Pond</t>
  </si>
  <si>
    <t>the-garage-bar-and-sandwiches-chicago</t>
  </si>
  <si>
    <t>The Garage Bar &amp; Sandwiches</t>
  </si>
  <si>
    <t>pubs,sandwiches</t>
  </si>
  <si>
    <t>the-gnarly-barley-orlando</t>
  </si>
  <si>
    <t>The Gnarly Barley</t>
  </si>
  <si>
    <t>sandwiches,pubs,tex-mex</t>
  </si>
  <si>
    <t>the-good-earth-cafe-portland</t>
  </si>
  <si>
    <t>The Good Earth Cafe</t>
  </si>
  <si>
    <t>cafes,tradamerican,diners</t>
  </si>
  <si>
    <t>the-goodwich-las-vegas</t>
  </si>
  <si>
    <t>The Goodwich</t>
  </si>
  <si>
    <t>the-grain-cafe-los-angeles</t>
  </si>
  <si>
    <t>The Grain Cafe</t>
  </si>
  <si>
    <t>sandwiches,vegan,vegetarian</t>
  </si>
  <si>
    <t>the-greek-house-burien</t>
  </si>
  <si>
    <t>The Greek House</t>
  </si>
  <si>
    <t>greek,lounges</t>
  </si>
  <si>
    <t>the-greek-islands-restaurant-indianapolis</t>
  </si>
  <si>
    <t>The Greek Islands Restaurant</t>
  </si>
  <si>
    <t>the-greek-new-york</t>
  </si>
  <si>
    <t>The Greek</t>
  </si>
  <si>
    <t>the-green-elephant-portland</t>
  </si>
  <si>
    <t>The Green Elephant</t>
  </si>
  <si>
    <t>vegetarian,vegan,asianfusion</t>
  </si>
  <si>
    <t>the-grill-on-menaul-albuquerque</t>
  </si>
  <si>
    <t>The Grill On Menaul</t>
  </si>
  <si>
    <t>tradamerican,steak,burgers</t>
  </si>
  <si>
    <t>the-grove-cafe-and-market-albuquerque</t>
  </si>
  <si>
    <t>The Grove Cafe &amp; Market</t>
  </si>
  <si>
    <t>the-gyro-company-saint-louis</t>
  </si>
  <si>
    <t>The Gyro Company</t>
  </si>
  <si>
    <t>the-halal-guys-new-york-2</t>
  </si>
  <si>
    <t>The Halal Guys</t>
  </si>
  <si>
    <t>foodstands,mideastern,halal</t>
  </si>
  <si>
    <t>the-harvest-vine-seattle</t>
  </si>
  <si>
    <t>The Harvest Vine</t>
  </si>
  <si>
    <t>tapas,spanish,basque</t>
  </si>
  <si>
    <t>the-hermosillo-los-angeles</t>
  </si>
  <si>
    <t>The Hermosillo</t>
  </si>
  <si>
    <t>wine_bars,breweries,gastropubs</t>
  </si>
  <si>
    <t>the-house-san-francisco</t>
  </si>
  <si>
    <t>The House</t>
  </si>
  <si>
    <t>the-italian-homemade-company-san-francisco-4</t>
  </si>
  <si>
    <t>The Italian Homemade Company</t>
  </si>
  <si>
    <t>grocery,italian</t>
  </si>
  <si>
    <t>the-jalopy-austin-2</t>
  </si>
  <si>
    <t>The Jalopy</t>
  </si>
  <si>
    <t>sandwiches,foodstands,newamerican</t>
  </si>
  <si>
    <t>the-joint-new-orleans</t>
  </si>
  <si>
    <t>The Joint</t>
  </si>
  <si>
    <t>bbq,southern,sandwiches</t>
  </si>
  <si>
    <t>the-jolly-goat-coffee-bar-new-york</t>
  </si>
  <si>
    <t>The Jolly Goat Coffee Bar</t>
  </si>
  <si>
    <t>coffee,cafes,icecream</t>
  </si>
  <si>
    <t>the-kebab-shop-san-diego</t>
  </si>
  <si>
    <t>The Kebab Shop</t>
  </si>
  <si>
    <t>mideastern,turkish</t>
  </si>
  <si>
    <t>the-kebab-shop-san-diego-4</t>
  </si>
  <si>
    <t>mediterranean,turkish</t>
  </si>
  <si>
    <t>the-kebab-shop-san-diego-5</t>
  </si>
  <si>
    <t>the-kenwood-minneapolis</t>
  </si>
  <si>
    <t>The Kenwood</t>
  </si>
  <si>
    <t>the-kitchen-restaurant-sacramento</t>
  </si>
  <si>
    <t>The Kitchen Restaurant</t>
  </si>
  <si>
    <t>the-landmark-saloon-portland</t>
  </si>
  <si>
    <t>The Landmark Saloon</t>
  </si>
  <si>
    <t>the-last-call-albuquerque</t>
  </si>
  <si>
    <t>The Last Call</t>
  </si>
  <si>
    <t>the-legend-classic-irvington-cafe-indianapolis</t>
  </si>
  <si>
    <t>The Legend Classic Irvington Cafe</t>
  </si>
  <si>
    <t>tradamerican,cafes</t>
  </si>
  <si>
    <t>the-little-cafe-poca-cosa-tucson</t>
  </si>
  <si>
    <t>The Little Cafe Poca Cosa</t>
  </si>
  <si>
    <t>the-lobos-truck-los-angeles</t>
  </si>
  <si>
    <t>The Lobos Truck</t>
  </si>
  <si>
    <t>foodtrucks,tradamerican</t>
  </si>
  <si>
    <t>the-meatball-stoppe-orlando</t>
  </si>
  <si>
    <t>The Meatball Stoppe</t>
  </si>
  <si>
    <t>the-mighty-miami</t>
  </si>
  <si>
    <t>The Mighty</t>
  </si>
  <si>
    <t>the-mixing-bowl-noshery-kansas-city</t>
  </si>
  <si>
    <t>The Mixing Bowl Noshery</t>
  </si>
  <si>
    <t>the-morrison-los-angeles</t>
  </si>
  <si>
    <t>The Morrison</t>
  </si>
  <si>
    <t>gastropubs,burgers,bars</t>
  </si>
  <si>
    <t>the-mud-house-saint-louis-3</t>
  </si>
  <si>
    <t>The Mud House</t>
  </si>
  <si>
    <t>the-mule-oklahoma-city</t>
  </si>
  <si>
    <t>The Mule</t>
  </si>
  <si>
    <t>bars,sandwiches,newamerican</t>
  </si>
  <si>
    <t>the-musket-room-new-york</t>
  </si>
  <si>
    <t>The Musket Room</t>
  </si>
  <si>
    <t>diners,tradamerican,cocktailbars</t>
  </si>
  <si>
    <t>the-naked-onion-richmond</t>
  </si>
  <si>
    <t>The Naked Onion</t>
  </si>
  <si>
    <t>sandwiches,soup,newamerican</t>
  </si>
  <si>
    <t>the-new-parkway-oakland</t>
  </si>
  <si>
    <t>The New Parkway</t>
  </si>
  <si>
    <t>movietheaters,newamerican</t>
  </si>
  <si>
    <t>the-noble-milwaukee</t>
  </si>
  <si>
    <t>The Noble</t>
  </si>
  <si>
    <t>the-observatory-portland</t>
  </si>
  <si>
    <t>The Observatory</t>
  </si>
  <si>
    <t>newamerican,lounges</t>
  </si>
  <si>
    <t>the-office-chicago</t>
  </si>
  <si>
    <t>The Office</t>
  </si>
  <si>
    <t>tradamerican,lounges</t>
  </si>
  <si>
    <t>the-olive-tree-marketplace-san-diego</t>
  </si>
  <si>
    <t>The Olive Tree Marketplace</t>
  </si>
  <si>
    <t>grocery,beer_and_wine,delis</t>
  </si>
  <si>
    <t>the-oneness-fountain-heart-flushing</t>
  </si>
  <si>
    <t>The Oneness-Fountain-Heart</t>
  </si>
  <si>
    <t>vegetarian,salad,sandwiches</t>
  </si>
  <si>
    <t>the-oregon-public-house-portland</t>
  </si>
  <si>
    <t>The Oregon Public House</t>
  </si>
  <si>
    <t>the-orient-thai-cafe-san-diego</t>
  </si>
  <si>
    <t>The Orient Thai Cafe</t>
  </si>
  <si>
    <t>the-original-marinis-empanada-house-houston</t>
  </si>
  <si>
    <t>The Original Marini's Empanada House</t>
  </si>
  <si>
    <t>theos-cozy-corner-boston</t>
  </si>
  <si>
    <t>Theo's Cozy Corner</t>
  </si>
  <si>
    <t>breakfast_brunch,brazilian</t>
  </si>
  <si>
    <t>the-patterson-house-nashville</t>
  </si>
  <si>
    <t>The Patterson House</t>
  </si>
  <si>
    <t>lounges,newamerican,southern</t>
  </si>
  <si>
    <t>the-pickled-heron-philadelphia-2</t>
  </si>
  <si>
    <t>The Pickled Heron</t>
  </si>
  <si>
    <t>the-pie-spot-portland</t>
  </si>
  <si>
    <t>The Pie Spot</t>
  </si>
  <si>
    <t>desserts,cafes</t>
  </si>
  <si>
    <t>the-plimoth-denver</t>
  </si>
  <si>
    <t>The Plimoth</t>
  </si>
  <si>
    <t>italian,french,newamerican</t>
  </si>
  <si>
    <t>the-porter-beer-bar-atlanta</t>
  </si>
  <si>
    <t>The Porter Beer Bar</t>
  </si>
  <si>
    <t>newamerican,pubs</t>
  </si>
  <si>
    <t>the-portland-soup-company-portland</t>
  </si>
  <si>
    <t>The Portland Soup Company</t>
  </si>
  <si>
    <t>foodstands,sandwiches,soup</t>
  </si>
  <si>
    <t>the-precinct-cincinnati</t>
  </si>
  <si>
    <t>The Precinct</t>
  </si>
  <si>
    <t>the-pub-chip-shop-pittsburgh</t>
  </si>
  <si>
    <t>The Pub Chip Shop</t>
  </si>
  <si>
    <t>bakeries,fishnchips</t>
  </si>
  <si>
    <t>the-punchbowl-los-angeles</t>
  </si>
  <si>
    <t>The Punchbowl</t>
  </si>
  <si>
    <t>raw_food,vegan,juicebars</t>
  </si>
  <si>
    <t>the-purplemint-vegetarian-bistro-san-diego</t>
  </si>
  <si>
    <t>The PurpleMint Vegetarian Bistro</t>
  </si>
  <si>
    <t>vegetarian,vietnamese</t>
  </si>
  <si>
    <t>therapy-las-vegas-5</t>
  </si>
  <si>
    <t>Therapy</t>
  </si>
  <si>
    <t>the-red-door-toluca-lake</t>
  </si>
  <si>
    <t>The Red Door</t>
  </si>
  <si>
    <t>the-regal-beagle-san-diego-2</t>
  </si>
  <si>
    <t>The Regal Beagle</t>
  </si>
  <si>
    <t>the-richmond-san-francisco</t>
  </si>
  <si>
    <t>The Richmond</t>
  </si>
  <si>
    <t>the-rieger-hotel-grill-and-exchange-kansas-city</t>
  </si>
  <si>
    <t>The Rieger Hotel Grill &amp; Exchange</t>
  </si>
  <si>
    <t>the-rind-sacramento</t>
  </si>
  <si>
    <t>The Rind</t>
  </si>
  <si>
    <t>tradamerican,cheese,sandwiches</t>
  </si>
  <si>
    <t>the-robins-nest-salt-lake-city</t>
  </si>
  <si>
    <t>The Robin's Nest</t>
  </si>
  <si>
    <t>the-roost-carolina-kitchen-chicago</t>
  </si>
  <si>
    <t>The Roost Carolina Kitchen</t>
  </si>
  <si>
    <t>the-saint-austere-brooklyn</t>
  </si>
  <si>
    <t>The Saint Austere</t>
  </si>
  <si>
    <t>tapas,italian</t>
  </si>
  <si>
    <t>the-salad-place-san-francisco-4</t>
  </si>
  <si>
    <t>The Salad Place</t>
  </si>
  <si>
    <t>tradamerican,sandwiches,salad</t>
  </si>
  <si>
    <t>the-sandwich-spot-sacramento</t>
  </si>
  <si>
    <t>The Sandwich Spot</t>
  </si>
  <si>
    <t>the-sandwich-spot-sacramento-3</t>
  </si>
  <si>
    <t>the-seed-reno</t>
  </si>
  <si>
    <t>The Seed</t>
  </si>
  <si>
    <t>juicebars,vegan</t>
  </si>
  <si>
    <t>the-shaved-duck-saint-louis-3</t>
  </si>
  <si>
    <t>The Shaved Duck</t>
  </si>
  <si>
    <t>soulfood,bbq,tradamerican</t>
  </si>
  <si>
    <t>the-shelter-cocktail-lounge-tucson</t>
  </si>
  <si>
    <t>The Shelter Cocktail Lounge</t>
  </si>
  <si>
    <t>lounges,cocktailbars</t>
  </si>
  <si>
    <t>the-smiling-bison-orlando</t>
  </si>
  <si>
    <t>The Smiling Bison</t>
  </si>
  <si>
    <t>newamerican,burgers,gastropubs</t>
  </si>
  <si>
    <t>the-smoke-shack-san-antonio</t>
  </si>
  <si>
    <t>The Smoke Shack</t>
  </si>
  <si>
    <t>the-smoke-shack-tampa-2</t>
  </si>
  <si>
    <t>the-station-cafe-san-antonio</t>
  </si>
  <si>
    <t>The Station Cafe</t>
  </si>
  <si>
    <t>the-strand-orlando</t>
  </si>
  <si>
    <t>The Strand</t>
  </si>
  <si>
    <t>newamerican,salad,sandwiches</t>
  </si>
  <si>
    <t>the-sushi-by-jin-north-hollywood</t>
  </si>
  <si>
    <t>The Sushi By Jin</t>
  </si>
  <si>
    <t>the-tamale-place-indianapolis</t>
  </si>
  <si>
    <t>The Tamale Place</t>
  </si>
  <si>
    <t>the-tavern-kitchen-and-bar-saint-louis-2</t>
  </si>
  <si>
    <t>The Tavern Kitchen &amp; Bar</t>
  </si>
  <si>
    <t>newamerican,bars,seafood</t>
  </si>
  <si>
    <t>the-trappist-oakland</t>
  </si>
  <si>
    <t>The Trappist</t>
  </si>
  <si>
    <t>pubs,belgian</t>
  </si>
  <si>
    <t>the-uber-sausage-denver-3</t>
  </si>
  <si>
    <t>The Uber Sausage</t>
  </si>
  <si>
    <t>hotdog,german,sandwiches</t>
  </si>
  <si>
    <t>the-waffle-experience-sacramento-3</t>
  </si>
  <si>
    <t>The Waffle Experience</t>
  </si>
  <si>
    <t>belgian,newamerican,coffee</t>
  </si>
  <si>
    <t>the-waffle-window-portland</t>
  </si>
  <si>
    <t>The Waffle Window</t>
  </si>
  <si>
    <t>breakfast_brunch,catering,hotdogs</t>
  </si>
  <si>
    <t>the-weathervane-cafe-denver</t>
  </si>
  <si>
    <t>The Weathervane Cafe</t>
  </si>
  <si>
    <t>coffee,sandwiches,bakeries</t>
  </si>
  <si>
    <t>the-whole-hog-san-diego</t>
  </si>
  <si>
    <t>The Whole Hog</t>
  </si>
  <si>
    <t>the-wild-cow-nashville-2</t>
  </si>
  <si>
    <t>The Wild Cow</t>
  </si>
  <si>
    <t>vegetarian,vegan,desserts</t>
  </si>
  <si>
    <t>the-zig-zag-caf-seattle-2</t>
  </si>
  <si>
    <t>The Zig Zag Caf</t>
  </si>
  <si>
    <t>thinking-cup-boston-5</t>
  </si>
  <si>
    <t>Thinking Cup</t>
  </si>
  <si>
    <t>thip-khao-washington</t>
  </si>
  <si>
    <t>Thip Khao</t>
  </si>
  <si>
    <t>laotian</t>
  </si>
  <si>
    <t>thirteen-pies-fort-worth</t>
  </si>
  <si>
    <t>Thirteen Pies</t>
  </si>
  <si>
    <t>thorough-bread-and-pastry-san-francisco</t>
  </si>
  <si>
    <t>Thorough Bread &amp; Pastry</t>
  </si>
  <si>
    <t>three-carrots-indianapolis-2</t>
  </si>
  <si>
    <t>Three Carrots</t>
  </si>
  <si>
    <t>three-little-pigs-austin</t>
  </si>
  <si>
    <t>Three Little Pigs</t>
  </si>
  <si>
    <t>three-muses-new-orleans</t>
  </si>
  <si>
    <t>Three Muses</t>
  </si>
  <si>
    <t>gastropubs,jazzandblues,musicvenues</t>
  </si>
  <si>
    <t>tiabi-coffee-and-waffle-las-vegas-5</t>
  </si>
  <si>
    <t>Tiabi Coffee &amp; Waffle</t>
  </si>
  <si>
    <t>tienda-santa-cruz-portland-4</t>
  </si>
  <si>
    <t>Tienda Santa Cruz</t>
  </si>
  <si>
    <t>mexican,bakeries,grocery</t>
  </si>
  <si>
    <t>tigris-mediterranean-grille-san-diego</t>
  </si>
  <si>
    <t>Tigris Mediterranean Grille</t>
  </si>
  <si>
    <t>tiko-riko-seattle</t>
  </si>
  <si>
    <t>Tiko Riko</t>
  </si>
  <si>
    <t>tilikum-place-cafe-seattle-3</t>
  </si>
  <si>
    <t>Tilikum Place Cafe</t>
  </si>
  <si>
    <t>modern_european,newamerican,breakfast_brunch</t>
  </si>
  <si>
    <t>timeless-coffee-oakland</t>
  </si>
  <si>
    <t>Timeless Coffee</t>
  </si>
  <si>
    <t>tinker-street-indianapolis</t>
  </si>
  <si>
    <t>Tinker Street</t>
  </si>
  <si>
    <t>wine_bars,vegetarian,tapas</t>
  </si>
  <si>
    <t>tinos-delicatessen-bronx</t>
  </si>
  <si>
    <t>Tino's Delicatessen</t>
  </si>
  <si>
    <t>delis,cheese</t>
  </si>
  <si>
    <t>tinta-y-caf-miami-2</t>
  </si>
  <si>
    <t>Tinta y Caf</t>
  </si>
  <si>
    <t>tippys-thai-cafe-dallas</t>
  </si>
  <si>
    <t>Tippy's Thai Cafe</t>
  </si>
  <si>
    <t>thai,diners</t>
  </si>
  <si>
    <t>tivoli-caffe-berkeley</t>
  </si>
  <si>
    <t>Tivoli Caffe</t>
  </si>
  <si>
    <t>cafes,pizza,sandwiches</t>
  </si>
  <si>
    <t>tiztal-caf-chicago-2</t>
  </si>
  <si>
    <t>Tiztal Caf</t>
  </si>
  <si>
    <t>breakfast_brunch,juicebars</t>
  </si>
  <si>
    <t>tk-pittsburgh</t>
  </si>
  <si>
    <t>tk</t>
  </si>
  <si>
    <t>newamerican,mexican</t>
  </si>
  <si>
    <t>toast-new-orleans</t>
  </si>
  <si>
    <t>Toast</t>
  </si>
  <si>
    <t>tofu-and-noodles-los-angeles-2</t>
  </si>
  <si>
    <t>Tofu and Noodles</t>
  </si>
  <si>
    <t>korean,soup,seafood</t>
  </si>
  <si>
    <t>tokio-table-portland</t>
  </si>
  <si>
    <t>Tokio Table</t>
  </si>
  <si>
    <t>japanese,sushi,steak</t>
  </si>
  <si>
    <t>toms-home-cookin-denver</t>
  </si>
  <si>
    <t>Tom's Home Cookin'</t>
  </si>
  <si>
    <t>soulfood,southern,bbq</t>
  </si>
  <si>
    <t>tonkatsu-ginza-bairin-honolulu</t>
  </si>
  <si>
    <t>Tonkatsu Ginza Bairin</t>
  </si>
  <si>
    <t>tonys-deli-north-hollywood</t>
  </si>
  <si>
    <t>Tony's Deli</t>
  </si>
  <si>
    <t>tonys-italian-deli-and-subs-chicago</t>
  </si>
  <si>
    <t>Tony's Italian Deli &amp; Subs</t>
  </si>
  <si>
    <t>tony-the-dragon-dragonas-new-york</t>
  </si>
  <si>
    <t>Tony 'The Dragon' Dragonas</t>
  </si>
  <si>
    <t>top-it-pizza-houston</t>
  </si>
  <si>
    <t>Top It Pizza</t>
  </si>
  <si>
    <t>pizza,italian,gluten_free</t>
  </si>
  <si>
    <t>torchys-tacos-austin</t>
  </si>
  <si>
    <t>Torchy's Tacos</t>
  </si>
  <si>
    <t>tex-mex,foodstands</t>
  </si>
  <si>
    <t>toris-place-sacramento</t>
  </si>
  <si>
    <t>Tori's Place</t>
  </si>
  <si>
    <t>toro-bravo-portland</t>
  </si>
  <si>
    <t>Toro Bravo</t>
  </si>
  <si>
    <t>toro-toro-restaurant-miami</t>
  </si>
  <si>
    <t>Toro Toro Restaurant</t>
  </si>
  <si>
    <t>steak,tapas,cocktailbars</t>
  </si>
  <si>
    <t>torta-grill-denver-2</t>
  </si>
  <si>
    <t>Torta Grill</t>
  </si>
  <si>
    <t>tortilleria-san-roman-philadelphia</t>
  </si>
  <si>
    <t>Tortilleria San Roman</t>
  </si>
  <si>
    <t>toshi-los-angeles</t>
  </si>
  <si>
    <t>Toshi</t>
  </si>
  <si>
    <t>totoraku-los-angeles</t>
  </si>
  <si>
    <t>Totoraku</t>
  </si>
  <si>
    <t>traif-brooklyn</t>
  </si>
  <si>
    <t>Traif</t>
  </si>
  <si>
    <t>trattoria-bella-roma-los-angeles</t>
  </si>
  <si>
    <t>Trattoria Bella Roma</t>
  </si>
  <si>
    <t>trattoria-marcella-saint-louis</t>
  </si>
  <si>
    <t>Trattoria Marcella</t>
  </si>
  <si>
    <t>tres-leches-eatery-jacksonville</t>
  </si>
  <si>
    <t>Tres Leches Eatery</t>
  </si>
  <si>
    <t>breakfast_brunch,sandwiches,spanish</t>
  </si>
  <si>
    <t>tres-taqueria-mariscos-cantina-el-cajon-2</t>
  </si>
  <si>
    <t>TRES Taqueria Mariscos Cantina</t>
  </si>
  <si>
    <t>mexican,hotdogs,beerbar</t>
  </si>
  <si>
    <t>trestle-san-francisco</t>
  </si>
  <si>
    <t>Trestle</t>
  </si>
  <si>
    <t>trevi-pasta-orlando</t>
  </si>
  <si>
    <t>Trevi Pasta</t>
  </si>
  <si>
    <t>italian,gelato,pastashops</t>
  </si>
  <si>
    <t>pastashops</t>
  </si>
  <si>
    <t>tria-cafe-wash-west-philadelphia-2</t>
  </si>
  <si>
    <t>Tria Cafe Wash West</t>
  </si>
  <si>
    <t>wine_bars,modern_european</t>
  </si>
  <si>
    <t>tria-taproom-philadelphia</t>
  </si>
  <si>
    <t>Tria Taproom</t>
  </si>
  <si>
    <t>trinacria-foods-baltimore</t>
  </si>
  <si>
    <t>Trinacria Foods</t>
  </si>
  <si>
    <t>delis,ethnicmarkets,italian</t>
  </si>
  <si>
    <t>trinitea-tea-san-diego-2</t>
  </si>
  <si>
    <t>Trinitea Tea</t>
  </si>
  <si>
    <t>coffee,cafes,juicebars</t>
  </si>
  <si>
    <t>trinket-portland</t>
  </si>
  <si>
    <t>Trinket</t>
  </si>
  <si>
    <t>tropicos-breeze-seattle</t>
  </si>
  <si>
    <t>Tropicos Breeze</t>
  </si>
  <si>
    <t>salvadoran,seafood,mexican</t>
  </si>
  <si>
    <t>tropifruit-100-natural-juice-bar-el-cajon</t>
  </si>
  <si>
    <t>Tropifruit 100% Natural Juice Bar</t>
  </si>
  <si>
    <t>coffee,juicebars,delis</t>
  </si>
  <si>
    <t>troy-austin</t>
  </si>
  <si>
    <t>Troy</t>
  </si>
  <si>
    <t>tru-chicago</t>
  </si>
  <si>
    <t>Tru</t>
  </si>
  <si>
    <t>trulucks-miami</t>
  </si>
  <si>
    <t>Truluck's</t>
  </si>
  <si>
    <t>trulucks-seafood-steak-and-crab-house-san-diego</t>
  </si>
  <si>
    <t>Truluck's Seafood, Steak and Crab House</t>
  </si>
  <si>
    <t>trung-nam-french-bakery-saint-paul-2</t>
  </si>
  <si>
    <t>Trung Nam French Bakery</t>
  </si>
  <si>
    <t>bakeries,french,vietnamese</t>
  </si>
  <si>
    <t>tubs-gourmet-subs-seattle</t>
  </si>
  <si>
    <t>Tubs Gourmet Subs</t>
  </si>
  <si>
    <t>tu-casa-restaurant-orlando</t>
  </si>
  <si>
    <t>Tu Casa Restaurant</t>
  </si>
  <si>
    <t>latin,caribbean</t>
  </si>
  <si>
    <t>tuccis-southside-subs-austin</t>
  </si>
  <si>
    <t>Tucci's Southside Subs</t>
  </si>
  <si>
    <t>tuccis-southside-subs-austin-2</t>
  </si>
  <si>
    <t>tucker-and-bevvy-picnic-food-honolulu</t>
  </si>
  <si>
    <t>Tucker &amp; Bevvy Picnic Food</t>
  </si>
  <si>
    <t>breakfast_brunch,sandwiches,juicebars</t>
  </si>
  <si>
    <t>tucson-tamale-company-tucson-4</t>
  </si>
  <si>
    <t>Tucson Tamale Company</t>
  </si>
  <si>
    <t>tuome-new-york-2</t>
  </si>
  <si>
    <t>Tuome</t>
  </si>
  <si>
    <t>turf-n-surf-po-boy-austin</t>
  </si>
  <si>
    <t>Turf N Surf Po' Boy</t>
  </si>
  <si>
    <t>cajun,foodstands,seafood</t>
  </si>
  <si>
    <t>twisted-tapas-chicago-2</t>
  </si>
  <si>
    <t>Twisted Tapas</t>
  </si>
  <si>
    <t>two-chicago</t>
  </si>
  <si>
    <t>TWO</t>
  </si>
  <si>
    <t>ty-sandwich-san-francisco</t>
  </si>
  <si>
    <t>Ty Sandwich</t>
  </si>
  <si>
    <t>u-b-dogs-chicago</t>
  </si>
  <si>
    <t>U.B. Dogs</t>
  </si>
  <si>
    <t>uber-eats-denver-4</t>
  </si>
  <si>
    <t>Uber Eats</t>
  </si>
  <si>
    <t>sandwiches,breakfast_brunch,burgers</t>
  </si>
  <si>
    <t>uchi-austin</t>
  </si>
  <si>
    <t>Uchi</t>
  </si>
  <si>
    <t>uchi-dallas</t>
  </si>
  <si>
    <t>uchi-houston</t>
  </si>
  <si>
    <t>uchiko-austin</t>
  </si>
  <si>
    <t>Uchiko</t>
  </si>
  <si>
    <t>sushi,gluten_free,japanese</t>
  </si>
  <si>
    <t>ugly-mug-caf-and-coffee-roasters-seattle-2</t>
  </si>
  <si>
    <t>Ugly Mug Caf &amp; Coffee Roasters</t>
  </si>
  <si>
    <t>breakfast_brunch,coffee,sandwiches</t>
  </si>
  <si>
    <t>umi-atlanta</t>
  </si>
  <si>
    <t>Umi</t>
  </si>
  <si>
    <t>ummas-lunch-box-seattle</t>
  </si>
  <si>
    <t>Umma's Lunch Box</t>
  </si>
  <si>
    <t>korean,buffets</t>
  </si>
  <si>
    <t>un-bien-seattle</t>
  </si>
  <si>
    <t>Un Bien</t>
  </si>
  <si>
    <t>cuban,caribbean,sandwiches</t>
  </si>
  <si>
    <t>uncle-gussys-new-york</t>
  </si>
  <si>
    <t>Uncle Gussy's</t>
  </si>
  <si>
    <t>uncle-lous-fried-chicken-memphis</t>
  </si>
  <si>
    <t>Uncle Lou's Fried Chicken</t>
  </si>
  <si>
    <t>diners,chicken_wings</t>
  </si>
  <si>
    <t>uncle-tonys-pizzeria-north-hollywood</t>
  </si>
  <si>
    <t>Uncle Tony's Pizzeria</t>
  </si>
  <si>
    <t>italian,pizza,chicken_wings</t>
  </si>
  <si>
    <t>uncle-ubers-dallas-2</t>
  </si>
  <si>
    <t>Uncle Uber's</t>
  </si>
  <si>
    <t>sandwiches,burgers,sportsbars</t>
  </si>
  <si>
    <t>undergrind-cafe-los-angeles</t>
  </si>
  <si>
    <t>Undergrind Cafe</t>
  </si>
  <si>
    <t>union-pizza-works-brooklyn</t>
  </si>
  <si>
    <t>Union Pizza Works</t>
  </si>
  <si>
    <t>unite-urban-grill-chicago</t>
  </si>
  <si>
    <t>Unite Urban Grill</t>
  </si>
  <si>
    <t>tradamerican,steak,vegetarian</t>
  </si>
  <si>
    <t>university-club-atop-symphony-towers-san-diego</t>
  </si>
  <si>
    <t>University Club Atop Symphony Towers</t>
  </si>
  <si>
    <t>venues,newamerican</t>
  </si>
  <si>
    <t>un-solo-sol-kitchen-los-angeles-2</t>
  </si>
  <si>
    <t>Un Solo Sol Kitchen</t>
  </si>
  <si>
    <t>latin,vegetarian,vegan</t>
  </si>
  <si>
    <t>upper-cup-coffee-columbus</t>
  </si>
  <si>
    <t>Upper Cup Coffee</t>
  </si>
  <si>
    <t>upperline-restaurant-new-orleans</t>
  </si>
  <si>
    <t>Upperline Restaurant</t>
  </si>
  <si>
    <t>cajun,newamerican</t>
  </si>
  <si>
    <t>uprising-muffin-company-washington</t>
  </si>
  <si>
    <t>Uprising Muffin Company</t>
  </si>
  <si>
    <t>coffee,bakeries,sandwiches</t>
  </si>
  <si>
    <t>upstate-new-york-2</t>
  </si>
  <si>
    <t>Upstate</t>
  </si>
  <si>
    <t>up-thai-new-york</t>
  </si>
  <si>
    <t>Up Thai</t>
  </si>
  <si>
    <t>urbane-cafe-san-diego</t>
  </si>
  <si>
    <t>Urbane Cafe</t>
  </si>
  <si>
    <t>uvaggio-wine-bar-and-restaurant-coral-gables-3</t>
  </si>
  <si>
    <t>Uvaggio Wine Bar &amp; Restaurant</t>
  </si>
  <si>
    <t>tapasmallplates,wine_bars</t>
  </si>
  <si>
    <t>valentinas-tex-mex-bbq-austin</t>
  </si>
  <si>
    <t>Valentina's Tex Mex BBQ</t>
  </si>
  <si>
    <t>foodtrucks,bbq,tex-mex</t>
  </si>
  <si>
    <t>valenza-atlanta</t>
  </si>
  <si>
    <t>Valenza</t>
  </si>
  <si>
    <t>valters-osteria-salt-lake-city</t>
  </si>
  <si>
    <t>Valter's Osteria</t>
  </si>
  <si>
    <t>vanoos-grillette-san-diego-2</t>
  </si>
  <si>
    <t>Vanoos Grillette</t>
  </si>
  <si>
    <t>mediterranean,delis,greek</t>
  </si>
  <si>
    <t>v-cafe-los-angeles</t>
  </si>
  <si>
    <t>V Cafe</t>
  </si>
  <si>
    <t>sandwiches,cafes</t>
  </si>
  <si>
    <t>vedge-philadelphia</t>
  </si>
  <si>
    <t>Vedge</t>
  </si>
  <si>
    <t>vees-caf-los-angeles-6</t>
  </si>
  <si>
    <t>Vees Caf</t>
  </si>
  <si>
    <t>newamerican,coffee,sandwiches</t>
  </si>
  <si>
    <t>vegan-tree-philadelphia</t>
  </si>
  <si>
    <t>Vegan Tree</t>
  </si>
  <si>
    <t>vegan,bakeries,bubbletea</t>
  </si>
  <si>
    <t>vegetarian-restaurant-by-hakin-north-miami-beach</t>
  </si>
  <si>
    <t>Vegetarian Restaurant By Hakin</t>
  </si>
  <si>
    <t>veggie-grill-seattle</t>
  </si>
  <si>
    <t>Veggie Grill</t>
  </si>
  <si>
    <t>newamerican,vegetarian,vegan</t>
  </si>
  <si>
    <t>veracruz-all-natural-austin</t>
  </si>
  <si>
    <t>Veracruz All Natural</t>
  </si>
  <si>
    <t>verduccis-pizzeria-trattoria-st-pete-beach</t>
  </si>
  <si>
    <t>Verducci's Pizzeria Trattoria</t>
  </si>
  <si>
    <t>veritable-quandary-portland</t>
  </si>
  <si>
    <t>Veritable Quandary</t>
  </si>
  <si>
    <t>vernick-food-and-drink-philadelphia</t>
  </si>
  <si>
    <t>Vernick Food &amp; Drink</t>
  </si>
  <si>
    <t>vernons-bbq-and-catering-saint-louis</t>
  </si>
  <si>
    <t>Vernon's Bbq &amp; Catering</t>
  </si>
  <si>
    <t>vero-miami-2</t>
  </si>
  <si>
    <t>Vero</t>
  </si>
  <si>
    <t>vert-kitchen-denver</t>
  </si>
  <si>
    <t>Vert Kitchen</t>
  </si>
  <si>
    <t>french,sandwiches,soup</t>
  </si>
  <si>
    <t>vertskebap-austin-6</t>
  </si>
  <si>
    <t>VertsKebap</t>
  </si>
  <si>
    <t>sandwiches,mediterranean</t>
  </si>
  <si>
    <t>vetri-philadelphia</t>
  </si>
  <si>
    <t>Vetri</t>
  </si>
  <si>
    <t>via-313-pizza-austin</t>
  </si>
  <si>
    <t>Via 313 Pizza</t>
  </si>
  <si>
    <t>via-313-pizza-austin-5</t>
  </si>
  <si>
    <t>viaggio-ristorante-and-lounge-chicago</t>
  </si>
  <si>
    <t>Viaggio Ristorante &amp; Lounge</t>
  </si>
  <si>
    <t>vibrato-grill-jazz-los-angeles</t>
  </si>
  <si>
    <t>Vibrato Grill Jazz</t>
  </si>
  <si>
    <t>vicious-dogs-north-hollywood</t>
  </si>
  <si>
    <t>Vicious Dogs</t>
  </si>
  <si>
    <t>victoria-and-alberts-lake-buena-vista</t>
  </si>
  <si>
    <t>Victoria &amp; Albert's</t>
  </si>
  <si>
    <t>victors-kafe-san-diego</t>
  </si>
  <si>
    <t>Victors Kafe</t>
  </si>
  <si>
    <t>viet-ha-noodles-and-grill-sacramento</t>
  </si>
  <si>
    <t>Viet Ha Noodles &amp; Grill</t>
  </si>
  <si>
    <t>vietnamese,chinese</t>
  </si>
  <si>
    <t>vietnam-cafe-kansas-city</t>
  </si>
  <si>
    <t>Vietnam Cafe</t>
  </si>
  <si>
    <t>vietnam-kitchen-louisville</t>
  </si>
  <si>
    <t>Vietnam Kitchen</t>
  </si>
  <si>
    <t>vietnamese,vegetarian</t>
  </si>
  <si>
    <t>vietnam-poblano-houston</t>
  </si>
  <si>
    <t>Vietnam Poblano</t>
  </si>
  <si>
    <t>vietnamese,sandwiches,vegetarian</t>
  </si>
  <si>
    <t>viking-soul-food-portland</t>
  </si>
  <si>
    <t>Viking Soul Food</t>
  </si>
  <si>
    <t>scandinavian,foodtrucks</t>
  </si>
  <si>
    <t>village-pub-and-beer-garden-nashville</t>
  </si>
  <si>
    <t>Village Pub &amp; Beer Garden</t>
  </si>
  <si>
    <t>village-vino-san-diego-4</t>
  </si>
  <si>
    <t>Village Vino</t>
  </si>
  <si>
    <t>wine_bars,beer_and_wine</t>
  </si>
  <si>
    <t>villa-ravenna-tulsa</t>
  </si>
  <si>
    <t>Villa Ravenna</t>
  </si>
  <si>
    <t>vinnies-sub-shop-chicago</t>
  </si>
  <si>
    <t>Vinnie's Sub Shop</t>
  </si>
  <si>
    <t>delis,sandwiches,salad</t>
  </si>
  <si>
    <t>vino-levantino-new-york</t>
  </si>
  <si>
    <t>Vino Levantino</t>
  </si>
  <si>
    <t>viva-chicken-charlotte</t>
  </si>
  <si>
    <t>Viva Chicken</t>
  </si>
  <si>
    <t>viva-chicken-charlotte-2</t>
  </si>
  <si>
    <t>viva-las-arepas-las-vegas</t>
  </si>
  <si>
    <t>Viva Las Arepas</t>
  </si>
  <si>
    <t>viva-mercados-mexican-bar-and-grill-las-vegas</t>
  </si>
  <si>
    <t>Viva Mercado's Mexican Bar and Grill</t>
  </si>
  <si>
    <t>vivo-53-fort-worth</t>
  </si>
  <si>
    <t>Vivo 53</t>
  </si>
  <si>
    <t>vn-pho-and-deli-nashville</t>
  </si>
  <si>
    <t>Vn Pho &amp; Deli</t>
  </si>
  <si>
    <t>volcano-grille-las-vegas-3</t>
  </si>
  <si>
    <t>Volcano Grille</t>
  </si>
  <si>
    <t>von-trier-milwaukee</t>
  </si>
  <si>
    <t>Von Trier</t>
  </si>
  <si>
    <t>pubs,restaurants</t>
  </si>
  <si>
    <t>restaurants</t>
  </si>
  <si>
    <t>vox-table-austin</t>
  </si>
  <si>
    <t>VOX Table</t>
  </si>
  <si>
    <t>cocktailbars,newamerican,tapasmallplates</t>
  </si>
  <si>
    <t>v-street-philadelphia</t>
  </si>
  <si>
    <t>V Street</t>
  </si>
  <si>
    <t>vegan,wine_bars</t>
  </si>
  <si>
    <t>wa-dining-okan-san-diego-2</t>
  </si>
  <si>
    <t>Wa Dining OKAN</t>
  </si>
  <si>
    <t>waffallonia-pittsburgh</t>
  </si>
  <si>
    <t>Waffallonia</t>
  </si>
  <si>
    <t>desserts,breakfast_brunch,icecream</t>
  </si>
  <si>
    <t>wah-fung-1-fast-food-new-york-2</t>
  </si>
  <si>
    <t>Wah Fung #1 Fast Food</t>
  </si>
  <si>
    <t>chinese,bbq,hotdogs</t>
  </si>
  <si>
    <t>wahs-golden-hen-los-angeles</t>
  </si>
  <si>
    <t>Wah's Golden Hen</t>
  </si>
  <si>
    <t>wako-japanese-restaurant-san-francisco</t>
  </si>
  <si>
    <t>Wako Japanese Restaurant</t>
  </si>
  <si>
    <t>wallflower-new-york</t>
  </si>
  <si>
    <t>Wallflower</t>
  </si>
  <si>
    <t>water-for-chocolate-baltimore</t>
  </si>
  <si>
    <t>Water for Chocolate</t>
  </si>
  <si>
    <t>catering,coffee,breakfast_brunch</t>
  </si>
  <si>
    <t>water-grill-san-diego</t>
  </si>
  <si>
    <t>Water Grill</t>
  </si>
  <si>
    <t>seafood,cocktailbars</t>
  </si>
  <si>
    <t>wayward-vegan-cafe-seattle-2</t>
  </si>
  <si>
    <t>Wayward Vegan Cafe</t>
  </si>
  <si>
    <t>breakfast_brunch,vegan,vegetarian</t>
  </si>
  <si>
    <t>wedge-fig-philadelphia-2</t>
  </si>
  <si>
    <t>Wedge + Fig</t>
  </si>
  <si>
    <t>newamerican,desserts</t>
  </si>
  <si>
    <t>weltys-deli-new-orleans</t>
  </si>
  <si>
    <t>Welty's Deli</t>
  </si>
  <si>
    <t>werewolf-san-diego</t>
  </si>
  <si>
    <t>Werewolf</t>
  </si>
  <si>
    <t>bars,newamerican,breakfast_brunch</t>
  </si>
  <si>
    <t>west-side-cafe-fort-worth</t>
  </si>
  <si>
    <t>West Side Cafe</t>
  </si>
  <si>
    <t>breakfast_brunch,cafes,newamerican</t>
  </si>
  <si>
    <t>we-suki-suki-atlanta</t>
  </si>
  <si>
    <t>We Suki Suki</t>
  </si>
  <si>
    <t>wet-stone-wine-bar-and-cafe-san-diego</t>
  </si>
  <si>
    <t>Wet Stone Wine Bar &amp; Cafe</t>
  </si>
  <si>
    <t>wine_bars,newamerican,tapas</t>
  </si>
  <si>
    <t>wheated-brooklyn</t>
  </si>
  <si>
    <t>Wheated</t>
  </si>
  <si>
    <t>wheelhouse-boston-3</t>
  </si>
  <si>
    <t>Wheelhouse</t>
  </si>
  <si>
    <t>breakfast_brunch,burgers,sandwiches</t>
  </si>
  <si>
    <t>wiki-poki-los-angeles-2</t>
  </si>
  <si>
    <t>Wiki Poki</t>
  </si>
  <si>
    <t>wildberry-pancakes-and-cafe-chicago-2</t>
  </si>
  <si>
    <t>Wildberry Pancakes and Cafe</t>
  </si>
  <si>
    <t>wild-eggs-louisville</t>
  </si>
  <si>
    <t>Wild Eggs</t>
  </si>
  <si>
    <t>wild-eggs-louisville-4</t>
  </si>
  <si>
    <t>wildfish-seafood-grille-san-antonio</t>
  </si>
  <si>
    <t>Wildfish Seafood Grille</t>
  </si>
  <si>
    <t>wildflower-cafe-clearwater</t>
  </si>
  <si>
    <t>Wildflower Cafe</t>
  </si>
  <si>
    <t>wild-garlic-pizza-and-pub-reno-2</t>
  </si>
  <si>
    <t>Wild Garlic Pizza &amp; Pub</t>
  </si>
  <si>
    <t>pubs,pizza</t>
  </si>
  <si>
    <t>williams-and-graham-denver</t>
  </si>
  <si>
    <t>Williams &amp; Graham</t>
  </si>
  <si>
    <t>willow-glen-meats-and-smokehouse-san-jose-2</t>
  </si>
  <si>
    <t>Willow Glen Meats &amp; Smokehouse</t>
  </si>
  <si>
    <t>meats,sandwiches</t>
  </si>
  <si>
    <t>winebelly-austin</t>
  </si>
  <si>
    <t>Winebelly</t>
  </si>
  <si>
    <t>tapas,wine_bars</t>
  </si>
  <si>
    <t>wings-cafe-kansas-city</t>
  </si>
  <si>
    <t>Wings Cafe</t>
  </si>
  <si>
    <t>newamerican,chicken_wings,southern</t>
  </si>
  <si>
    <t>wise-espresso-bar-brighton-beach</t>
  </si>
  <si>
    <t>Wise Espresso Bar</t>
  </si>
  <si>
    <t>modern_european,breakfast_brunch,cafes</t>
  </si>
  <si>
    <t>wolf-and-bears-portland</t>
  </si>
  <si>
    <t>Wolf &amp; Bear's</t>
  </si>
  <si>
    <t>woodberry-kitchen-baltimore</t>
  </si>
  <si>
    <t>Woodberry Kitchen</t>
  </si>
  <si>
    <t>wooden-spoon-cafe-and-bakery-denver</t>
  </si>
  <si>
    <t>Wooden Spoon Cafe &amp; Bakery</t>
  </si>
  <si>
    <t>woodlands-indian-vegetarian-cuisine-nashville</t>
  </si>
  <si>
    <t>Woodlands Indian Vegetarian Cuisine</t>
  </si>
  <si>
    <t>woodlands-vegan-bistro-washington-2</t>
  </si>
  <si>
    <t>Woodland's Vegan Bistro</t>
  </si>
  <si>
    <t>vegan,soulfood</t>
  </si>
  <si>
    <t>wood-tavern-oakland</t>
  </si>
  <si>
    <t>Wood Tavern</t>
  </si>
  <si>
    <t>wooly-pig-cafe-san-francisco</t>
  </si>
  <si>
    <t>Wooly Pig Cafe</t>
  </si>
  <si>
    <t>sandwiches,coffee</t>
  </si>
  <si>
    <t>work-and-class-denver</t>
  </si>
  <si>
    <t>Work &amp; Class</t>
  </si>
  <si>
    <t>newamerican,latin</t>
  </si>
  <si>
    <t>workhorse-bar-austin</t>
  </si>
  <si>
    <t>Workhorse Bar</t>
  </si>
  <si>
    <t>divebars,tradamerican</t>
  </si>
  <si>
    <t>wow-wow-waffle-san-diego-2</t>
  </si>
  <si>
    <t>Wow Wow Waffle</t>
  </si>
  <si>
    <t>foodstands,breakfast_brunch</t>
  </si>
  <si>
    <t>wright-and-co-detroit</t>
  </si>
  <si>
    <t>Wright &amp; Co.</t>
  </si>
  <si>
    <t>gastropubs,newamerican,tapasmallplates</t>
  </si>
  <si>
    <t>wrights-gourmet-house-tampa-3</t>
  </si>
  <si>
    <t>Wright's Gourmet House</t>
  </si>
  <si>
    <t>wrigleyville-grill-san-antonio</t>
  </si>
  <si>
    <t>Wrigleyville Grill</t>
  </si>
  <si>
    <t>hotdog,sandwiches,greek</t>
  </si>
  <si>
    <t>wurstkche-denver</t>
  </si>
  <si>
    <t>Wurstkche</t>
  </si>
  <si>
    <t>hotdog,german,gastropubs</t>
  </si>
  <si>
    <t>xe-may-sandwich-shop-new-york</t>
  </si>
  <si>
    <t>Xe May Sandwich Shop</t>
  </si>
  <si>
    <t>xiandu-thai-philadelphia</t>
  </si>
  <si>
    <t>Xiandu Thai</t>
  </si>
  <si>
    <t>xinjiang-bbq-cart-flushing</t>
  </si>
  <si>
    <t>Xinjiang BBQ Cart</t>
  </si>
  <si>
    <t>xixa-brooklyn</t>
  </si>
  <si>
    <t>Xixa</t>
  </si>
  <si>
    <t>mexican,tapasmallplates</t>
  </si>
  <si>
    <t>yajima-ya-honolulu-2</t>
  </si>
  <si>
    <t>Yajima-Ya</t>
  </si>
  <si>
    <t>japanese,breakfast_brunch,foodtrucks</t>
  </si>
  <si>
    <t>yakiniku-kuhio-honolulu-2</t>
  </si>
  <si>
    <t>Yakiniku Kuhio</t>
  </si>
  <si>
    <t>yaki-yaki-miwa-honolulu</t>
  </si>
  <si>
    <t>Yaki Yaki Miwa</t>
  </si>
  <si>
    <t>yamakase-los-angeles</t>
  </si>
  <si>
    <t>Yamakase</t>
  </si>
  <si>
    <t>yama-sushi-and-sake-bar-portland</t>
  </si>
  <si>
    <t>Yama Sushi &amp; Sake Bar</t>
  </si>
  <si>
    <t>yats-indianapolis-3</t>
  </si>
  <si>
    <t>Yats</t>
  </si>
  <si>
    <t>yc-san-jose-2</t>
  </si>
  <si>
    <t>@YC</t>
  </si>
  <si>
    <t>yield-wine-bar-san-francisco</t>
  </si>
  <si>
    <t>Yield Wine Bar</t>
  </si>
  <si>
    <t>yoji-japanese-fondue-las-vegas-4</t>
  </si>
  <si>
    <t>Yoji Japanese Fondue</t>
  </si>
  <si>
    <t>japanese,gourmet</t>
  </si>
  <si>
    <t>yoshitsune-honolulu</t>
  </si>
  <si>
    <t>Yoshitsune</t>
  </si>
  <si>
    <t>your-kitchen-honolulu-2</t>
  </si>
  <si>
    <t>Your Kitchen</t>
  </si>
  <si>
    <t>japanese,shavedice</t>
  </si>
  <si>
    <t>your-pie-southside-jacksonville</t>
  </si>
  <si>
    <t>Your Pie Southside</t>
  </si>
  <si>
    <t>pizza,gelato</t>
  </si>
  <si>
    <t>yuko-kitchen-los-angeles</t>
  </si>
  <si>
    <t>Yuko Kitchen</t>
  </si>
  <si>
    <t>yuzu-sushi-and-robata-grill-chicago</t>
  </si>
  <si>
    <t>Yuzu Sushi &amp; Robata Grill</t>
  </si>
  <si>
    <t>zacharys-chicago-pizza-berkeley</t>
  </si>
  <si>
    <t>Zachary's Chicago Pizza</t>
  </si>
  <si>
    <t>zacharys-chicago-pizza-oakland</t>
  </si>
  <si>
    <t>zachi-chicago</t>
  </si>
  <si>
    <t>Zachi</t>
  </si>
  <si>
    <t>zahav-philadelphia</t>
  </si>
  <si>
    <t>Zahav</t>
  </si>
  <si>
    <t>zaika-indian-cuisine-miami</t>
  </si>
  <si>
    <t>Zaika Indian Cuisine</t>
  </si>
  <si>
    <t>indpak,desserts,seafood</t>
  </si>
  <si>
    <t>zaleski-and-horvath-marketcafe-chicago</t>
  </si>
  <si>
    <t>Zaleski &amp; Horvath MarketCafe</t>
  </si>
  <si>
    <t>gourmet,coffee,sandwiches</t>
  </si>
  <si>
    <t>zao-asian-cafe-salt-lake-city-2</t>
  </si>
  <si>
    <t>Zao Asian Cafe</t>
  </si>
  <si>
    <t>zavino-philadelphia-3</t>
  </si>
  <si>
    <t>Zavino</t>
  </si>
  <si>
    <t>pizza,wine_bars</t>
  </si>
  <si>
    <t>zaytoon-mediterranean-market-and-kabob-las-vegas</t>
  </si>
  <si>
    <t>Zaytoon Mediterranean Market and Kabob</t>
  </si>
  <si>
    <t>zeitouni-grill-charlotte</t>
  </si>
  <si>
    <t>Zeitouni Grill</t>
  </si>
  <si>
    <t>zekos-tampa</t>
  </si>
  <si>
    <t>Zeko's</t>
  </si>
  <si>
    <t>zemams-tucson</t>
  </si>
  <si>
    <t>Zemam's</t>
  </si>
  <si>
    <t>zenebech-injera-washington-2</t>
  </si>
  <si>
    <t>Zenebech Injera</t>
  </si>
  <si>
    <t>zest-new-york-3</t>
  </si>
  <si>
    <t>Zest</t>
  </si>
  <si>
    <t>zia-gourmet-pizza-san-diego</t>
  </si>
  <si>
    <t>Zia Gourmet Pizza</t>
  </si>
  <si>
    <t>zias-trattoria-chicago</t>
  </si>
  <si>
    <t>Zia's Trattoria</t>
  </si>
  <si>
    <t>zizis-cafe-chicago</t>
  </si>
  <si>
    <t>Zizi's Cafe</t>
  </si>
  <si>
    <t>Restaurant_Name</t>
  </si>
  <si>
    <t>No of Days</t>
  </si>
  <si>
    <t>No_of_years</t>
  </si>
  <si>
    <t>Popular</t>
  </si>
  <si>
    <t>(All)</t>
  </si>
  <si>
    <t>Row Labels</t>
  </si>
  <si>
    <t>Count of ID</t>
  </si>
  <si>
    <t>Average of Rating</t>
  </si>
  <si>
    <t>Average of Review_Count</t>
  </si>
  <si>
    <t>Grand Total</t>
  </si>
  <si>
    <t>City_State</t>
  </si>
  <si>
    <t>Count of Restaurants</t>
  </si>
  <si>
    <t>Average Rating</t>
  </si>
  <si>
    <t>Average Review Count</t>
  </si>
  <si>
    <t>Newamerican</t>
  </si>
  <si>
    <t>Mexican</t>
  </si>
  <si>
    <t>Pizza</t>
  </si>
  <si>
    <t>Italian</t>
  </si>
  <si>
    <t>Sandwiches</t>
  </si>
  <si>
    <t>Coffee</t>
  </si>
  <si>
    <t>Japanese</t>
  </si>
  <si>
    <t>Delis</t>
  </si>
  <si>
    <t>Breakfast_Brunch</t>
  </si>
  <si>
    <t>Seafood</t>
  </si>
  <si>
    <t>Alabama</t>
  </si>
  <si>
    <t>AL</t>
  </si>
  <si>
    <t>Alaska</t>
  </si>
  <si>
    <t>AK</t>
  </si>
  <si>
    <t>Arizona</t>
  </si>
  <si>
    <t>Arkansas</t>
  </si>
  <si>
    <t>AR</t>
  </si>
  <si>
    <t>California</t>
  </si>
  <si>
    <t>Colorado</t>
  </si>
  <si>
    <t>Connecticut</t>
  </si>
  <si>
    <t>Delaware</t>
  </si>
  <si>
    <t>DE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</si>
  <si>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</si>
  <si>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</si>
  <si>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</si>
  <si>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</si>
  <si>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</si>
  <si>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</si>
  <si>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</si>
  <si>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</si>
  <si>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IA</t>
  </si>
  <si>
    <t>Kansas</t>
  </si>
  <si>
    <t>KS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</si>
  <si>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</si>
  <si>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</si>
  <si>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</si>
  <si>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</si>
  <si>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</si>
  <si>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</si>
  <si>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</si>
  <si>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</si>
  <si>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MS</t>
  </si>
  <si>
    <t>Missouri</t>
  </si>
  <si>
    <t>Montana</t>
  </si>
  <si>
    <t>MT</t>
  </si>
  <si>
    <t>Nebraska</t>
  </si>
  <si>
    <t>NE</t>
  </si>
  <si>
    <t>Nevada</t>
  </si>
  <si>
    <t>New Hampshire</t>
  </si>
  <si>
    <t>NH</t>
  </si>
  <si>
    <t>New Jersey</t>
  </si>
  <si>
    <t>NJ</t>
  </si>
  <si>
    <t>New Mexico</t>
  </si>
  <si>
    <t>New York</t>
  </si>
  <si>
    <t>North Carolina</t>
  </si>
  <si>
    <t>North Dakota</t>
  </si>
  <si>
    <t>ND</t>
  </si>
  <si>
    <t>Ohio</t>
  </si>
  <si>
    <t>Oklahoma</t>
  </si>
  <si>
    <t>Oregon</t>
  </si>
  <si>
    <t>Pennsylvania</t>
  </si>
  <si>
    <t>Rhode Island</t>
  </si>
  <si>
    <t>South Carolina</t>
  </si>
  <si>
    <t>SC</t>
  </si>
  <si>
    <t>South Dakota</t>
  </si>
  <si>
    <t>SD</t>
  </si>
  <si>
    <t>Tennessee</t>
  </si>
  <si>
    <t>Texas</t>
  </si>
  <si>
    <t>Utah</t>
  </si>
  <si>
    <t>Vermont</t>
  </si>
  <si>
    <t>VT</t>
  </si>
  <si>
    <t>Virginia</t>
  </si>
  <si>
    <t>West Virginia</t>
  </si>
  <si>
    <t>WV</t>
  </si>
  <si>
    <t>Wisconsin</t>
  </si>
  <si>
    <t>Wyoming</t>
  </si>
  <si>
    <t>Cluster_No</t>
  </si>
  <si>
    <t>Average of Popular</t>
  </si>
  <si>
    <t>Average of No_of_years</t>
  </si>
  <si>
    <t>Count of Restaurant_Name</t>
  </si>
  <si>
    <t>Cluster No</t>
  </si>
  <si>
    <t>Popularity Metric (Average)</t>
  </si>
  <si>
    <t>Avg No of Years</t>
  </si>
  <si>
    <t>Restaurant Count</t>
  </si>
  <si>
    <t>Reviews_Per_Day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</si>
</sst>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63636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1">
    <xf numFmtId="0" fontId="0" fillId="0" borderId="0" xfId="0"/>
    <xf numFmtId="0" fontId="0" fillId="2" borderId="0" xfId="0" applyFill="1"/>
    <xf numFmtId="0" fontId="2" fillId="0" borderId="0" xfId="0" applyFont="1"/>
    <xf numFmtId="0" fontId="0" fillId="0" borderId="0" xfId="1" applyNumberFormat="1" applyFont="1"/>
    <xf numFmtId="164" fontId="0" fillId="0" borderId="0" xfId="0" applyNumberFormat="1"/>
    <xf numFmtId="0" fontId="0" fillId="0" borderId="0" xfId="0" applyAlignment="1">
      <alignment horizontal="left"/>
    </xf>
    <xf numFmtId="0" fontId="0" fillId="0" borderId="0" xfId="0" applyNumberFormat="1"/>
    <xf numFmtId="2" fontId="0" fillId="0" borderId="0" xfId="0" applyNumberFormat="1"/>
    <xf numFmtId="0" fontId="0" fillId="0" borderId="0" xfId="0" pivotButton="1"/>
    <xf numFmtId="1" fontId="0" fillId="0" borderId="0" xfId="0" applyNumberFormat="1"/>
    <xf numFmtId="0" fontId="0" fillId="2" borderId="1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0" borderId="4" xfId="0" applyBorder="1" applyAlignment="1">
      <alignment horizontal="center"/>
    </xf>
    <xf numFmtId="2" fontId="0" fillId="0" borderId="4" xfId="0" applyNumberFormat="1" applyBorder="1" applyAlignment="1">
      <alignment horizontal="center"/>
    </xf>
    <xf numFmtId="2" fontId="0" fillId="0" borderId="5" xfId="0" applyNumberFormat="1" applyFill="1" applyBorder="1" applyAlignment="1">
      <alignment horizontal="center"/>
    </xf>
    <xf numFmtId="0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2" fontId="0" fillId="0" borderId="7" xfId="0" applyNumberFormat="1" applyBorder="1" applyAlignment="1">
      <alignment horizontal="center"/>
    </xf>
    <xf numFmtId="2" fontId="0" fillId="0" borderId="8" xfId="0" applyNumberFormat="1" applyFill="1" applyBorder="1" applyAlignment="1">
      <alignment horizontal="center"/>
    </xf>
    <xf numFmtId="0" fontId="0" fillId="0" borderId="9" xfId="0" applyNumberFormat="1" applyBorder="1" applyAlignment="1">
      <alignment horizontal="center"/>
    </xf>
  </cellXfs>
  <cellStyles count="2">
    <cellStyle name="Normal" xfId="0" builtinId="0"/>
    <cellStyle name="Percent" xfId="1" builtinId="5"/>
  </cellStyles>
  <dxfs count="2"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>
                <a:solidFill>
                  <a:sysClr val="windowText" lastClr="000000"/>
                </a:solidFill>
              </a:rPr>
              <a:t>Count</a:t>
            </a:r>
            <a:r>
              <a:rPr lang="en-US" sz="1200" b="1" baseline="0">
                <a:solidFill>
                  <a:sysClr val="windowText" lastClr="000000"/>
                </a:solidFill>
              </a:rPr>
              <a:t> and Avg Rating across categories of Popular Restaurants</a:t>
            </a:r>
            <a:endParaRPr lang="en-US" sz="1200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[1]Charts!$J$2</c:f>
              <c:strCache>
                <c:ptCount val="1"/>
                <c:pt idx="0">
                  <c:v>Count of Restaurants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[1]Charts!$I$3:$I$12</c:f>
              <c:strCache>
                <c:ptCount val="10"/>
                <c:pt idx="0">
                  <c:v>Newamerican</c:v>
                </c:pt>
                <c:pt idx="1">
                  <c:v>Mexican</c:v>
                </c:pt>
                <c:pt idx="2">
                  <c:v>Pizza</c:v>
                </c:pt>
                <c:pt idx="3">
                  <c:v>Italian</c:v>
                </c:pt>
                <c:pt idx="4">
                  <c:v>Sandwiches</c:v>
                </c:pt>
                <c:pt idx="5">
                  <c:v>Coffee</c:v>
                </c:pt>
                <c:pt idx="6">
                  <c:v>Japanese</c:v>
                </c:pt>
                <c:pt idx="7">
                  <c:v>Delis</c:v>
                </c:pt>
                <c:pt idx="8">
                  <c:v>Breakfast_Brunch</c:v>
                </c:pt>
                <c:pt idx="9">
                  <c:v>Seafood</c:v>
                </c:pt>
              </c:strCache>
            </c:strRef>
          </c:cat>
          <c:val>
            <c:numRef>
              <c:f>[1]Charts!$J$3:$J$12</c:f>
              <c:numCache>
                <c:formatCode>General</c:formatCode>
                <c:ptCount val="10"/>
                <c:pt idx="0">
                  <c:v>224</c:v>
                </c:pt>
                <c:pt idx="1">
                  <c:v>158</c:v>
                </c:pt>
                <c:pt idx="2">
                  <c:v>147</c:v>
                </c:pt>
                <c:pt idx="3">
                  <c:v>136</c:v>
                </c:pt>
                <c:pt idx="4">
                  <c:v>106</c:v>
                </c:pt>
                <c:pt idx="5">
                  <c:v>100</c:v>
                </c:pt>
                <c:pt idx="6">
                  <c:v>85</c:v>
                </c:pt>
                <c:pt idx="7">
                  <c:v>81</c:v>
                </c:pt>
                <c:pt idx="8">
                  <c:v>78</c:v>
                </c:pt>
                <c:pt idx="9">
                  <c:v>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[1]Charts!$K$2</c:f>
              <c:strCache>
                <c:ptCount val="1"/>
                <c:pt idx="0">
                  <c:v>Average Rating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[1]Charts!$I$3:$I$12</c:f>
              <c:strCache>
                <c:ptCount val="10"/>
                <c:pt idx="0">
                  <c:v>Newamerican</c:v>
                </c:pt>
                <c:pt idx="1">
                  <c:v>Mexican</c:v>
                </c:pt>
                <c:pt idx="2">
                  <c:v>Pizza</c:v>
                </c:pt>
                <c:pt idx="3">
                  <c:v>Italian</c:v>
                </c:pt>
                <c:pt idx="4">
                  <c:v>Sandwiches</c:v>
                </c:pt>
                <c:pt idx="5">
                  <c:v>Coffee</c:v>
                </c:pt>
                <c:pt idx="6">
                  <c:v>Japanese</c:v>
                </c:pt>
                <c:pt idx="7">
                  <c:v>Delis</c:v>
                </c:pt>
                <c:pt idx="8">
                  <c:v>Breakfast_Brunch</c:v>
                </c:pt>
                <c:pt idx="9">
                  <c:v>Seafood</c:v>
                </c:pt>
              </c:strCache>
            </c:strRef>
          </c:cat>
          <c:val>
            <c:numRef>
              <c:f>[1]Charts!$K$3:$K$12</c:f>
              <c:numCache>
                <c:formatCode>General</c:formatCode>
                <c:ptCount val="10"/>
                <c:pt idx="0">
                  <c:v>4.5089285714285712</c:v>
                </c:pt>
                <c:pt idx="1">
                  <c:v>4.5094936708860756</c:v>
                </c:pt>
                <c:pt idx="2">
                  <c:v>4.5</c:v>
                </c:pt>
                <c:pt idx="3">
                  <c:v>4.5110294117647056</c:v>
                </c:pt>
                <c:pt idx="4">
                  <c:v>4.5094339622641506</c:v>
                </c:pt>
                <c:pt idx="5">
                  <c:v>4.5149999999999997</c:v>
                </c:pt>
                <c:pt idx="6">
                  <c:v>4.5058823529411764</c:v>
                </c:pt>
                <c:pt idx="7">
                  <c:v>4.5123456790123457</c:v>
                </c:pt>
                <c:pt idx="8">
                  <c:v>4.5064102564102564</c:v>
                </c:pt>
                <c:pt idx="9">
                  <c:v>4.5074626865671643</c:v>
                </c:pt>
              </c:numCache>
            </c:numRef>
          </c:val>
          <c:smooth val="0"/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5746048"/>
        <c:axId val="198377856"/>
      </c:lineChart>
      <c:catAx>
        <c:axId val="1957460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77856"/>
        <c:crosses val="autoZero"/>
        <c:auto val="1"/>
        <c:lblAlgn val="ctr"/>
        <c:lblOffset val="100"/>
        <c:noMultiLvlLbl val="0"/>
      </c:catAx>
      <c:valAx>
        <c:axId val="19837785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Count of Restaurants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746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>
                <a:solidFill>
                  <a:sysClr val="windowText" lastClr="000000"/>
                </a:solidFill>
              </a:rPr>
              <a:t>Top</a:t>
            </a:r>
            <a:r>
              <a:rPr lang="en-US" sz="1200" b="1" baseline="0">
                <a:solidFill>
                  <a:sysClr val="windowText" lastClr="000000"/>
                </a:solidFill>
              </a:rPr>
              <a:t> 10 Cities with highest # of Popular Resturants</a:t>
            </a:r>
            <a:endParaRPr lang="en-US" sz="1200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[1]Charts!$B$2</c:f>
              <c:strCache>
                <c:ptCount val="1"/>
                <c:pt idx="0">
                  <c:v>Count of Restaurants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[1]Charts!$A$3:$A$12</c:f>
              <c:strCache>
                <c:ptCount val="10"/>
                <c:pt idx="0">
                  <c:v>CA_Los Angeles</c:v>
                </c:pt>
                <c:pt idx="1">
                  <c:v>CA_San Diego</c:v>
                </c:pt>
                <c:pt idx="2">
                  <c:v>IL_Chicago</c:v>
                </c:pt>
                <c:pt idx="3">
                  <c:v>OR_Portland</c:v>
                </c:pt>
                <c:pt idx="4">
                  <c:v>CA_San Francisco</c:v>
                </c:pt>
                <c:pt idx="5">
                  <c:v>WA_Seattle</c:v>
                </c:pt>
                <c:pt idx="6">
                  <c:v>NY_New York City</c:v>
                </c:pt>
                <c:pt idx="7">
                  <c:v>TX_Austin</c:v>
                </c:pt>
                <c:pt idx="8">
                  <c:v>PA_Philadelphia</c:v>
                </c:pt>
                <c:pt idx="9">
                  <c:v>NY_Brooklyn</c:v>
                </c:pt>
              </c:strCache>
            </c:strRef>
          </c:cat>
          <c:val>
            <c:numRef>
              <c:f>[1]Charts!$B$3:$B$12</c:f>
              <c:numCache>
                <c:formatCode>General</c:formatCode>
                <c:ptCount val="10"/>
                <c:pt idx="0">
                  <c:v>201</c:v>
                </c:pt>
                <c:pt idx="1">
                  <c:v>184</c:v>
                </c:pt>
                <c:pt idx="2">
                  <c:v>170</c:v>
                </c:pt>
                <c:pt idx="3">
                  <c:v>133</c:v>
                </c:pt>
                <c:pt idx="4">
                  <c:v>129</c:v>
                </c:pt>
                <c:pt idx="5">
                  <c:v>110</c:v>
                </c:pt>
                <c:pt idx="6">
                  <c:v>105</c:v>
                </c:pt>
                <c:pt idx="7">
                  <c:v>93</c:v>
                </c:pt>
                <c:pt idx="8">
                  <c:v>86</c:v>
                </c:pt>
                <c:pt idx="9">
                  <c:v>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8424832"/>
        <c:axId val="198431104"/>
      </c:barChart>
      <c:lineChart>
        <c:grouping val="standard"/>
        <c:varyColors val="0"/>
        <c:ser>
          <c:idx val="1"/>
          <c:order val="1"/>
          <c:tx>
            <c:strRef>
              <c:f>[1]Charts!$C$2</c:f>
              <c:strCache>
                <c:ptCount val="1"/>
                <c:pt idx="0">
                  <c:v>Average Rating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[1]Charts!$A$3:$A$12</c:f>
              <c:strCache>
                <c:ptCount val="10"/>
                <c:pt idx="0">
                  <c:v>CA_Los Angeles</c:v>
                </c:pt>
                <c:pt idx="1">
                  <c:v>CA_San Diego</c:v>
                </c:pt>
                <c:pt idx="2">
                  <c:v>IL_Chicago</c:v>
                </c:pt>
                <c:pt idx="3">
                  <c:v>OR_Portland</c:v>
                </c:pt>
                <c:pt idx="4">
                  <c:v>CA_San Francisco</c:v>
                </c:pt>
                <c:pt idx="5">
                  <c:v>WA_Seattle</c:v>
                </c:pt>
                <c:pt idx="6">
                  <c:v>NY_New York City</c:v>
                </c:pt>
                <c:pt idx="7">
                  <c:v>TX_Austin</c:v>
                </c:pt>
                <c:pt idx="8">
                  <c:v>PA_Philadelphia</c:v>
                </c:pt>
                <c:pt idx="9">
                  <c:v>NY_Brooklyn</c:v>
                </c:pt>
              </c:strCache>
            </c:strRef>
          </c:cat>
          <c:val>
            <c:numRef>
              <c:f>[1]Charts!$C$3:$C$12</c:f>
              <c:numCache>
                <c:formatCode>General</c:formatCode>
                <c:ptCount val="10"/>
                <c:pt idx="0">
                  <c:v>4.5074626865671643</c:v>
                </c:pt>
                <c:pt idx="1">
                  <c:v>4.5081521739130439</c:v>
                </c:pt>
                <c:pt idx="2">
                  <c:v>4.5029411764705882</c:v>
                </c:pt>
                <c:pt idx="3">
                  <c:v>4.518796992481203</c:v>
                </c:pt>
                <c:pt idx="4">
                  <c:v>4.5038759689922481</c:v>
                </c:pt>
                <c:pt idx="5">
                  <c:v>4.5090909090909088</c:v>
                </c:pt>
                <c:pt idx="6">
                  <c:v>4.5047619047619047</c:v>
                </c:pt>
                <c:pt idx="7">
                  <c:v>4.510752688172043</c:v>
                </c:pt>
                <c:pt idx="8">
                  <c:v>4.5058139534883717</c:v>
                </c:pt>
                <c:pt idx="9">
                  <c:v>4.5065789473684212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435200"/>
        <c:axId val="198433024"/>
      </c:lineChart>
      <c:catAx>
        <c:axId val="198424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431104"/>
        <c:crosses val="autoZero"/>
        <c:auto val="1"/>
        <c:lblAlgn val="ctr"/>
        <c:lblOffset val="100"/>
        <c:noMultiLvlLbl val="0"/>
      </c:catAx>
      <c:valAx>
        <c:axId val="19843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Count of Restaurants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424832"/>
        <c:crosses val="autoZero"/>
        <c:crossBetween val="between"/>
      </c:valAx>
      <c:valAx>
        <c:axId val="19843302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Average Rating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435200"/>
        <c:crosses val="max"/>
        <c:crossBetween val="between"/>
      </c:valAx>
      <c:catAx>
        <c:axId val="1984352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843302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Top 10 States</a:t>
            </a:r>
            <a:r>
              <a:rPr lang="en-US" sz="1200" b="1" baseline="0"/>
              <a:t> with Popular Restaurants</a:t>
            </a:r>
            <a:endParaRPr lang="en-US" sz="1200" b="1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Charts!$F$2</c:f>
              <c:strCache>
                <c:ptCount val="1"/>
                <c:pt idx="0">
                  <c:v>Count of Restaurants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Charts!$E$3:$E$12</c:f>
              <c:strCache>
                <c:ptCount val="10"/>
                <c:pt idx="0">
                  <c:v>California</c:v>
                </c:pt>
                <c:pt idx="1">
                  <c:v>Texas</c:v>
                </c:pt>
                <c:pt idx="2">
                  <c:v>New York</c:v>
                </c:pt>
                <c:pt idx="3">
                  <c:v>Illinois</c:v>
                </c:pt>
                <c:pt idx="4">
                  <c:v>Florida</c:v>
                </c:pt>
                <c:pt idx="5">
                  <c:v>Oregon</c:v>
                </c:pt>
                <c:pt idx="6">
                  <c:v>Washington</c:v>
                </c:pt>
                <c:pt idx="7">
                  <c:v>Pennsylvania</c:v>
                </c:pt>
                <c:pt idx="8">
                  <c:v>Nevada</c:v>
                </c:pt>
                <c:pt idx="9">
                  <c:v>Colorado</c:v>
                </c:pt>
              </c:strCache>
            </c:strRef>
          </c:cat>
          <c:val>
            <c:numRef>
              <c:f>Charts!$F$3:$F$12</c:f>
              <c:numCache>
                <c:formatCode>General</c:formatCode>
                <c:ptCount val="10"/>
                <c:pt idx="0">
                  <c:v>668</c:v>
                </c:pt>
                <c:pt idx="1">
                  <c:v>236</c:v>
                </c:pt>
                <c:pt idx="2">
                  <c:v>215</c:v>
                </c:pt>
                <c:pt idx="3">
                  <c:v>170</c:v>
                </c:pt>
                <c:pt idx="4">
                  <c:v>167</c:v>
                </c:pt>
                <c:pt idx="5">
                  <c:v>133</c:v>
                </c:pt>
                <c:pt idx="6">
                  <c:v>110</c:v>
                </c:pt>
                <c:pt idx="7">
                  <c:v>105</c:v>
                </c:pt>
                <c:pt idx="8">
                  <c:v>83</c:v>
                </c:pt>
                <c:pt idx="9">
                  <c:v>62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8744320"/>
        <c:axId val="198754688"/>
      </c:barChart>
      <c:lineChart>
        <c:grouping val="standard"/>
        <c:varyColors val="0"/>
        <c:ser>
          <c:idx val="1"/>
          <c:order val="1"/>
          <c:tx>
            <c:strRef>
              <c:f>Charts!$G$2</c:f>
              <c:strCache>
                <c:ptCount val="1"/>
                <c:pt idx="0">
                  <c:v>Average Rating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Charts!$E$3:$E$12</c:f>
              <c:strCache>
                <c:ptCount val="10"/>
                <c:pt idx="0">
                  <c:v>California</c:v>
                </c:pt>
                <c:pt idx="1">
                  <c:v>Texas</c:v>
                </c:pt>
                <c:pt idx="2">
                  <c:v>New York</c:v>
                </c:pt>
                <c:pt idx="3">
                  <c:v>Illinois</c:v>
                </c:pt>
                <c:pt idx="4">
                  <c:v>Florida</c:v>
                </c:pt>
                <c:pt idx="5">
                  <c:v>Oregon</c:v>
                </c:pt>
                <c:pt idx="6">
                  <c:v>Washington</c:v>
                </c:pt>
                <c:pt idx="7">
                  <c:v>Pennsylvania</c:v>
                </c:pt>
                <c:pt idx="8">
                  <c:v>Nevada</c:v>
                </c:pt>
                <c:pt idx="9">
                  <c:v>Colorado</c:v>
                </c:pt>
              </c:strCache>
            </c:strRef>
          </c:cat>
          <c:val>
            <c:numRef>
              <c:f>Charts!$G$3:$G$12</c:f>
              <c:numCache>
                <c:formatCode>0.00</c:formatCode>
                <c:ptCount val="10"/>
                <c:pt idx="0">
                  <c:v>4.5059880239520957</c:v>
                </c:pt>
                <c:pt idx="1">
                  <c:v>4.5063559322033901</c:v>
                </c:pt>
                <c:pt idx="2">
                  <c:v>4.5046511627906973</c:v>
                </c:pt>
                <c:pt idx="3">
                  <c:v>4.5029411764705882</c:v>
                </c:pt>
                <c:pt idx="4">
                  <c:v>4.5179640718562872</c:v>
                </c:pt>
                <c:pt idx="5">
                  <c:v>4.518796992481203</c:v>
                </c:pt>
                <c:pt idx="6">
                  <c:v>4.5090909090909088</c:v>
                </c:pt>
                <c:pt idx="7">
                  <c:v>4.5047619047619047</c:v>
                </c:pt>
                <c:pt idx="8">
                  <c:v>4.5</c:v>
                </c:pt>
                <c:pt idx="9">
                  <c:v>4.508064516129032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766976"/>
        <c:axId val="198756608"/>
      </c:lineChart>
      <c:catAx>
        <c:axId val="198744320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754688"/>
        <c:crosses val="autoZero"/>
        <c:auto val="1"/>
        <c:lblAlgn val="ctr"/>
        <c:lblOffset val="100"/>
        <c:noMultiLvlLbl val="0"/>
      </c:catAx>
      <c:valAx>
        <c:axId val="19875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Restaurants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744320"/>
        <c:crosses val="autoZero"/>
        <c:crossBetween val="between"/>
      </c:valAx>
      <c:valAx>
        <c:axId val="19875660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Average</a:t>
                </a:r>
                <a:r>
                  <a:rPr lang="en-US" baseline="0">
                    <a:solidFill>
                      <a:sysClr val="windowText" lastClr="000000"/>
                    </a:solidFill>
                  </a:rPr>
                  <a:t> Rating</a:t>
                </a:r>
                <a:endParaRPr lang="en-US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766976"/>
        <c:crosses val="max"/>
        <c:crossBetween val="between"/>
      </c:valAx>
      <c:catAx>
        <c:axId val="1987669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87566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754380</xdr:colOff>
      <xdr:row>13</xdr:row>
      <xdr:rowOff>83820</xdr:rowOff>
    </xdr:from>
    <xdr:to>
      <xdr:col>11</xdr:col>
      <xdr:colOff>487680</xdr:colOff>
      <xdr:row>30</xdr:row>
      <xdr:rowOff>45720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518160</xdr:colOff>
      <xdr:row>14</xdr:row>
      <xdr:rowOff>7620</xdr:rowOff>
    </xdr:from>
    <xdr:to>
      <xdr:col>6</xdr:col>
      <xdr:colOff>213360</xdr:colOff>
      <xdr:row>32</xdr:row>
      <xdr:rowOff>22860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1158240</xdr:colOff>
      <xdr:row>33</xdr:row>
      <xdr:rowOff>68580</xdr:rowOff>
    </xdr:from>
    <xdr:to>
      <xdr:col>8</xdr:col>
      <xdr:colOff>243840</xdr:colOff>
      <xdr:row>49</xdr:row>
      <xdr:rowOff>121920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19</xdr:row>
      <xdr:rowOff>0</xdr:rowOff>
    </xdr:from>
    <xdr:to>
      <xdr:col>13</xdr:col>
      <xdr:colOff>266700</xdr:colOff>
      <xdr:row>27</xdr:row>
      <xdr:rowOff>106680</xdr:rowOff>
    </xdr:to>
    <xdr:pic>
      <xdr:nvPicPr>
        <xdr:cNvPr id="2" name="Picture 1" descr="C:\Users\Kaushik Nuvvula\Desktop\Harvesting_Big_Data\Project_1\New\Cluster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98820" y="4777740"/>
          <a:ext cx="5935980" cy="156972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6</xdr:col>
      <xdr:colOff>365760</xdr:colOff>
      <xdr:row>19</xdr:row>
      <xdr:rowOff>7620</xdr:rowOff>
    </xdr:from>
    <xdr:to>
      <xdr:col>10</xdr:col>
      <xdr:colOff>281940</xdr:colOff>
      <xdr:row>19</xdr:row>
      <xdr:rowOff>7620</xdr:rowOff>
    </xdr:to>
    <xdr:cxnSp macro="">
      <xdr:nvCxnSpPr>
        <xdr:cNvPr id="3" name="Straight Connector 2"/>
        <xdr:cNvCxnSpPr/>
      </xdr:nvCxnSpPr>
      <xdr:spPr>
        <a:xfrm>
          <a:off x="7124700" y="4785360"/>
          <a:ext cx="2796540" cy="0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Yelp_70_Cities_V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st_Rest"/>
      <sheetName val="Review_Date"/>
      <sheetName val="Pivots"/>
      <sheetName val="Charts"/>
      <sheetName val="Rest_Mice Imputed Date"/>
    </sheetNames>
    <sheetDataSet>
      <sheetData sheetId="0"/>
      <sheetData sheetId="1"/>
      <sheetData sheetId="2"/>
      <sheetData sheetId="3">
        <row r="2">
          <cell r="B2" t="str">
            <v>Count of Restaurants</v>
          </cell>
          <cell r="C2" t="str">
            <v>Average Rating</v>
          </cell>
          <cell r="J2" t="str">
            <v>Count of Restaurants</v>
          </cell>
          <cell r="K2" t="str">
            <v>Average Rating</v>
          </cell>
        </row>
        <row r="3">
          <cell r="A3" t="str">
            <v>CA_Los Angeles</v>
          </cell>
          <cell r="B3">
            <v>201</v>
          </cell>
          <cell r="C3">
            <v>4.5074626865671643</v>
          </cell>
          <cell r="I3" t="str">
            <v>Newamerican</v>
          </cell>
          <cell r="J3">
            <v>224</v>
          </cell>
          <cell r="K3">
            <v>4.5089285714285712</v>
          </cell>
        </row>
        <row r="4">
          <cell r="A4" t="str">
            <v>CA_San Diego</v>
          </cell>
          <cell r="B4">
            <v>184</v>
          </cell>
          <cell r="C4">
            <v>4.5081521739130439</v>
          </cell>
          <cell r="I4" t="str">
            <v>Mexican</v>
          </cell>
          <cell r="J4">
            <v>158</v>
          </cell>
          <cell r="K4">
            <v>4.5094936708860756</v>
          </cell>
        </row>
        <row r="5">
          <cell r="A5" t="str">
            <v>IL_Chicago</v>
          </cell>
          <cell r="B5">
            <v>170</v>
          </cell>
          <cell r="C5">
            <v>4.5029411764705882</v>
          </cell>
          <cell r="I5" t="str">
            <v>Pizza</v>
          </cell>
          <cell r="J5">
            <v>147</v>
          </cell>
          <cell r="K5">
            <v>4.5</v>
          </cell>
        </row>
        <row r="6">
          <cell r="A6" t="str">
            <v>OR_Portland</v>
          </cell>
          <cell r="B6">
            <v>133</v>
          </cell>
          <cell r="C6">
            <v>4.518796992481203</v>
          </cell>
          <cell r="I6" t="str">
            <v>Italian</v>
          </cell>
          <cell r="J6">
            <v>136</v>
          </cell>
          <cell r="K6">
            <v>4.5110294117647056</v>
          </cell>
        </row>
        <row r="7">
          <cell r="A7" t="str">
            <v>CA_San Francisco</v>
          </cell>
          <cell r="B7">
            <v>129</v>
          </cell>
          <cell r="C7">
            <v>4.5038759689922481</v>
          </cell>
          <cell r="I7" t="str">
            <v>Sandwiches</v>
          </cell>
          <cell r="J7">
            <v>106</v>
          </cell>
          <cell r="K7">
            <v>4.5094339622641506</v>
          </cell>
        </row>
        <row r="8">
          <cell r="A8" t="str">
            <v>WA_Seattle</v>
          </cell>
          <cell r="B8">
            <v>110</v>
          </cell>
          <cell r="C8">
            <v>4.5090909090909088</v>
          </cell>
          <cell r="I8" t="str">
            <v>Coffee</v>
          </cell>
          <cell r="J8">
            <v>100</v>
          </cell>
          <cell r="K8">
            <v>4.5149999999999997</v>
          </cell>
        </row>
        <row r="9">
          <cell r="A9" t="str">
            <v>NY_New York City</v>
          </cell>
          <cell r="B9">
            <v>105</v>
          </cell>
          <cell r="C9">
            <v>4.5047619047619047</v>
          </cell>
          <cell r="I9" t="str">
            <v>Japanese</v>
          </cell>
          <cell r="J9">
            <v>85</v>
          </cell>
          <cell r="K9">
            <v>4.5058823529411764</v>
          </cell>
        </row>
        <row r="10">
          <cell r="A10" t="str">
            <v>TX_Austin</v>
          </cell>
          <cell r="B10">
            <v>93</v>
          </cell>
          <cell r="C10">
            <v>4.510752688172043</v>
          </cell>
          <cell r="I10" t="str">
            <v>Delis</v>
          </cell>
          <cell r="J10">
            <v>81</v>
          </cell>
          <cell r="K10">
            <v>4.5123456790123457</v>
          </cell>
        </row>
        <row r="11">
          <cell r="A11" t="str">
            <v>PA_Philadelphia</v>
          </cell>
          <cell r="B11">
            <v>86</v>
          </cell>
          <cell r="C11">
            <v>4.5058139534883717</v>
          </cell>
          <cell r="I11" t="str">
            <v>Breakfast_Brunch</v>
          </cell>
          <cell r="J11">
            <v>78</v>
          </cell>
          <cell r="K11">
            <v>4.5064102564102564</v>
          </cell>
        </row>
        <row r="12">
          <cell r="A12" t="str">
            <v>NY_Brooklyn</v>
          </cell>
          <cell r="B12">
            <v>76</v>
          </cell>
          <cell r="C12">
            <v>4.5065789473684212</v>
          </cell>
          <cell r="I12" t="str">
            <v>Seafood</v>
          </cell>
          <cell r="J12">
            <v>67</v>
          </cell>
          <cell r="K12">
            <v>4.5074626865671643</v>
          </cell>
        </row>
      </sheetData>
      <sheetData sheetId="4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Yelp_70_Cities_V2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Kaushik%20Nuvvula/Desktop/mydata_clus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aushik Nuvvula" refreshedDate="42308.878388773148" createdVersion="5" refreshedVersion="5" minRefreshableVersion="3" recordCount="2692">
  <cacheSource type="worksheet">
    <worksheetSource ref="A1:Q2693" sheet="Best_Rest" r:id="rId2"/>
  </cacheSource>
  <cacheFields count="17">
    <cacheField name="ID" numFmtId="0">
      <sharedItems/>
    </cacheField>
    <cacheField name="Name" numFmtId="0">
      <sharedItems/>
    </cacheField>
    <cacheField name="Review_Count" numFmtId="0">
      <sharedItems containsSemiMixedTypes="0" containsString="0" containsNumber="1" containsInteger="1" minValue="100" maxValue="9781"/>
    </cacheField>
    <cacheField name="Rating" numFmtId="0">
      <sharedItems containsSemiMixedTypes="0" containsString="0" containsNumber="1" minValue="4.5" maxValue="5"/>
    </cacheField>
    <cacheField name="Longitude" numFmtId="0">
      <sharedItems containsSemiMixedTypes="0" containsString="0" containsNumber="1" minValue="-157.88476489484299" maxValue="-70.250250600000001"/>
    </cacheField>
    <cacheField name="Latitude" numFmtId="0">
      <sharedItems containsSemiMixedTypes="0" containsString="0" containsNumber="1" minValue="21.271684324729101" maxValue="47.739658400000003"/>
    </cacheField>
    <cacheField name="State" numFmtId="0">
      <sharedItems count="33">
        <s v="MN"/>
        <s v="FL"/>
        <s v="NY"/>
        <s v="ME"/>
        <s v="IN"/>
        <s v="OR"/>
        <s v="AZ"/>
        <s v="NV"/>
        <s v="VA"/>
        <s v="PA"/>
        <s v="CA"/>
        <s v="CO"/>
        <s v="MO"/>
        <s v="IL"/>
        <s v="GA"/>
        <s v="OH"/>
        <s v="WA"/>
        <s v="TX"/>
        <s v="HI"/>
        <s v="WI"/>
        <s v="DC"/>
        <s v="MA"/>
        <s v="OK"/>
        <s v="TN"/>
        <s v="MD"/>
        <s v="NM"/>
        <s v="LA"/>
        <s v="NC"/>
        <s v="RI"/>
        <s v="KY"/>
        <s v="UT"/>
        <s v="MI"/>
        <s v="CT"/>
      </sharedItems>
    </cacheField>
    <cacheField name="Zip" numFmtId="0">
      <sharedItems containsSemiMixedTypes="0" containsString="0" containsNumber="1" containsInteger="1" minValue="2108" maxValue="99999"/>
    </cacheField>
    <cacheField name="Country" numFmtId="0">
      <sharedItems/>
    </cacheField>
    <cacheField name="Category" numFmtId="0">
      <sharedItems count="1375">
        <s v="newamerican"/>
        <s v="gastropubs,newamerican,beergardens"/>
        <s v="shanghainese"/>
        <s v="seafood,breakfast_brunch"/>
        <s v="creperies,coffee"/>
        <s v="italian"/>
        <s v="newamerican,breakfast_brunch"/>
        <s v="newamerican,breakfast_brunch,vegetarian"/>
        <s v="falafel,mideastern"/>
        <s v="mexican,fishnchips"/>
        <s v="modern_european"/>
        <s v="ethiopian"/>
        <s v="cajun,southern"/>
        <s v="argentine,bbq"/>
        <s v="bbq"/>
        <s v="bars,tradamerican"/>
        <s v="coffee,breakfast_brunch"/>
        <s v="delis,italian"/>
        <s v="mideastern,afghani"/>
        <s v="french,newamerican"/>
        <s v="african,bars"/>
        <s v="african"/>
        <s v="turkish"/>
        <s v="korean,bbq"/>
        <s v="icecream,sandwiches,popupshops"/>
        <s v="coffee,icecream,sandwiches"/>
        <s v="grocery,bakeries,delis"/>
        <s v="japanese,sushi"/>
        <s v="mideastern,falafel"/>
        <s v="greek,mediterranean"/>
        <s v="hawaiian,asianfusion"/>
        <s v="ethiopian,vegetarian"/>
        <s v="mediterranean,lebanese,vegan"/>
        <s v="grocery,hawaiian"/>
        <s v="delis,gelato,sandwiches"/>
        <s v="japanese"/>
        <s v="grocery,delis,italian"/>
        <s v="pizza,cheesesteaks,sandwiches"/>
        <s v="seafood,sandwiches"/>
        <s v="cafes,coffee,breakfast_brunch"/>
        <s v="pizza,sandwiches,delis"/>
        <s v="pizza,sandwiches,salad"/>
        <s v="pizza,mediterranean,halal"/>
        <s v="seafood,sushi"/>
        <s v="vietnamese,sandwiches"/>
        <s v="diners,breakfast_brunch"/>
        <s v="bbq,southern,tradamerican"/>
        <s v="sandwiches"/>
        <s v="mexican"/>
        <s v="coffee,gluten_free"/>
        <s v="wine_bars,indpak,tapasmallplates"/>
        <s v="newamerican,italian"/>
        <s v="vegan,korean"/>
        <s v="french,wine_bars"/>
        <s v="vegetarian,mideastern,falafel"/>
        <s v="turkish,mideastern"/>
        <s v="seafood"/>
        <s v="tapas,peruvian"/>
        <s v="pizza,bars,italian"/>
        <s v="pizza,vegetarian,vegan"/>
        <s v="pizza,vegan,vegetarian"/>
        <s v="vegetarian,vegan,sandwiches"/>
        <s v="italian,pizza,seafood"/>
        <s v="pubs,newamerican"/>
        <s v="pizza"/>
        <s v="delis"/>
        <s v="seafood,steak"/>
        <s v="colombian"/>
        <s v="delis,breakfast_brunch"/>
        <s v="bakeries,vietnamese"/>
        <s v="latin,bars"/>
        <s v="newamerican,tapas,mediterranean"/>
        <s v="mexican,foodstands"/>
        <s v="pizza,italian"/>
        <s v="desserts,thai"/>
        <s v="thai,vegan,vegetarian"/>
        <s v="gluten_free,venezuelan"/>
        <s v="afghani,vegetarian"/>
        <s v="bakeries,pizza,coffee"/>
        <s v="bakeries,pizza"/>
        <s v="vegan,vegetarian,foodtrucks"/>
        <s v="foodstands,mexican"/>
        <s v="southern"/>
        <s v="pizza,italian,sandwiches"/>
        <s v="coffee,sandwiches"/>
        <s v="afghani,halal"/>
        <s v="cafes,coffee,juicebars"/>
        <s v="indpak"/>
        <s v="pizza,vegetarian"/>
        <s v="japanese,hotpot"/>
        <s v="cajun,breakfast_brunch"/>
        <s v="lounges,tradamerican"/>
        <s v="delis,sandwiches,comfortfood"/>
        <s v="bakeries,australian"/>
        <s v="french,basque,mediterranean"/>
        <s v="meats,butcher,sandwiches"/>
        <s v="seafood,sandwiches,cajun"/>
        <s v="mediterranean,juicebars,mideastern"/>
        <s v="newamerican,gluten_free,vegetarian"/>
        <s v="ethiopian,vegan,gluten_free"/>
        <s v="sushi,japanese"/>
        <s v="mideastern,mediterranean,greek"/>
        <s v="mideastern"/>
        <s v="breakfast_brunch,cafes"/>
        <s v="mediterranean"/>
        <s v="beer_and_wine,wine_bars"/>
        <s v="newamerican,wine_bars,venues"/>
        <s v="burgers"/>
        <s v="senegalese"/>
        <s v="bagels,coffee,breakfast_brunch"/>
        <s v="sandwiches,bakeries,bagels"/>
        <s v="coffee,sandwiches,breakfast_brunch"/>
        <s v="thai,vegetarian"/>
        <s v="cafes,breakfast_brunch"/>
        <s v="desserts,bakeries,cafes"/>
        <s v="tex-mex,mexican"/>
        <s v="mexican,lounges"/>
        <s v="latin"/>
        <s v="bakeries,desserts,breakfast_brunch"/>
        <s v="bakeries,cafes,chocolate"/>
        <s v="cocktailbars,burgers"/>
        <s v="sushi,indonesian,asianfusion"/>
        <s v="ethnicmarkets,modern_european"/>
        <s v="diners,breakfast_brunch,burgers"/>
        <s v="thai"/>
        <s v="thai,ethnicmarkets"/>
        <s v="vietnamese"/>
        <s v="sandwiches,vietnamese"/>
        <s v="vietnamese,sandwiches,coffee"/>
        <s v="vietnamese,bakeries,sandwiches"/>
        <s v="newamerican,bars,breakfast_brunch"/>
        <s v="mediterranean,foodtrucks"/>
        <s v="asianfusion,tapasmallplates,thai"/>
        <s v="pizza,bars"/>
        <s v="mediterranean,pizza"/>
        <s v="spanish,wine_bars,tapasmallplates"/>
        <s v="bars,pizza,italian"/>
        <s v="grocery,delis,sandwiches"/>
        <s v="newamerican,cocktailbars"/>
        <s v="french"/>
        <s v="foodstands,italian,foodtrucks"/>
        <s v="tradamerican,desserts"/>
        <s v="butcher,sandwiches"/>
        <s v="steak,french"/>
        <s v="vegetarian,delis,healthmarkets"/>
        <s v="salad,sandwiches,tapas"/>
        <s v="coffee,cafes,beergardens"/>
        <s v="coffee,sandwiches,bagels"/>
        <s v="diners,burgers"/>
        <s v="southern,cajun,breakfast_brunch"/>
        <s v="newamerican,juicebars"/>
        <s v="japanese,coffee,tea"/>
        <s v="mediterranean,modern_european,wine_bars"/>
        <s v="newamerican,filipino"/>
        <s v="icecream,creperies"/>
        <s v="burgers,mexican,asianfusion"/>
        <s v="bakeries,cafes,sandwiches"/>
        <s v="newamerican,asianfusion"/>
        <s v="cocktailbars,seafood"/>
        <s v="bubbletea,german"/>
        <s v="steak"/>
        <s v="italian,seafood,tradamerican"/>
        <s v="ethiopian,gluten_free"/>
        <s v="pubs"/>
        <s v="sandwiches,delis"/>
        <s v="bakeries,sandwiches"/>
        <s v="mediterranean,vegan,mideastern"/>
        <s v="cafes,coffee,bakeries"/>
        <s v="bakeries,mideastern,kosher"/>
        <s v="newamerican,fishnchips,burgers"/>
        <s v="bbq,tradamerican,soulfood"/>
        <s v="burgers,bbq"/>
        <s v="latin,coffee,peruvian"/>
        <s v="delis,sandwiches"/>
        <s v="hotdog"/>
        <s v="bangladeshi,halal,indpak"/>
        <s v="tradamerican,breakfast_brunch"/>
        <s v="newamerican,breakfast_brunch,pizza"/>
        <s v="french,breakfast_brunch"/>
        <s v="hotdog,mexican"/>
        <s v="cuban,delis"/>
        <s v="pizza,gluten_free,salad"/>
        <s v="salad,gluten_free,pizza"/>
        <s v="pizza,salad,gluten_free"/>
        <s v="vegan,raw_food,vegetarian"/>
        <s v="korean"/>
        <s v="juicebars,icecream,cafes"/>
        <s v="bbq,chicken_wings"/>
        <s v="breakfast_brunch,coffee"/>
        <s v="vietnamese,soup,sandwiches"/>
        <s v="newamerican,sandwiches"/>
        <s v="french,mediterranean"/>
        <s v="italian,french,gluten_free"/>
        <s v="italian,tradamerican"/>
        <s v="thai,tapasmallplates"/>
        <s v="cuban,latin,cafes"/>
        <s v="coffee,breakfast_brunch,sandwiches"/>
        <s v="czech,german,austrian"/>
        <s v="cajun,seafood"/>
        <s v="coffee,cafes"/>
        <s v="foodtrucks,indpak"/>
        <s v="indpak,vegetarian"/>
        <s v="cuban,caribbean"/>
        <s v="cheesesteaks,sandwiches"/>
        <s v="sandwiches,cheesesteaks"/>
        <s v="tapasmallplates,spanish,tapas"/>
        <s v="mexican,latin"/>
        <s v="wine_bars,tapasmallplates"/>
        <s v="bbq,southern,newamerican"/>
        <s v="breakfast_brunch,cafes,vegan"/>
        <s v="lebanese,mediterranean"/>
        <s v="coffee,creperies"/>
        <s v="hawaiian"/>
        <s v="southern,caribbean"/>
        <s v="brazilian"/>
        <s v="breakfast_brunch,creperies"/>
        <s v="burgers,mexican"/>
        <s v="burgers,bars"/>
        <s v="cajun,seafood,musicvenues"/>
        <s v="delis,sandwiches,cuban"/>
        <s v="scandinavian,breakfast_brunch"/>
        <s v="bbq,pubs"/>
        <s v="coffee,bakeries,cafes"/>
        <s v="breakfast_brunch"/>
        <s v="bbq,tradamerican"/>
        <s v="delis,sandwiches,desserts"/>
        <s v="bbq,foodtrucks"/>
        <s v="pizza,italian,tapasmallplates"/>
        <s v="hotdog,mideastern"/>
        <s v="cajun,breakfast_brunch,seafood"/>
        <s v="vegan,sandwiches,vegetarian"/>
        <s v="korean,soup"/>
        <s v="hotdog,korean,asianfusion"/>
        <s v="steak,seafood"/>
        <s v="ethiopian,vegetarian,herbsandspices"/>
        <s v="argentine,wine_bars,latin"/>
        <s v="ethiopian,vegan,african"/>
        <s v="vegan,bakeries,gluten_free"/>
        <s v="seafood,burgers"/>
        <s v="sportsbars,pubs,burgers"/>
        <s v="asianfusion,japanese"/>
        <s v="tradamerican,steak"/>
        <s v="newamerican,bars"/>
        <s v="vietnamese,thai,asianfusion"/>
        <s v="mideastern,mediterranean"/>
        <s v="newamerican,southern"/>
        <s v="bakeries,coffee,french"/>
        <s v="mexican,breakfast_brunch"/>
        <s v="hookah_bars,turkish,halal"/>
        <s v="cafes,mediterranean"/>
        <s v="newamerican,coffee"/>
        <s v="latin,breakfast_brunch"/>
        <s v="wine_bars,french"/>
        <s v="persian"/>
        <s v="latin,coffee"/>
        <s v="coffee,cuban"/>
        <s v="cuban,cafes"/>
        <s v="ethnicmarkets,coffee,ethiopian"/>
        <s v="french,salad,sandwiches"/>
        <s v="german,comfortfood,polish"/>
        <s v="coffee,filipino,sandwiches"/>
        <s v="vegan,juicebars,vegetarian"/>
        <s v="vegan,vegetarian,raw_food"/>
        <s v="cafes"/>
        <s v="mideastern,tapas,mediterranean"/>
        <s v="cafes,sandwiches"/>
        <s v="breakfast_brunch,latin"/>
        <s v="german,austrian"/>
        <s v="cafes,breakfast_brunch,newamerican"/>
        <s v="bakeries,coffee,sandwiches"/>
        <s v="hungarian,cafes"/>
        <s v="moroccan,mideastern,beer_and_wine"/>
        <s v="lebanese"/>
        <s v="korean,chicken_wings"/>
        <s v="polish,austrian,hungarian"/>
        <s v="french,cafes,cookingschools"/>
        <s v="ethiopian,cafes,vegan"/>
        <s v="turkish,mediterranean,halal"/>
        <s v="greek"/>
        <s v="cafes,creperies"/>
        <s v="coffee,mexican,breakfast_brunch"/>
        <s v="coffee,cafes,pizza"/>
        <s v="italian,cafes"/>
        <s v="mediterranean,kosher,mideastern"/>
        <s v="mexican,beer_and_wine"/>
        <s v="italian,seafood"/>
        <s v="burgers,greek"/>
        <s v="cafes,coffee,delis"/>
        <s v="newamerican,seafood"/>
        <s v="seafoodmarkets,seafood"/>
        <s v="mediterranean,wine_bars"/>
        <s v="brazilian,vegan,vegetarian"/>
        <s v="armenian,lebanese"/>
        <s v="newamerican,vegetarian"/>
        <s v="moroccan"/>
        <s v="mediterranean,mideastern"/>
        <s v="vegan,gluten_free"/>
        <s v="italian,pizza"/>
        <s v="mexican,bars,tapasmallplates"/>
        <s v="divebars,burgers"/>
        <s v="persian,mediterranean,vegan"/>
        <s v="gluten_free,latin"/>
        <s v="cocktailbars"/>
        <s v="mediterranean,hotdogs"/>
        <s v="greek,mediterranean,hotdogs"/>
        <s v="mediterranean,greek"/>
        <s v="coffee,bakeries,southafrican"/>
        <s v="sushi,asianfusion,thai"/>
        <s v="coffee,cafes,breakfast_brunch"/>
        <s v="tapasmallplates"/>
        <s v="tapasmallplates,tapas"/>
        <s v="italian,lounges"/>
        <s v="juicebars,vegan,raw_food"/>
        <s v="cuban,puertorican"/>
        <s v="brazilian,steak"/>
        <s v="steak,brazilian"/>
        <s v="newamerican,sandwiches,salad"/>
        <s v="mexican,foodtrucks"/>
        <s v="korean,seafood,tapasmallplates"/>
        <s v="coffee,bakeries,breakfast_brunch"/>
        <s v="chicken_wings,bbq"/>
        <s v="newamerican,tapasmallplates,cocktailbars"/>
        <s v="indpak,southern,bars"/>
        <s v="cafes,coffee"/>
        <s v="cheese,newamerican,modern_european"/>
        <s v="cheese,sandwiches,delis"/>
        <s v="mediterranean,modern_european"/>
        <s v="breakfast_brunch,sandwiches,delis"/>
        <s v="peruvian"/>
        <s v="mediterranean,egyptian,seafood"/>
        <s v="foodtrucks,african,asianfusion"/>
        <s v="french,burgers,creperies"/>
        <s v="cambodian"/>
        <s v="sushi"/>
        <s v="tex-mex"/>
        <s v="indpak,chinese,vegetarian"/>
        <s v="latin,peruvian"/>
        <s v="chinese"/>
        <s v="latin,mexican,foodstands"/>
        <s v="burgers,sandwiches,newamerican"/>
        <s v="spanish,desserts"/>
        <s v="newamerican,gluten_free"/>
        <s v="newamerican,breakfast_brunch,gluten_free"/>
        <s v="mexican,hotdogs"/>
        <s v="tradamerican"/>
        <s v="italian,gluten_free,vegan"/>
        <s v="grocery,delis"/>
        <s v="meats,sandwiches,butcher"/>
        <s v="sandwiches,wine_bars,lounges"/>
        <s v="mediterranean,mideastern,tapasmallplates"/>
        <s v="mediterranean,mideastern,seafood"/>
        <s v="desserts,cafes,coffee"/>
        <s v="steak,beer_and_wine"/>
        <s v="sandwiches,butcher"/>
        <s v="donuts,bakeries,sandwiches"/>
        <s v="cajun"/>
        <s v="sandwiches,tradamerican"/>
        <s v="steak,tradamerican"/>
        <s v="foodtrucks,hotdog,mexican"/>
        <s v="gluten_free,vegan,vegetarian"/>
        <s v="delis,italian,sandwiches"/>
        <s v="mediterranean,burgers,sandwiches"/>
        <s v="french,cookingschools"/>
        <s v="pizza,sandwiches"/>
        <s v="wineries,bars,newamerican"/>
        <s v="wine_bars,burgers,sandwiches"/>
        <s v="bakeries,cafes"/>
        <s v="cocktailbars,chinese"/>
        <s v="newamerican,italian,pizza"/>
        <s v="british,pubs,gourmet"/>
        <s v="foodstands"/>
        <s v="breweries"/>
        <s v="delis,sandwiches,cheesesteaks"/>
        <s v="coffee,breakfast_brunch,newamerican"/>
        <s v="pubs,irish"/>
        <s v="grocery,cheese,sandwiches"/>
        <s v="burgers,catering,foodtrucks"/>
        <s v="movietheaters,tradamerican"/>
        <s v="southern,cajun"/>
        <s v="seafood,cajun"/>
        <s v="seafood,asianfusion,wine_bars"/>
        <s v="pizza,venues,catering"/>
        <s v="bakeries,desserts,coffee"/>
        <s v="delis,sandwiches,coffee"/>
        <s v="tapasmallplates,breakfast_brunch,bars"/>
        <s v="pizza,vegan,italian"/>
        <s v="italian,gluten_free"/>
        <s v="foodstands,thai,mexican"/>
        <s v="tapas,gluten_free,wine_bars"/>
        <s v="cambodian,vietnamese,thai"/>
        <s v="indpak,halal,pakistani"/>
        <s v="delis,fooddeliveryservices,catering"/>
        <s v="korean,chicken_wings,bbq"/>
        <s v="gourmet,soulfood"/>
        <s v="tea,vegan,gluten_free"/>
        <s v="irish,diners,pubs"/>
        <s v="desserts,cafes,sandwiches"/>
        <s v="seafood,newamerican"/>
        <s v="falafel"/>
        <s v="mideastern,vegan,sandwiches"/>
        <s v="donuts,breakfast_brunch,coffee"/>
        <s v="afghani,mideastern"/>
        <s v="bbq,comfortfood,tex-mex"/>
        <s v="bbq,bars"/>
        <s v="indpak,buffets"/>
        <s v="latin,mexican,breakfast_brunch"/>
        <s v="delis,italian,coffee"/>
        <s v="desserts,sushi"/>
        <s v="japanese,asianfusion"/>
        <s v="korean,japanese,cafes"/>
        <s v="breakfast_brunch,foodtrucks"/>
        <s v="sandwiches,breakfast_brunch,vegetarian"/>
        <s v="seafood,peruvian,cocktailbars"/>
        <s v="spanish,basque,grocery"/>
        <s v="vegan,vegetarian"/>
        <s v="italian,sandwiches"/>
        <s v="mediterranean,turkish,german"/>
        <s v="delis,italian,gluten_free"/>
        <s v="breakfast_brunch,diners,sandwiches"/>
        <s v="bbq,musicvenues"/>
        <s v="grocery,catering,delis"/>
        <s v="wine_bars,italian,tapasmallplates"/>
        <s v="coffee,donuts,burgers"/>
        <s v="beer_and_wine,burgers,gastropubs"/>
        <s v="peruvian,latin,seafood"/>
        <s v="burgers,sandwiches"/>
        <s v="donuts,coffee,breakfast_brunch"/>
        <s v="coffee,vegetarian,vegan"/>
        <s v="mexican,thai"/>
        <s v="hotdog,vegan"/>
        <s v="german,cafes,hungarian"/>
        <s v="indpak,cocktailbars"/>
        <s v="caribbean,ethnicmarkets"/>
        <s v="pubs,hotdog"/>
        <s v="soulfood"/>
        <s v="japanese,bbq,hotdogs"/>
        <s v="breakfast_brunch,sandwiches"/>
        <s v="caribbean,newamerican"/>
        <s v="bakeries,delis,sandwiches"/>
        <s v="sandwiches,fooddeliveryservices,catering"/>
        <s v="bars,comfortfood"/>
        <s v="bars,pizza"/>
        <s v="delis,sandwiches,hotdog"/>
        <s v="italian,delis,sandwiches"/>
        <s v="japanese,tapas"/>
        <s v="bakeries,chinese"/>
        <s v="seafood,steak,jazzandblues"/>
        <s v="breakfast_brunch,tradamerican"/>
        <s v="breakfast_brunch,gluten_free,sandwiches"/>
        <s v="desserts,chinese"/>
        <s v="coffee,tradamerican"/>
        <s v="creperies"/>
        <s v="latin,salad"/>
        <s v="colombian,salvadoran"/>
        <s v="mexican,latin,foodtrucks"/>
        <s v="cuban,sandwiches"/>
        <s v="delis,sandwiches,wine_bars"/>
        <s v="newamerican,french"/>
        <s v="vegetarian,newamerican,vegan"/>
        <s v="mexican,vegan"/>
        <s v="markets,latin"/>
        <s v="italian,mexican,burgers"/>
        <s v="mexican,gluten_free,vegetarian"/>
        <s v="hotdogs,mexican,tex-mex"/>
        <s v="tradamerican,sandwiches,bbq"/>
        <s v="caribbean,cuban,latin"/>
        <s v="pizza,bars,salad"/>
        <s v="burgers,sportsbars"/>
        <s v="wine_bars,newamerican,tapasmallplates"/>
        <s v="newamerican,comfortfood,italian"/>
        <s v="breweries,beer_and_wine,newamerican"/>
        <s v="bars,newamerican,burgers"/>
        <s v="sandwiches,breakfast_brunch"/>
        <s v="greek,mediterranean,mideastern"/>
        <s v="salad,falafel,vegan"/>
        <s v="pizza,salad,vegetarian"/>
        <s v="burgers,pizza,mexican"/>
        <s v="delis,convenience"/>
        <s v="delis,bakeries,sandwiches"/>
        <s v="hotdog,burgers"/>
        <s v="burgers,hotdog,icecream"/>
        <s v="coffee,gluten_free,bakeries"/>
        <s v="delis,bagels,sandwiches"/>
        <s v="mediterranean,gluten_free,vegetarian"/>
        <s v="breweries,newamerican"/>
        <s v="irish,pubs,burgers"/>
        <s v="korean,ethnicmarkets"/>
        <s v="seafood,southern"/>
        <s v="sushi,seafood"/>
        <s v="newamerican,fooddeliveryservices,healthmarkets"/>
        <s v="bakeries,coffee,cafes"/>
        <s v="lounges,jazzandblues,tradamerican"/>
        <s v="steak,wine_bars"/>
        <s v="newamerican,wine_bars"/>
        <s v="burgers,foodtrucks"/>
        <s v="brazilian,steak,seafood"/>
        <s v="steak,brazilian,seafood"/>
        <s v="newamerican,burgers,soup"/>
        <s v="diners,newamerican,comfortfood"/>
        <s v="newamerican,diners"/>
        <s v="vietnamese,thai"/>
        <s v="newamerican,salad,burgers"/>
        <s v="tradamerican,sandwiches,cheesesteaks"/>
        <s v="tradamerican,cajun"/>
        <s v="newamerican,seafood,gluten_free"/>
        <s v="salad,steak"/>
        <s v="sandwiches,foodstands,delis"/>
        <s v="sandwiches,breakfast_brunch,foodstands"/>
        <s v="tradamerican,bars"/>
        <s v="asianfusion,sushi"/>
        <s v="convenience,sandwiches,grocery"/>
        <s v="pizza,salad,sandwiches"/>
        <s v="japanese,korean,bbq"/>
        <s v="mexican,burgers,divebars"/>
        <s v="salad,gluten_free,vegetarian"/>
        <s v="tradamerican,breakfast_brunch,cafes"/>
        <s v="wine_bars,newamerican"/>
        <s v="argentine"/>
        <s v="desserts,gelato,italian,bakeries"/>
        <s v="korean,buffets,bbq"/>
        <s v="butcher,delis,sandwiches"/>
        <s v="newamerican,pubs,british"/>
        <s v="delis,polish,grocery"/>
        <s v="beer_and_wine,sandwiches"/>
        <s v="italian,gelato,cafes"/>
        <s v="italian,sandwiches,pizza"/>
        <s v="bakeries,german"/>
        <s v="italian,wine_bars,musicvenues"/>
        <s v="foodtrucks,mexican"/>
        <s v="pizza,convenience,sandwiches"/>
        <s v="coffee,vietnamese"/>
        <s v="coffee,mediterranean"/>
        <s v="sandwiches,burgers,tradamerican"/>
        <s v="pizza,catering"/>
        <s v="coffee,vegan,breakfast_brunch"/>
        <s v="bbq,chicken_wings,catering"/>
        <s v="bakeries,coffee,pizza"/>
        <s v="mexican,streetvendors"/>
        <s v="delis,cafes,sandwiches"/>
        <s v="newamerican,burgers,bars"/>
        <s v="meats,beer_and_wine,sandwiches"/>
        <s v="himalayan,indpak"/>
        <s v="sandwiches,delis,gastropubs"/>
        <s v="mediterranean,halal"/>
        <s v="coffee,italian,bakeries"/>
        <s v="breakfast_brunch,comfortfood"/>
        <s v="bagels,sandwiches,burgers"/>
        <s v="newamerican,vegan"/>
        <s v="vegan,vegetarian,cafes"/>
        <s v="modern_european,mediterranean,greek"/>
        <s v="vegetarian,vegan"/>
        <s v="newamerican,vegan,vegetarian"/>
        <s v="breakfast_brunch,sandwiches,comfortfood"/>
        <s v="persian,mediterranean,mideastern"/>
        <s v="chicken_wings,gluten_free"/>
        <s v="coffee,vegan,vegetarian"/>
        <s v="bars,austrian"/>
        <s v="latin,caribbean,sandwiches"/>
        <s v="asianfusion,sushi,vietnamese"/>
        <s v="meats,delis,grocery"/>
        <s v="mideastern,indpak,pakistani"/>
        <s v="icecream,sandwiches"/>
        <s v="mexican,newamerican,foodtrucks"/>
        <s v="venezuelan,mediterranean"/>
        <s v="newamerican,mediterranean"/>
        <s v="mediterranean,tradamerican,sandwiches"/>
        <s v="foodtrucks,juicebars,halal"/>
        <s v="kosher,mediterranean"/>
        <s v="thai,bars"/>
        <s v="lounges,hawaiian,tapas"/>
        <s v="foodtrucks,falafel"/>
        <s v="pubs,gastropubs"/>
        <s v="southern,newamerican,gastropubs"/>
        <s v="sushi,asianfusion"/>
        <s v="korean,comfortfood,soup"/>
        <s v="delis,beer_and_wine"/>
        <s v="bars,musicvenues,hotdog"/>
        <s v="desserts,hotdog,coffee"/>
        <s v="peruvian,latin"/>
        <s v="sandwiches,breakfast_brunch,cafes"/>
        <s v="bakeries,coffee,breakfast_brunch"/>
        <s v="tapas,tapasmallplates,wine_bars"/>
        <s v="indonesian,ethnicmarkets"/>
        <s v="juicebars,gluten_free,vegetarian"/>
        <s v="irish,pubs,sportsbars"/>
        <s v="coffee,vegetarian"/>
        <s v="pizza,tradamerican,burgers"/>
        <s v="pizza,italian,salad"/>
        <s v="tradamerican,southern,soulfood"/>
        <s v="southern,soulfood"/>
        <s v="greek,pizza,mediterranean"/>
        <s v="cuban"/>
        <s v="burgers,tradamerican"/>
        <s v="creperies,breakfast_brunch,cafes"/>
        <s v="vegetarian,sandwiches,juicebars"/>
        <s v="japanese,fondue,hotpot"/>
        <s v="comfortfood"/>
        <s v="bakeries,sandwiches,german"/>
        <s v="southern,foodtrucks,sandwiches"/>
        <s v="coffee,creperies,breakfast_brunch"/>
        <s v="indpak,pakistani"/>
        <s v="cafes,newamerican"/>
        <s v="bakeries,filipino"/>
        <s v="delis,sandwiches,seafood"/>
        <s v="breakfast_brunch,catering,cafes"/>
        <s v="seafood,seafoodmarkets,raw_food"/>
        <s v="gastropubs,beerbar"/>
        <s v="latin,salad,breakfast_brunch"/>
        <s v="bars,tradamerican,burgers"/>
        <s v="vegan,bbq,foodtrucks"/>
        <s v="grocery,mexican"/>
        <s v="pubs,tradamerican"/>
        <s v="southern,comfortfood"/>
        <s v="hotdog,hotdogs,burgers"/>
        <s v="sandwiches,salad,hotdogs"/>
        <s v="chicken_wings,gourmet"/>
        <s v="gluten_free,hotdogs"/>
        <s v="breakfast_brunch,newamerican,asianfusion"/>
        <s v="bookstores,cafes"/>
        <s v="grocery,sandwiches"/>
        <s v="asianfusion"/>
        <s v="newamerican,streetvendors,foodtrucks"/>
        <s v="mediterranean,mideastern,vegan"/>
        <s v="food_court"/>
        <s v="sandwiches,bakeries,delis"/>
        <s v="icecream,sandwiches,delis"/>
        <s v="foodtrucks,bbq"/>
        <s v="donuts,breakfast_brunch,sandwiches"/>
        <s v="desserts,shavedice,taiwanese"/>
        <s v="coffee,juicebars,sandwiches"/>
        <s v="desserts,bubbletea,sandwiches"/>
        <s v="indpak,breakfast_brunch,cocktailbars"/>
        <s v="coffee,sandwiches,salad"/>
        <s v="desserts,vegetarian,indpak"/>
        <s v="indpak,halal"/>
        <s v="ethiopian,bars"/>
        <s v="peruvian,hotdogs,latin"/>
        <s v="burgers,hotdogs"/>
        <s v="newamerican,nonprofit,catering"/>
        <s v="breakfast_brunch,newamerican,sandwiches"/>
        <s v="bakeries,italian,cafes"/>
        <s v="pizza,italian,beergardens"/>
        <s v="italian,pizza,sandwiches"/>
        <s v="vietnamese,sandwiches,delis"/>
        <s v="breakfast_brunch,cafes,sandwiches"/>
        <s v="hotdogs,breakfast_brunch"/>
        <s v="korean,hawaiian,asianfusion"/>
        <s v="turkish,mediterranean"/>
        <s v="burgers,hotdog"/>
        <s v="sushi,tapas"/>
        <s v="japanese,tapasmallplates,sushi"/>
        <s v="newamerican,modern_european,asianfusion"/>
        <s v="british"/>
        <s v="vietnamese,gluten_free,thai"/>
        <s v="caribbean"/>
        <s v="spanish,tapas"/>
        <s v="convenience,cafes"/>
        <s v="mediterranean,mideastern,halal"/>
        <s v="icecream,burgers"/>
        <s v="bbq,burgers"/>
        <s v="italian,pizza,beer_and_wine"/>
        <s v="meats,bbq,butcher"/>
        <s v="sandwiches,salad,cheesesteaks"/>
        <s v="breakfast_brunch,sandwiches,cafes"/>
        <s v="diners,coffee,breakfast_brunch"/>
        <s v="pizza,tradamerican"/>
        <s v="mediterranean,chicken_wings,pizza"/>
        <s v="mediterranean,persian"/>
        <s v="halal,afghani"/>
        <s v="asianfusion,sushi,japanese"/>
        <s v="russian"/>
        <s v="russian,vegetarian,modern_european"/>
        <s v="japanese,diyfood,hotpot"/>
        <s v="asianfusion,japanese,sushi"/>
        <s v="vegetarian,indpak,buffets"/>
        <s v="tea,coffee,vegan"/>
        <s v="japanese,korean"/>
        <s v="foodtrucks,ramen"/>
        <s v="moroccan,lebanese,mediterranean"/>
        <s v="japanese,bars"/>
        <s v="beer_and_wine,breweries,gastropubs"/>
        <s v="polish"/>
        <s v="bars,cafes,gastropubs"/>
        <s v="delis,sandwiches,gluten_free"/>
        <s v="burgers,sandwiches,bars"/>
        <s v="turkish,foodtrucks"/>
        <s v="caribbean,spanish,latin"/>
        <s v="japanese,gourmet,sushi"/>
        <s v="ethiopian,cafes"/>
        <s v="tapasmallplates,thai,gluten_free"/>
        <s v="korean,foodstands,foodtrucks"/>
        <s v="asianfusion,southern"/>
        <s v="japanese,tapasmallplates,tapas"/>
        <s v="southern,newamerican"/>
        <s v="gluten_free,cafes,vegetarian"/>
        <s v="comfortfood,bbq"/>
        <s v="catering,foodstands"/>
        <s v="pubs,seafood"/>
        <s v="ethnicmarkets,turkish"/>
        <s v="mexican,asianfusion,korean"/>
        <s v="asianfusion,newamerican,foodtrucks"/>
        <s v="bakeries,hawaiian"/>
        <s v="russian,ukrainian,modern_european"/>
        <s v="asianfusion,vegetarian,gluten_free"/>
        <s v="steak,bars"/>
        <s v="bars,steak"/>
        <s v="bars,coffee,newamerican"/>
        <s v="newamerican,gastropubs"/>
        <s v="breakfast_brunch,mexican"/>
        <s v="bakeries,french"/>
        <s v="french,cafes"/>
        <s v="mexican,cocktailbars"/>
        <s v="french,german"/>
        <s v="puertorican"/>
        <s v="bakeries,sandwiches,macarons"/>
        <s v="belgian,french"/>
        <s v="juicebars,srilankan"/>
        <s v="dominican"/>
        <s v="cheese,sandwiches,catering"/>
        <s v="markets,delis,sandwiches"/>
        <s v="tapas,tapasmallplates"/>
        <s v="coffee,newamerican"/>
        <s v="delis,sandwiches,bakeries"/>
        <s v="desserts,bakeries,breakfast_brunch"/>
        <s v="french,bakeries,coffee"/>
        <s v="latin,argentine"/>
        <s v="beer_and_wine,sandwiches,cheese"/>
        <s v="filipino,newamerican"/>
        <s v="newamerican,breakfast_brunch,buffets"/>
        <s v="german,pubs"/>
        <s v="bars,mexican,breakfast_brunch"/>
        <s v="steak,french,wine_bars"/>
        <s v="mexican,sandwiches"/>
        <s v="venezuelan,caribbean,colombian"/>
        <s v="french,bars,pizza"/>
        <s v="latin,sandwiches"/>
        <s v="cuban,latin"/>
        <s v="vegetarian,salad,gluten_free"/>
        <s v="cafes,breakfast_brunch,sandwiches"/>
        <s v="coffee,breakfast_brunch,bagels"/>
        <s v="burgers,breakfast_brunch"/>
        <s v="french,cafes,breakfast_brunch"/>
        <s v="cafes,breakfast_brunch,bakeries"/>
        <s v="french,tradamerican,soulfood"/>
        <s v="mediterranean,sandwiches"/>
        <s v="austrian,bars"/>
        <s v="desserts,cafes,breakfast_brunch"/>
        <s v="salad,pizza,sandwiches"/>
        <s v="gourmet,breakfast_brunch,sandwiches"/>
        <s v="french,gluten_free,vegetarian"/>
        <s v="jazzandblues,lounges,newamerican"/>
        <s v="turkish,russian,uzbek"/>
        <s v="vegetarian,vegan,juicebars"/>
        <s v="hawaiian,asianfusion,chinese"/>
        <s v="bars,hotdog"/>
        <s v="cheese,delis"/>
        <s v="delis,pizza,sandwiches"/>
        <s v="german"/>
        <s v="delis,grocery"/>
        <s v="bakeries,lebanese,cafes"/>
        <s v="coffee,convenience,sandwiches"/>
        <s v="cocktailbars,burgers,newamerican"/>
        <s v="sandwiches,gluten_free,tradamerican"/>
        <s v="farmersmarket,tradamerican,sandwiches"/>
        <s v="catering,italian"/>
        <s v="asianfusion,chinese"/>
        <s v="hawaiian,sandwiches,delis"/>
        <s v="cuban,sandwiches,breakfast_brunch"/>
        <s v="delis,meats,mexican"/>
        <s v="mexican,food"/>
        <s v="newamerican,burgers"/>
        <s v="british,tea"/>
        <s v="pizza,icecream"/>
        <s v="thai,malaysian,vietnamese"/>
        <s v="vegan,vietnamese"/>
        <s v="vegan"/>
        <s v="delis,sandwiches,cheese"/>
        <s v="gastropubs,italian"/>
        <s v="bars,asianfusion,ramen"/>
        <s v="bars,burgers,hotdog"/>
        <s v="sandwiches,foodstands,streetvendors"/>
        <s v="vietnamese,sandwiches,soup"/>
        <s v="pizza,italian,icecream"/>
        <s v="italian,wine_bars,pizza"/>
        <s v="sandwiches,foodtrucks"/>
        <s v="newamerican,breakfast_brunch,southern"/>
        <s v="sandwiches,comfortfood,breakfast_brunch"/>
        <s v="breakfast_brunch,burgers,sportsbars"/>
        <s v="foodstands,vegetarian,mediterranean"/>
        <s v="seafoodmarkets,japanese,seafood"/>
        <s v="bakeries,japanese"/>
        <s v="afghani"/>
        <s v="sandwiches,diners,breakfast_brunch"/>
        <s v="coffee,latin,breakfast_brunch"/>
        <s v="korean,foodtrucks"/>
        <s v="sandwiches,breakfast_brunch,delis"/>
        <s v="mideastern,vegetarian,kosher"/>
        <s v="japanese,hawaiian"/>
        <s v="mediterranean,mexican,burgers"/>
        <s v="sandwiches,italian"/>
        <s v="lounges"/>
        <s v="vegetarian,mideastern"/>
        <s v="soulfood,southern,breakfast_brunch"/>
        <s v="gourmet,breakfast_brunch,french"/>
        <s v="diners,tradamerican,breakfast_brunch"/>
        <s v="seafood,mexican,foodtrucks"/>
        <s v="mexican,foodstands,seafood"/>
        <s v="mexican,seafood,peruvian"/>
        <s v="mexican,seafood"/>
        <s v="seafood,mexican"/>
        <s v="cafes,diners,newamerican"/>
        <s v="delis,grocery,sandwiches"/>
        <s v="moroccan,mediterranean"/>
        <s v="wine_bars,italian,pizza"/>
        <s v="seafood,mexican,latin"/>
        <s v="afghani,mideastern,mediterranean"/>
        <s v="tradamerican,pubs"/>
        <s v="breakfast_brunch,gluten_free,vegan"/>
        <s v="italian,sandwiches,comfortfood"/>
        <s v="moroccan,bars,mediterranean"/>
        <s v="greek,delis,mediterranean"/>
        <s v="bakeries,breakfast_brunch"/>
        <s v="vietnamese,cambodian,chinese"/>
        <s v="creperies,foodstands"/>
        <s v="breakfast_brunch,sandwiches,vegetarian"/>
        <s v="cafes,burgers,sandwiches"/>
        <s v="sandwiches,catering,salad"/>
        <s v="sandwiches,salad,catering"/>
        <s v="french,italian"/>
        <s v="bars,newamerican"/>
        <s v="pubs,steak"/>
        <s v="poutineries,bagels"/>
        <s v="breakfast_brunch,diners"/>
        <s v="mediterranean,breakfast_brunch,greek"/>
        <s v="mediterranean,mideastern,greek"/>
        <s v="french,bars"/>
        <s v="cuban,latin,caribbean"/>
        <s v="seafood,raw_food"/>
        <s v="delis,breakfast_brunch,sandwiches"/>
        <s v="catering,delis"/>
        <s v="delis,salad,sandwiches"/>
        <s v="tradamerican,coffee,breakfast_brunch"/>
        <s v="coffee,breakfast_brunch,vinyl_records"/>
        <s v="bakeries,colombian,icecream"/>
        <s v="pizza,vegan"/>
        <s v="thai,asianfusion"/>
        <s v="lebanese,mediterranean,ethnicmarkets"/>
        <s v="sushi,japanese,thai"/>
        <s v="asianfusion,comfortfood"/>
        <s v="pizza,hotdogs"/>
        <s v="tapas,spanish"/>
        <s v="lounges,newamerican"/>
        <s v="mediterranean,breakfast_brunch,vegetarian"/>
        <s v="bbq,sandwiches"/>
        <s v="italian,mexican"/>
        <s v="cocktailbars,breakfast_brunch,comfortfood"/>
        <s v="cheesesteaks,bars"/>
        <s v="cafes,pakistani,halal"/>
        <s v="meats,delis,german"/>
        <s v="coffee,comfortfood,breakfast_brunch"/>
        <s v="cafes,bakeries,coffee"/>
        <s v="spanish,tapas,tapasmallplates"/>
        <s v="greek,mideastern,mediterranean"/>
        <s v="breakfast_brunch,tradamerican,burgers"/>
        <s v="sandwiches,comfortfood,newamerican"/>
        <s v="grocery,salad,sandwiches"/>
        <s v="comfortfood,sandwiches"/>
        <s v="breakfast_brunch,cafes,comfortfood"/>
        <s v="delis,sandwiches,bars"/>
        <s v="coffee,bakeries,vegan"/>
        <s v="fooddeliveryservices"/>
        <s v="japanese,hawaiian,hotdogs"/>
        <s v="ethiopian,vegan,vegetarian"/>
        <s v="greek,delis"/>
        <s v="gastropubs"/>
        <s v="greek,desserts,mediterranean"/>
        <s v="asianfusion,chinese,vegetarian"/>
        <s v="vietnamese,coffee"/>
        <s v="japanese,sushi,seafood"/>
        <s v="french,italian,wine_bars"/>
        <s v="mideastern,russian,uzbek"/>
        <s v="persian,mediterranean"/>
        <s v="foodstands,vegetarian,vegan"/>
        <s v="vegan,vegetarian,newamerican"/>
        <s v="modern_european,vegan,vegetarian"/>
        <s v="southern,burgers,seafood"/>
        <s v="mexican,vegetarian"/>
        <s v="burgers,breakfast_brunch,sandwiches"/>
        <s v="newamerican,bars,burgers"/>
        <s v="greek,mediterranean,bars"/>
        <s v="bars,italian"/>
        <s v="wineries,wine_bars"/>
        <s v="chinese,bakeries"/>
        <s v="cafes,sandwiches,tradamerican"/>
        <s v="sandwiches,tradamerican,catering"/>
        <s v="vietnamese,delis,juicebars"/>
        <s v="bagels,breakfast_brunch,sandwiches"/>
        <s v="sandwiches,desserts,vietnamese"/>
        <s v="greek,burgers,mediterranean"/>
        <s v="divebars,sandwiches"/>
        <s v="bakeries,sandwiches,cafes"/>
        <s v="delis,cuban,vegetarian"/>
        <s v="catalan,wine_bars,tapasmallplates"/>
        <s v="wine_bars,cafes"/>
        <s v="pizza,salad,italian"/>
        <s v="himalayan"/>
        <s v="thai,foodstands"/>
        <s v="asianfusion,soup,chinese"/>
        <s v="newamerican,scandinavian"/>
        <s v="bars,sandwiches"/>
        <s v="newamerican,tapasmallplates"/>
        <s v="sushi,sandwiches,seafood"/>
        <s v="farmersmarket,meats,seafoodmarkets,artsandcrafts,bakeries,belgian"/>
        <s v="newamerican,foodtrucks,british"/>
        <s v="gastropubs,tapasmallplates"/>
        <s v="italian,gelato,pizza"/>
        <s v="indpak,foodstands,vegetarian"/>
        <s v="burgers,sandwiches,salad"/>
        <s v="bars,burgers,newamerican"/>
        <s v="wineries,creperies,gluten_free"/>
        <s v="fishnchips"/>
        <s v="seafood,steak,filipino"/>
        <s v="newamerican,vegetarian,tapasmallplates"/>
        <s v="breakfast_brunch,belgian"/>
        <s v="japanese,steak,sushi"/>
        <s v="japanese,breakfast_brunch"/>
        <s v="soulfood,tradamerican"/>
        <s v="sandwiches,breakfast_brunch,salad"/>
        <s v="newamerican,breakfast_brunch,sandwiches"/>
        <s v="newamerican,meats"/>
        <s v="vegetarian,vegan,raw_food"/>
        <s v="newamerican,sushi"/>
        <s v="hawaiian,bbq,delis"/>
        <s v="hawaiian,seafood"/>
        <s v="coffee,musicvenues,sandwiches"/>
        <s v="tapasmallplates,portuguese,wine_bars"/>
        <s v="grocery,delis,vegan"/>
        <s v="cajun,tradamerican"/>
        <s v="desserts,japanese"/>
        <s v="newamerican,pubs,burgers"/>
        <s v="italian,comfortfood"/>
        <s v="seafood,mediterranean"/>
        <s v="sushi,cocktailbars,seafood"/>
        <s v="german,newamerican"/>
        <s v="meats,delis"/>
        <s v="breakfast_brunch,gluten_free,coffee"/>
        <s v="seafood,bars"/>
        <s v="sandwiches,salad,hotdog"/>
        <s v="filipino,desserts,seafood"/>
        <s v="japanese,thai,chinese"/>
        <s v="italian,bakeries"/>
        <s v="italian,sandwiches,food"/>
        <s v="delis,sandwiches,breakfast_brunch"/>
        <s v="cajun,sandwiches"/>
        <s v="sandwiches,cheesesteaks,burgers,tradamerican"/>
        <s v="sandwiches,coffee,gelato"/>
        <s v="coffee,salad,gelato"/>
        <s v="sandwiches,seafood,bakeries"/>
        <s v="caribbean,cuban,sandwiches"/>
        <s v="mexican,latin,brazilian"/>
        <s v="venezuelan,sandwiches"/>
        <s v="ethnicmarkets,greek"/>
        <s v="italian,foodstands"/>
        <s v="gourmet,delis,sandwiches"/>
        <s v="sandwiches,catering,seafood"/>
        <s v="salad,sandwiches,tradamerican"/>
        <s v="burgers,foodtrucks,hotdogs"/>
        <s v="mediterranean,mideastern,desserts"/>
        <s v="vegan,vegetarian,sandwiches"/>
        <s v="coffee,sandwiches,creperies"/>
        <s v="southafrican,newamerican,seafood"/>
        <s v="sushi,seafood,seafoodmarkets"/>
        <s v="mediterranean,turkish,cafes"/>
        <s v="ethnicmarkets,southafrican"/>
        <s v="southern,tradamerican"/>
        <s v="sandwiches,salad,breakfast_brunch"/>
        <s v="bakeries,french,breakfast_brunch"/>
        <s v="bbq,bars,tradamerican"/>
        <s v="vietnamese,vegetarian,soup"/>
        <s v="vietnamese,bubbletea"/>
        <s v="vegetarian,vietnamese,cantonese"/>
        <s v="tapas,wine_bars,pizza"/>
        <s v="vietnamese,vegan"/>
        <s v="italian,tapasmallplates,pizza"/>
        <s v="pizza,sandwiches,italian"/>
        <s v="desserts,gelato,gluten_free"/>
        <s v="coffee,gluten_free,juicebars"/>
        <s v="newamerican,burgers,sandwiches"/>
        <s v="cocktailbars,tradamerican,desserts"/>
        <s v="pizza,italian,cafes"/>
        <s v="bbq,latin,southern"/>
        <s v="foodstands,sandwiches"/>
        <s v="seafood,tradamerican,soup"/>
        <s v="taiwanese,chinese,bubbletea"/>
        <s v="southern,breakfast_brunch,sandwiches"/>
        <s v="pizza,cocktailbars"/>
        <s v="mediterranean,vegan,gluten_free"/>
        <s v="british,irish,pubs"/>
        <s v="bakeries,russian"/>
        <s v="sushi,diners,asianfusion"/>
        <s v="food,mediterranean,mideastern"/>
        <s v="bakeries,british"/>
        <s v="icecream,coffee,cafes"/>
        <s v="coffee,bagels,cafes"/>
        <s v="scandinavian,bars"/>
        <s v="thai,vegetarian,vegan"/>
        <s v="french,tapasmallplates,cocktailbars"/>
        <s v="sandwiches,cajun,seafood"/>
        <s v="diners,mexican,tradamerican"/>
        <s v="asianfusion,hawaiian"/>
        <s v="japanese,seafood"/>
        <s v="russian,modern_european,soulfood"/>
        <s v="sandwiches,vegetarian,asianfusion"/>
        <s v="japanese,steak,breakfast_brunch"/>
        <s v="bagels,breakfast_brunch"/>
        <s v="breakfast_brunch,newamerican,tapasmallplates"/>
        <s v="vegan,vegetarian,gluten_free"/>
        <s v="portuguese,breakfast_brunch,coffee"/>
        <s v="gluten_free,cafes"/>
        <s v="vegetarian,juicebars,vegan"/>
        <s v="breakfast_brunch,comfortfood,sandwiches"/>
        <s v="salad,newamerican,sandwiches"/>
        <s v="tradamerican,seafood,steak"/>
        <s v="pizza,salad,diyfood"/>
        <s v="pizza,italian,diners"/>
        <s v="butcher,delis,meats"/>
        <s v="cajun,foodtrucks"/>
        <s v="mexican,foodstands,fooddeliveryservices"/>
        <s v="spanish,caribbean,latin"/>
        <s v="thai,ramen"/>
        <s v="latin,dominican,puertorican"/>
        <s v="salvadoran"/>
        <s v="filipino"/>
        <s v="bbq,steak"/>
        <s v="venezuelan"/>
        <s v="gastropubs,pubs"/>
        <s v="korean,tapasmallplates,pubs"/>
        <s v="salad,sandwiches"/>
        <s v="sandwiches,meats,butcher"/>
        <s v="ramen"/>
        <s v="bbq,catering"/>
        <s v="cocktailbars,sandwiches,delis"/>
        <s v="bbq,foodtrucks,catering"/>
        <s v="breakfast_brunch,tradamerican,chicken_wings"/>
        <s v="pubs,newamerican,sportsbars"/>
        <s v="pizza,wine_bars,gluten_free"/>
        <s v="coffee,chinese,tea"/>
        <s v="tradamerican,tex-mex"/>
        <s v="grocery,pizza,sandwiches"/>
        <s v="french,newamerican,wine_bars"/>
        <s v="italian,foodtrucks"/>
        <s v="pizza,gluten_free,breakfast_brunch"/>
        <s v="mexican,salvadoran"/>
        <s v="tradamerican,modern_european,vegetarian"/>
        <s v="cajun,french"/>
        <s v="convenience,mexican"/>
        <s v="korean,asianfusion,breakfast_brunch"/>
        <s v="foodstands,mexican,seafood"/>
        <s v="spanish,tapasmallplates"/>
        <s v="brazilian,newamerican"/>
        <s v="newamerican,spanish"/>
        <s v="foodstands,catering"/>
        <s v="bagels,delis,sandwiches"/>
        <s v="sandwiches,burgers"/>
        <s v="bars,burgers,musicvenues"/>
        <s v="bbq,burgers,soulfood"/>
        <s v="italian,delis,ethnicmarkets"/>
        <s v="italian,delis"/>
        <s v="polish,wine_bars"/>
        <s v="coffee,cafes,sandwiches"/>
        <s v="coffee,donuts,breakfast_brunch"/>
        <s v="delis,sandwiches,bbq"/>
        <s v="sandwiches,icecream,gelato"/>
        <s v="hawaiian,asianfusion,steak"/>
        <s v="bbq,servicestations"/>
        <s v="bbq,servicestations,hotdogs"/>
        <s v="cafes,wine_bars,newamerican"/>
        <s v="tapas,newamerican,sandwiches"/>
        <s v="halal,mideastern"/>
        <s v="cheese,sandwiches"/>
        <s v="mideastern,spanish,greek"/>
        <s v="mideastern,mediterranean,newamerican"/>
        <s v="mexican,sandwiches,vietnamese"/>
        <s v="salad,juicebars,newamerican"/>
        <s v="salad,vegan,vegetarian"/>
        <s v="tradamerican,gastropubs"/>
        <s v="afghani,mideastern,indpak"/>
        <s v="greek,sandwiches"/>
        <s v="delis,grocery,meats"/>
        <s v="meats,newamerican,cocktailbars"/>
        <s v="desserts,bakeries,kosher"/>
        <s v="persian,kosher"/>
        <s v="greek,wine_bars"/>
        <s v="thai,coffee"/>
        <s v="greek,mediterranean,ethnicmarkets"/>
        <s v="cafes,breakfast_brunch,asianfusion"/>
        <s v="sandwiches,delis,meats"/>
        <s v="sandwiches,delis,coffee"/>
        <s v="breakfast_brunch,tradamerican,bakeries"/>
        <s v="vegan,vegetarian,soulfood"/>
        <s v="juicebars,sandwiches"/>
        <s v="pizza,sandwiches,cheesesteaks"/>
        <s v="latin,seafood"/>
        <s v="tea,british"/>
        <s v="fishnchips,tradamerican,irish_pubs"/>
        <s v="deptstores,japanese"/>
        <s v="japanese,vegan,gluten_free"/>
        <s v="seafood,cajun,breakfast_brunch"/>
        <s v="desserts,bakeries,bars"/>
        <s v="newamerican,cocktailbars,burgers"/>
        <s v="mediterranean,vegan"/>
        <s v="japanese,sushi,soup"/>
        <s v="tradamerican,breakfast_brunch,catering"/>
        <s v="vietnamese,sandwiches,halal"/>
        <s v="mexican,tex-mex"/>
        <s v="newamerican,breakfast_brunch,comfortfood"/>
        <s v="juicebars,newamerican,tradamerican"/>
        <s v="newamerican,juicebars,breakfast_brunch"/>
        <s v="indonesian"/>
        <s v="tradamerican,bbq,beer_and_wine"/>
        <s v="sandwiches,hotdog,tradamerican"/>
        <s v="ramen,tapas"/>
        <s v="tradamerican,sandwiches"/>
        <s v="southern,seafood,foodtrucks"/>
        <s v="catering,polish"/>
        <s v="vegetarian,lounges"/>
        <s v="bbq,newamerican,tradamerican"/>
        <s v="diners"/>
        <s v="bubbletea,sushi,seafood"/>
        <s v="french,creperies"/>
        <s v="delis,sandwiches,burgers,catering"/>
        <s v="polish,tradamerican"/>
        <s v="donuts,cafes"/>
        <s v="hotdog,foodtrucks"/>
        <s v="breakfast_brunch,bakeries"/>
        <s v="seafood,italian"/>
        <s v="soulfood,southern"/>
        <s v="newamerican,sandwiches,soup"/>
        <s v="southern,breakfast_brunch"/>
        <s v="sandwiches,newamerican"/>
        <s v="tradamerican,mexican,bbq"/>
        <s v="coffee,sandwiches,vegetarian"/>
        <s v="indpak,vegetarian,vegan"/>
        <s v="bbq,thai"/>
        <s v="drycleaninglaundry,cafes,bars"/>
        <s v="vegan,bakeries,diners"/>
        <s v="greek,turkish,modern_european"/>
        <s v="burgers,asianfusion"/>
        <s v="bbq,korean"/>
        <s v="german,gastropubs"/>
        <s v="burgers,tradamerican,bars"/>
        <s v="cheese,meats,sandwiches"/>
        <s v="tapasmallplates,newamerican"/>
        <s v="breakfast_brunch,steak,tradamerican"/>
        <s v="pizza,gastropubs"/>
        <s v="italian,newamerican"/>
        <s v="cheese,delis,sandwiches"/>
        <s v="tradamerican,mediterranean,foodtrucks"/>
        <s v="newamerican,beer_and_wine,coffee"/>
        <s v="beer_and_wine,breweries"/>
        <s v="sushi,cocktailbars"/>
        <s v="vietnamese,sandwiches,chinese"/>
        <s v="desserts,breakfast_brunch,newamerican"/>
        <s v="cafes,vegetarian,vegan"/>
        <s v="sandwiches,delis,grocery"/>
        <s v="asianfusion,burmese,thai"/>
        <s v="sandwiches,foodstands,seafood"/>
        <s v="colombian,burgers,hotdog"/>
        <s v="food,newamerican,wine_bars"/>
        <s v="breakfast_brunch,juicebars,sandwiches"/>
        <s v="sushi,catering"/>
        <s v="korean,breakfast_brunch"/>
        <s v="bakeries,vegan,cafes"/>
        <s v="desserts,cafes,fooddeliveryservices"/>
        <s v="hotdog,desserts,tradamerican"/>
        <s v="salad"/>
        <s v="taiwanese,hotpot"/>
        <s v="buffets,vegetarian,salad"/>
        <s v="gluten_free,vegetarian,soulfood"/>
        <s v="modern_european,german"/>
        <s v="turkish,mideastern,mediterranean"/>
        <s v="mexican,vegetarian,gluten_free"/>
        <s v="mexican,foodtrucks,sandwiches"/>
        <s v="foodtrucks,streetvendors,mexican"/>
        <s v="mediterranean,kosher"/>
        <s v="newamerican,breweries,pubs"/>
        <s v="mideastern,vegetarian,vegan"/>
        <s v="delis,convenience,grocery"/>
        <s v="cafes,coffee,newamerican"/>
        <s v="italian,seafood,wine_bars"/>
        <s v="japanese,steak,seafood"/>
        <s v="sandwiches,delis,newamerican"/>
        <s v="moroccan,mediterranean,lebanese"/>
        <s v="french,sandwiches,breakfast_brunch"/>
        <s v="desserts,creperies"/>
        <s v="sandwiches,cuban,coffee"/>
        <s v="persian,mideastern"/>
        <s v="desserts,icecream,creperies"/>
        <s v="newamerican,breakfast_brunch,bars"/>
        <s v="breakfast_brunch,newamerican"/>
        <s v="delis,cheesesteaks,sandwiches"/>
        <s v="seafood,bars,raw_food"/>
        <s v="cajun,southern,catering"/>
        <s v="desserts,coffee,cafes"/>
        <s v="coffee,hawaiian"/>
        <s v="newamerican,soup,sandwiches"/>
        <s v="latin,gluten_free"/>
        <s v="sandwiches,breakfast_brunch,mexican"/>
        <s v="thai,fooddeliveryservices,gluten_free"/>
        <s v="thai,sushi"/>
        <s v="thai,seafood,vegetarian"/>
        <s v="vegan,thai"/>
        <s v="mideastern,afghani,halal"/>
        <s v="delis,meats,sandwiches"/>
        <s v="breakfast_brunch,southern"/>
        <s v="african,spanish,french"/>
        <s v="breakfast_brunch,coffee,bakeries"/>
        <s v="steak,seafood,wine_bars"/>
        <s v="seafood,steak,wine_bars"/>
        <s v="irish,irish_pubs"/>
        <s v="vegan,vegetarian,bars"/>
        <s v="vegan,foodtrucks,mexican"/>
        <s v="seafood,fishnchips,sandwiches"/>
        <s v="british,fishnchips,seafood"/>
        <s v="delis,farmersmarket"/>
        <s v="brasseries"/>
        <s v="newamerican,pubs,comfortfood"/>
        <s v="cafes,bakeries,breakfast_brunch"/>
        <s v="newamerican,french,italian"/>
        <s v="moroccan,foodstands,streetvendors"/>
        <s v="falafel,vegan,gluten_free"/>
        <s v="newamerican,icecream"/>
        <s v="pubs,sandwiches"/>
        <s v="sandwiches,pubs,tex-mex"/>
        <s v="cafes,tradamerican,diners"/>
        <s v="sandwiches,vegan,vegetarian"/>
        <s v="greek,lounges"/>
        <s v="vegetarian,vegan,asianfusion"/>
        <s v="tradamerican,steak,burgers"/>
        <s v="foodstands,mideastern,halal"/>
        <s v="tapas,spanish,basque"/>
        <s v="wine_bars,breweries,gastropubs"/>
        <s v="grocery,italian"/>
        <s v="sandwiches,foodstands,newamerican"/>
        <s v="bbq,southern,sandwiches"/>
        <s v="coffee,cafes,icecream"/>
        <s v="mideastern,turkish"/>
        <s v="mediterranean,turkish"/>
        <s v="tradamerican,cafes"/>
        <s v="foodtrucks,tradamerican"/>
        <s v="gastropubs,burgers,bars"/>
        <s v="bars,sandwiches,newamerican"/>
        <s v="diners,tradamerican,cocktailbars"/>
        <s v="sandwiches,soup,newamerican"/>
        <s v="movietheaters,newamerican"/>
        <s v="newamerican,lounges"/>
        <s v="tradamerican,lounges"/>
        <s v="grocery,beer_and_wine,delis"/>
        <s v="vegetarian,salad,sandwiches"/>
        <s v="breakfast_brunch,brazilian"/>
        <s v="lounges,newamerican,southern"/>
        <s v="desserts,cafes"/>
        <s v="italian,french,newamerican"/>
        <s v="newamerican,pubs"/>
        <s v="foodstands,sandwiches,soup"/>
        <s v="bakeries,fishnchips"/>
        <s v="raw_food,vegan,juicebars"/>
        <s v="vegetarian,vietnamese"/>
        <s v="tradamerican,cheese,sandwiches"/>
        <s v="tapas,italian"/>
        <s v="tradamerican,sandwiches,salad"/>
        <s v="juicebars,vegan"/>
        <s v="soulfood,bbq,tradamerican"/>
        <s v="lounges,cocktailbars"/>
        <s v="newamerican,burgers,gastropubs"/>
        <s v="newamerican,salad,sandwiches"/>
        <s v="newamerican,bars,seafood"/>
        <s v="pubs,belgian"/>
        <s v="hotdog,german,sandwiches"/>
        <s v="belgian,newamerican,coffee"/>
        <s v="breakfast_brunch,catering,hotdogs"/>
        <s v="coffee,sandwiches,bakeries"/>
        <s v="vegetarian,vegan,desserts"/>
        <s v="laotian"/>
        <s v="gastropubs,jazzandblues,musicvenues"/>
        <s v="mexican,bakeries,grocery"/>
        <s v="modern_european,newamerican,breakfast_brunch"/>
        <s v="wine_bars,vegetarian,tapas"/>
        <s v="delis,cheese"/>
        <s v="thai,diners"/>
        <s v="cafes,pizza,sandwiches"/>
        <s v="breakfast_brunch,juicebars"/>
        <s v="newamerican,mexican"/>
        <s v="korean,soup,seafood"/>
        <s v="japanese,sushi,steak"/>
        <s v="soulfood,southern,bbq"/>
        <s v="pizza,italian,gluten_free"/>
        <s v="tex-mex,foodstands"/>
        <s v="steak,tapas,cocktailbars"/>
        <s v="breakfast_brunch,sandwiches,spanish"/>
        <s v="mexican,hotdogs,beerbar"/>
        <s v="italian,gelato,pastashops"/>
        <s v="wine_bars,modern_european"/>
        <s v="delis,ethnicmarkets,italian"/>
        <s v="coffee,cafes,juicebars"/>
        <s v="salvadoran,seafood,mexican"/>
        <s v="coffee,juicebars,delis"/>
        <s v="bakeries,french,vietnamese"/>
        <s v="latin,caribbean"/>
        <s v="breakfast_brunch,sandwiches,juicebars"/>
        <s v="cajun,foodstands,seafood"/>
        <s v="tapas"/>
        <s v="sandwiches,breakfast_brunch,burgers"/>
        <s v="sushi,gluten_free,japanese"/>
        <s v="breakfast_brunch,coffee,sandwiches"/>
        <s v="korean,buffets"/>
        <s v="cuban,caribbean,sandwiches"/>
        <s v="diners,chicken_wings"/>
        <s v="italian,pizza,chicken_wings"/>
        <s v="sandwiches,burgers,sportsbars"/>
        <s v="tradamerican,steak,vegetarian"/>
        <s v="venues,newamerican"/>
        <s v="latin,vegetarian,vegan"/>
        <s v="cajun,newamerican"/>
        <s v="coffee,bakeries,sandwiches"/>
        <s v="tapasmallplates,wine_bars"/>
        <s v="foodtrucks,bbq,tex-mex"/>
        <s v="mediterranean,delis,greek"/>
        <s v="sandwiches,cafes"/>
        <s v="newamerican,coffee,sandwiches"/>
        <s v="vegan,bakeries,bubbletea"/>
        <s v="newamerican,vegetarian,vegan"/>
        <s v="french,sandwiches,soup"/>
        <s v="sandwiches,mediterranean"/>
        <s v="vietnamese,chinese"/>
        <s v="vietnamese,vegetarian"/>
        <s v="vietnamese,sandwiches,vegetarian"/>
        <s v="scandinavian,foodtrucks"/>
        <s v="wine_bars,beer_and_wine"/>
        <s v="delis,sandwiches,salad"/>
        <s v="pubs,restaurants"/>
        <s v="cocktailbars,newamerican,tapasmallplates"/>
        <s v="vegan,wine_bars"/>
        <s v="desserts,breakfast_brunch,icecream"/>
        <s v="chinese,bbq,hotdogs"/>
        <s v="catering,coffee,breakfast_brunch"/>
        <s v="seafood,cocktailbars"/>
        <s v="breakfast_brunch,vegan,vegetarian"/>
        <s v="newamerican,desserts"/>
        <s v="bars,newamerican,breakfast_brunch"/>
        <s v="breakfast_brunch,cafes,newamerican"/>
        <s v="wine_bars,newamerican,tapas"/>
        <s v="breakfast_brunch,burgers,sandwiches"/>
        <s v="pubs,pizza"/>
        <s v="meats,sandwiches"/>
        <s v="tapas,wine_bars"/>
        <s v="newamerican,chicken_wings,southern"/>
        <s v="modern_european,breakfast_brunch,cafes"/>
        <s v="vegan,soulfood"/>
        <s v="sandwiches,coffee"/>
        <s v="newamerican,latin"/>
        <s v="divebars,tradamerican"/>
        <s v="foodstands,breakfast_brunch"/>
        <s v="gastropubs,newamerican,tapasmallplates"/>
        <s v="hotdog,sandwiches,greek"/>
        <s v="hotdog,german,gastropubs"/>
        <s v="mexican,tapasmallplates"/>
        <s v="japanese,breakfast_brunch,foodtrucks"/>
        <s v="wine_bars"/>
        <s v="japanese,gourmet"/>
        <s v="japanese,shavedice"/>
        <s v="pizza,gelato"/>
        <s v="indpak,desserts,seafood"/>
        <s v="gourmet,coffee,sandwiches"/>
        <s v="pizza,wine_bars"/>
      </sharedItems>
    </cacheField>
    <cacheField name="New_City" numFmtId="0">
      <sharedItems/>
    </cacheField>
    <cacheField name="State_City" numFmtId="0">
      <sharedItems count="71">
        <s v="MN_Minneapolis"/>
        <s v="FL_Miami"/>
        <s v="NY_New York City"/>
        <s v="ME_Portland"/>
        <s v="IN_Indianapolis"/>
        <s v="OR_Portland"/>
        <s v="AZ_Tucson"/>
        <s v="NV_Reno"/>
        <s v="VA_Fairfax"/>
        <s v="PA_Philadelphia"/>
        <s v="CA_Sacramento"/>
        <s v="CA_Los Angeles"/>
        <s v="CO_Denver"/>
        <s v="CA_San Francisco"/>
        <s v="MO_Saint Louis"/>
        <s v="IL_Chicago"/>
        <s v="GA_Atlanta"/>
        <s v="OH_Columbus"/>
        <s v="WA_Seattle"/>
        <s v="TX_Houston"/>
        <s v="HI_Honolulu"/>
        <s v="WI_Milwaukee"/>
        <s v="CA_San Diego"/>
        <s v="DC_Washington"/>
        <s v="MA_Cambridge"/>
        <s v="OK_Oklahoma City"/>
        <s v="TX_Austin"/>
        <s v="FL_Tampa"/>
        <s v="MA_Boston"/>
        <s v="PA_Pittsburgh"/>
        <s v="TN_Nashville"/>
        <s v="OK_Tulsa"/>
        <s v="MD_Baltimore"/>
        <s v="CA_San Jose"/>
        <s v="NM_Albuquerque"/>
        <s v="CA_El Cajon"/>
        <s v="NY_Bronx"/>
        <s v="WI_Madison"/>
        <s v="NV_Las Vegas"/>
        <s v="CA_Oakland"/>
        <s v="MO_Kansas City"/>
        <s v="FL_Orlando"/>
        <s v="NY_Flushing"/>
        <s v="NY_Buffalo"/>
        <s v="LA_New Orleans"/>
        <s v="NY_Brooklyn"/>
        <s v="OH_Cincinnati"/>
        <s v="TX_San Antonio"/>
        <s v="NC_Charlotte"/>
        <s v="NC_Greensboro"/>
        <s v="RI_Providence"/>
        <s v="FL_Jacksonville"/>
        <s v="MN_Saint Paul"/>
        <s v="KY_Louisville"/>
        <s v="TX_Dallas"/>
        <s v="FL_Saint Petersburg"/>
        <s v="UT_Salt Lake City"/>
        <s v="CA_Berkeley"/>
        <s v="TN_Memphis"/>
        <s v="MI_Detroit"/>
        <s v="FL_Clearwater"/>
        <s v="CA_North Hollywood"/>
        <s v="VA_Richmond"/>
        <s v="TX_Fort Worth"/>
        <s v="OH_Cleveland"/>
        <s v="NY_Rochester"/>
        <s v="VA_Arlington"/>
        <s v="NY_Staten Island"/>
        <s v="VA_Falls Church"/>
        <s v="CT_Hartford"/>
        <s v="NY_Jamaica"/>
      </sharedItems>
    </cacheField>
    <cacheField name="City_Restaurant_Count" numFmtId="0">
      <sharedItems containsSemiMixedTypes="0" containsString="0" containsNumber="1" containsInteger="1" minValue="103" maxValue="2715"/>
    </cacheField>
    <cacheField name="Min_Max_N" numFmtId="0">
      <sharedItems containsSemiMixedTypes="0" containsString="0" containsNumber="1" minValue="4.290372404324695E-3" maxValue="0.83499227732967218"/>
    </cacheField>
    <cacheField name="Cat_1" numFmtId="0">
      <sharedItems count="138">
        <s v="newamerican"/>
        <s v="gastropubs"/>
        <s v="shanghainese"/>
        <s v="seafood"/>
        <s v="creperies"/>
        <s v="italian"/>
        <s v="falafel"/>
        <s v="mexican"/>
        <s v="modern_european"/>
        <s v="ethiopian"/>
        <s v="cajun"/>
        <s v="argentine"/>
        <s v="bbq"/>
        <s v="bars"/>
        <s v="coffee"/>
        <s v="delis"/>
        <s v="mideastern"/>
        <s v="french"/>
        <s v="african"/>
        <s v="turkish"/>
        <s v="korean"/>
        <s v="icecream"/>
        <s v="grocery"/>
        <s v="japanese"/>
        <s v="greek"/>
        <s v="hawaiian"/>
        <s v="mediterranean"/>
        <s v="pizza"/>
        <s v="cafes"/>
        <s v="vietnamese"/>
        <s v="diners"/>
        <s v="sandwiches"/>
        <s v="wine_bars"/>
        <s v="vegan"/>
        <s v="vegetarian"/>
        <s v="tapas"/>
        <s v="pubs"/>
        <s v="colombian"/>
        <s v="bakeries"/>
        <s v="latin"/>
        <s v="desserts"/>
        <s v="thai"/>
        <s v="gluten_free"/>
        <s v="afghani"/>
        <s v="foodstands"/>
        <s v="southern"/>
        <s v="indpak"/>
        <s v="lounges"/>
        <s v="meats"/>
        <s v="sushi"/>
        <s v="breakfast_brunch"/>
        <s v="beer_and_wine"/>
        <s v="burgers"/>
        <s v="senegalese"/>
        <s v="bagels"/>
        <s v="tex-mex"/>
        <s v="cocktailbars"/>
        <s v="ethnicmarkets"/>
        <s v="asianfusion"/>
        <s v="spanish"/>
        <s v="tradamerican"/>
        <s v="butcher"/>
        <s v="steak"/>
        <s v="salad"/>
        <s v="bubbletea"/>
        <s v="hotdog"/>
        <s v="bangladeshi"/>
        <s v="cuban"/>
        <s v="juicebars"/>
        <s v="czech"/>
        <s v="foodtrucks"/>
        <s v="cheesesteaks"/>
        <s v="tapasmallplates"/>
        <s v="lebanese"/>
        <s v="brazilian"/>
        <s v="scandinavian"/>
        <s v="sportsbars"/>
        <s v="hookah_bars"/>
        <s v="persian"/>
        <s v="german"/>
        <s v="hungarian"/>
        <s v="moroccan"/>
        <s v="polish"/>
        <s v="seafoodmarkets"/>
        <s v="armenian"/>
        <s v="divebars"/>
        <s v="chicken_wings"/>
        <s v="cheese"/>
        <s v="peruvian"/>
        <s v="cambodian"/>
        <s v="chinese"/>
        <s v="donuts"/>
        <s v="wineries"/>
        <s v="british"/>
        <s v="breweries"/>
        <s v="movietheaters"/>
        <s v="gourmet"/>
        <s v="tea"/>
        <s v="irish"/>
        <s v="caribbean"/>
        <s v="soulfood"/>
        <s v="markets"/>
        <s v="hotdogs"/>
        <s v="convenience"/>
        <s v="himalayan"/>
        <s v="venezuelan"/>
        <s v="kosher"/>
        <s v="indonesian"/>
        <s v="comfortfood"/>
        <s v="bookstores"/>
        <s v="food_court"/>
        <s v="halal"/>
        <s v="russian"/>
        <s v="catering"/>
        <s v="puertorican"/>
        <s v="belgian"/>
        <s v="dominican"/>
        <s v="filipino"/>
        <s v="austrian"/>
        <s v="jazzandblues"/>
        <s v="farmersmarket"/>
        <s v="poutineries"/>
        <s v="fooddeliveryservices"/>
        <s v="catalan"/>
        <s v="fishnchips"/>
        <s v="southafrican"/>
        <s v="taiwanese"/>
        <s v="food"/>
        <s v="portuguese"/>
        <s v="salvadoran"/>
        <s v="ramen"/>
        <s v="deptstores"/>
        <s v="drycleaninglaundry"/>
        <s v="buffets"/>
        <s v="brasseries"/>
        <s v="raw_food"/>
        <s v="laotian"/>
        <s v="venues"/>
      </sharedItems>
    </cacheField>
    <cacheField name="Cat_2" numFmtId="0">
      <sharedItems containsBlank="1" count="138">
        <m/>
        <s v="newamerican"/>
        <s v="breakfast_brunch"/>
        <s v="coffee"/>
        <s v="mideastern"/>
        <s v="fishnchips"/>
        <s v="southern"/>
        <s v="bbq"/>
        <s v="tradamerican"/>
        <s v="italian"/>
        <s v="afghani"/>
        <s v="bars"/>
        <s v="sandwiches"/>
        <s v="icecream"/>
        <s v="bakeries"/>
        <s v="sushi"/>
        <s v="falafel"/>
        <s v="mediterranean"/>
        <s v="asianfusion"/>
        <s v="vegetarian"/>
        <s v="lebanese"/>
        <s v="hawaiian"/>
        <s v="gelato"/>
        <s v="delis"/>
        <s v="cheesesteaks"/>
        <s v="gluten_free"/>
        <s v="indpak"/>
        <s v="korean"/>
        <s v="wine_bars"/>
        <s v="peruvian"/>
        <s v="vegan"/>
        <s v="pizza"/>
        <s v="steak"/>
        <s v="vietnamese"/>
        <s v="tapas"/>
        <s v="foodstands"/>
        <s v="thai"/>
        <s v="venezuelan"/>
        <s v="mexican"/>
        <s v="halal"/>
        <s v="hotpot"/>
        <s v="australian"/>
        <s v="basque"/>
        <s v="butcher"/>
        <s v="juicebars"/>
        <s v="japanese"/>
        <s v="cafes"/>
        <s v="lounges"/>
        <s v="desserts"/>
        <s v="burgers"/>
        <s v="indonesian"/>
        <s v="modern_european"/>
        <s v="ethnicmarkets"/>
        <s v="foodtrucks"/>
        <s v="tapasmallplates"/>
        <s v="cocktailbars"/>
        <s v="french"/>
        <s v="cajun"/>
        <s v="filipino"/>
        <s v="creperies"/>
        <s v="seafood"/>
        <s v="german"/>
        <s v="salad"/>
        <s v="raw_food"/>
        <s v="chicken_wings"/>
        <s v="soup"/>
        <s v="latin"/>
        <s v="caribbean"/>
        <s v="spanish"/>
        <s v="pubs"/>
        <s v="turkish"/>
        <s v="cuban"/>
        <s v="comfortfood"/>
        <s v="austrian"/>
        <s v="kosher"/>
        <s v="beer_and_wine"/>
        <s v="greek"/>
        <s v="hotdogs"/>
        <s v="puertorican"/>
        <s v="brazilian"/>
        <s v="egyptian"/>
        <s v="african"/>
        <s v="chinese"/>
        <s v="hotdog"/>
        <s v="cookingschools"/>
        <s v="irish"/>
        <s v="cheese"/>
        <s v="catering"/>
        <s v="venues"/>
        <s v="fooddeliveryservices"/>
        <s v="soulfood"/>
        <s v="diners"/>
        <s v="buffets"/>
        <s v="musicvenues"/>
        <s v="donuts"/>
        <s v="salvadoran"/>
        <s v="sportsbars"/>
        <s v="convenience"/>
        <s v="bagels"/>
        <s v="jazzandblues"/>
        <s v="polish"/>
        <s v="streetvendors"/>
        <s v="gastropubs"/>
        <s v="fondue"/>
        <s v="pakistani"/>
        <s v="seafoodmarkets"/>
        <s v="beerbar"/>
        <s v="gourmet"/>
        <s v="shavedice"/>
        <s v="bubbletea"/>
        <s v="nonprofit"/>
        <s v="persian"/>
        <s v="diyfood"/>
        <s v="ramen"/>
        <s v="breweries"/>
        <s v="ukrainian"/>
        <s v="srilankan"/>
        <s v="argentine"/>
        <s v="russian"/>
        <s v="grocery"/>
        <s v="meats"/>
        <s v="food"/>
        <s v="tea"/>
        <s v="malaysian"/>
        <s v="cambodian"/>
        <s v="colombian"/>
        <s v="scandinavian"/>
        <s v="belgian"/>
        <s v="portuguese"/>
        <s v="southafrican"/>
        <s v="british"/>
        <s v="dominican"/>
        <s v="tex-mex"/>
        <s v="servicestations"/>
        <s v="burmese"/>
        <s v="irish_pubs"/>
        <s v="farmersmarket"/>
        <s v="restaurants"/>
      </sharedItems>
    </cacheField>
    <cacheField name="Cat_3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Kaushik Nuvvula" refreshedDate="42308.928045023145" createdVersion="5" refreshedVersion="5" minRefreshableVersion="3" recordCount="2692">
  <cacheSource type="worksheet">
    <worksheetSource ref="A1:D2693" sheet="Sheet1" r:id="rId2"/>
  </cacheSource>
  <cacheFields count="4">
    <cacheField name="Restaurant_Name" numFmtId="0">
      <sharedItems/>
    </cacheField>
    <cacheField name="No_of_years" numFmtId="0">
      <sharedItems containsSemiMixedTypes="0" containsString="0" containsNumber="1" minValue="0.2" maxValue="11"/>
    </cacheField>
    <cacheField name="Popular" numFmtId="0">
      <sharedItems containsSemiMixedTypes="0" containsString="0" containsNumber="1" minValue="2.7878449999999999E-2" maxValue="15.71428571"/>
    </cacheField>
    <cacheField name="Cluster_No" numFmtId="0">
      <sharedItems containsSemiMixedTypes="0" containsString="0" containsNumber="1" containsInteger="1" minValue="1" maxValue="2" count="2">
        <n v="1"/>
        <n v="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692">
  <r>
    <s v="112-eatery-minneapolis"/>
    <s v="112 Eatery"/>
    <n v="771"/>
    <n v="4.5"/>
    <n v="-93.271600000000007"/>
    <n v="44.982669999999999"/>
    <x v="0"/>
    <n v="55401"/>
    <s v="US"/>
    <x v="0"/>
    <s v="Minneapolis"/>
    <x v="0"/>
    <n v="440"/>
    <n v="6.1867170070362104E-2"/>
    <x v="0"/>
    <x v="0"/>
    <m/>
  </r>
  <r>
    <s v="180-the-drb-miami"/>
    <s v="180 @ The DRB"/>
    <n v="103"/>
    <n v="4.5"/>
    <n v="-80.191879299999997"/>
    <n v="25.779260600000001"/>
    <x v="1"/>
    <n v="33132"/>
    <s v="US"/>
    <x v="1"/>
    <s v="Miami"/>
    <x v="1"/>
    <n v="609"/>
    <n v="4.5477947485841773E-3"/>
    <x v="1"/>
    <x v="1"/>
    <s v="beergardens"/>
  </r>
  <r>
    <s v="21-shanghai-house-new-york-4"/>
    <s v="21 Shanghai House"/>
    <n v="129"/>
    <n v="4.5"/>
    <n v="-73.996429399999997"/>
    <n v="40.713928199999998"/>
    <x v="2"/>
    <n v="10002"/>
    <s v="US"/>
    <x v="2"/>
    <s v="New York City"/>
    <x v="2"/>
    <n v="1148"/>
    <n v="6.7787883988330187E-3"/>
    <x v="2"/>
    <x v="0"/>
    <m/>
  </r>
  <r>
    <s v="3buoys-seafood-shanty-and-grille-portland"/>
    <s v="3Buoys Seafood Shanty &amp; Grille"/>
    <n v="146"/>
    <n v="4.5"/>
    <n v="-70.251453600000005"/>
    <n v="43.664018300000002"/>
    <x v="3"/>
    <n v="4101"/>
    <s v="US"/>
    <x v="3"/>
    <s v="Portland"/>
    <x v="3"/>
    <n v="206"/>
    <n v="8.2375150163034143E-3"/>
    <x v="3"/>
    <x v="2"/>
    <m/>
  </r>
  <r>
    <s v="3-days-in-paris-indianapolis"/>
    <s v="3 Days in Paris"/>
    <n v="139"/>
    <n v="4.5"/>
    <n v="-86.153490000000005"/>
    <n v="39.768790000000003"/>
    <x v="4"/>
    <n v="46204"/>
    <s v="US"/>
    <x v="4"/>
    <s v="Indianapolis"/>
    <x v="4"/>
    <n v="336"/>
    <n v="7.636862879697958E-3"/>
    <x v="4"/>
    <x v="3"/>
    <m/>
  </r>
  <r>
    <s v="3-doors-down-cafe-and-lounge-portland"/>
    <s v="3 Doors Down Cafe &amp; Lounge"/>
    <n v="212"/>
    <n v="4.5"/>
    <n v="-122.6261597"/>
    <n v="45.512481700000002"/>
    <x v="5"/>
    <n v="97214"/>
    <s v="US"/>
    <x v="5"/>
    <s v="Portland"/>
    <x v="5"/>
    <n v="1555"/>
    <n v="1.3900806590012013E-2"/>
    <x v="5"/>
    <x v="0"/>
    <m/>
  </r>
  <r>
    <s v="47-scott-tucson"/>
    <s v="47 Scott"/>
    <n v="271"/>
    <n v="4.5"/>
    <n v="-110.9701309"/>
    <n v="32.222660099999999"/>
    <x v="6"/>
    <n v="85701"/>
    <s v="US"/>
    <x v="6"/>
    <s v="Tucson"/>
    <x v="6"/>
    <n v="994"/>
    <n v="1.8963446027115152E-2"/>
    <x v="0"/>
    <x v="2"/>
    <m/>
  </r>
  <r>
    <s v="4th-st-bistro-reno-2"/>
    <s v="4th St Bistro"/>
    <n v="161"/>
    <n v="4.5"/>
    <n v="-119.84927368164099"/>
    <n v="39.518909454345703"/>
    <x v="7"/>
    <n v="89523"/>
    <s v="US"/>
    <x v="0"/>
    <s v="Reno"/>
    <x v="7"/>
    <n v="133"/>
    <n v="9.5246267376008237E-3"/>
    <x v="0"/>
    <x v="0"/>
    <m/>
  </r>
  <r>
    <s v="5-points-market-and-restaurant-tucson"/>
    <s v="5 Points Market &amp; Restaurant"/>
    <n v="125"/>
    <n v="4.5"/>
    <n v="-110.968952"/>
    <n v="32.2124381"/>
    <x v="6"/>
    <n v="85701"/>
    <s v="US"/>
    <x v="7"/>
    <s v="Tucson"/>
    <x v="6"/>
    <n v="994"/>
    <n v="6.435558606487043E-3"/>
    <x v="0"/>
    <x v="2"/>
    <s v="vegetarian"/>
  </r>
  <r>
    <s v="abaleh-new-york"/>
    <s v="Abaleh"/>
    <n v="129"/>
    <n v="4.5"/>
    <n v="-73.953208923339801"/>
    <n v="40.776401519775398"/>
    <x v="2"/>
    <n v="10028"/>
    <s v="US"/>
    <x v="8"/>
    <s v="New York City"/>
    <x v="2"/>
    <n v="1148"/>
    <n v="6.7787883988330187E-3"/>
    <x v="6"/>
    <x v="4"/>
    <m/>
  </r>
  <r>
    <s v="abc-canteen-fairfax"/>
    <s v="ABC Canteen"/>
    <n v="130"/>
    <n v="4.5"/>
    <n v="-77.274535999999998"/>
    <n v="38.866756000000002"/>
    <x v="8"/>
    <n v="22031"/>
    <s v="US"/>
    <x v="9"/>
    <s v="Fairfax"/>
    <x v="8"/>
    <n v="126"/>
    <n v="6.8645958469195122E-3"/>
    <x v="7"/>
    <x v="5"/>
    <m/>
  </r>
  <r>
    <s v="abe-fisher-philadelphia"/>
    <s v="Abe Fisher"/>
    <n v="204"/>
    <n v="4.5"/>
    <n v="-75.1683187"/>
    <n v="39.9506491"/>
    <x v="9"/>
    <n v="19103"/>
    <s v="US"/>
    <x v="10"/>
    <s v="Philadelphia"/>
    <x v="9"/>
    <n v="1514"/>
    <n v="1.3214347005320062E-2"/>
    <x v="8"/>
    <x v="0"/>
    <m/>
  </r>
  <r>
    <s v="abyssinia-ethiopian-restaurant-new-york"/>
    <s v="Abyssinia Ethiopian Restaurant"/>
    <n v="116"/>
    <n v="4.5"/>
    <n v="-73.945863246917696"/>
    <n v="40.815822956531498"/>
    <x v="2"/>
    <n v="10030"/>
    <s v="US"/>
    <x v="11"/>
    <s v="New York City"/>
    <x v="2"/>
    <n v="1148"/>
    <n v="5.663291573708598E-3"/>
    <x v="9"/>
    <x v="0"/>
    <m/>
  </r>
  <r>
    <s v="abyssinia-ethiopian-restaurant-sacramento"/>
    <s v="Abyssinia Ethiopian Restaurant"/>
    <n v="127"/>
    <n v="4.5"/>
    <n v="-121.401448398829"/>
    <n v="38.590133339166599"/>
    <x v="10"/>
    <n v="95825"/>
    <s v="US"/>
    <x v="11"/>
    <s v="Sacramento"/>
    <x v="10"/>
    <n v="430"/>
    <n v="6.6071735026600308E-3"/>
    <x v="9"/>
    <x v="0"/>
    <m/>
  </r>
  <r>
    <s v="acadia-a-new-orleans-bistro-portland"/>
    <s v="Acadia A New Orleans Bistro"/>
    <n v="218"/>
    <n v="4.5"/>
    <n v="-122.65262300000001"/>
    <n v="45.548335000000002"/>
    <x v="5"/>
    <n v="97212"/>
    <s v="US"/>
    <x v="12"/>
    <s v="Portland"/>
    <x v="5"/>
    <n v="1555"/>
    <n v="1.4415651278530976E-2"/>
    <x v="10"/>
    <x v="6"/>
    <m/>
  </r>
  <r>
    <s v="aca-grill-los-angeles-2"/>
    <s v="ACA Grill"/>
    <n v="207"/>
    <n v="4.5"/>
    <n v="-118.2937431"/>
    <n v="34.057437499999999"/>
    <x v="10"/>
    <n v="90005"/>
    <s v="US"/>
    <x v="13"/>
    <s v="Los Angeles"/>
    <x v="11"/>
    <n v="2071"/>
    <n v="1.3471769349579544E-2"/>
    <x v="11"/>
    <x v="7"/>
    <m/>
  </r>
  <r>
    <s v="a-cena-ristorante-portland"/>
    <s v="a Cena Ristorante"/>
    <n v="423"/>
    <n v="4.5"/>
    <n v="-122.65278000000001"/>
    <n v="45.468820000000001"/>
    <x v="5"/>
    <n v="97202"/>
    <s v="US"/>
    <x v="5"/>
    <s v="Portland"/>
    <x v="5"/>
    <n v="1555"/>
    <n v="3.2006178136262227E-2"/>
    <x v="5"/>
    <x v="0"/>
    <m/>
  </r>
  <r>
    <s v="acorn-denver-2"/>
    <s v="Acorn"/>
    <n v="390"/>
    <n v="4.5"/>
    <n v="-104.979844991561"/>
    <n v="39.768705643414499"/>
    <x v="11"/>
    <n v="80216"/>
    <s v="US"/>
    <x v="0"/>
    <s v="Denver"/>
    <x v="12"/>
    <n v="668"/>
    <n v="2.9174532349407929E-2"/>
    <x v="0"/>
    <x v="0"/>
    <m/>
  </r>
  <r>
    <s v="acquerello-san-francisco"/>
    <s v="Acquerello"/>
    <n v="799"/>
    <n v="4.5"/>
    <n v="-122.42132960000001"/>
    <n v="37.79157"/>
    <x v="10"/>
    <n v="94109"/>
    <s v="US"/>
    <x v="5"/>
    <s v="San Francisco"/>
    <x v="13"/>
    <n v="1581"/>
    <n v="6.4269778616783943E-2"/>
    <x v="5"/>
    <x v="0"/>
    <m/>
  </r>
  <r>
    <s v="adams-smokehouse-saint-louis"/>
    <s v="Adam's Smokehouse"/>
    <n v="130"/>
    <n v="4.5"/>
    <n v="-90.290130000000005"/>
    <n v="38.609366700000002"/>
    <x v="12"/>
    <n v="63139"/>
    <s v="US"/>
    <x v="14"/>
    <s v="Saint Louis"/>
    <x v="14"/>
    <n v="1232"/>
    <n v="6.8645958469195122E-3"/>
    <x v="12"/>
    <x v="0"/>
    <m/>
  </r>
  <r>
    <s v="ada-street-chicago"/>
    <s v="Ada Street"/>
    <n v="337"/>
    <n v="4.5"/>
    <n v="-87.6620712"/>
    <n v="41.912441299999998"/>
    <x v="13"/>
    <n v="60642"/>
    <s v="US"/>
    <x v="15"/>
    <s v="Chicago"/>
    <x v="15"/>
    <n v="2715"/>
    <n v="2.4626737600823751E-2"/>
    <x v="13"/>
    <x v="8"/>
    <m/>
  </r>
  <r>
    <s v="adios-cafe-atlanta"/>
    <s v="ADios Cafe"/>
    <n v="108"/>
    <n v="4.5"/>
    <n v="-84.400942325591998"/>
    <n v="33.749999436069302"/>
    <x v="14"/>
    <n v="30313"/>
    <s v="US"/>
    <x v="16"/>
    <s v="Atlanta"/>
    <x v="16"/>
    <n v="660"/>
    <n v="4.9768319890166465E-3"/>
    <x v="14"/>
    <x v="2"/>
    <m/>
  </r>
  <r>
    <s v="adrianas-saint-louis"/>
    <s v="Adriana's"/>
    <n v="201"/>
    <n v="4.5"/>
    <n v="-90.270645141601605"/>
    <n v="38.617969512939503"/>
    <x v="12"/>
    <n v="63110"/>
    <s v="US"/>
    <x v="17"/>
    <s v="Saint Louis"/>
    <x v="14"/>
    <n v="1232"/>
    <n v="1.2956924661060579E-2"/>
    <x v="15"/>
    <x v="9"/>
    <m/>
  </r>
  <r>
    <s v="afghan-kabob-chicago"/>
    <s v="Afghan Kabob"/>
    <n v="197"/>
    <n v="4.5"/>
    <n v="-87.729416000000001"/>
    <n v="41.961084900000003"/>
    <x v="13"/>
    <n v="60641"/>
    <s v="US"/>
    <x v="18"/>
    <s v="Chicago"/>
    <x v="15"/>
    <n v="2715"/>
    <n v="1.2613694868714604E-2"/>
    <x v="16"/>
    <x v="10"/>
    <m/>
  </r>
  <r>
    <s v="a-food-affair-los-angeles"/>
    <s v="A Food Affair"/>
    <n v="532"/>
    <n v="4.5"/>
    <n v="-118.38446999999999"/>
    <n v="34.051789900000003"/>
    <x v="10"/>
    <n v="90035"/>
    <s v="US"/>
    <x v="19"/>
    <s v="Los Angeles"/>
    <x v="11"/>
    <n v="2071"/>
    <n v="4.1359189977690065E-2"/>
    <x v="17"/>
    <x v="1"/>
    <m/>
  </r>
  <r>
    <s v="african-grill-and-bar-denver"/>
    <s v="African Grill &amp; Bar"/>
    <n v="146"/>
    <n v="4.5"/>
    <n v="-104.771707710382"/>
    <n v="39.785462606312997"/>
    <x v="11"/>
    <n v="80249"/>
    <s v="US"/>
    <x v="20"/>
    <s v="Denver"/>
    <x v="12"/>
    <n v="668"/>
    <n v="8.2375150163034143E-3"/>
    <x v="18"/>
    <x v="11"/>
    <m/>
  </r>
  <r>
    <s v="afro-deli-and-coffee-minneapolis"/>
    <s v="Afro Deli &amp; Coffee"/>
    <n v="106"/>
    <n v="4.5"/>
    <n v="-93.244351361334196"/>
    <n v="44.968841549075698"/>
    <x v="0"/>
    <n v="55454"/>
    <s v="US"/>
    <x v="21"/>
    <s v="Minneapolis"/>
    <x v="0"/>
    <n v="440"/>
    <n v="4.8052170928436586E-3"/>
    <x v="18"/>
    <x v="0"/>
    <m/>
  </r>
  <r>
    <s v="agora-turkish-restaurant-new-york-2"/>
    <s v="Agora Turkish Restaurant"/>
    <n v="188"/>
    <n v="4.5"/>
    <n v="-73.954200700000001"/>
    <n v="40.774959600000003"/>
    <x v="2"/>
    <n v="10028"/>
    <s v="US"/>
    <x v="22"/>
    <s v="New York City"/>
    <x v="2"/>
    <n v="1148"/>
    <n v="1.1841427835936159E-2"/>
    <x v="19"/>
    <x v="0"/>
    <m/>
  </r>
  <r>
    <s v="ahgassi-gopchang-los-angeles-4"/>
    <s v="Ahgassi Gopchang"/>
    <n v="515"/>
    <n v="4.5"/>
    <n v="-118.30397550000001"/>
    <n v="34.063530700000001"/>
    <x v="10"/>
    <n v="90005"/>
    <s v="US"/>
    <x v="23"/>
    <s v="Los Angeles"/>
    <x v="11"/>
    <n v="2071"/>
    <n v="3.9900463360219664E-2"/>
    <x v="20"/>
    <x v="7"/>
    <m/>
  </r>
  <r>
    <s v="aikopops-denver-3"/>
    <s v="AikoPops"/>
    <n v="110"/>
    <n v="5"/>
    <n v="-104.98008"/>
    <n v="39.693210000000001"/>
    <x v="11"/>
    <n v="80210"/>
    <s v="US"/>
    <x v="24"/>
    <s v="Denver"/>
    <x v="12"/>
    <n v="668"/>
    <n v="5.1484468851896344E-3"/>
    <x v="21"/>
    <x v="12"/>
    <s v="popupshops"/>
  </r>
  <r>
    <s v="aint-she-sweet-cafe-chicago"/>
    <s v="Ain't She Sweet Cafe"/>
    <n v="106"/>
    <n v="4.5"/>
    <n v="-87.612979899999999"/>
    <n v="41.816949999999999"/>
    <x v="13"/>
    <n v="60653"/>
    <s v="US"/>
    <x v="25"/>
    <s v="Chicago"/>
    <x v="15"/>
    <n v="2715"/>
    <n v="4.8052170928436586E-3"/>
    <x v="14"/>
    <x v="13"/>
    <s v="sandwiches"/>
  </r>
  <r>
    <s v="ajs-fine-foods-tucson-2"/>
    <s v="AJ's Fine Foods"/>
    <n v="137"/>
    <n v="4.5"/>
    <n v="-110.93297149999999"/>
    <n v="32.323577100000001"/>
    <x v="6"/>
    <n v="85718"/>
    <s v="US"/>
    <x v="26"/>
    <s v="Tucson"/>
    <x v="6"/>
    <n v="994"/>
    <n v="7.4652479835249702E-3"/>
    <x v="22"/>
    <x v="14"/>
    <s v="delis"/>
  </r>
  <r>
    <s v="akai-hana-columbus"/>
    <s v="Akai Hana"/>
    <n v="333"/>
    <n v="4.5"/>
    <n v="-83.051750200000001"/>
    <n v="40.050800299999999"/>
    <x v="15"/>
    <n v="43220"/>
    <s v="US"/>
    <x v="27"/>
    <s v="Columbus"/>
    <x v="17"/>
    <n v="712"/>
    <n v="2.4283507808477777E-2"/>
    <x v="23"/>
    <x v="15"/>
    <m/>
  </r>
  <r>
    <s v="aladdin-falafel-corner-seattle-2"/>
    <s v="Aladdin Falafel Corner"/>
    <n v="316"/>
    <n v="4.5"/>
    <n v="-122.3134384"/>
    <n v="47.662441299999998"/>
    <x v="16"/>
    <n v="98105"/>
    <s v="US"/>
    <x v="28"/>
    <s v="Seattle"/>
    <x v="18"/>
    <n v="1594"/>
    <n v="2.2824781191007379E-2"/>
    <x v="16"/>
    <x v="16"/>
    <m/>
  </r>
  <r>
    <s v="aladdin-mediterranean-cuisine-houston"/>
    <s v="Aladdin Mediterranean Cuisine"/>
    <n v="543"/>
    <n v="4.5"/>
    <n v="-95.391122999999993"/>
    <n v="29.745031999999998"/>
    <x v="17"/>
    <n v="77006"/>
    <s v="US"/>
    <x v="29"/>
    <s v="Houston"/>
    <x v="19"/>
    <n v="1863"/>
    <n v="4.2303071906641496E-2"/>
    <x v="24"/>
    <x v="17"/>
    <m/>
  </r>
  <r>
    <s v="alan-wongs-restaurant-honolulu"/>
    <s v="Alan Wong's Restaurant"/>
    <n v="1487"/>
    <n v="4.5"/>
    <n v="-157.83157600000001"/>
    <n v="21.295282"/>
    <x v="18"/>
    <n v="96826"/>
    <s v="US"/>
    <x v="30"/>
    <s v="Honolulu"/>
    <x v="20"/>
    <n v="395"/>
    <n v="0.12330530290029175"/>
    <x v="25"/>
    <x v="18"/>
    <m/>
  </r>
  <r>
    <s v="albona-ristorante-istriano-san-francisco"/>
    <s v="Albona Ristorante Istriano"/>
    <n v="509"/>
    <n v="4.5"/>
    <n v="-122.4142137131"/>
    <n v="37.804480452130697"/>
    <x v="10"/>
    <n v="94133"/>
    <s v="US"/>
    <x v="5"/>
    <s v="San Francisco"/>
    <x v="13"/>
    <n v="1581"/>
    <n v="3.9385618671700706E-2"/>
    <x v="5"/>
    <x v="0"/>
    <m/>
  </r>
  <r>
    <s v="alem-ethiopian-village-milwaukee"/>
    <s v="Alem Ethiopian Village"/>
    <n v="176"/>
    <n v="4.5"/>
    <n v="-87.907540993392999"/>
    <n v="43.0386051183253"/>
    <x v="19"/>
    <n v="53202"/>
    <s v="US"/>
    <x v="31"/>
    <s v="Milwaukee"/>
    <x v="21"/>
    <n v="1056"/>
    <n v="1.0811738458898233E-2"/>
    <x v="9"/>
    <x v="19"/>
    <m/>
  </r>
  <r>
    <s v="alforon-san-diego"/>
    <s v="Alforon"/>
    <n v="756"/>
    <n v="4.5"/>
    <n v="-117.06913049184899"/>
    <n v="32.760126116182398"/>
    <x v="10"/>
    <n v="92115"/>
    <s v="US"/>
    <x v="32"/>
    <s v="San Diego"/>
    <x v="22"/>
    <n v="1570"/>
    <n v="6.05800583490647E-2"/>
    <x v="26"/>
    <x v="20"/>
    <s v="vegan"/>
  </r>
  <r>
    <s v="alicias-market-honolulu"/>
    <s v="Alicia's Market"/>
    <n v="361"/>
    <n v="4.5"/>
    <n v="-157.88476489484299"/>
    <n v="21.324487701058398"/>
    <x v="18"/>
    <n v="96819"/>
    <s v="US"/>
    <x v="33"/>
    <s v="Honolulu"/>
    <x v="20"/>
    <n v="395"/>
    <n v="2.6686116354899606E-2"/>
    <x v="22"/>
    <x v="21"/>
    <m/>
  </r>
  <r>
    <s v="alimento-san-francisco-2"/>
    <s v="Alimento"/>
    <n v="473"/>
    <n v="4.5"/>
    <n v="-122.409221"/>
    <n v="37.799560999999997"/>
    <x v="10"/>
    <n v="94133"/>
    <s v="US"/>
    <x v="34"/>
    <s v="San Francisco"/>
    <x v="13"/>
    <n v="1581"/>
    <n v="3.6296550540586926E-2"/>
    <x v="15"/>
    <x v="22"/>
    <s v="sandwiches"/>
  </r>
  <r>
    <s v="alinea-chicago"/>
    <s v="Alinea"/>
    <n v="1357"/>
    <n v="4.5"/>
    <n v="-87.647989899999999"/>
    <n v="41.913429999999998"/>
    <x v="13"/>
    <n v="60614"/>
    <s v="US"/>
    <x v="35"/>
    <s v="Chicago"/>
    <x v="15"/>
    <n v="2715"/>
    <n v="0.11215033464904754"/>
    <x v="23"/>
    <x v="0"/>
    <m/>
  </r>
  <r>
    <s v="a-litteri-washington"/>
    <s v="A Litteri"/>
    <n v="207"/>
    <n v="4.5"/>
    <n v="-76.998466500000006"/>
    <n v="38.906959499999999"/>
    <x v="20"/>
    <n v="20002"/>
    <s v="US"/>
    <x v="36"/>
    <s v="Washington"/>
    <x v="23"/>
    <n v="822"/>
    <n v="1.3471769349579544E-2"/>
    <x v="22"/>
    <x v="23"/>
    <s v="italian"/>
  </r>
  <r>
    <s v="a-little-bit-of-philly-virginia-gardens"/>
    <s v="A Little Bit of Philly"/>
    <n v="168"/>
    <n v="4.5"/>
    <n v="-80.289406"/>
    <n v="25.810230000000001"/>
    <x v="1"/>
    <n v="33166"/>
    <s v="US"/>
    <x v="37"/>
    <s v="Miami"/>
    <x v="1"/>
    <n v="609"/>
    <n v="1.0125278874206282E-2"/>
    <x v="27"/>
    <x v="24"/>
    <s v="sandwiches"/>
  </r>
  <r>
    <s v="alive-and-kicking-lobsters-cambridge"/>
    <s v="Alive &amp; Kicking Lobsters"/>
    <n v="486"/>
    <n v="4.5"/>
    <n v="-71.113810000000001"/>
    <n v="42.362670000000001"/>
    <x v="21"/>
    <n v="2139"/>
    <s v="US"/>
    <x v="38"/>
    <s v="Cambridge"/>
    <x v="24"/>
    <n v="143"/>
    <n v="3.7412047365711347E-2"/>
    <x v="3"/>
    <x v="12"/>
    <m/>
  </r>
  <r>
    <s v="all-about-cha-oklahoma-city-3"/>
    <s v="All About Cha"/>
    <n v="178"/>
    <n v="4.5"/>
    <n v="-97.529529027484998"/>
    <n v="35.545755163687701"/>
    <x v="22"/>
    <n v="73116"/>
    <s v="US"/>
    <x v="39"/>
    <s v="Oklahoma City"/>
    <x v="25"/>
    <n v="455"/>
    <n v="1.098335335507122E-2"/>
    <x v="28"/>
    <x v="3"/>
    <s v="breakfast_brunch"/>
  </r>
  <r>
    <s v="all-american-sandwiches-n-pizza-san-diego"/>
    <s v="All American Sandwiches N Pizza"/>
    <n v="104"/>
    <n v="4.5"/>
    <n v="-117.08921100000001"/>
    <n v="32.585484000000001"/>
    <x v="10"/>
    <n v="92154"/>
    <s v="US"/>
    <x v="40"/>
    <s v="San Diego"/>
    <x v="22"/>
    <n v="1570"/>
    <n v="4.6336021966706708E-3"/>
    <x v="27"/>
    <x v="12"/>
    <s v="delis"/>
  </r>
  <r>
    <s v="all-good-pizza-san-francisco"/>
    <s v="All Good Pizza"/>
    <n v="132"/>
    <n v="4.5"/>
    <n v="-122.3897508"/>
    <n v="37.739044499999999"/>
    <x v="10"/>
    <n v="94124"/>
    <s v="US"/>
    <x v="41"/>
    <s v="San Francisco"/>
    <x v="13"/>
    <n v="1581"/>
    <n v="7.0362107430925001E-3"/>
    <x v="27"/>
    <x v="12"/>
    <s v="salad"/>
  </r>
  <r>
    <s v="allure-restaurant-san-diego"/>
    <s v="Allure Restaurant"/>
    <n v="190"/>
    <n v="4.5"/>
    <n v="-117.161006033421"/>
    <n v="32.713935747742703"/>
    <x v="10"/>
    <n v="92101"/>
    <s v="US"/>
    <x v="0"/>
    <s v="San Diego"/>
    <x v="22"/>
    <n v="1570"/>
    <n v="1.2013042732109147E-2"/>
    <x v="0"/>
    <x v="0"/>
    <m/>
  </r>
  <r>
    <s v="almarah-mediterranean-cuisine-austin-3"/>
    <s v="Almarah Mediterranean Cuisine"/>
    <n v="109"/>
    <n v="4.5"/>
    <n v="-97.8170166015625"/>
    <n v="30.4611625671387"/>
    <x v="17"/>
    <n v="78750"/>
    <s v="US"/>
    <x v="42"/>
    <s v="Austin"/>
    <x v="26"/>
    <n v="893"/>
    <n v="5.0626394371031409E-3"/>
    <x v="27"/>
    <x v="17"/>
    <s v="halal"/>
  </r>
  <r>
    <s v="aloha-cones-honolulu"/>
    <s v="Aloha Cones"/>
    <n v="174"/>
    <n v="5"/>
    <n v="-157.851617"/>
    <n v="21.305420999999999"/>
    <x v="18"/>
    <n v="96813"/>
    <s v="US"/>
    <x v="43"/>
    <s v="Honolulu"/>
    <x v="20"/>
    <n v="395"/>
    <n v="1.0640123562725244E-2"/>
    <x v="3"/>
    <x v="15"/>
    <m/>
  </r>
  <r>
    <s v="aloha-vietnamese-food-honolulu-2"/>
    <s v="Aloha Vietnamese Food"/>
    <n v="195"/>
    <n v="4.5"/>
    <n v="-157.82625988125801"/>
    <n v="21.2938565511847"/>
    <x v="18"/>
    <n v="96826"/>
    <s v="US"/>
    <x v="44"/>
    <s v="Honolulu"/>
    <x v="20"/>
    <n v="395"/>
    <n v="1.2442079972541617E-2"/>
    <x v="29"/>
    <x v="12"/>
    <m/>
  </r>
  <r>
    <s v="als-breakfast-minneapolis"/>
    <s v="Al's Breakfast"/>
    <n v="319"/>
    <n v="4.5"/>
    <n v="-93.235650000000007"/>
    <n v="44.981009999999998"/>
    <x v="0"/>
    <n v="55414"/>
    <s v="US"/>
    <x v="45"/>
    <s v="Minneapolis"/>
    <x v="0"/>
    <n v="440"/>
    <n v="2.3082203535266861E-2"/>
    <x v="30"/>
    <x v="2"/>
    <m/>
  </r>
  <r>
    <s v="als-finger-licking-good-bar-b-que-tampa"/>
    <s v="Al's Finger Licking Good Bar-B-Que"/>
    <n v="119"/>
    <n v="4.5"/>
    <n v="-82.439018200000007"/>
    <n v="27.9593296"/>
    <x v="1"/>
    <n v="33605"/>
    <s v="US"/>
    <x v="46"/>
    <s v="Tampa"/>
    <x v="27"/>
    <n v="726"/>
    <n v="5.9207139179680793E-3"/>
    <x v="12"/>
    <x v="6"/>
    <s v="tradamerican"/>
  </r>
  <r>
    <s v="als-south-street-cafe-boston"/>
    <s v="Al's South Street Cafe"/>
    <n v="143"/>
    <n v="4.5"/>
    <n v="-71.057390799999993"/>
    <n v="42.352081900000002"/>
    <x v="21"/>
    <n v="2111"/>
    <s v="US"/>
    <x v="47"/>
    <s v="Boston"/>
    <x v="28"/>
    <n v="575"/>
    <n v="7.9800926720439338E-3"/>
    <x v="31"/>
    <x v="0"/>
    <m/>
  </r>
  <r>
    <s v="alta-california-fonda-los-angeles-2"/>
    <s v="Alta California Fonda"/>
    <n v="109"/>
    <n v="4.5"/>
    <n v="-118.353858"/>
    <n v="34.048594999999999"/>
    <x v="10"/>
    <n v="90019"/>
    <s v="US"/>
    <x v="48"/>
    <s v="Los Angeles"/>
    <x v="11"/>
    <n v="2071"/>
    <n v="5.0626394371031409E-3"/>
    <x v="7"/>
    <x v="0"/>
    <m/>
  </r>
  <r>
    <s v="altaye-ethiopian-restaurant-seattle"/>
    <s v="Altaye Ethiopian Restaurant"/>
    <n v="145"/>
    <n v="4.5"/>
    <n v="-122.27019"/>
    <n v="47.529389999999999"/>
    <x v="16"/>
    <n v="98118"/>
    <s v="US"/>
    <x v="11"/>
    <s v="Seattle"/>
    <x v="18"/>
    <n v="1594"/>
    <n v="8.1517075682169208E-3"/>
    <x v="9"/>
    <x v="0"/>
    <m/>
  </r>
  <r>
    <s v="altius-pittsburgh"/>
    <s v="Altius"/>
    <n v="129"/>
    <n v="4.5"/>
    <n v="-80.019299000000004"/>
    <n v="40.438555999999998"/>
    <x v="9"/>
    <n v="15211"/>
    <s v="US"/>
    <x v="0"/>
    <s v="Pittsburgh"/>
    <x v="29"/>
    <n v="763"/>
    <n v="6.7787883988330187E-3"/>
    <x v="0"/>
    <x v="0"/>
    <m/>
  </r>
  <r>
    <s v="altura-seattle"/>
    <s v="Altura"/>
    <n v="283"/>
    <n v="4.5"/>
    <n v="-122.32115"/>
    <n v="47.624879999999997"/>
    <x v="16"/>
    <n v="98102"/>
    <s v="US"/>
    <x v="5"/>
    <s v="Seattle"/>
    <x v="18"/>
    <n v="1594"/>
    <n v="1.9993135404153081E-2"/>
    <x v="5"/>
    <x v="0"/>
    <m/>
  </r>
  <r>
    <s v="amara-kitchen-los-angeles"/>
    <s v="Amara Kitchen"/>
    <n v="128"/>
    <n v="4.5"/>
    <n v="-118.17908140678701"/>
    <n v="34.118778941101397"/>
    <x v="10"/>
    <n v="90042"/>
    <s v="US"/>
    <x v="49"/>
    <s v="Los Angeles"/>
    <x v="11"/>
    <n v="2071"/>
    <n v="6.6929809507465252E-3"/>
    <x v="14"/>
    <x v="25"/>
    <m/>
  </r>
  <r>
    <s v="ambli-gourmet-eatery-and-wine-denver"/>
    <s v="Ambli Gourmet Eatery &amp; Wine"/>
    <n v="111"/>
    <n v="4.5"/>
    <n v="-104.9214716"/>
    <n v="39.706162300000003"/>
    <x v="11"/>
    <n v="80246"/>
    <s v="US"/>
    <x v="50"/>
    <s v="Denver"/>
    <x v="12"/>
    <n v="668"/>
    <n v="5.2342543332761287E-3"/>
    <x v="32"/>
    <x v="26"/>
    <s v="tapasmallplates"/>
  </r>
  <r>
    <s v="ameritalia-chicago-3"/>
    <s v="Ameritalia"/>
    <n v="107"/>
    <n v="4.5"/>
    <n v="-87.623809699999995"/>
    <n v="41.865608299999998"/>
    <x v="13"/>
    <n v="60605"/>
    <s v="US"/>
    <x v="51"/>
    <s v="Chicago"/>
    <x v="15"/>
    <n v="2715"/>
    <n v="4.891024540930153E-3"/>
    <x v="0"/>
    <x v="9"/>
    <m/>
  </r>
  <r>
    <s v="amitabul-chicago-2"/>
    <s v="Amitabul"/>
    <n v="236"/>
    <n v="4.5"/>
    <n v="-87.784385681152301"/>
    <n v="41.994163513183601"/>
    <x v="13"/>
    <n v="60646"/>
    <s v="US"/>
    <x v="52"/>
    <s v="Chicago"/>
    <x v="15"/>
    <n v="2715"/>
    <n v="1.5960185344087868E-2"/>
    <x v="33"/>
    <x v="27"/>
    <m/>
  </r>
  <r>
    <s v="amlie-new-york"/>
    <s v="Amlie"/>
    <n v="1042"/>
    <n v="4.5"/>
    <n v="-73.997364342212705"/>
    <n v="40.732631608843803"/>
    <x v="2"/>
    <n v="10011"/>
    <s v="US"/>
    <x v="53"/>
    <s v="New York City"/>
    <x v="2"/>
    <n v="1148"/>
    <n v="8.5120988501801956E-2"/>
    <x v="17"/>
    <x v="28"/>
    <m/>
  </r>
  <r>
    <s v="amsterdam-falafelshop-washington-4"/>
    <s v="Amsterdam Falafelshop"/>
    <n v="1534"/>
    <n v="4.5"/>
    <n v="-77.041862487792997"/>
    <n v="38.921199798583999"/>
    <x v="20"/>
    <n v="20009"/>
    <s v="US"/>
    <x v="54"/>
    <s v="Washington"/>
    <x v="23"/>
    <n v="822"/>
    <n v="0.12733825296035695"/>
    <x v="34"/>
    <x v="4"/>
    <s v="falafel"/>
  </r>
  <r>
    <s v="anatolia-turkish-restaurant-nashville"/>
    <s v="Anatolia Turkish Restaurant"/>
    <n v="144"/>
    <n v="4.5"/>
    <n v="-86.852105855941801"/>
    <n v="36.129720896383297"/>
    <x v="23"/>
    <n v="37205"/>
    <s v="US"/>
    <x v="55"/>
    <s v="Nashville"/>
    <x v="30"/>
    <n v="702"/>
    <n v="8.0659001201304273E-3"/>
    <x v="19"/>
    <x v="4"/>
    <m/>
  </r>
  <r>
    <s v="anchor-oyster-bar-san-francisco"/>
    <s v="Anchor Oyster Bar"/>
    <n v="1006"/>
    <n v="4.5"/>
    <n v="-122.43472089181"/>
    <n v="37.759578536181003"/>
    <x v="10"/>
    <n v="94114"/>
    <s v="US"/>
    <x v="56"/>
    <s v="San Francisco"/>
    <x v="13"/>
    <n v="1581"/>
    <n v="8.2031920370688169E-2"/>
    <x v="3"/>
    <x v="0"/>
    <m/>
  </r>
  <r>
    <s v="andina-portland"/>
    <s v="Andina"/>
    <n v="1852"/>
    <n v="4.5"/>
    <n v="-122.684652"/>
    <n v="45.526403999999999"/>
    <x v="5"/>
    <n v="97209"/>
    <s v="US"/>
    <x v="57"/>
    <s v="Portland"/>
    <x v="5"/>
    <n v="1555"/>
    <n v="0.15462502145186202"/>
    <x v="35"/>
    <x v="29"/>
    <m/>
  </r>
  <r>
    <s v="andolinis-pizzeria-tulsa"/>
    <s v="Andolini's Pizzeria"/>
    <n v="287"/>
    <n v="4.5"/>
    <n v="-95.969841003417997"/>
    <n v="36.140266418457003"/>
    <x v="22"/>
    <n v="74120"/>
    <s v="US"/>
    <x v="58"/>
    <s v="Tulsa"/>
    <x v="31"/>
    <n v="364"/>
    <n v="2.0336365196499055E-2"/>
    <x v="27"/>
    <x v="11"/>
    <s v="italian"/>
  </r>
  <r>
    <s v="andolinis-pizzeria-tulsa"/>
    <s v="Andolini's Pizzeria"/>
    <n v="286"/>
    <n v="4.5"/>
    <n v="-95.969841003417997"/>
    <n v="36.140266418457003"/>
    <x v="22"/>
    <n v="74120"/>
    <s v="US"/>
    <x v="58"/>
    <s v="Tulsa"/>
    <x v="31"/>
    <n v="364"/>
    <n v="2.0250557748412563E-2"/>
    <x v="27"/>
    <x v="11"/>
    <s v="italian"/>
  </r>
  <r>
    <s v="and-pizza-washington"/>
    <s v="&amp;pizza"/>
    <n v="408"/>
    <n v="4.5"/>
    <n v="-77.0292457298752"/>
    <n v="38.916854500157399"/>
    <x v="20"/>
    <n v="20009"/>
    <s v="US"/>
    <x v="59"/>
    <s v="Washington"/>
    <x v="23"/>
    <n v="822"/>
    <n v="3.0719066414964819E-2"/>
    <x v="27"/>
    <x v="19"/>
    <s v="vegan"/>
  </r>
  <r>
    <s v="and-pizza-washington-11"/>
    <s v="&amp;pizza"/>
    <n v="342"/>
    <n v="4.5"/>
    <n v="-77.026232779026003"/>
    <n v="38.896194845438004"/>
    <x v="20"/>
    <n v="20004"/>
    <s v="US"/>
    <x v="59"/>
    <s v="Washington"/>
    <x v="23"/>
    <n v="822"/>
    <n v="2.505577484125622E-2"/>
    <x v="27"/>
    <x v="19"/>
    <s v="vegan"/>
  </r>
  <r>
    <s v="and-pizza-washington-15"/>
    <s v="&amp;pizza"/>
    <n v="184"/>
    <n v="4.5"/>
    <n v="-77.032416999999995"/>
    <n v="38.902137000000003"/>
    <x v="20"/>
    <n v="20006"/>
    <s v="US"/>
    <x v="60"/>
    <s v="Washington"/>
    <x v="23"/>
    <n v="822"/>
    <n v="1.1498198043590183E-2"/>
    <x v="27"/>
    <x v="30"/>
    <s v="vegetarian"/>
  </r>
  <r>
    <s v="and-pizza-washington-28"/>
    <s v="&amp;pizza"/>
    <n v="491"/>
    <n v="4.5"/>
    <n v="-76.990780000000001"/>
    <n v="38.900449999999999"/>
    <x v="20"/>
    <n v="20002"/>
    <s v="US"/>
    <x v="59"/>
    <s v="Washington"/>
    <x v="23"/>
    <n v="822"/>
    <n v="3.7841084606143813E-2"/>
    <x v="27"/>
    <x v="19"/>
    <s v="vegan"/>
  </r>
  <r>
    <s v="andys-sandwiches-and-smoothies-honolulu"/>
    <s v="Andy's Sandwiches &amp; Smoothies"/>
    <n v="351"/>
    <n v="4.5"/>
    <n v="-157.81030100000001"/>
    <n v="21.309936"/>
    <x v="18"/>
    <n v="96822"/>
    <s v="US"/>
    <x v="61"/>
    <s v="Honolulu"/>
    <x v="20"/>
    <n v="395"/>
    <n v="2.5828041874034667E-2"/>
    <x v="34"/>
    <x v="30"/>
    <s v="sandwiches"/>
  </r>
  <r>
    <s v="angelini-osteria-los-angeles"/>
    <s v="Angelini Osteria"/>
    <n v="1159"/>
    <n v="4.5"/>
    <n v="-118.34909"/>
    <n v="34.076419999999999"/>
    <x v="10"/>
    <n v="90036"/>
    <s v="US"/>
    <x v="5"/>
    <s v="Los Angeles"/>
    <x v="11"/>
    <n v="2071"/>
    <n v="9.5160459927921742E-2"/>
    <x v="5"/>
    <x v="0"/>
    <m/>
  </r>
  <r>
    <s v="angelos-taverna-denver"/>
    <s v="Angelo's Taverna"/>
    <n v="256"/>
    <n v="4.5"/>
    <n v="-104.9795531"/>
    <n v="39.725612699999999"/>
    <x v="11"/>
    <n v="80203"/>
    <s v="US"/>
    <x v="62"/>
    <s v="Denver"/>
    <x v="12"/>
    <n v="668"/>
    <n v="1.7676334305817745E-2"/>
    <x v="5"/>
    <x v="31"/>
    <s v="seafood"/>
  </r>
  <r>
    <s v="annabel-lee-tavern-baltimore"/>
    <s v="Annabel Lee Tavern"/>
    <n v="338"/>
    <n v="4.5"/>
    <n v="-76.569625854492202"/>
    <n v="39.285385131835902"/>
    <x v="24"/>
    <n v="21224"/>
    <s v="US"/>
    <x v="63"/>
    <s v="Baltimore"/>
    <x v="32"/>
    <n v="1182"/>
    <n v="2.4712545048910246E-2"/>
    <x v="36"/>
    <x v="1"/>
    <m/>
  </r>
  <r>
    <s v="antica-ristorante-new-york"/>
    <s v="Antica Ristorante"/>
    <n v="203"/>
    <n v="4.5"/>
    <n v="-74.012173175811697"/>
    <n v="40.703935514533804"/>
    <x v="2"/>
    <n v="10004"/>
    <s v="US"/>
    <x v="5"/>
    <s v="New York City"/>
    <x v="2"/>
    <n v="1148"/>
    <n v="1.3128539557233568E-2"/>
    <x v="5"/>
    <x v="0"/>
    <m/>
  </r>
  <r>
    <s v="antico-chicago"/>
    <s v="Antico"/>
    <n v="120"/>
    <n v="4.5"/>
    <n v="-87.6828079"/>
    <n v="41.917461400000001"/>
    <x v="13"/>
    <n v="60647"/>
    <s v="US"/>
    <x v="5"/>
    <s v="Chicago"/>
    <x v="15"/>
    <n v="2715"/>
    <n v="6.0065213660545737E-3"/>
    <x v="5"/>
    <x v="0"/>
    <m/>
  </r>
  <r>
    <s v="antico-chicago"/>
    <s v="Antico"/>
    <n v="119"/>
    <n v="4.5"/>
    <n v="-87.6828079"/>
    <n v="41.917461400000001"/>
    <x v="13"/>
    <n v="60647"/>
    <s v="US"/>
    <x v="5"/>
    <s v="Chicago"/>
    <x v="15"/>
    <n v="2715"/>
    <n v="5.9207139179680793E-3"/>
    <x v="5"/>
    <x v="0"/>
    <m/>
  </r>
  <r>
    <s v="antico-pizza-atlanta"/>
    <s v="Antico Pizza"/>
    <n v="2011"/>
    <n v="4.5"/>
    <n v="-84.405936678573596"/>
    <n v="33.784539077695896"/>
    <x v="14"/>
    <n v="30318"/>
    <s v="US"/>
    <x v="64"/>
    <s v="Atlanta"/>
    <x v="16"/>
    <n v="660"/>
    <n v="0.16826840569761456"/>
    <x v="27"/>
    <x v="0"/>
    <m/>
  </r>
  <r>
    <s v="antipastos-by-derose-gourmet-meat-fish-and-deli-san-jose"/>
    <s v="Antipasto's By Derose Gourmet Meat Fish &amp; Deli"/>
    <n v="452"/>
    <n v="4.5"/>
    <n v="-121.827435493469"/>
    <n v="37.380149620061502"/>
    <x v="10"/>
    <n v="95127"/>
    <s v="US"/>
    <x v="65"/>
    <s v="San Jose"/>
    <x v="33"/>
    <n v="164"/>
    <n v="3.4494594130770551E-2"/>
    <x v="15"/>
    <x v="0"/>
    <m/>
  </r>
  <r>
    <s v="antiquity-restaurant-albuquerque"/>
    <s v="Antiquity Restaurant"/>
    <n v="112"/>
    <n v="4.5"/>
    <n v="-106.670638471842"/>
    <n v="35.0954470038414"/>
    <x v="25"/>
    <n v="87104"/>
    <s v="US"/>
    <x v="66"/>
    <s v="Albuquerque"/>
    <x v="34"/>
    <n v="330"/>
    <n v="5.3200617813626222E-3"/>
    <x v="3"/>
    <x v="32"/>
    <m/>
  </r>
  <r>
    <s v="antojitos-colombianos-san-diego"/>
    <s v="Antojitos Colombianos"/>
    <n v="114"/>
    <n v="4.5"/>
    <n v="-117.13288038969"/>
    <n v="32.706339061260202"/>
    <x v="10"/>
    <n v="92102"/>
    <s v="US"/>
    <x v="67"/>
    <s v="San Diego"/>
    <x v="22"/>
    <n v="1570"/>
    <n v="5.4916766775356101E-3"/>
    <x v="37"/>
    <x v="0"/>
    <m/>
  </r>
  <r>
    <s v="antonellis-deli-el-cajon"/>
    <s v="Antonelli's Deli"/>
    <n v="367"/>
    <n v="4.5"/>
    <n v="-116.96272237538101"/>
    <n v="32.814908812726998"/>
    <x v="10"/>
    <n v="92020"/>
    <s v="US"/>
    <x v="68"/>
    <s v="El Cajon"/>
    <x v="35"/>
    <n v="143"/>
    <n v="2.720096104341857E-2"/>
    <x v="15"/>
    <x v="2"/>
    <m/>
  </r>
  <r>
    <s v="antonios-trattoria-bronx"/>
    <s v="Antonios Trattoria"/>
    <n v="231"/>
    <n v="4.5"/>
    <n v="-73.886660000000006"/>
    <n v="40.854179999999999"/>
    <x v="2"/>
    <n v="10458"/>
    <s v="US"/>
    <x v="5"/>
    <s v="Bronx"/>
    <x v="36"/>
    <n v="820"/>
    <n v="1.5531148103655397E-2"/>
    <x v="5"/>
    <x v="0"/>
    <m/>
  </r>
  <r>
    <s v="an-xuyen-bakery-portland"/>
    <s v="An Xuyen Bakery"/>
    <n v="226"/>
    <n v="4.5"/>
    <n v="-122.607376098633"/>
    <n v="45.495262145996101"/>
    <x v="5"/>
    <n v="97206"/>
    <s v="US"/>
    <x v="69"/>
    <s v="Portland"/>
    <x v="5"/>
    <n v="1555"/>
    <n v="1.5102110863222927E-2"/>
    <x v="38"/>
    <x v="33"/>
    <m/>
  </r>
  <r>
    <s v="ao-ecuadorian-kitchen-new-york"/>
    <s v="ao Ecuadorian Kitchen"/>
    <n v="142"/>
    <n v="4.5"/>
    <n v="-73.993347"/>
    <n v="40.763098999999997"/>
    <x v="2"/>
    <n v="10036"/>
    <s v="US"/>
    <x v="70"/>
    <s v="New York City"/>
    <x v="2"/>
    <n v="1148"/>
    <n v="7.8942852239574403E-3"/>
    <x v="39"/>
    <x v="11"/>
    <m/>
  </r>
  <r>
    <s v="aoyu-sushi-riverdale"/>
    <s v="Aoyu Sushi"/>
    <n v="104"/>
    <n v="4.5"/>
    <n v="-73.909696340560899"/>
    <n v="40.886163464019504"/>
    <x v="2"/>
    <n v="10463"/>
    <s v="US"/>
    <x v="35"/>
    <s v="Bronx"/>
    <x v="36"/>
    <n v="820"/>
    <n v="4.6336021966706708E-3"/>
    <x v="23"/>
    <x v="0"/>
    <m/>
  </r>
  <r>
    <s v="a-pig-in-a-fur-coat-madison"/>
    <s v="A Pig In a Fur Coat"/>
    <n v="232"/>
    <n v="4.5"/>
    <n v="-89.368690490722699"/>
    <n v="43.080558776855497"/>
    <x v="19"/>
    <n v="53703"/>
    <s v="US"/>
    <x v="71"/>
    <s v="Madison"/>
    <x v="37"/>
    <n v="551"/>
    <n v="1.5616955551741892E-2"/>
    <x v="0"/>
    <x v="34"/>
    <s v="mediterranean"/>
  </r>
  <r>
    <s v="aqui-con-el-nene-tucson"/>
    <s v="Aqui Con El Nene"/>
    <n v="125"/>
    <n v="4.5"/>
    <n v="-110.9950867"/>
    <n v="32.286830899999998"/>
    <x v="6"/>
    <n v="85707"/>
    <s v="US"/>
    <x v="72"/>
    <s v="Tucson"/>
    <x v="6"/>
    <n v="994"/>
    <n v="6.435558606487043E-3"/>
    <x v="7"/>
    <x v="35"/>
    <m/>
  </r>
  <r>
    <s v="arancino-at-the-kahala-honolulu"/>
    <s v="Arancino at The Kahala"/>
    <n v="110"/>
    <n v="4.5"/>
    <n v="-157.77380099999999"/>
    <n v="21.271806999999999"/>
    <x v="18"/>
    <n v="96816"/>
    <s v="US"/>
    <x v="73"/>
    <s v="Honolulu"/>
    <x v="20"/>
    <n v="395"/>
    <n v="5.1484468851896344E-3"/>
    <x v="27"/>
    <x v="9"/>
    <m/>
  </r>
  <r>
    <s v="arawan-thai-bistro-and-dessert-las-vegas-2"/>
    <s v="Arawan Thai Bistro and Dessert"/>
    <n v="129"/>
    <n v="4.5"/>
    <n v="-115.142520845647"/>
    <n v="36.142285752521097"/>
    <x v="7"/>
    <n v="89109"/>
    <s v="US"/>
    <x v="74"/>
    <s v="Las Vegas"/>
    <x v="38"/>
    <n v="357"/>
    <n v="6.7787883988330187E-3"/>
    <x v="40"/>
    <x v="36"/>
    <m/>
  </r>
  <r>
    <s v="arayas-place-seattle-2"/>
    <s v="Araya's Place"/>
    <n v="148"/>
    <n v="4.5"/>
    <n v="-122.3128845"/>
    <n v="47.667567099999999"/>
    <x v="16"/>
    <n v="98105"/>
    <s v="US"/>
    <x v="75"/>
    <s v="Seattle"/>
    <x v="18"/>
    <n v="1594"/>
    <n v="8.409129912476403E-3"/>
    <x v="41"/>
    <x v="30"/>
    <s v="vegetarian"/>
  </r>
  <r>
    <s v="arayas-place-seattle-3"/>
    <s v="Araya's Place"/>
    <n v="145"/>
    <n v="4.5"/>
    <n v="-122.2960954"/>
    <n v="47.623862600000002"/>
    <x v="16"/>
    <n v="98112"/>
    <s v="US"/>
    <x v="75"/>
    <s v="Seattle"/>
    <x v="18"/>
    <n v="1594"/>
    <n v="8.1517075682169208E-3"/>
    <x v="41"/>
    <x v="30"/>
    <s v="vegetarian"/>
  </r>
  <r>
    <s v="arco-cafe-new-york"/>
    <s v="Arco Cafe"/>
    <n v="119"/>
    <n v="4.5"/>
    <n v="-73.967065000000005"/>
    <n v="40.7988462"/>
    <x v="2"/>
    <n v="10025"/>
    <s v="US"/>
    <x v="5"/>
    <s v="New York City"/>
    <x v="2"/>
    <n v="1148"/>
    <n v="5.9207139179680793E-3"/>
    <x v="5"/>
    <x v="0"/>
    <m/>
  </r>
  <r>
    <s v="arepa-mia-atlanta"/>
    <s v="Arepa Mia"/>
    <n v="185"/>
    <n v="4.5"/>
    <n v="-84.379858999999996"/>
    <n v="33.754038999999999"/>
    <x v="14"/>
    <n v="30303"/>
    <s v="US"/>
    <x v="76"/>
    <s v="Atlanta"/>
    <x v="16"/>
    <n v="660"/>
    <n v="1.1584005491676678E-2"/>
    <x v="42"/>
    <x v="37"/>
    <m/>
  </r>
  <r>
    <s v="ariana-kabob-house-san-diego"/>
    <s v="Ariana Kabob House"/>
    <n v="311"/>
    <n v="4.5"/>
    <n v="-117.1125031"/>
    <n v="32.9172783"/>
    <x v="10"/>
    <n v="92131"/>
    <s v="US"/>
    <x v="77"/>
    <s v="San Diego"/>
    <x v="22"/>
    <n v="1570"/>
    <n v="2.239574395057491E-2"/>
    <x v="43"/>
    <x v="19"/>
    <m/>
  </r>
  <r>
    <s v="arizmendi-bakery-oakland"/>
    <s v="Arizmendi Bakery"/>
    <n v="991"/>
    <n v="4.5"/>
    <n v="-122.24481110000001"/>
    <n v="37.810688900000002"/>
    <x v="10"/>
    <n v="94610"/>
    <s v="US"/>
    <x v="78"/>
    <s v="Oakland"/>
    <x v="39"/>
    <n v="451"/>
    <n v="8.0744808649390765E-2"/>
    <x v="38"/>
    <x v="31"/>
    <s v="coffee"/>
  </r>
  <r>
    <s v="arizmendi-bakery-san-francisco"/>
    <s v="Arizmendi Bakery"/>
    <n v="1553"/>
    <n v="4.5"/>
    <n v="-122.46649909999999"/>
    <n v="37.763388200000001"/>
    <x v="10"/>
    <n v="94122"/>
    <s v="US"/>
    <x v="79"/>
    <s v="San Francisco"/>
    <x v="13"/>
    <n v="1581"/>
    <n v="0.12896859447400033"/>
    <x v="38"/>
    <x v="31"/>
    <m/>
  </r>
  <r>
    <s v="arlos-austin"/>
    <s v="Arlo's"/>
    <n v="160"/>
    <n v="4.5"/>
    <n v="-97.736366271972699"/>
    <n v="30.2696647644043"/>
    <x v="17"/>
    <n v="78701"/>
    <s v="US"/>
    <x v="80"/>
    <s v="Austin"/>
    <x v="26"/>
    <n v="893"/>
    <n v="9.4388192895143302E-3"/>
    <x v="33"/>
    <x v="19"/>
    <s v="foodtrucks"/>
  </r>
  <r>
    <s v="armandos-lunch-truck-los-angeles"/>
    <s v="Armando's Lunch Truck"/>
    <n v="101"/>
    <n v="4.5"/>
    <n v="-118.28776314109"/>
    <n v="34.025263619729998"/>
    <x v="10"/>
    <n v="90089"/>
    <s v="US"/>
    <x v="81"/>
    <s v="Los Angeles"/>
    <x v="11"/>
    <n v="2071"/>
    <n v="4.3761798524111894E-3"/>
    <x v="44"/>
    <x v="38"/>
    <m/>
  </r>
  <r>
    <s v="arnolds-country-kitchen-nashville"/>
    <s v="Arnold's Country Kitchen"/>
    <n v="522"/>
    <n v="4.5"/>
    <n v="-86.779579162597699"/>
    <n v="36.151409149169901"/>
    <x v="23"/>
    <n v="37203"/>
    <s v="US"/>
    <x v="82"/>
    <s v="Nashville"/>
    <x v="30"/>
    <n v="702"/>
    <n v="4.0501115496825127E-2"/>
    <x v="45"/>
    <x v="0"/>
    <m/>
  </r>
  <r>
    <s v="artego-pizza-kansas-city"/>
    <s v="Artego Pizza"/>
    <n v="102"/>
    <n v="4.5"/>
    <n v="-94.597196658937804"/>
    <n v="39.057149448114401"/>
    <x v="12"/>
    <n v="64111"/>
    <s v="US"/>
    <x v="83"/>
    <s v="Kansas City"/>
    <x v="40"/>
    <n v="274"/>
    <n v="4.4619873004976829E-3"/>
    <x v="27"/>
    <x v="9"/>
    <s v="sandwiches"/>
  </r>
  <r>
    <s v="artisan-cafe-seattle"/>
    <s v="Artisan Cafe"/>
    <n v="171"/>
    <n v="4.5"/>
    <n v="-122.3463131"/>
    <n v="47.617763199999999"/>
    <x v="16"/>
    <n v="98121"/>
    <s v="US"/>
    <x v="84"/>
    <s v="Seattle"/>
    <x v="18"/>
    <n v="1594"/>
    <n v="1.0382701218465762E-2"/>
    <x v="14"/>
    <x v="12"/>
    <m/>
  </r>
  <r>
    <s v="artisans-table-orlando"/>
    <s v="Artisan's Table"/>
    <n v="319"/>
    <n v="4.5"/>
    <n v="-81.378518999999997"/>
    <n v="28.541296299999999"/>
    <x v="1"/>
    <n v="32801"/>
    <s v="US"/>
    <x v="7"/>
    <s v="Orlando"/>
    <x v="41"/>
    <n v="943"/>
    <n v="2.3082203535266861E-2"/>
    <x v="0"/>
    <x v="2"/>
    <s v="vegetarian"/>
  </r>
  <r>
    <s v="artisans-table-orlando"/>
    <s v="Artisan's Table"/>
    <n v="318"/>
    <n v="4.5"/>
    <n v="-81.378518999999997"/>
    <n v="28.541296299999999"/>
    <x v="1"/>
    <n v="32801"/>
    <s v="US"/>
    <x v="7"/>
    <s v="Orlando"/>
    <x v="41"/>
    <n v="943"/>
    <n v="2.2996396087180366E-2"/>
    <x v="0"/>
    <x v="2"/>
    <s v="vegetarian"/>
  </r>
  <r>
    <s v="art-of-the-table-seattle"/>
    <s v="Art of The Table"/>
    <n v="425"/>
    <n v="4.5"/>
    <n v="-122.344183"/>
    <n v="47.654128999999998"/>
    <x v="16"/>
    <n v="98103"/>
    <s v="US"/>
    <x v="0"/>
    <s v="Seattle"/>
    <x v="18"/>
    <n v="1594"/>
    <n v="3.2177793032435217E-2"/>
    <x v="0"/>
    <x v="0"/>
    <m/>
  </r>
  <r>
    <s v="arya-kabob-house-flushing-2"/>
    <s v="Arya Kabob House"/>
    <n v="113"/>
    <n v="4.5"/>
    <n v="-73.789535000000001"/>
    <n v="40.766638999999998"/>
    <x v="2"/>
    <n v="11358"/>
    <s v="US"/>
    <x v="85"/>
    <s v="Flushing"/>
    <x v="42"/>
    <n v="143"/>
    <n v="5.4058692294491166E-3"/>
    <x v="43"/>
    <x v="39"/>
    <m/>
  </r>
  <r>
    <s v="ashkers-juice-bar-and-cafe-buffalo"/>
    <s v="Ashker's Juice Bar and Cafe"/>
    <n v="194"/>
    <n v="4.5"/>
    <n v="-78.877151499999997"/>
    <n v="42.924385100000002"/>
    <x v="2"/>
    <n v="14222"/>
    <s v="US"/>
    <x v="86"/>
    <s v="Buffalo"/>
    <x v="43"/>
    <n v="284"/>
    <n v="1.2356272524455123E-2"/>
    <x v="28"/>
    <x v="3"/>
    <s v="juicebars"/>
  </r>
  <r>
    <s v="asiana-indian-cuisine-austin"/>
    <s v="Asiana Indian Cuisine"/>
    <n v="328"/>
    <n v="4.5"/>
    <n v="-97.772474676187002"/>
    <n v="30.190505493852999"/>
    <x v="17"/>
    <n v="78745"/>
    <s v="US"/>
    <x v="87"/>
    <s v="Austin"/>
    <x v="26"/>
    <n v="893"/>
    <n v="2.3854470568045308E-2"/>
    <x v="46"/>
    <x v="0"/>
    <m/>
  </r>
  <r>
    <s v="a-slice-of-new-york-san-jose"/>
    <s v="A Slice of New York"/>
    <n v="1942"/>
    <n v="4.5"/>
    <n v="-121.95908355712901"/>
    <n v="37.3236083984375"/>
    <x v="10"/>
    <n v="95117"/>
    <s v="US"/>
    <x v="88"/>
    <s v="San Jose"/>
    <x v="33"/>
    <n v="164"/>
    <n v="0.16234769177964647"/>
    <x v="27"/>
    <x v="19"/>
    <m/>
  </r>
  <r>
    <s v="asta-boston"/>
    <s v="Asta"/>
    <n v="104"/>
    <n v="4.5"/>
    <n v="-71.089166199999994"/>
    <n v="42.349851299999997"/>
    <x v="21"/>
    <n v="2115"/>
    <s v="US"/>
    <x v="0"/>
    <s v="Boston"/>
    <x v="28"/>
    <n v="575"/>
    <n v="4.6336021966706708E-3"/>
    <x v="0"/>
    <x v="0"/>
    <m/>
  </r>
  <r>
    <s v="asuka-nabe-shabu-shabu-honolulu"/>
    <s v="Asuka Nabe + Shabu Shabu"/>
    <n v="348"/>
    <n v="4.5"/>
    <n v="-157.79891811311199"/>
    <n v="21.282733082771301"/>
    <x v="18"/>
    <n v="96816"/>
    <s v="US"/>
    <x v="89"/>
    <s v="Honolulu"/>
    <x v="20"/>
    <n v="395"/>
    <n v="2.5570619529775185E-2"/>
    <x v="23"/>
    <x v="40"/>
    <m/>
  </r>
  <r>
    <s v="asuka-sushi-and-hibachi-new-orleans"/>
    <s v="Asuka Sushi &amp; Hibachi"/>
    <n v="147"/>
    <n v="4.5"/>
    <n v="-90.113450200000003"/>
    <n v="29.960083600000001"/>
    <x v="26"/>
    <n v="70125"/>
    <s v="US"/>
    <x v="27"/>
    <s v="New Orleans"/>
    <x v="44"/>
    <n v="834"/>
    <n v="8.3233224643899095E-3"/>
    <x v="23"/>
    <x v="15"/>
    <m/>
  </r>
  <r>
    <s v="a-tavola-chicago"/>
    <s v="A Tavola"/>
    <n v="267"/>
    <n v="4.5"/>
    <n v="-87.68141"/>
    <n v="41.896099900000003"/>
    <x v="13"/>
    <n v="60622"/>
    <s v="US"/>
    <x v="5"/>
    <s v="Chicago"/>
    <x v="15"/>
    <n v="2715"/>
    <n v="1.8620216234769178E-2"/>
    <x v="5"/>
    <x v="0"/>
    <m/>
  </r>
  <r>
    <s v="atchafalaya-restaurant-new-orleans"/>
    <s v="Atchafalaya Restaurant"/>
    <n v="776"/>
    <n v="4.5"/>
    <n v="-90.087856200000004"/>
    <n v="29.9212715"/>
    <x v="26"/>
    <n v="70115"/>
    <s v="US"/>
    <x v="90"/>
    <s v="New Orleans"/>
    <x v="44"/>
    <n v="834"/>
    <n v="6.2296207310794577E-2"/>
    <x v="10"/>
    <x v="2"/>
    <m/>
  </r>
  <r>
    <s v="atera-new-york"/>
    <s v="Atera"/>
    <n v="120"/>
    <n v="4.5"/>
    <n v="-74.005348900000001"/>
    <n v="40.716814599999999"/>
    <x v="2"/>
    <n v="10013"/>
    <s v="US"/>
    <x v="91"/>
    <s v="New York City"/>
    <x v="2"/>
    <n v="1148"/>
    <n v="6.0065213660545737E-3"/>
    <x v="47"/>
    <x v="8"/>
    <m/>
  </r>
  <r>
    <s v="austin-daily-press-austin-4"/>
    <s v="Austin Daily Press"/>
    <n v="107"/>
    <n v="4.5"/>
    <n v="-97.721073925495105"/>
    <n v="30.279860571026799"/>
    <x v="17"/>
    <n v="78702"/>
    <s v="US"/>
    <x v="92"/>
    <s v="Austin"/>
    <x v="26"/>
    <n v="893"/>
    <n v="4.891024540930153E-3"/>
    <x v="15"/>
    <x v="12"/>
    <s v="comfortfood"/>
  </r>
  <r>
    <s v="australian-pie-company-burien"/>
    <s v="Australian Pie Company"/>
    <n v="159"/>
    <n v="4.5"/>
    <n v="-122.3403778"/>
    <n v="47.466640499999997"/>
    <x v="16"/>
    <n v="98166"/>
    <s v="US"/>
    <x v="93"/>
    <s v="Seattle"/>
    <x v="18"/>
    <n v="1594"/>
    <n v="9.3530118414278367E-3"/>
    <x v="38"/>
    <x v="41"/>
    <m/>
  </r>
  <r>
    <s v="avana-sushi-boston"/>
    <s v="Avana Sushi"/>
    <n v="621"/>
    <n v="4.5"/>
    <n v="-71.060910713752193"/>
    <n v="42.351568777443198"/>
    <x v="21"/>
    <n v="2111"/>
    <s v="US"/>
    <x v="27"/>
    <s v="Boston"/>
    <x v="28"/>
    <n v="575"/>
    <n v="4.899605285738802E-2"/>
    <x v="23"/>
    <x v="15"/>
    <m/>
  </r>
  <r>
    <s v="ave-26-taco-stand-los-angeles"/>
    <s v="Ave 26 Taco Stand"/>
    <n v="112"/>
    <n v="5"/>
    <n v="-118.2183685"/>
    <n v="34.07967"/>
    <x v="10"/>
    <n v="90031"/>
    <s v="US"/>
    <x v="72"/>
    <s v="Los Angeles"/>
    <x v="11"/>
    <n v="2071"/>
    <n v="5.3200617813626222E-3"/>
    <x v="7"/>
    <x v="35"/>
    <m/>
  </r>
  <r>
    <s v="avec-chicago"/>
    <s v="Avec"/>
    <n v="1490"/>
    <n v="4.5"/>
    <n v="-87.643394470214801"/>
    <n v="41.884220123291001"/>
    <x v="13"/>
    <n v="60661"/>
    <s v="US"/>
    <x v="94"/>
    <s v="Chicago"/>
    <x v="15"/>
    <n v="2715"/>
    <n v="0.12356272524455122"/>
    <x v="17"/>
    <x v="42"/>
    <s v="mediterranean"/>
  </r>
  <r>
    <s v="avedanos-holly-park-market-san-francisco-2"/>
    <s v="Avedano's Holly Park Market"/>
    <n v="132"/>
    <n v="4.5"/>
    <n v="-122.418869"/>
    <n v="37.739643000000001"/>
    <x v="10"/>
    <n v="94110"/>
    <s v="US"/>
    <x v="95"/>
    <s v="San Francisco"/>
    <x v="13"/>
    <n v="1581"/>
    <n v="7.0362107430925001E-3"/>
    <x v="48"/>
    <x v="43"/>
    <s v="sandwiches"/>
  </r>
  <r>
    <s v="averys-on-tulane-new-orleans"/>
    <s v="Avery's On Tulane"/>
    <n v="126"/>
    <n v="4.5"/>
    <n v="-90.088277399999996"/>
    <n v="29.960653300000001"/>
    <x v="26"/>
    <n v="70119"/>
    <s v="US"/>
    <x v="96"/>
    <s v="New Orleans"/>
    <x v="44"/>
    <n v="834"/>
    <n v="6.5213660545735373E-3"/>
    <x v="3"/>
    <x v="12"/>
    <s v="cajun"/>
  </r>
  <r>
    <s v="aviva-by-kameel-atlanta"/>
    <s v="Aviva by Kameel"/>
    <n v="462"/>
    <n v="5"/>
    <n v="-84.387596161901897"/>
    <n v="33.759664019811602"/>
    <x v="14"/>
    <n v="30303"/>
    <s v="US"/>
    <x v="97"/>
    <s v="Atlanta"/>
    <x v="16"/>
    <n v="660"/>
    <n v="3.5352668611635489E-2"/>
    <x v="26"/>
    <x v="44"/>
    <s v="mideastern"/>
  </r>
  <r>
    <s v="awol-eatery-brooklyn"/>
    <s v="AWOL Eatery"/>
    <n v="104"/>
    <n v="4.5"/>
    <n v="-73.9440879"/>
    <n v="40.7142689"/>
    <x v="2"/>
    <n v="11211"/>
    <s v="US"/>
    <x v="98"/>
    <s v="Brooklyn"/>
    <x v="45"/>
    <n v="1569"/>
    <n v="4.6336021966706708E-3"/>
    <x v="0"/>
    <x v="25"/>
    <s v="vegetarian"/>
  </r>
  <r>
    <s v="azla-los-angeles"/>
    <s v="Azla"/>
    <n v="120"/>
    <n v="4.5"/>
    <n v="-118.2780569"/>
    <n v="34.017363899999999"/>
    <x v="10"/>
    <n v="90007"/>
    <s v="US"/>
    <x v="99"/>
    <s v="Los Angeles"/>
    <x v="11"/>
    <n v="2071"/>
    <n v="6.0065213660545737E-3"/>
    <x v="9"/>
    <x v="30"/>
    <s v="gluten_free"/>
  </r>
  <r>
    <s v="azuki-sushi-san-diego"/>
    <s v="Azuki Sushi"/>
    <n v="946"/>
    <n v="4.5"/>
    <n v="-117.15998999999999"/>
    <n v="32.729640000000003"/>
    <x v="10"/>
    <n v="92101"/>
    <s v="US"/>
    <x v="100"/>
    <s v="San Diego"/>
    <x v="22"/>
    <n v="1570"/>
    <n v="7.6883473485498538E-2"/>
    <x v="49"/>
    <x v="45"/>
    <m/>
  </r>
  <r>
    <s v="azure-restaurant-honolulu"/>
    <s v="Azure Restaurant"/>
    <n v="427"/>
    <n v="4.5"/>
    <n v="-157.82925904346899"/>
    <n v="21.2788036841315"/>
    <x v="18"/>
    <n v="96815"/>
    <s v="US"/>
    <x v="56"/>
    <s v="Honolulu"/>
    <x v="20"/>
    <n v="395"/>
    <n v="3.2349407928608201E-2"/>
    <x v="3"/>
    <x v="0"/>
    <m/>
  </r>
  <r>
    <s v="babas-mediterranean-kitchen-baltimore"/>
    <s v="Baba's Mediterranean Kitchen"/>
    <n v="217"/>
    <n v="4.5"/>
    <n v="-76.602882399999999"/>
    <n v="39.2719612"/>
    <x v="24"/>
    <n v="21230"/>
    <s v="US"/>
    <x v="101"/>
    <s v="Baltimore"/>
    <x v="32"/>
    <n v="1182"/>
    <n v="1.4329843830444482E-2"/>
    <x v="16"/>
    <x v="17"/>
    <s v="greek"/>
  </r>
  <r>
    <s v="ba-bite-oakland"/>
    <s v="Ba-Bite"/>
    <n v="126"/>
    <n v="4.5"/>
    <n v="-122.254364"/>
    <n v="37.8250885"/>
    <x v="10"/>
    <n v="94611"/>
    <s v="US"/>
    <x v="102"/>
    <s v="Oakland"/>
    <x v="39"/>
    <n v="451"/>
    <n v="6.5213660545735373E-3"/>
    <x v="16"/>
    <x v="0"/>
    <m/>
  </r>
  <r>
    <s v="baby-barnabys-caf-houston-2"/>
    <s v="Baby Barnaby's Caf"/>
    <n v="754"/>
    <n v="4.5"/>
    <n v="-95.388397216796903"/>
    <n v="29.748357772827099"/>
    <x v="17"/>
    <n v="77006"/>
    <s v="US"/>
    <x v="103"/>
    <s v="Houston"/>
    <x v="19"/>
    <n v="1863"/>
    <n v="6.0408443452891709E-2"/>
    <x v="50"/>
    <x v="46"/>
    <m/>
  </r>
  <r>
    <s v="babylon-city-market-sacramento"/>
    <s v="Babylon City Market"/>
    <n v="106"/>
    <n v="4.5"/>
    <n v="-121.38360595703099"/>
    <n v="38.597354888916001"/>
    <x v="10"/>
    <n v="95825"/>
    <s v="US"/>
    <x v="104"/>
    <s v="Sacramento"/>
    <x v="10"/>
    <n v="430"/>
    <n v="4.8052170928436586E-3"/>
    <x v="26"/>
    <x v="0"/>
    <m/>
  </r>
  <r>
    <s v="bacchanalia-atlanta"/>
    <s v="Bacchanalia"/>
    <n v="432"/>
    <n v="4.5"/>
    <n v="-84.412231399999996"/>
    <n v="33.786788899999998"/>
    <x v="14"/>
    <n v="30318"/>
    <s v="US"/>
    <x v="0"/>
    <s v="Atlanta"/>
    <x v="16"/>
    <n v="660"/>
    <n v="3.2778445169040674E-2"/>
    <x v="0"/>
    <x v="0"/>
    <m/>
  </r>
  <r>
    <s v="bacchanal-wine-new-orleans"/>
    <s v="Bacchanal Wine"/>
    <n v="403"/>
    <n v="4.5"/>
    <n v="-90.033259000000001"/>
    <n v="29.959824000000001"/>
    <x v="26"/>
    <n v="70117"/>
    <s v="US"/>
    <x v="105"/>
    <s v="New Orleans"/>
    <x v="44"/>
    <n v="834"/>
    <n v="3.029002917453235E-2"/>
    <x v="51"/>
    <x v="28"/>
    <m/>
  </r>
  <r>
    <s v="bacchus-buffalo"/>
    <s v="Bacchus"/>
    <n v="133"/>
    <n v="4.5"/>
    <n v="-78.874996999999993"/>
    <n v="42.890326999999999"/>
    <x v="2"/>
    <n v="14202"/>
    <s v="US"/>
    <x v="106"/>
    <s v="Buffalo"/>
    <x v="43"/>
    <n v="284"/>
    <n v="7.1220181911789944E-3"/>
    <x v="0"/>
    <x v="28"/>
    <s v="venues"/>
  </r>
  <r>
    <s v="bacio-pizzeria-washington"/>
    <s v="Bacio Pizzeria"/>
    <n v="126"/>
    <n v="4.5"/>
    <n v="-77.011701000000002"/>
    <n v="38.914940000000001"/>
    <x v="20"/>
    <n v="20001"/>
    <s v="US"/>
    <x v="73"/>
    <s v="Washington"/>
    <x v="23"/>
    <n v="822"/>
    <n v="6.5213660545735373E-3"/>
    <x v="27"/>
    <x v="9"/>
    <m/>
  </r>
  <r>
    <s v="bacon-bacon-san-francisco-5"/>
    <s v="Bacon Bacon"/>
    <n v="205"/>
    <n v="4.5"/>
    <n v="-122.446640014648"/>
    <n v="37.767047882080099"/>
    <x v="10"/>
    <n v="94117"/>
    <s v="US"/>
    <x v="103"/>
    <s v="San Francisco"/>
    <x v="13"/>
    <n v="1581"/>
    <n v="1.3300154453406555E-2"/>
    <x v="50"/>
    <x v="46"/>
    <m/>
  </r>
  <r>
    <s v="bad-daddys-burger-bar-cherry-creek-north-denver"/>
    <s v="Bad Daddy's Burger Bar - Cherry Creek North"/>
    <n v="233"/>
    <n v="4.5"/>
    <n v="-104.95181700000001"/>
    <n v="39.720177"/>
    <x v="11"/>
    <n v="80206"/>
    <s v="US"/>
    <x v="107"/>
    <s v="Denver"/>
    <x v="12"/>
    <n v="668"/>
    <n v="1.5702762999828385E-2"/>
    <x v="52"/>
    <x v="0"/>
    <m/>
  </r>
  <r>
    <s v="badou-senegalese-cuisine-chicago"/>
    <s v="Badou Senegalese Cuisine"/>
    <n v="111"/>
    <n v="4.5"/>
    <n v="-87.682571411132798"/>
    <n v="42.019202501932298"/>
    <x v="13"/>
    <n v="60645"/>
    <s v="US"/>
    <x v="108"/>
    <s v="Chicago"/>
    <x v="15"/>
    <n v="2715"/>
    <n v="5.2342543332761287E-3"/>
    <x v="53"/>
    <x v="0"/>
    <m/>
  </r>
  <r>
    <s v="bagel-face-bakery-nashville"/>
    <s v="Bagel Face Bakery"/>
    <n v="138"/>
    <n v="4.5"/>
    <n v="-86.760599613189697"/>
    <n v="36.174504468308299"/>
    <x v="23"/>
    <n v="37206"/>
    <s v="US"/>
    <x v="109"/>
    <s v="Nashville"/>
    <x v="30"/>
    <n v="702"/>
    <n v="7.5510554316114637E-3"/>
    <x v="54"/>
    <x v="3"/>
    <s v="breakfast_brunch"/>
  </r>
  <r>
    <s v="bagel-guys-bakery-san-jose"/>
    <s v="Bagel Guys Bakery"/>
    <n v="126"/>
    <n v="4.5"/>
    <n v="-121.9131757"/>
    <n v="37.2928481"/>
    <x v="10"/>
    <n v="95125"/>
    <s v="US"/>
    <x v="110"/>
    <s v="San Jose"/>
    <x v="33"/>
    <n v="164"/>
    <n v="6.5213660545735373E-3"/>
    <x v="31"/>
    <x v="14"/>
    <s v="bagels"/>
  </r>
  <r>
    <s v="baguette-cafe-las-vegas-2"/>
    <s v="Baguette Cafe"/>
    <n v="676"/>
    <n v="4.5"/>
    <n v="-115.27312569999999"/>
    <n v="36.066859299999997"/>
    <x v="7"/>
    <n v="89113"/>
    <s v="US"/>
    <x v="111"/>
    <s v="Las Vegas"/>
    <x v="38"/>
    <n v="357"/>
    <n v="5.3715462502145185E-2"/>
    <x v="14"/>
    <x v="12"/>
    <s v="breakfast_brunch"/>
  </r>
  <r>
    <s v="bahn-thai-san-diego"/>
    <s v="Bahn Thai"/>
    <n v="950"/>
    <n v="4.5"/>
    <n v="-117.146594524384"/>
    <n v="32.761808575142403"/>
    <x v="10"/>
    <n v="92116"/>
    <s v="US"/>
    <x v="112"/>
    <s v="San Diego"/>
    <x v="22"/>
    <n v="1570"/>
    <n v="7.7226703277844519E-2"/>
    <x v="41"/>
    <x v="19"/>
    <m/>
  </r>
  <r>
    <s v="baja-cafe-tucson-2"/>
    <s v="Baja Cafe"/>
    <n v="201"/>
    <n v="4.5"/>
    <n v="-110.8433304"/>
    <n v="32.219760899999997"/>
    <x v="6"/>
    <n v="85710"/>
    <s v="US"/>
    <x v="113"/>
    <s v="Tucson"/>
    <x v="6"/>
    <n v="994"/>
    <n v="1.2956924661060579E-2"/>
    <x v="28"/>
    <x v="2"/>
    <m/>
  </r>
  <r>
    <s v="baker-cakemaker-los-angeles"/>
    <s v="Baker CakeMaker"/>
    <n v="105"/>
    <n v="4.5"/>
    <n v="-118.3026467"/>
    <n v="34.098254900000001"/>
    <x v="10"/>
    <n v="90027"/>
    <s v="US"/>
    <x v="114"/>
    <s v="Los Angeles"/>
    <x v="11"/>
    <n v="2071"/>
    <n v="4.7194096447571651E-3"/>
    <x v="40"/>
    <x v="14"/>
    <s v="cafes"/>
  </r>
  <r>
    <s v="bakersfield-nashville-nashville"/>
    <s v="Bakersfield Nashville"/>
    <n v="177"/>
    <n v="4.5"/>
    <n v="-86.774742000000003"/>
    <n v="36.158760000000001"/>
    <x v="23"/>
    <n v="37201"/>
    <s v="US"/>
    <x v="115"/>
    <s v="Nashville"/>
    <x v="30"/>
    <n v="702"/>
    <n v="1.0897545906984727E-2"/>
    <x v="55"/>
    <x v="38"/>
    <m/>
  </r>
  <r>
    <s v="bakersfield-otr-cincinnati-2"/>
    <s v="Bakersfield OTR"/>
    <n v="611"/>
    <n v="4.5"/>
    <n v="-84.514968600000003"/>
    <n v="39.108716299999998"/>
    <x v="15"/>
    <n v="45202"/>
    <s v="US"/>
    <x v="116"/>
    <s v="Cincinnati"/>
    <x v="46"/>
    <n v="778"/>
    <n v="4.8137978376523081E-2"/>
    <x v="7"/>
    <x v="47"/>
    <m/>
  </r>
  <r>
    <s v="bakery-bread-and-grill-fairfax"/>
    <s v="Bakery, Bread &amp; Grill"/>
    <n v="116"/>
    <n v="4.5"/>
    <n v="-77.331371605396299"/>
    <n v="38.8519504666328"/>
    <x v="8"/>
    <n v="22030"/>
    <s v="US"/>
    <x v="117"/>
    <s v="Fairfax"/>
    <x v="8"/>
    <n v="126"/>
    <n v="5.663291573708598E-3"/>
    <x v="39"/>
    <x v="0"/>
    <m/>
  </r>
  <r>
    <s v="bakery-lorraine-san-antonio"/>
    <s v="Bakery Lorraine"/>
    <n v="377"/>
    <n v="4.5"/>
    <n v="-98.480156400359903"/>
    <n v="29.4422697310929"/>
    <x v="17"/>
    <n v="78215"/>
    <s v="US"/>
    <x v="118"/>
    <s v="San Antonio"/>
    <x v="47"/>
    <n v="731"/>
    <n v="2.8059035524283509E-2"/>
    <x v="38"/>
    <x v="48"/>
    <s v="breakfast_brunch"/>
  </r>
  <r>
    <s v="bakery-nouveau-seattle"/>
    <s v="Bakery Nouveau"/>
    <n v="961"/>
    <n v="4.5"/>
    <n v="-122.38703474059"/>
    <n v="47.560544029154997"/>
    <x v="16"/>
    <n v="98116"/>
    <s v="US"/>
    <x v="119"/>
    <s v="Seattle"/>
    <x v="18"/>
    <n v="1594"/>
    <n v="7.8170585206795956E-2"/>
    <x v="38"/>
    <x v="46"/>
    <s v="chocolate"/>
  </r>
  <r>
    <s v="bakery-nouveau-seattle-3"/>
    <s v="Bakery Nouveau"/>
    <n v="441"/>
    <n v="4.5"/>
    <n v="-122.312891077337"/>
    <n v="47.619551380820099"/>
    <x v="16"/>
    <n v="98112"/>
    <s v="US"/>
    <x v="119"/>
    <s v="Seattle"/>
    <x v="18"/>
    <n v="1594"/>
    <n v="3.355071220181912E-2"/>
    <x v="38"/>
    <x v="46"/>
    <s v="chocolate"/>
  </r>
  <r>
    <s v="balboa-bar-and-grill-san-diego"/>
    <s v="Balboa Bar &amp; Grill"/>
    <n v="112"/>
    <n v="4.5"/>
    <n v="-117.1600876"/>
    <n v="32.7246819"/>
    <x v="10"/>
    <n v="92101"/>
    <s v="US"/>
    <x v="120"/>
    <s v="San Diego"/>
    <x v="22"/>
    <n v="1570"/>
    <n v="5.3200617813626222E-3"/>
    <x v="56"/>
    <x v="49"/>
    <m/>
  </r>
  <r>
    <s v="bali-caf-miami-2"/>
    <s v="Bali Caf"/>
    <n v="198"/>
    <n v="4.5"/>
    <n v="-80.190207000000001"/>
    <n v="25.775449999999999"/>
    <x v="1"/>
    <n v="33132"/>
    <s v="US"/>
    <x v="121"/>
    <s v="Miami"/>
    <x v="1"/>
    <n v="609"/>
    <n v="1.2699502316801099E-2"/>
    <x v="49"/>
    <x v="50"/>
    <s v="asianfusion"/>
  </r>
  <r>
    <s v="balkan-cafe-and-grill-austin"/>
    <s v="Balkan Cafe &amp; Grill"/>
    <n v="113"/>
    <n v="4.5"/>
    <n v="-97.684177123873198"/>
    <n v="30.3880705659084"/>
    <x v="17"/>
    <n v="78753"/>
    <s v="US"/>
    <x v="122"/>
    <s v="Austin"/>
    <x v="26"/>
    <n v="893"/>
    <n v="5.4058692294491166E-3"/>
    <x v="57"/>
    <x v="51"/>
    <m/>
  </r>
  <r>
    <s v="balompi-cafe-3-san-francisco-2"/>
    <s v="Balompi Cafe #3"/>
    <n v="179"/>
    <n v="4.5"/>
    <n v="-122.42437940000001"/>
    <n v="37.735976200000003"/>
    <x v="10"/>
    <n v="94110"/>
    <s v="US"/>
    <x v="117"/>
    <s v="San Francisco"/>
    <x v="13"/>
    <n v="1581"/>
    <n v="1.1069160803157714E-2"/>
    <x v="39"/>
    <x v="0"/>
    <m/>
  </r>
  <r>
    <s v="bambinos-east-coast-pizzeria-las-vegas-3"/>
    <s v="Bambino's East Coast Pizzeria"/>
    <n v="113"/>
    <n v="4.5"/>
    <n v="-115.27942780604999"/>
    <n v="36.142227675259598"/>
    <x v="7"/>
    <n v="89117"/>
    <s v="US"/>
    <x v="64"/>
    <s v="Las Vegas"/>
    <x v="38"/>
    <n v="357"/>
    <n v="5.4058692294491166E-3"/>
    <x v="27"/>
    <x v="0"/>
    <m/>
  </r>
  <r>
    <s v="bambinos-pizzaria-and-deli-san-diego"/>
    <s v="Bambino's Pizzaria &amp; Deli"/>
    <n v="121"/>
    <n v="4.5"/>
    <n v="-117.0288144"/>
    <n v="32.695763599999999"/>
    <x v="10"/>
    <n v="92139"/>
    <s v="US"/>
    <x v="64"/>
    <s v="San Diego"/>
    <x v="22"/>
    <n v="1570"/>
    <n v="6.0923288141410672E-3"/>
    <x v="27"/>
    <x v="0"/>
    <m/>
  </r>
  <r>
    <s v="bamboo-sushi-portland-3"/>
    <s v="Bamboo Sushi"/>
    <n v="305"/>
    <n v="4.5"/>
    <n v="-122.698444739168"/>
    <n v="45.528918036529802"/>
    <x v="5"/>
    <n v="97210"/>
    <s v="US"/>
    <x v="100"/>
    <s v="Portland"/>
    <x v="5"/>
    <n v="1555"/>
    <n v="2.1880899262055945E-2"/>
    <x v="49"/>
    <x v="45"/>
    <m/>
  </r>
  <r>
    <s v="band-box-diner-minneapolis"/>
    <s v="Band Box Diner"/>
    <n v="107"/>
    <n v="4.5"/>
    <n v="-93.263458251953097"/>
    <n v="44.9690971374512"/>
    <x v="0"/>
    <n v="55404"/>
    <s v="US"/>
    <x v="123"/>
    <s v="Minneapolis"/>
    <x v="0"/>
    <n v="440"/>
    <n v="4.891024540930153E-3"/>
    <x v="30"/>
    <x v="2"/>
    <s v="burgers"/>
  </r>
  <r>
    <s v="bang-bang-burgers-charlotte-2"/>
    <s v="Bang Bang Burgers"/>
    <n v="182"/>
    <n v="4.5"/>
    <n v="-80.817260700000006"/>
    <n v="35.2123718"/>
    <x v="27"/>
    <n v="28204"/>
    <s v="US"/>
    <x v="107"/>
    <s v="Charlotte"/>
    <x v="48"/>
    <n v="689"/>
    <n v="1.1326583147417196E-2"/>
    <x v="52"/>
    <x v="0"/>
    <m/>
  </r>
  <r>
    <s v="bangkok-54-thai-cuisine-san-antonio"/>
    <s v="Bangkok 54 Thai Cuisine"/>
    <n v="139"/>
    <n v="4.5"/>
    <n v="-98.449996900000002"/>
    <n v="29.518789300000002"/>
    <x v="17"/>
    <n v="78217"/>
    <s v="US"/>
    <x v="124"/>
    <s v="San Antonio"/>
    <x v="47"/>
    <n v="731"/>
    <n v="7.636862879697958E-3"/>
    <x v="41"/>
    <x v="0"/>
    <m/>
  </r>
  <r>
    <s v="bangkok-grocery-and-restaurant-columbus"/>
    <s v="Bangkok Grocery &amp; Restaurant"/>
    <n v="110"/>
    <n v="4.5"/>
    <n v="-82.913818359375"/>
    <n v="39.917003631591797"/>
    <x v="15"/>
    <n v="43232"/>
    <s v="US"/>
    <x v="125"/>
    <s v="Columbus"/>
    <x v="17"/>
    <n v="712"/>
    <n v="5.1484468851896344E-3"/>
    <x v="41"/>
    <x v="52"/>
    <m/>
  </r>
  <r>
    <s v="banh-mi-ba-le-oakland"/>
    <s v="Banh Mi Ba Le"/>
    <n v="634"/>
    <n v="4.5"/>
    <n v="-122.241012573242"/>
    <n v="37.786067962646499"/>
    <x v="10"/>
    <n v="94606"/>
    <s v="US"/>
    <x v="126"/>
    <s v="Oakland"/>
    <x v="39"/>
    <n v="451"/>
    <n v="5.0111549682512441E-2"/>
    <x v="29"/>
    <x v="0"/>
    <m/>
  </r>
  <r>
    <s v="banh-mi-coda-albuquerque"/>
    <s v="Banh Mi Coda"/>
    <n v="173"/>
    <n v="4.5"/>
    <n v="-106.568084813195"/>
    <n v="35.073990233967798"/>
    <x v="25"/>
    <n v="87108"/>
    <s v="US"/>
    <x v="127"/>
    <s v="Albuquerque"/>
    <x v="34"/>
    <n v="330"/>
    <n v="1.0554316114638751E-2"/>
    <x v="31"/>
    <x v="33"/>
    <m/>
  </r>
  <r>
    <s v="banh-mi-nha-trang-subs-orlando"/>
    <s v="Banh Mi Nha Trang Subs"/>
    <n v="220"/>
    <n v="4.5"/>
    <n v="-81.363720000000001"/>
    <n v="28.552859999999999"/>
    <x v="1"/>
    <n v="32803"/>
    <s v="US"/>
    <x v="128"/>
    <s v="Orlando"/>
    <x v="41"/>
    <n v="943"/>
    <n v="1.4587266174703965E-2"/>
    <x v="29"/>
    <x v="12"/>
    <s v="coffee"/>
  </r>
  <r>
    <s v="banh-mi-saigon-sandwiches-and-bakery-greensboro"/>
    <s v="Banh Mi Saigon Sandwiches &amp; Bakery"/>
    <n v="101"/>
    <n v="4.5"/>
    <n v="-79.856371903110499"/>
    <n v="36.038260963523499"/>
    <x v="27"/>
    <n v="27407"/>
    <s v="US"/>
    <x v="129"/>
    <s v="Greensboro"/>
    <x v="49"/>
    <n v="103"/>
    <n v="4.3761798524111894E-3"/>
    <x v="29"/>
    <x v="14"/>
    <s v="sandwiches"/>
  </r>
  <r>
    <s v="banh-mi-unwrapped-seattle"/>
    <s v="Banh Mi Unwrapped"/>
    <n v="137"/>
    <n v="4.5"/>
    <n v="-122.3133926"/>
    <n v="47.663860300000003"/>
    <x v="16"/>
    <n v="98105"/>
    <s v="US"/>
    <x v="44"/>
    <s v="Seattle"/>
    <x v="18"/>
    <n v="1594"/>
    <n v="7.4652479835249702E-3"/>
    <x v="29"/>
    <x v="12"/>
    <m/>
  </r>
  <r>
    <s v="bankers-hill-bar-and-restaurant-san-diego"/>
    <s v="Bankers Hill Bar &amp; Restaurant"/>
    <n v="1044"/>
    <n v="4.5"/>
    <n v="-117.161422"/>
    <n v="32.728487999999999"/>
    <x v="10"/>
    <n v="92101"/>
    <s v="US"/>
    <x v="130"/>
    <s v="San Diego"/>
    <x v="22"/>
    <n v="1570"/>
    <n v="8.5292603397974939E-2"/>
    <x v="0"/>
    <x v="11"/>
    <s v="breakfast_brunch"/>
  </r>
  <r>
    <s v="banzo-madison"/>
    <s v="Banzo"/>
    <n v="212"/>
    <n v="4.5"/>
    <n v="-89.364595413207994"/>
    <n v="43.1016722348811"/>
    <x v="19"/>
    <n v="53704"/>
    <s v="US"/>
    <x v="131"/>
    <s v="Madison"/>
    <x v="37"/>
    <n v="551"/>
    <n v="1.3900806590012013E-2"/>
    <x v="26"/>
    <x v="53"/>
    <m/>
  </r>
  <r>
    <s v="baoburg-new-york"/>
    <s v="Baoburg"/>
    <n v="182"/>
    <n v="4.5"/>
    <n v="-73.959466199999994"/>
    <n v="40.717807100000002"/>
    <x v="2"/>
    <n v="11249"/>
    <s v="US"/>
    <x v="132"/>
    <s v="Brooklyn"/>
    <x v="45"/>
    <n v="1569"/>
    <n v="1.1326583147417196E-2"/>
    <x v="58"/>
    <x v="54"/>
    <s v="thai"/>
  </r>
  <r>
    <s v="barboncino-brooklyn"/>
    <s v="Barboncino"/>
    <n v="505"/>
    <n v="4.5"/>
    <n v="-73.957310000000007"/>
    <n v="40.6721"/>
    <x v="2"/>
    <n v="11238"/>
    <s v="US"/>
    <x v="133"/>
    <s v="Brooklyn"/>
    <x v="45"/>
    <n v="1569"/>
    <n v="3.9042388879354725E-2"/>
    <x v="27"/>
    <x v="11"/>
    <m/>
  </r>
  <r>
    <s v="barbuzzo-philadelphia"/>
    <s v="Barbuzzo"/>
    <n v="1319"/>
    <n v="4.5"/>
    <n v="-75.162162800000004"/>
    <n v="39.949989299999999"/>
    <x v="9"/>
    <n v="19107"/>
    <s v="US"/>
    <x v="134"/>
    <s v="Philadelphia"/>
    <x v="9"/>
    <n v="1514"/>
    <n v="0.10888965162176077"/>
    <x v="26"/>
    <x v="31"/>
    <m/>
  </r>
  <r>
    <s v="barcelona-wine-bar-south-end-boston-6"/>
    <s v="Barcelona Wine Bar South End"/>
    <n v="221"/>
    <n v="4.5"/>
    <n v="-71.070854199999999"/>
    <n v="42.344551099999997"/>
    <x v="21"/>
    <n v="2116"/>
    <s v="US"/>
    <x v="135"/>
    <s v="Boston"/>
    <x v="28"/>
    <n v="575"/>
    <n v="1.4673073622790458E-2"/>
    <x v="59"/>
    <x v="28"/>
    <s v="tapasmallplates"/>
  </r>
  <r>
    <s v="bar-cotto-seattle"/>
    <s v="Bar Cotto"/>
    <n v="121"/>
    <n v="4.5"/>
    <n v="-122.3127642"/>
    <n v="47.6146934"/>
    <x v="16"/>
    <n v="98122"/>
    <s v="US"/>
    <x v="136"/>
    <s v="Seattle"/>
    <x v="18"/>
    <n v="1594"/>
    <n v="6.0923288141410672E-3"/>
    <x v="13"/>
    <x v="31"/>
    <s v="italian"/>
  </r>
  <r>
    <s v="bari-chicago"/>
    <s v="Bari"/>
    <n v="591"/>
    <n v="4.5"/>
    <n v="-87.655550000000005"/>
    <n v="41.891359999999999"/>
    <x v="13"/>
    <n v="60642"/>
    <s v="US"/>
    <x v="137"/>
    <s v="Chicago"/>
    <x v="15"/>
    <n v="2715"/>
    <n v="4.6421829414793205E-2"/>
    <x v="22"/>
    <x v="23"/>
    <s v="sandwiches"/>
  </r>
  <r>
    <s v="bar-la-grassa-minneapolis"/>
    <s v="Bar La Grassa"/>
    <n v="728"/>
    <n v="4.5"/>
    <n v="-93.278739000000002"/>
    <n v="44.989175000000003"/>
    <x v="0"/>
    <n v="55401"/>
    <s v="US"/>
    <x v="5"/>
    <s v="Minneapolis"/>
    <x v="0"/>
    <n v="440"/>
    <n v="5.8177449802642868E-2"/>
    <x v="5"/>
    <x v="0"/>
    <m/>
  </r>
  <r>
    <s v="barley-swine-austin"/>
    <s v="Barley Swine"/>
    <n v="625"/>
    <n v="4.5"/>
    <n v="-97.768638600000003"/>
    <n v="30.249479300000001"/>
    <x v="17"/>
    <n v="78704"/>
    <s v="US"/>
    <x v="0"/>
    <s v="Austin"/>
    <x v="26"/>
    <n v="893"/>
    <n v="4.9339282649733994E-2"/>
    <x v="0"/>
    <x v="0"/>
    <m/>
  </r>
  <r>
    <s v="barmini-by-jos-andrs-washington-4"/>
    <s v="Barmini By Jos Andrs"/>
    <n v="137"/>
    <n v="4.5"/>
    <n v="-77.023499299999997"/>
    <n v="38.896264899999998"/>
    <x v="20"/>
    <n v="20004"/>
    <s v="US"/>
    <x v="138"/>
    <s v="Washington"/>
    <x v="23"/>
    <n v="822"/>
    <n v="7.4652479835249702E-3"/>
    <x v="0"/>
    <x v="55"/>
    <m/>
  </r>
  <r>
    <s v="bartolottas-lake-park-bistro-milwaukee-4"/>
    <s v="Bartolotta's Lake Park Bistro"/>
    <n v="194"/>
    <n v="4.5"/>
    <n v="-87.8700584918261"/>
    <n v="43.067513331770897"/>
    <x v="19"/>
    <n v="53211"/>
    <s v="US"/>
    <x v="139"/>
    <s v="Milwaukee"/>
    <x v="21"/>
    <n v="1056"/>
    <n v="1.2356272524455123E-2"/>
    <x v="17"/>
    <x v="0"/>
    <m/>
  </r>
  <r>
    <s v="basil-thyme-washington"/>
    <s v="Basil Thyme"/>
    <n v="239"/>
    <n v="4.5"/>
    <n v="-77.0258331"/>
    <n v="38.885891000000001"/>
    <x v="20"/>
    <n v="20024"/>
    <s v="US"/>
    <x v="140"/>
    <s v="Washington"/>
    <x v="23"/>
    <n v="822"/>
    <n v="1.621760768834735E-2"/>
    <x v="44"/>
    <x v="9"/>
    <s v="foodtrucks"/>
  </r>
  <r>
    <s v="batter-up-san-francisco"/>
    <s v="Batter Up"/>
    <n v="228"/>
    <n v="4.5"/>
    <n v="-122.4413763"/>
    <n v="37.7166906"/>
    <x v="10"/>
    <n v="94112"/>
    <s v="US"/>
    <x v="141"/>
    <s v="San Francisco"/>
    <x v="13"/>
    <n v="1581"/>
    <n v="1.5273725759395916E-2"/>
    <x v="60"/>
    <x v="48"/>
    <m/>
  </r>
  <r>
    <s v="bavette-milwaukee"/>
    <s v="Bavette"/>
    <n v="121"/>
    <n v="4.5"/>
    <n v="-87.906208800000002"/>
    <n v="43.031517299999997"/>
    <x v="19"/>
    <n v="53202"/>
    <s v="US"/>
    <x v="142"/>
    <s v="Milwaukee"/>
    <x v="21"/>
    <n v="1056"/>
    <n v="6.0923288141410672E-3"/>
    <x v="61"/>
    <x v="12"/>
    <m/>
  </r>
  <r>
    <s v="bavettes-bar-and-boeuf-chicago"/>
    <s v="Bavette's Bar &amp; Boeuf"/>
    <n v="1023"/>
    <n v="4.5"/>
    <n v="-87.634822726249695"/>
    <n v="41.889279623457398"/>
    <x v="13"/>
    <n v="60654"/>
    <s v="US"/>
    <x v="143"/>
    <s v="Chicago"/>
    <x v="15"/>
    <n v="2715"/>
    <n v="8.3490646988158571E-2"/>
    <x v="62"/>
    <x v="56"/>
    <m/>
  </r>
  <r>
    <s v="ba-xuyen-brooklyn-2"/>
    <s v="Ba Xuyen"/>
    <n v="409"/>
    <n v="4.5"/>
    <n v="-73.999710100000001"/>
    <n v="40.645278900000001"/>
    <x v="2"/>
    <n v="11232"/>
    <s v="US"/>
    <x v="44"/>
    <s v="Brooklyn"/>
    <x v="45"/>
    <n v="1569"/>
    <n v="3.0804873863051314E-2"/>
    <x v="29"/>
    <x v="12"/>
    <m/>
  </r>
  <r>
    <s v="beans-and-barley-cafe-milwaukee"/>
    <s v="Beans &amp; Barley Cafe"/>
    <n v="304"/>
    <n v="4.5"/>
    <n v="-87.886802673339801"/>
    <n v="43.059852600097699"/>
    <x v="19"/>
    <n v="53202"/>
    <s v="US"/>
    <x v="144"/>
    <s v="Milwaukee"/>
    <x v="21"/>
    <n v="1056"/>
    <n v="2.1795091813969453E-2"/>
    <x v="34"/>
    <x v="23"/>
    <s v="healthmarkets"/>
  </r>
  <r>
    <s v="beans-and-vines-new-york"/>
    <s v="Beans and Vines"/>
    <n v="180"/>
    <n v="4.5"/>
    <n v="-73.924560499999998"/>
    <n v="40.866332999999997"/>
    <x v="2"/>
    <n v="10034"/>
    <s v="US"/>
    <x v="145"/>
    <s v="New York City"/>
    <x v="2"/>
    <n v="1148"/>
    <n v="1.1154968251244207E-2"/>
    <x v="63"/>
    <x v="12"/>
    <s v="tapas"/>
  </r>
  <r>
    <s v="beans-cafe-coffeehouse-houston"/>
    <s v="Beans Cafe CoffeeHouse"/>
    <n v="125"/>
    <n v="4.5"/>
    <n v="-95.623214000000004"/>
    <n v="29.767589000000001"/>
    <x v="17"/>
    <n v="77077"/>
    <s v="US"/>
    <x v="146"/>
    <s v="Houston"/>
    <x v="19"/>
    <n v="1863"/>
    <n v="6.435558606487043E-3"/>
    <x v="14"/>
    <x v="46"/>
    <s v="beergardens"/>
  </r>
  <r>
    <s v="beanstalk-cafe-san-francisco-2"/>
    <s v="Beanstalk Cafe"/>
    <n v="378"/>
    <n v="4.5"/>
    <n v="-122.40928843617399"/>
    <n v="37.790151759982102"/>
    <x v="10"/>
    <n v="94108"/>
    <s v="US"/>
    <x v="147"/>
    <s v="San Francisco"/>
    <x v="13"/>
    <n v="1581"/>
    <n v="2.814484297237E-2"/>
    <x v="14"/>
    <x v="12"/>
    <s v="bagels"/>
  </r>
  <r>
    <s v="beefys-reno"/>
    <s v="Beefy's"/>
    <n v="120"/>
    <n v="4.5"/>
    <n v="-119.8060631"/>
    <n v="39.511678099999997"/>
    <x v="7"/>
    <n v="89502"/>
    <s v="US"/>
    <x v="148"/>
    <s v="Reno"/>
    <x v="7"/>
    <n v="133"/>
    <n v="6.0065213660545737E-3"/>
    <x v="30"/>
    <x v="49"/>
    <m/>
  </r>
  <r>
    <s v="beehive-oven-biscuit-cafe-brooklyn"/>
    <s v="BeeHive Oven Biscuit Cafe"/>
    <n v="274"/>
    <n v="4.5"/>
    <n v="-73.9604523"/>
    <n v="40.712567800000002"/>
    <x v="2"/>
    <n v="11211"/>
    <s v="US"/>
    <x v="149"/>
    <s v="Brooklyn"/>
    <x v="45"/>
    <n v="1569"/>
    <n v="1.9220868371374634E-2"/>
    <x v="45"/>
    <x v="57"/>
    <s v="breakfast_brunch"/>
  </r>
  <r>
    <s v="beezzee-chicago"/>
    <s v="Beezzee"/>
    <n v="164"/>
    <n v="4.5"/>
    <n v="-87.653700700000002"/>
    <n v="41.9328851"/>
    <x v="13"/>
    <n v="60657"/>
    <s v="US"/>
    <x v="150"/>
    <s v="Chicago"/>
    <x v="15"/>
    <n v="2715"/>
    <n v="9.782049081860306E-3"/>
    <x v="0"/>
    <x v="44"/>
    <m/>
  </r>
  <r>
    <s v="behind-the-museum-cafe-portland"/>
    <s v="Behind the Museum Cafe"/>
    <n v="137"/>
    <n v="4.5"/>
    <n v="-122.684183344245"/>
    <n v="45.5163238942623"/>
    <x v="5"/>
    <n v="97205"/>
    <s v="US"/>
    <x v="151"/>
    <s v="Portland"/>
    <x v="5"/>
    <n v="1555"/>
    <n v="7.4652479835249702E-3"/>
    <x v="23"/>
    <x v="3"/>
    <s v="tea"/>
  </r>
  <r>
    <s v="bella-on-the-river-san-antonio"/>
    <s v="Bella On the River"/>
    <n v="361"/>
    <n v="4.5"/>
    <n v="-98.492158405032299"/>
    <n v="29.424866403702602"/>
    <x v="17"/>
    <n v="78205"/>
    <s v="US"/>
    <x v="152"/>
    <s v="San Antonio"/>
    <x v="47"/>
    <n v="731"/>
    <n v="2.6686116354899606E-2"/>
    <x v="26"/>
    <x v="51"/>
    <s v="wine_bars"/>
  </r>
  <r>
    <s v="belly-and-snout-los-angeles"/>
    <s v="Belly &amp; Snout"/>
    <n v="139"/>
    <n v="4.5"/>
    <n v="-118.308917060494"/>
    <n v="34.053445824447898"/>
    <x v="10"/>
    <n v="90006"/>
    <s v="US"/>
    <x v="153"/>
    <s v="Los Angeles"/>
    <x v="11"/>
    <n v="2071"/>
    <n v="7.636862879697958E-3"/>
    <x v="0"/>
    <x v="58"/>
    <m/>
  </r>
  <r>
    <s v="belly-good-cafe-and-crepes-san-francisco"/>
    <s v="Belly Good Cafe &amp; Crepes"/>
    <n v="842"/>
    <n v="4.5"/>
    <n v="-122.430658091494"/>
    <n v="37.7849501750486"/>
    <x v="10"/>
    <n v="94115"/>
    <s v="US"/>
    <x v="154"/>
    <s v="San Francisco"/>
    <x v="13"/>
    <n v="1581"/>
    <n v="6.7959498884503172E-2"/>
    <x v="21"/>
    <x v="59"/>
    <m/>
  </r>
  <r>
    <s v="belly-oakland-2"/>
    <s v="Belly"/>
    <n v="408"/>
    <n v="4.5"/>
    <n v="-122.2731118"/>
    <n v="37.809138699999998"/>
    <x v="10"/>
    <n v="94612"/>
    <s v="US"/>
    <x v="155"/>
    <s v="Oakland"/>
    <x v="39"/>
    <n v="451"/>
    <n v="3.0719066414964819E-2"/>
    <x v="52"/>
    <x v="38"/>
    <s v="asianfusion"/>
  </r>
  <r>
    <s v="belwood-bakery-cafe-los-angeles"/>
    <s v="Belwood Bakery Cafe"/>
    <n v="201"/>
    <n v="4.5"/>
    <n v="-118.46948765075"/>
    <n v="34.065133716550001"/>
    <x v="10"/>
    <n v="90049"/>
    <s v="US"/>
    <x v="156"/>
    <s v="Los Angeles"/>
    <x v="11"/>
    <n v="2071"/>
    <n v="1.2956924661060579E-2"/>
    <x v="38"/>
    <x v="46"/>
    <s v="sandwiches"/>
  </r>
  <r>
    <s v="benu-san-francisco-4"/>
    <s v="Benu"/>
    <n v="668"/>
    <n v="4.5"/>
    <n v="-122.399068"/>
    <n v="37.785401999999998"/>
    <x v="10"/>
    <n v="94105"/>
    <s v="US"/>
    <x v="157"/>
    <s v="San Francisco"/>
    <x v="13"/>
    <n v="1581"/>
    <n v="5.3029002917453237E-2"/>
    <x v="0"/>
    <x v="18"/>
    <m/>
  </r>
  <r>
    <s v="bergen-hill-brooklyn"/>
    <s v="Bergen Hill"/>
    <n v="147"/>
    <n v="4.5"/>
    <n v="-73.996897986379693"/>
    <n v="40.680142200839597"/>
    <x v="2"/>
    <n v="11231"/>
    <s v="US"/>
    <x v="158"/>
    <s v="Brooklyn"/>
    <x v="45"/>
    <n v="1569"/>
    <n v="8.3233224643899095E-3"/>
    <x v="56"/>
    <x v="60"/>
    <m/>
  </r>
  <r>
    <s v="berlins-los-angeles-3"/>
    <s v="Berlins"/>
    <n v="280"/>
    <n v="4.5"/>
    <n v="-118.375559776552"/>
    <n v="34.072952859299903"/>
    <x v="10"/>
    <n v="90048"/>
    <s v="US"/>
    <x v="159"/>
    <s v="Los Angeles"/>
    <x v="11"/>
    <n v="2071"/>
    <n v="1.9735713059893599E-2"/>
    <x v="64"/>
    <x v="61"/>
    <m/>
  </r>
  <r>
    <s v="berns-steak-house-tampa"/>
    <s v="Bern's Steak House"/>
    <n v="1138"/>
    <n v="4.5"/>
    <n v="-82.482820000000004"/>
    <n v="27.931519999999999"/>
    <x v="1"/>
    <n v="33606"/>
    <s v="US"/>
    <x v="160"/>
    <s v="Tampa"/>
    <x v="27"/>
    <n v="726"/>
    <n v="9.3358503518105374E-2"/>
    <x v="62"/>
    <x v="0"/>
    <m/>
  </r>
  <r>
    <s v="bestia-los-angeles"/>
    <s v="Bestia"/>
    <n v="2386"/>
    <n v="4.5"/>
    <n v="-118.229207843542"/>
    <n v="34.033600687980702"/>
    <x v="10"/>
    <n v="90021"/>
    <s v="US"/>
    <x v="161"/>
    <s v="Los Angeles"/>
    <x v="11"/>
    <n v="2071"/>
    <n v="0.20044619873004976"/>
    <x v="5"/>
    <x v="60"/>
    <s v="tradamerican"/>
  </r>
  <r>
    <s v="bete-lukas-ethiopian-restaurant-portland"/>
    <s v="Bete-Lukas Ethiopian Restaurant"/>
    <n v="290"/>
    <n v="4.5"/>
    <n v="-122.61069488525401"/>
    <n v="45.5047416687012"/>
    <x v="5"/>
    <n v="97206"/>
    <s v="US"/>
    <x v="162"/>
    <s v="Portland"/>
    <x v="5"/>
    <n v="1555"/>
    <n v="2.0593787540758537E-2"/>
    <x v="9"/>
    <x v="25"/>
    <m/>
  </r>
  <r>
    <s v="better-half-atlanta"/>
    <s v="Better Half"/>
    <n v="113"/>
    <n v="4.5"/>
    <n v="-84.398542083799796"/>
    <n v="33.786480127022998"/>
    <x v="14"/>
    <n v="30318"/>
    <s v="US"/>
    <x v="82"/>
    <s v="Atlanta"/>
    <x v="16"/>
    <n v="660"/>
    <n v="5.4058692294491166E-3"/>
    <x v="45"/>
    <x v="0"/>
    <m/>
  </r>
  <r>
    <s v="beveridge-place-pub-seattle"/>
    <s v="Beveridge Place Pub"/>
    <n v="264"/>
    <n v="4.5"/>
    <n v="-122.387542"/>
    <n v="47.545467000000002"/>
    <x v="16"/>
    <n v="98136"/>
    <s v="US"/>
    <x v="163"/>
    <s v="Seattle"/>
    <x v="18"/>
    <n v="1594"/>
    <n v="1.8362793890509696E-2"/>
    <x v="36"/>
    <x v="0"/>
    <m/>
  </r>
  <r>
    <s v="beyer-deli-san-diego"/>
    <s v="Beyer Deli"/>
    <n v="207"/>
    <n v="5"/>
    <n v="-117.065947798191"/>
    <n v="32.572052164092398"/>
    <x v="10"/>
    <n v="92154"/>
    <s v="US"/>
    <x v="164"/>
    <s v="San Diego"/>
    <x v="22"/>
    <n v="1570"/>
    <n v="1.3471769349579544E-2"/>
    <x v="31"/>
    <x v="23"/>
    <m/>
  </r>
  <r>
    <s v="beyond-bread-tucson-2"/>
    <s v="Beyond Bread"/>
    <n v="260"/>
    <n v="4.5"/>
    <n v="-110.943634033203"/>
    <n v="32.261653900146499"/>
    <x v="6"/>
    <n v="85719"/>
    <s v="US"/>
    <x v="165"/>
    <s v="Tucson"/>
    <x v="6"/>
    <n v="994"/>
    <n v="1.8019564098163722E-2"/>
    <x v="38"/>
    <x v="12"/>
    <m/>
  </r>
  <r>
    <s v="bezoria-atlanta"/>
    <s v="Bezoria"/>
    <n v="141"/>
    <n v="4.5"/>
    <n v="-84.383857324719401"/>
    <n v="33.779310635921199"/>
    <x v="14"/>
    <n v="30309"/>
    <s v="US"/>
    <x v="166"/>
    <s v="Atlanta"/>
    <x v="16"/>
    <n v="660"/>
    <n v="7.8084777758709459E-3"/>
    <x v="26"/>
    <x v="30"/>
    <s v="mideastern"/>
  </r>
  <r>
    <s v="biaggios-pizzeria-las-vegas-2"/>
    <s v="Biaggio's Pizzeria"/>
    <n v="436"/>
    <n v="4.5"/>
    <n v="-115.297935"/>
    <n v="36.112293000000001"/>
    <x v="7"/>
    <n v="89147"/>
    <s v="US"/>
    <x v="73"/>
    <s v="Las Vegas"/>
    <x v="38"/>
    <n v="357"/>
    <n v="3.3121674961386648E-2"/>
    <x v="27"/>
    <x v="9"/>
    <m/>
  </r>
  <r>
    <s v="bibble-and-sip-new-york-2"/>
    <s v="Bibble &amp; Sip"/>
    <n v="493"/>
    <n v="4.5"/>
    <n v="-73.985084999999998"/>
    <n v="40.762905000000003"/>
    <x v="2"/>
    <n v="10019"/>
    <s v="US"/>
    <x v="167"/>
    <s v="New York City"/>
    <x v="2"/>
    <n v="1148"/>
    <n v="3.8012699502316803E-2"/>
    <x v="28"/>
    <x v="3"/>
    <s v="bakeries"/>
  </r>
  <r>
    <s v="bibis-bakery-and-cafe-los-angeles-5"/>
    <s v="Bibi's Bakery &amp; Cafe"/>
    <n v="112"/>
    <n v="4.5"/>
    <n v="-118.3867188"/>
    <n v="34.054958300000003"/>
    <x v="10"/>
    <n v="90035"/>
    <s v="US"/>
    <x v="168"/>
    <s v="Los Angeles"/>
    <x v="11"/>
    <n v="2071"/>
    <n v="5.3200617813626222E-3"/>
    <x v="38"/>
    <x v="4"/>
    <s v="kosher"/>
  </r>
  <r>
    <s v="bibos-ny-pizza-san-jose-2"/>
    <s v="Bibo's NY Pizza"/>
    <n v="152"/>
    <n v="4.5"/>
    <n v="-121.851463"/>
    <n v="37.239810599999998"/>
    <x v="10"/>
    <n v="95123"/>
    <s v="US"/>
    <x v="64"/>
    <s v="San Jose"/>
    <x v="33"/>
    <n v="164"/>
    <n v="8.7523597048223788E-3"/>
    <x v="27"/>
    <x v="0"/>
    <m/>
  </r>
  <r>
    <s v="bibou-philadelphia"/>
    <s v="Bibou"/>
    <n v="302"/>
    <n v="4.5"/>
    <n v="-75.1564865"/>
    <n v="39.936851500000003"/>
    <x v="9"/>
    <n v="19147"/>
    <s v="US"/>
    <x v="139"/>
    <s v="Philadelphia"/>
    <x v="9"/>
    <n v="1514"/>
    <n v="2.1623476917796466E-2"/>
    <x v="17"/>
    <x v="0"/>
    <m/>
  </r>
  <r>
    <s v="big-and-littles-restaurant-chicago-2"/>
    <s v="BIG &amp; little's Restaurant"/>
    <n v="574"/>
    <n v="4.5"/>
    <n v="-87.655504542327904"/>
    <n v="41.940047233033397"/>
    <x v="13"/>
    <n v="60657"/>
    <s v="US"/>
    <x v="169"/>
    <s v="Chicago"/>
    <x v="15"/>
    <n v="2715"/>
    <n v="4.496310279732281E-2"/>
    <x v="0"/>
    <x v="5"/>
    <s v="burgers"/>
  </r>
  <r>
    <s v="big-anthonys-bbq-tulsa"/>
    <s v="Big Anthony's BBQ"/>
    <n v="142"/>
    <n v="4.5"/>
    <n v="-95.885204435348498"/>
    <n v="36.133531994834101"/>
    <x v="22"/>
    <n v="74129"/>
    <s v="US"/>
    <x v="170"/>
    <s v="Tulsa"/>
    <x v="31"/>
    <n v="364"/>
    <n v="7.8942852239574403E-3"/>
    <x v="12"/>
    <x v="8"/>
    <s v="soulfood"/>
  </r>
  <r>
    <s v="big-burger-spot-greensboro-2"/>
    <s v="Big Burger Spot"/>
    <n v="155"/>
    <n v="4.5"/>
    <n v="-79.859467600000002"/>
    <n v="36.135722299999998"/>
    <x v="27"/>
    <n v="27410"/>
    <s v="US"/>
    <x v="171"/>
    <s v="Greensboro"/>
    <x v="49"/>
    <n v="103"/>
    <n v="9.009782049081861E-3"/>
    <x v="52"/>
    <x v="7"/>
    <m/>
  </r>
  <r>
    <s v="big-e-cafe-san-jose"/>
    <s v="Big E Cafe"/>
    <n v="264"/>
    <n v="4.5"/>
    <n v="-121.908845901489"/>
    <n v="37.252808642898501"/>
    <x v="10"/>
    <n v="95118"/>
    <s v="US"/>
    <x v="172"/>
    <s v="San Jose"/>
    <x v="33"/>
    <n v="164"/>
    <n v="1.8362793890509696E-2"/>
    <x v="39"/>
    <x v="3"/>
    <s v="peruvian"/>
  </r>
  <r>
    <s v="big-front-door-san-diego"/>
    <s v="Big Front Door"/>
    <n v="434"/>
    <n v="4.5"/>
    <n v="-117.14588999999999"/>
    <n v="32.753245999999997"/>
    <x v="10"/>
    <n v="92103"/>
    <s v="US"/>
    <x v="173"/>
    <s v="San Diego"/>
    <x v="22"/>
    <n v="1570"/>
    <n v="3.2950060065213657E-2"/>
    <x v="15"/>
    <x v="12"/>
    <m/>
  </r>
  <r>
    <s v="bijus-little-curry-shop-denver-2"/>
    <s v="Biju's Little Curry Shop"/>
    <n v="198"/>
    <n v="4.5"/>
    <n v="-104.98654581606399"/>
    <n v="39.759531542658799"/>
    <x v="11"/>
    <n v="80205"/>
    <s v="US"/>
    <x v="87"/>
    <s v="Denver"/>
    <x v="12"/>
    <n v="668"/>
    <n v="1.2699502316801099E-2"/>
    <x v="46"/>
    <x v="0"/>
    <m/>
  </r>
  <r>
    <s v="biker-jims-restaurant-denver"/>
    <s v="Biker Jim's Restaurant"/>
    <n v="725"/>
    <n v="4.5"/>
    <n v="-104.9901579"/>
    <n v="39.754438999999998"/>
    <x v="11"/>
    <n v="80205"/>
    <s v="US"/>
    <x v="174"/>
    <s v="Denver"/>
    <x v="12"/>
    <n v="668"/>
    <n v="5.7920027458383386E-2"/>
    <x v="65"/>
    <x v="0"/>
    <m/>
  </r>
  <r>
    <s v="birch-providence"/>
    <s v="birch"/>
    <n v="113"/>
    <n v="4.5"/>
    <n v="-71.415986000000004"/>
    <n v="41.822454"/>
    <x v="28"/>
    <n v="2903"/>
    <s v="US"/>
    <x v="0"/>
    <s v="Providence"/>
    <x v="50"/>
    <n v="369"/>
    <n v="5.4058692294491166E-3"/>
    <x v="0"/>
    <x v="0"/>
    <m/>
  </r>
  <r>
    <s v="biriyani-kabob-house-los-angeles"/>
    <s v="Biriyani Kabob House"/>
    <n v="276"/>
    <n v="4.5"/>
    <n v="-118.29250279999999"/>
    <n v="34.0693318"/>
    <x v="10"/>
    <n v="90020"/>
    <s v="US"/>
    <x v="175"/>
    <s v="Los Angeles"/>
    <x v="11"/>
    <n v="2071"/>
    <n v="1.9392483267547622E-2"/>
    <x v="66"/>
    <x v="39"/>
    <s v="indpak"/>
  </r>
  <r>
    <s v="birrieria-zaragoza-chicago"/>
    <s v="Birrieria Zaragoza"/>
    <n v="247"/>
    <n v="4.5"/>
    <n v="-87.723849999999999"/>
    <n v="41.804470000000002"/>
    <x v="13"/>
    <n v="60632"/>
    <s v="US"/>
    <x v="48"/>
    <s v="Chicago"/>
    <x v="15"/>
    <n v="2715"/>
    <n v="1.6904067273039301E-2"/>
    <x v="7"/>
    <x v="0"/>
    <m/>
  </r>
  <r>
    <s v="biscottis-jacksonville"/>
    <s v="Biscottis"/>
    <n v="226"/>
    <n v="4.5"/>
    <n v="-81.703155517578097"/>
    <n v="30.296924591064499"/>
    <x v="1"/>
    <n v="32205"/>
    <s v="US"/>
    <x v="176"/>
    <s v="Jacksonville"/>
    <x v="51"/>
    <n v="350"/>
    <n v="1.5102110863222927E-2"/>
    <x v="60"/>
    <x v="2"/>
    <m/>
  </r>
  <r>
    <s v="bistro23-portland"/>
    <s v="Bistro23"/>
    <n v="213"/>
    <n v="4.5"/>
    <n v="-122.53509812057"/>
    <n v="45.563308149576201"/>
    <x v="5"/>
    <n v="97230"/>
    <s v="US"/>
    <x v="177"/>
    <s v="Portland"/>
    <x v="5"/>
    <n v="1555"/>
    <n v="1.3986614038098507E-2"/>
    <x v="0"/>
    <x v="2"/>
    <s v="pizza"/>
  </r>
  <r>
    <s v="bistro-baffi-burien-2"/>
    <s v="Bistro Baffi"/>
    <n v="121"/>
    <n v="4.5"/>
    <n v="-122.36068412661599"/>
    <n v="47.466092705726602"/>
    <x v="16"/>
    <n v="98166"/>
    <s v="US"/>
    <x v="5"/>
    <s v="Seattle"/>
    <x v="18"/>
    <n v="1594"/>
    <n v="6.0923288141410672E-3"/>
    <x v="5"/>
    <x v="0"/>
    <m/>
  </r>
  <r>
    <s v="bistro-central-parc-san-francisco"/>
    <s v="Bistro Central Parc"/>
    <n v="744"/>
    <n v="4.5"/>
    <n v="-122.44427"/>
    <n v="37.775022999999997"/>
    <x v="10"/>
    <n v="94117"/>
    <s v="US"/>
    <x v="178"/>
    <s v="San Francisco"/>
    <x v="13"/>
    <n v="1581"/>
    <n v="5.9550368972026771E-2"/>
    <x v="17"/>
    <x v="2"/>
    <m/>
  </r>
  <r>
    <s v="bite-breakfast-and-lunch-las-vegas"/>
    <s v="Bite Breakfast &amp; Lunch"/>
    <n v="214"/>
    <n v="4.5"/>
    <n v="-115.30862549289699"/>
    <n v="36.1139165500255"/>
    <x v="7"/>
    <n v="89147"/>
    <s v="US"/>
    <x v="176"/>
    <s v="Las Vegas"/>
    <x v="38"/>
    <n v="357"/>
    <n v="1.4072421486185E-2"/>
    <x v="60"/>
    <x v="2"/>
    <m/>
  </r>
  <r>
    <s v="bite-san-francisco"/>
    <s v="Bite"/>
    <n v="437"/>
    <n v="4.5"/>
    <n v="-122.415666133"/>
    <n v="37.788423964099998"/>
    <x v="10"/>
    <n v="94104"/>
    <s v="US"/>
    <x v="173"/>
    <s v="San Francisco"/>
    <x v="13"/>
    <n v="1581"/>
    <n v="3.3207482409473139E-2"/>
    <x v="15"/>
    <x v="12"/>
    <m/>
  </r>
  <r>
    <s v="bk-carne-asada-and-hotdogs-tucson"/>
    <s v="BK Carne Asada &amp; Hotdogs"/>
    <n v="102"/>
    <n v="4.5"/>
    <n v="-110.977867126465"/>
    <n v="32.159023284912102"/>
    <x v="6"/>
    <n v="85706"/>
    <s v="US"/>
    <x v="179"/>
    <s v="Tucson"/>
    <x v="6"/>
    <n v="994"/>
    <n v="4.4619873004976829E-3"/>
    <x v="65"/>
    <x v="38"/>
    <m/>
  </r>
  <r>
    <s v="black-bean-deli-orlando-2"/>
    <s v="Black Bean Deli"/>
    <n v="210"/>
    <n v="4.5"/>
    <n v="-81.357473999999996"/>
    <n v="28.553436999999999"/>
    <x v="1"/>
    <n v="32803"/>
    <s v="US"/>
    <x v="180"/>
    <s v="Orlando"/>
    <x v="41"/>
    <n v="943"/>
    <n v="1.3729191693839024E-2"/>
    <x v="67"/>
    <x v="23"/>
    <m/>
  </r>
  <r>
    <s v="blackboard-bistro-seattle"/>
    <s v="Blackboard Bistro"/>
    <n v="176"/>
    <n v="4.5"/>
    <n v="-122.38714599609401"/>
    <n v="47.574295043945298"/>
    <x v="16"/>
    <n v="98116"/>
    <s v="US"/>
    <x v="0"/>
    <s v="Seattle"/>
    <x v="18"/>
    <n v="1594"/>
    <n v="1.0811738458898233E-2"/>
    <x v="0"/>
    <x v="0"/>
    <m/>
  </r>
  <r>
    <s v="black-sea-restaurant-saint-paul-2"/>
    <s v="Black Sea Restaurant"/>
    <n v="141"/>
    <n v="4.5"/>
    <n v="-93.167263000000005"/>
    <n v="44.963462"/>
    <x v="0"/>
    <n v="55104"/>
    <s v="US"/>
    <x v="22"/>
    <s v="Saint Paul"/>
    <x v="52"/>
    <n v="339"/>
    <n v="7.8084777758709459E-3"/>
    <x v="19"/>
    <x v="0"/>
    <m/>
  </r>
  <r>
    <s v="blaze-fast-fired-pizza-chicago"/>
    <s v="Blaze Fast Fire'd Pizza"/>
    <n v="215"/>
    <n v="4.5"/>
    <n v="-87.653591544246893"/>
    <n v="41.939800527275899"/>
    <x v="13"/>
    <n v="60657"/>
    <s v="US"/>
    <x v="181"/>
    <s v="Chicago"/>
    <x v="15"/>
    <n v="2715"/>
    <n v="1.4158228934271495E-2"/>
    <x v="27"/>
    <x v="25"/>
    <s v="salad"/>
  </r>
  <r>
    <s v="blaze-fast-fired-pizza-louisville"/>
    <s v="Blaze Fast Fire'd Pizza"/>
    <n v="101"/>
    <n v="4.5"/>
    <n v="-85.629528376079094"/>
    <n v="38.249709773891503"/>
    <x v="29"/>
    <n v="40207"/>
    <s v="US"/>
    <x v="182"/>
    <s v="Louisville"/>
    <x v="53"/>
    <n v="774"/>
    <n v="4.3761798524111894E-3"/>
    <x v="63"/>
    <x v="25"/>
    <s v="pizza"/>
  </r>
  <r>
    <s v="blaze-fast-fired-pizza-san-diego"/>
    <s v="Blaze Fast-Fire'd Pizza"/>
    <n v="212"/>
    <n v="4.5"/>
    <n v="-117.18032839999999"/>
    <n v="32.820095100000003"/>
    <x v="10"/>
    <n v="92111"/>
    <s v="US"/>
    <x v="183"/>
    <s v="San Diego"/>
    <x v="22"/>
    <n v="1570"/>
    <n v="1.3900806590012013E-2"/>
    <x v="27"/>
    <x v="62"/>
    <s v="gluten_free"/>
  </r>
  <r>
    <s v="blind-onion-pizza-and-pub-portland"/>
    <s v="Blind Onion Pizza &amp; Pub"/>
    <n v="135"/>
    <n v="4.5"/>
    <n v="-122.629776000977"/>
    <n v="45.535366058349602"/>
    <x v="5"/>
    <n v="97232"/>
    <s v="US"/>
    <x v="64"/>
    <s v="Portland"/>
    <x v="5"/>
    <n v="1555"/>
    <n v="7.2936330873519823E-3"/>
    <x v="27"/>
    <x v="0"/>
    <m/>
  </r>
  <r>
    <s v="blind-pig-bistro-seattle"/>
    <s v="Blind Pig Bistro"/>
    <n v="207"/>
    <n v="4.5"/>
    <n v="-122.325846925378"/>
    <n v="47.638853788375897"/>
    <x v="16"/>
    <n v="98102"/>
    <s v="US"/>
    <x v="0"/>
    <s v="Seattle"/>
    <x v="18"/>
    <n v="1594"/>
    <n v="1.3471769349579544E-2"/>
    <x v="0"/>
    <x v="0"/>
    <m/>
  </r>
  <r>
    <s v="bliss-san-antonio"/>
    <s v="Bliss"/>
    <n v="238"/>
    <n v="4.5"/>
    <n v="-98.487089999999995"/>
    <n v="29.411539999999999"/>
    <x v="17"/>
    <n v="78210"/>
    <s v="US"/>
    <x v="0"/>
    <s v="San Antonio"/>
    <x v="47"/>
    <n v="731"/>
    <n v="1.6131800240260855E-2"/>
    <x v="0"/>
    <x v="0"/>
    <m/>
  </r>
  <r>
    <s v="blood-and-sand-saint-louis-2"/>
    <s v="Blood &amp; Sand"/>
    <n v="176"/>
    <n v="4.5"/>
    <n v="-90.201334655284896"/>
    <n v="38.632089123129802"/>
    <x v="12"/>
    <n v="63103"/>
    <s v="US"/>
    <x v="0"/>
    <s v="Saint Louis"/>
    <x v="14"/>
    <n v="1232"/>
    <n v="1.0811738458898233E-2"/>
    <x v="0"/>
    <x v="0"/>
    <m/>
  </r>
  <r>
    <s v="blossoming-lotus-portland-2"/>
    <s v="Blossoming Lotus"/>
    <n v="547"/>
    <n v="4.5"/>
    <n v="-122.6507874"/>
    <n v="45.535270699999998"/>
    <x v="5"/>
    <n v="97212"/>
    <s v="US"/>
    <x v="184"/>
    <s v="Portland"/>
    <x v="5"/>
    <n v="1555"/>
    <n v="4.264630169898747E-2"/>
    <x v="33"/>
    <x v="63"/>
    <s v="vegetarian"/>
  </r>
  <r>
    <s v="blossom-tree-atlanta"/>
    <s v="Blossom Tree"/>
    <n v="135"/>
    <n v="4.5"/>
    <n v="-84.389025941491099"/>
    <n v="33.755420744419098"/>
    <x v="14"/>
    <n v="30303"/>
    <s v="US"/>
    <x v="185"/>
    <s v="Atlanta"/>
    <x v="16"/>
    <n v="660"/>
    <n v="7.2936330873519823E-3"/>
    <x v="20"/>
    <x v="0"/>
    <m/>
  </r>
  <r>
    <s v="bluebeard-indianapolis"/>
    <s v="Bluebeard"/>
    <n v="381"/>
    <n v="4.5"/>
    <n v="-86.145742999999996"/>
    <n v="39.757921000000003"/>
    <x v="4"/>
    <n v="46203"/>
    <s v="US"/>
    <x v="0"/>
    <s v="Indianapolis"/>
    <x v="4"/>
    <n v="336"/>
    <n v="2.8402265316629483E-2"/>
    <x v="0"/>
    <x v="0"/>
    <m/>
  </r>
  <r>
    <s v="blue-collar-miami"/>
    <s v="Blue Collar"/>
    <n v="804"/>
    <n v="4.5"/>
    <n v="-80.184616088867202"/>
    <n v="25.8378200531006"/>
    <x v="1"/>
    <n v="33138"/>
    <s v="US"/>
    <x v="6"/>
    <s v="Miami"/>
    <x v="1"/>
    <n v="609"/>
    <n v="6.4698815857216402E-2"/>
    <x v="0"/>
    <x v="2"/>
    <m/>
  </r>
  <r>
    <s v="blue-hawaii-aa-caf-san-francisco-2"/>
    <s v="Blue Hawaii Aa Caf"/>
    <n v="410"/>
    <n v="4.5"/>
    <n v="-122.398082"/>
    <n v="37.794685999999999"/>
    <x v="10"/>
    <n v="94111"/>
    <s v="US"/>
    <x v="186"/>
    <s v="San Francisco"/>
    <x v="13"/>
    <n v="1581"/>
    <n v="3.0890681311137806E-2"/>
    <x v="68"/>
    <x v="13"/>
    <s v="cafes"/>
  </r>
  <r>
    <s v="blue-hill-new-york"/>
    <s v="Blue Hill"/>
    <n v="665"/>
    <n v="4.5"/>
    <n v="-73.999602999999993"/>
    <n v="40.732120000000002"/>
    <x v="2"/>
    <n v="10011"/>
    <s v="US"/>
    <x v="0"/>
    <s v="New York City"/>
    <x v="2"/>
    <n v="1148"/>
    <n v="5.2771580573193755E-2"/>
    <x v="0"/>
    <x v="0"/>
    <m/>
  </r>
  <r>
    <s v="blue-oak-bbq-new-orleans"/>
    <s v="Blue Oak BBQ"/>
    <n v="111"/>
    <n v="4.5"/>
    <n v="-90.089601999999999"/>
    <n v="29.967023000000001"/>
    <x v="26"/>
    <n v="70119"/>
    <s v="US"/>
    <x v="187"/>
    <s v="New Orleans"/>
    <x v="44"/>
    <n v="834"/>
    <n v="5.2342543332761287E-3"/>
    <x v="12"/>
    <x v="64"/>
    <m/>
  </r>
  <r>
    <s v="blues-city-deli-saint-louis"/>
    <s v="Blues City Deli"/>
    <n v="462"/>
    <n v="4.5"/>
    <n v="-90.218409800000003"/>
    <n v="38.605057000000002"/>
    <x v="12"/>
    <n v="63104"/>
    <s v="US"/>
    <x v="65"/>
    <s v="Saint Louis"/>
    <x v="14"/>
    <n v="1232"/>
    <n v="3.5352668611635489E-2"/>
    <x v="15"/>
    <x v="0"/>
    <m/>
  </r>
  <r>
    <s v="blues-egg-milwaukee"/>
    <s v="Blue's Egg"/>
    <n v="670"/>
    <n v="4.5"/>
    <n v="-88.007492099999993"/>
    <n v="43.034328500000001"/>
    <x v="19"/>
    <n v="53213"/>
    <s v="US"/>
    <x v="6"/>
    <s v="Milwaukee"/>
    <x v="21"/>
    <n v="1056"/>
    <n v="5.3200617813626221E-2"/>
    <x v="0"/>
    <x v="2"/>
    <m/>
  </r>
  <r>
    <s v="bluestem-kansas-city"/>
    <s v="Bluestem"/>
    <n v="190"/>
    <n v="4.5"/>
    <n v="-94.597020000000001"/>
    <n v="39.050890000000003"/>
    <x v="12"/>
    <n v="64111"/>
    <s v="US"/>
    <x v="130"/>
    <s v="Kansas City"/>
    <x v="40"/>
    <n v="274"/>
    <n v="1.2013042732109147E-2"/>
    <x v="0"/>
    <x v="11"/>
    <s v="breakfast_brunch"/>
  </r>
  <r>
    <s v="blue-sushi-sake-grill-dallas"/>
    <s v="Blue Sushi Sake Grill"/>
    <n v="174"/>
    <n v="4.5"/>
    <n v="-96.772371903061895"/>
    <n v="32.880175039172201"/>
    <x v="17"/>
    <n v="75230"/>
    <s v="US"/>
    <x v="100"/>
    <s v="Dallas"/>
    <x v="54"/>
    <n v="632"/>
    <n v="1.0640123562725244E-2"/>
    <x v="49"/>
    <x v="45"/>
    <m/>
  </r>
  <r>
    <s v="blunch-boston"/>
    <s v="Blunch"/>
    <n v="274"/>
    <n v="4.5"/>
    <n v="-71.074730157852201"/>
    <n v="42.3354929990873"/>
    <x v="21"/>
    <n v="2118"/>
    <s v="US"/>
    <x v="188"/>
    <s v="Boston"/>
    <x v="28"/>
    <n v="575"/>
    <n v="1.9220868371374634E-2"/>
    <x v="50"/>
    <x v="3"/>
    <m/>
  </r>
  <r>
    <s v="bnh-town-seattle-5"/>
    <s v="Bnh Town"/>
    <n v="108"/>
    <n v="4.5"/>
    <n v="-122.3564911"/>
    <n v="47.7044067"/>
    <x v="16"/>
    <n v="98133"/>
    <s v="US"/>
    <x v="189"/>
    <s v="Seattle"/>
    <x v="18"/>
    <n v="1594"/>
    <n v="4.9768319890166465E-3"/>
    <x v="29"/>
    <x v="65"/>
    <s v="sandwiches"/>
  </r>
  <r>
    <s v="bn-mam-sc-trang-oakland-2"/>
    <s v="Bn Mam Sc Trang"/>
    <n v="297"/>
    <n v="4.5"/>
    <n v="-122.2431335"/>
    <n v="37.792396500000002"/>
    <x v="10"/>
    <n v="94606"/>
    <s v="US"/>
    <x v="126"/>
    <s v="Oakland"/>
    <x v="39"/>
    <n v="451"/>
    <n v="2.1194439677363994E-2"/>
    <x v="29"/>
    <x v="0"/>
    <m/>
  </r>
  <r>
    <s v="board-and-brew-scripps-ranch-san-diego"/>
    <s v="Board &amp; Brew - Scripps Ranch"/>
    <n v="285"/>
    <n v="4.5"/>
    <n v="-117.11459350585901"/>
    <n v="32.915592193603501"/>
    <x v="10"/>
    <n v="92131"/>
    <s v="US"/>
    <x v="190"/>
    <s v="San Diego"/>
    <x v="22"/>
    <n v="1570"/>
    <n v="2.0164750300326068E-2"/>
    <x v="0"/>
    <x v="12"/>
    <m/>
  </r>
  <r>
    <s v="bo-beau-kitchen-bar-san-diego-2"/>
    <s v="BO-beau kitchen + bar"/>
    <n v="1063"/>
    <n v="4.5"/>
    <n v="-117.24511"/>
    <n v="32.753033000000002"/>
    <x v="10"/>
    <n v="92107"/>
    <s v="US"/>
    <x v="191"/>
    <s v="San Diego"/>
    <x v="22"/>
    <n v="1570"/>
    <n v="8.6922944911618324E-2"/>
    <x v="17"/>
    <x v="17"/>
    <m/>
  </r>
  <r>
    <s v="boca-cincinnati-2"/>
    <s v="Boca"/>
    <n v="174"/>
    <n v="4.5"/>
    <n v="-84.511259899999999"/>
    <n v="39.102960000000003"/>
    <x v="15"/>
    <n v="45202"/>
    <s v="US"/>
    <x v="192"/>
    <s v="Cincinnati"/>
    <x v="46"/>
    <n v="778"/>
    <n v="1.0640123562725244E-2"/>
    <x v="5"/>
    <x v="56"/>
    <s v="gluten_free"/>
  </r>
  <r>
    <s v="boccalupo-atlanta"/>
    <s v="BoccaLupo"/>
    <n v="186"/>
    <n v="4.5"/>
    <n v="-84.362801313400297"/>
    <n v="33.754749577887097"/>
    <x v="14"/>
    <n v="30307"/>
    <s v="US"/>
    <x v="193"/>
    <s v="Atlanta"/>
    <x v="16"/>
    <n v="660"/>
    <n v="1.1669812939763172E-2"/>
    <x v="5"/>
    <x v="8"/>
    <m/>
  </r>
  <r>
    <s v="boda-portland"/>
    <s v="Boda"/>
    <n v="214"/>
    <n v="4.5"/>
    <n v="-70.266586303710895"/>
    <n v="43.653331756591797"/>
    <x v="3"/>
    <n v="4101"/>
    <s v="US"/>
    <x v="194"/>
    <s v="Portland"/>
    <x v="3"/>
    <n v="206"/>
    <n v="1.4072421486185E-2"/>
    <x v="41"/>
    <x v="54"/>
    <m/>
  </r>
  <r>
    <s v="bodega-saint-petersburg-2"/>
    <s v="Bodega"/>
    <n v="360"/>
    <n v="4.5"/>
    <n v="-82.650489807128906"/>
    <n v="27.770851135253899"/>
    <x v="1"/>
    <n v="33705"/>
    <s v="US"/>
    <x v="195"/>
    <s v="Saint Petersburg"/>
    <x v="55"/>
    <n v="172"/>
    <n v="2.660030890681311E-2"/>
    <x v="67"/>
    <x v="66"/>
    <s v="cafes"/>
  </r>
  <r>
    <s v="bodhi-coffee-philadelphia"/>
    <s v="Bodhi Coffee"/>
    <n v="125"/>
    <n v="4.5"/>
    <n v="-75.145498663186999"/>
    <n v="39.942845106124899"/>
    <x v="9"/>
    <n v="19147"/>
    <s v="US"/>
    <x v="196"/>
    <s v="Philadelphia"/>
    <x v="9"/>
    <n v="1514"/>
    <n v="6.435558606487043E-3"/>
    <x v="14"/>
    <x v="2"/>
    <s v="sandwiches"/>
  </r>
  <r>
    <s v="bogarts-smokehouse-saint-louis-4"/>
    <s v="Bogart's Smokehouse"/>
    <n v="843"/>
    <n v="4.5"/>
    <n v="-90.202439725399003"/>
    <n v="38.611012995243101"/>
    <x v="12"/>
    <n v="63104"/>
    <s v="US"/>
    <x v="14"/>
    <s v="Saint Louis"/>
    <x v="14"/>
    <n v="1232"/>
    <n v="6.8045306332589664E-2"/>
    <x v="12"/>
    <x v="0"/>
    <m/>
  </r>
  <r>
    <s v="bohemian-house-boho-chicago-3"/>
    <s v="Bohemian House {BoHo}"/>
    <n v="323"/>
    <n v="4.5"/>
    <n v="-87.628501900000003"/>
    <n v="41.890640300000001"/>
    <x v="13"/>
    <n v="60654"/>
    <s v="US"/>
    <x v="197"/>
    <s v="Chicago"/>
    <x v="15"/>
    <n v="2715"/>
    <n v="2.3425433327612835E-2"/>
    <x v="69"/>
    <x v="61"/>
    <s v="austrian"/>
  </r>
  <r>
    <s v="bohemian-restaurant-new-york"/>
    <s v="Bohemian Restaurant"/>
    <n v="423"/>
    <n v="4.5"/>
    <n v="-73.9923"/>
    <n v="40.726500000000001"/>
    <x v="2"/>
    <n v="10012"/>
    <s v="US"/>
    <x v="35"/>
    <s v="New York City"/>
    <x v="2"/>
    <n v="1148"/>
    <n v="3.2006178136262227E-2"/>
    <x v="23"/>
    <x v="0"/>
    <m/>
  </r>
  <r>
    <s v="boil-house-houston"/>
    <s v="Boil House"/>
    <n v="144"/>
    <n v="4.5"/>
    <n v="-95.391643000000002"/>
    <n v="29.790512"/>
    <x v="17"/>
    <n v="77008"/>
    <s v="US"/>
    <x v="198"/>
    <s v="Houston"/>
    <x v="19"/>
    <n v="1863"/>
    <n v="8.0659001201304273E-3"/>
    <x v="10"/>
    <x v="60"/>
    <m/>
  </r>
  <r>
    <s v="bold-bean-coffee-roasters-jacksonville-3"/>
    <s v="Bold Bean Coffee Roasters"/>
    <n v="196"/>
    <n v="4.5"/>
    <n v="-81.689305698224601"/>
    <n v="30.315364606833501"/>
    <x v="1"/>
    <n v="32204"/>
    <s v="US"/>
    <x v="199"/>
    <s v="Jacksonville"/>
    <x v="51"/>
    <n v="350"/>
    <n v="1.252788742062811E-2"/>
    <x v="14"/>
    <x v="46"/>
    <m/>
  </r>
  <r>
    <s v="bombay-dhaba-austin"/>
    <s v="Bombay Dhaba"/>
    <n v="111"/>
    <n v="4.5"/>
    <n v="-97.753902999999994"/>
    <n v="30.251902999999999"/>
    <x v="17"/>
    <n v="78704"/>
    <s v="US"/>
    <x v="200"/>
    <s v="Austin"/>
    <x v="26"/>
    <n v="893"/>
    <n v="5.2342543332761287E-3"/>
    <x v="70"/>
    <x v="26"/>
    <m/>
  </r>
  <r>
    <s v="bombay-express-austin"/>
    <s v="Bombay Express"/>
    <n v="203"/>
    <n v="4.5"/>
    <n v="-97.675898407409605"/>
    <n v="30.411197080311499"/>
    <x v="17"/>
    <n v="78753"/>
    <s v="US"/>
    <x v="201"/>
    <s v="Austin"/>
    <x v="26"/>
    <n v="893"/>
    <n v="1.3128539557233568E-2"/>
    <x v="46"/>
    <x v="19"/>
    <m/>
  </r>
  <r>
    <s v="bombay-house-salt-lake-city"/>
    <s v="Bombay House"/>
    <n v="323"/>
    <n v="4.5"/>
    <n v="-111.813548"/>
    <n v="40.718606700000002"/>
    <x v="30"/>
    <n v="84109"/>
    <s v="US"/>
    <x v="87"/>
    <s v="Salt Lake City"/>
    <x v="56"/>
    <n v="142"/>
    <n v="2.3425433327612835E-2"/>
    <x v="46"/>
    <x v="0"/>
    <m/>
  </r>
  <r>
    <s v="bones-atlanta-6"/>
    <s v="Bones"/>
    <n v="487"/>
    <n v="4.5"/>
    <n v="-84.371014500000001"/>
    <n v="33.842151399999999"/>
    <x v="14"/>
    <n v="30305"/>
    <s v="US"/>
    <x v="160"/>
    <s v="Atlanta"/>
    <x v="16"/>
    <n v="660"/>
    <n v="3.7497854813797839E-2"/>
    <x v="62"/>
    <x v="0"/>
    <m/>
  </r>
  <r>
    <s v="bongos-seattle"/>
    <s v="Bongos"/>
    <n v="262"/>
    <n v="4.5"/>
    <n v="-122.346925400198"/>
    <n v="47.676744953355097"/>
    <x v="16"/>
    <n v="98103"/>
    <s v="US"/>
    <x v="202"/>
    <s v="Seattle"/>
    <x v="18"/>
    <n v="1594"/>
    <n v="1.8191178994336709E-2"/>
    <x v="67"/>
    <x v="67"/>
    <m/>
  </r>
  <r>
    <s v="boos-philly-cheesesteaks-and-hoagies-los-angeles"/>
    <s v="Boo's Philly Cheesesteaks &amp; Hoagies"/>
    <n v="496"/>
    <n v="4.5"/>
    <n v="-118.2871"/>
    <n v="34.095889999999997"/>
    <x v="10"/>
    <n v="90029"/>
    <s v="US"/>
    <x v="203"/>
    <s v="Los Angeles"/>
    <x v="11"/>
    <n v="2071"/>
    <n v="3.8270121846576285E-2"/>
    <x v="71"/>
    <x v="12"/>
    <m/>
  </r>
  <r>
    <s v="boos-philly-cheesesteaks-and-hoagies-los-angeles-2"/>
    <s v="Boo's Philly Cheesesteaks and Hoagies"/>
    <n v="206"/>
    <n v="4.5"/>
    <n v="-118.29753100000001"/>
    <n v="34.062308999999999"/>
    <x v="10"/>
    <n v="90010"/>
    <s v="US"/>
    <x v="204"/>
    <s v="Los Angeles"/>
    <x v="11"/>
    <n v="2071"/>
    <n v="1.338596190149305E-2"/>
    <x v="31"/>
    <x v="24"/>
    <m/>
  </r>
  <r>
    <s v="boos-philly-cheesesteaks-and-hoagies-los-angeles-2"/>
    <s v="Boo's Philly Cheesesteaks and Hoagies"/>
    <n v="204"/>
    <n v="4.5"/>
    <n v="-118.29753100000001"/>
    <n v="34.062308999999999"/>
    <x v="10"/>
    <n v="90010"/>
    <s v="US"/>
    <x v="204"/>
    <s v="Los Angeles"/>
    <x v="11"/>
    <n v="2071"/>
    <n v="1.3214347005320062E-2"/>
    <x v="31"/>
    <x v="24"/>
    <m/>
  </r>
  <r>
    <s v="boqueria-new-york-3"/>
    <s v="Boqueria"/>
    <n v="148"/>
    <n v="4.5"/>
    <n v="-73.956001299999997"/>
    <n v="40.771480599999997"/>
    <x v="2"/>
    <n v="10075"/>
    <s v="US"/>
    <x v="205"/>
    <s v="New York City"/>
    <x v="2"/>
    <n v="1148"/>
    <n v="8.409129912476403E-3"/>
    <x v="72"/>
    <x v="68"/>
    <s v="tapas"/>
  </r>
  <r>
    <s v="border-grill-fresh-mex-orlando-2"/>
    <s v="Border Grill Fresh-Mex"/>
    <n v="439"/>
    <n v="4.5"/>
    <n v="-81.456705200000002"/>
    <n v="28.4835794"/>
    <x v="1"/>
    <n v="32819"/>
    <s v="US"/>
    <x v="206"/>
    <s v="Orlando"/>
    <x v="41"/>
    <n v="943"/>
    <n v="3.337909730564613E-2"/>
    <x v="7"/>
    <x v="66"/>
    <m/>
  </r>
  <r>
    <s v="bosphorus-cafe-indianapolis-2"/>
    <s v="Bosphorus Cafe"/>
    <n v="197"/>
    <n v="4.5"/>
    <n v="-86.149185000000003"/>
    <n v="39.754570000000001"/>
    <x v="4"/>
    <n v="46225"/>
    <s v="US"/>
    <x v="55"/>
    <s v="Indianapolis"/>
    <x v="4"/>
    <n v="336"/>
    <n v="1.2613694868714604E-2"/>
    <x v="19"/>
    <x v="4"/>
    <m/>
  </r>
  <r>
    <s v="bottlehouse-seattle"/>
    <s v="Bottlehouse"/>
    <n v="180"/>
    <n v="4.5"/>
    <n v="-122.28896331787099"/>
    <n v="47.613460540771499"/>
    <x v="16"/>
    <n v="98122"/>
    <s v="US"/>
    <x v="207"/>
    <s v="Seattle"/>
    <x v="18"/>
    <n v="1594"/>
    <n v="1.1154968251244207E-2"/>
    <x v="32"/>
    <x v="54"/>
    <m/>
  </r>
  <r>
    <s v="boucherie-new-orleans"/>
    <s v="Boucherie"/>
    <n v="361"/>
    <n v="4.5"/>
    <n v="-90.127825000000001"/>
    <n v="29.949850000000001"/>
    <x v="26"/>
    <n v="70118"/>
    <s v="US"/>
    <x v="208"/>
    <s v="New Orleans"/>
    <x v="44"/>
    <n v="834"/>
    <n v="2.6686116354899606E-2"/>
    <x v="12"/>
    <x v="6"/>
    <s v="newamerican"/>
  </r>
  <r>
    <s v="bouldin-creek-cafe-austin"/>
    <s v="Bouldin Creek Cafe"/>
    <n v="1113"/>
    <n v="4.5"/>
    <n v="-97.756770000000003"/>
    <n v="30.246459999999999"/>
    <x v="17"/>
    <n v="78704"/>
    <s v="US"/>
    <x v="209"/>
    <s v="Austin"/>
    <x v="26"/>
    <n v="893"/>
    <n v="9.1213317315943024E-2"/>
    <x v="50"/>
    <x v="46"/>
    <s v="vegan"/>
  </r>
  <r>
    <s v="bouley-new-york-2"/>
    <s v="Bouley"/>
    <n v="825"/>
    <n v="4.5"/>
    <n v="-74.008897049569995"/>
    <n v="40.716958735395004"/>
    <x v="2"/>
    <n v="10013"/>
    <s v="US"/>
    <x v="139"/>
    <s v="New York City"/>
    <x v="2"/>
    <n v="1148"/>
    <n v="6.6500772267032784E-2"/>
    <x v="17"/>
    <x v="0"/>
    <m/>
  </r>
  <r>
    <s v="bowery-bungalow-los-angeles"/>
    <s v="Bowery Bungalow"/>
    <n v="109"/>
    <n v="4.5"/>
    <n v="-118.28308800000001"/>
    <n v="34.091087000000002"/>
    <x v="10"/>
    <n v="90029"/>
    <s v="US"/>
    <x v="210"/>
    <s v="Los Angeles"/>
    <x v="11"/>
    <n v="2071"/>
    <n v="5.0626394371031409E-3"/>
    <x v="73"/>
    <x v="17"/>
    <m/>
  </r>
  <r>
    <s v="bowl-reno"/>
    <s v="Bowl"/>
    <n v="191"/>
    <n v="4.5"/>
    <n v="-119.8153763"/>
    <n v="39.526058200000001"/>
    <x v="7"/>
    <n v="89501"/>
    <s v="US"/>
    <x v="0"/>
    <s v="Reno"/>
    <x v="7"/>
    <n v="133"/>
    <n v="1.2098850180195641E-2"/>
    <x v="0"/>
    <x v="0"/>
    <m/>
  </r>
  <r>
    <s v="bradburys-madison"/>
    <s v="Bradbury's"/>
    <n v="205"/>
    <n v="4.5"/>
    <n v="-89.383781400000004"/>
    <n v="43.077121699999999"/>
    <x v="19"/>
    <n v="53703"/>
    <s v="US"/>
    <x v="211"/>
    <s v="Madison"/>
    <x v="37"/>
    <n v="551"/>
    <n v="1.3300154453406555E-2"/>
    <x v="14"/>
    <x v="59"/>
    <m/>
  </r>
  <r>
    <s v="braddahs-island-style-las-vegas-2"/>
    <s v="Braddah's Island Style"/>
    <n v="225"/>
    <n v="4.5"/>
    <n v="-115.287044598297"/>
    <n v="36.277613653524803"/>
    <x v="7"/>
    <n v="89149"/>
    <s v="US"/>
    <x v="212"/>
    <s v="Las Vegas"/>
    <x v="38"/>
    <n v="357"/>
    <n v="1.5016303415136434E-2"/>
    <x v="25"/>
    <x v="0"/>
    <m/>
  </r>
  <r>
    <s v="brasa-rotisserie-minneapolis"/>
    <s v="Brasa Rotisserie"/>
    <n v="667"/>
    <n v="4.5"/>
    <n v="-93.251249000000001"/>
    <n v="44.989479000000003"/>
    <x v="0"/>
    <n v="55414"/>
    <s v="US"/>
    <x v="213"/>
    <s v="Minneapolis"/>
    <x v="0"/>
    <n v="440"/>
    <n v="5.2943195469366738E-2"/>
    <x v="45"/>
    <x v="67"/>
    <m/>
  </r>
  <r>
    <s v="brazen-neighborhood-eatery-denver"/>
    <s v="Brazen Neighborhood Eatery"/>
    <n v="155"/>
    <n v="4.5"/>
    <n v="-105.044785"/>
    <n v="39.769077000000003"/>
    <x v="11"/>
    <n v="80212"/>
    <s v="US"/>
    <x v="0"/>
    <s v="Denver"/>
    <x v="12"/>
    <n v="668"/>
    <n v="9.009782049081861E-3"/>
    <x v="0"/>
    <x v="0"/>
    <m/>
  </r>
  <r>
    <s v="brazil-fresh-squeeze-cafe-berkeley"/>
    <s v="Brazil Fresh Squeeze Cafe"/>
    <n v="971"/>
    <n v="4.5"/>
    <n v="-122.26674645696001"/>
    <n v="37.872552852207001"/>
    <x v="10"/>
    <n v="94704"/>
    <s v="US"/>
    <x v="214"/>
    <s v="Berkeley"/>
    <x v="57"/>
    <n v="201"/>
    <n v="7.9028659687660888E-2"/>
    <x v="74"/>
    <x v="0"/>
    <m/>
  </r>
  <r>
    <s v="breakn-eggs-creperie-williamsville"/>
    <s v="Break'n Eggs Creperie"/>
    <n v="238"/>
    <n v="4.5"/>
    <n v="-78.7575152"/>
    <n v="42.960504800000002"/>
    <x v="2"/>
    <n v="14221"/>
    <s v="US"/>
    <x v="215"/>
    <s v="Buffalo"/>
    <x v="43"/>
    <n v="284"/>
    <n v="1.6131800240260855E-2"/>
    <x v="50"/>
    <x v="59"/>
    <m/>
  </r>
  <r>
    <s v="breakroom-new-york"/>
    <s v="Breakroom"/>
    <n v="661"/>
    <n v="4.5"/>
    <n v="-73.999944012064702"/>
    <n v="40.716690722554198"/>
    <x v="2"/>
    <n v="10013"/>
    <s v="US"/>
    <x v="216"/>
    <s v="New York City"/>
    <x v="2"/>
    <n v="1148"/>
    <n v="5.2428350780847781E-2"/>
    <x v="52"/>
    <x v="38"/>
    <m/>
  </r>
  <r>
    <s v="bree-thai-restaurant-chicago"/>
    <s v="Bree Thai Restaurant"/>
    <n v="169"/>
    <n v="4.5"/>
    <n v="-87.762527500000004"/>
    <n v="41.796146399999998"/>
    <x v="13"/>
    <n v="60638"/>
    <s v="US"/>
    <x v="124"/>
    <s v="Chicago"/>
    <x v="15"/>
    <n v="2715"/>
    <n v="1.0211086322292775E-2"/>
    <x v="41"/>
    <x v="0"/>
    <m/>
  </r>
  <r>
    <s v="brgrbelly-chicago"/>
    <s v="Brgrbelly"/>
    <n v="328"/>
    <n v="4.5"/>
    <n v="-87.770981599999999"/>
    <n v="41.953033499999997"/>
    <x v="13"/>
    <n v="60634"/>
    <s v="US"/>
    <x v="217"/>
    <s v="Chicago"/>
    <x v="15"/>
    <n v="2715"/>
    <n v="2.3854470568045308E-2"/>
    <x v="52"/>
    <x v="11"/>
    <m/>
  </r>
  <r>
    <s v="brgrbelly-chicago-2"/>
    <s v="Brgrbelly"/>
    <n v="138"/>
    <n v="4.5"/>
    <n v="-87.776197100000005"/>
    <n v="41.985086000000003"/>
    <x v="13"/>
    <n v="60646"/>
    <s v="US"/>
    <x v="107"/>
    <s v="Chicago"/>
    <x v="15"/>
    <n v="2715"/>
    <n v="7.5510554316114637E-3"/>
    <x v="52"/>
    <x v="0"/>
    <m/>
  </r>
  <r>
    <s v="briantos-original-hoagies-orlando"/>
    <s v="Brianto's Original Hoagies"/>
    <n v="113"/>
    <n v="4.5"/>
    <n v="-81.155342099999999"/>
    <n v="28.510459900000001"/>
    <x v="1"/>
    <n v="32828"/>
    <s v="US"/>
    <x v="204"/>
    <s v="Orlando"/>
    <x v="41"/>
    <n v="943"/>
    <n v="5.4058692294491166E-3"/>
    <x v="31"/>
    <x v="24"/>
    <m/>
  </r>
  <r>
    <s v="brick-pigs-house-oakland"/>
    <s v="Brick Pig's House"/>
    <n v="628"/>
    <n v="4.5"/>
    <n v="-122.2653784"/>
    <n v="37.8455826"/>
    <x v="10"/>
    <n v="94609"/>
    <s v="US"/>
    <x v="14"/>
    <s v="Oakland"/>
    <x v="39"/>
    <n v="451"/>
    <n v="4.9596704993993476E-2"/>
    <x v="12"/>
    <x v="0"/>
    <m/>
  </r>
  <r>
    <s v="brigtsens-restaurant-new-orleans"/>
    <s v="Brigtsen's Restaurant"/>
    <n v="180"/>
    <n v="4.5"/>
    <n v="-90.134690000000006"/>
    <n v="29.94567"/>
    <x v="26"/>
    <n v="70118"/>
    <s v="US"/>
    <x v="12"/>
    <s v="New Orleans"/>
    <x v="44"/>
    <n v="834"/>
    <n v="1.1154968251244207E-2"/>
    <x v="10"/>
    <x v="6"/>
    <m/>
  </r>
  <r>
    <s v="broadway-bistro-providence"/>
    <s v="Broadway Bistro"/>
    <n v="211"/>
    <n v="4.5"/>
    <n v="-71.424438499999994"/>
    <n v="41.821102099999997"/>
    <x v="28"/>
    <n v="2909"/>
    <s v="US"/>
    <x v="0"/>
    <s v="Providence"/>
    <x v="50"/>
    <n v="369"/>
    <n v="1.381499914192552E-2"/>
    <x v="0"/>
    <x v="0"/>
    <m/>
  </r>
  <r>
    <s v="broadway-oyster-bar-saint-louis"/>
    <s v="Broadway Oyster Bar"/>
    <n v="615"/>
    <n v="4.5"/>
    <n v="-90.192384000000004"/>
    <n v="38.618777999999999"/>
    <x v="12"/>
    <n v="63102"/>
    <s v="US"/>
    <x v="218"/>
    <s v="Saint Louis"/>
    <x v="14"/>
    <n v="1232"/>
    <n v="4.8481208168869055E-2"/>
    <x v="10"/>
    <x v="60"/>
    <s v="musicvenues"/>
  </r>
  <r>
    <s v="brocatos-sandwich-shop-tampa"/>
    <s v="Brocato's Sandwich Shop"/>
    <n v="213"/>
    <n v="4.5"/>
    <n v="-82.400030000000001"/>
    <n v="27.966570000000001"/>
    <x v="1"/>
    <n v="33619"/>
    <s v="US"/>
    <x v="219"/>
    <s v="Tampa"/>
    <x v="27"/>
    <n v="726"/>
    <n v="1.3986614038098507E-2"/>
    <x v="15"/>
    <x v="12"/>
    <s v="cuban"/>
  </r>
  <r>
    <s v="broder-portland"/>
    <s v="Broder"/>
    <n v="818"/>
    <n v="4.5"/>
    <n v="-122.640213"/>
    <n v="45.503150900000001"/>
    <x v="5"/>
    <n v="97255"/>
    <s v="US"/>
    <x v="220"/>
    <s v="Portland"/>
    <x v="5"/>
    <n v="1555"/>
    <n v="6.5900120130427314E-2"/>
    <x v="75"/>
    <x v="2"/>
    <m/>
  </r>
  <r>
    <s v="broders-cucina-italiana-minneapolis"/>
    <s v="Broders Cucina Italiana"/>
    <n v="100"/>
    <n v="4.5"/>
    <n v="-93.309059099999999"/>
    <n v="44.912609099999997"/>
    <x v="0"/>
    <n v="55410"/>
    <s v="US"/>
    <x v="5"/>
    <s v="Minneapolis"/>
    <x v="0"/>
    <n v="440"/>
    <n v="4.290372404324695E-3"/>
    <x v="5"/>
    <x v="0"/>
    <m/>
  </r>
  <r>
    <s v="broders-pasta-bar-minneapolis"/>
    <s v="Broders' Pasta Bar"/>
    <n v="302"/>
    <n v="4.5"/>
    <n v="-93.309028625488295"/>
    <n v="44.9120903015137"/>
    <x v="0"/>
    <n v="55419"/>
    <s v="US"/>
    <x v="5"/>
    <s v="Minneapolis"/>
    <x v="0"/>
    <n v="440"/>
    <n v="2.1623476917796466E-2"/>
    <x v="5"/>
    <x v="0"/>
    <m/>
  </r>
  <r>
    <s v="bronx-pizza-san-diego"/>
    <s v="Bronx Pizza"/>
    <n v="2309"/>
    <n v="4.5"/>
    <n v="-117.163444874305"/>
    <n v="32.749716731736001"/>
    <x v="10"/>
    <n v="92103"/>
    <s v="US"/>
    <x v="64"/>
    <s v="San Diego"/>
    <x v="22"/>
    <n v="1570"/>
    <n v="0.19383902522738974"/>
    <x v="27"/>
    <x v="0"/>
    <m/>
  </r>
  <r>
    <s v="brooklyn-beet-company-brooklyn"/>
    <s v="Brooklyn Beet Company"/>
    <n v="181"/>
    <n v="4.5"/>
    <n v="-74.026874100000001"/>
    <n v="40.633341600000001"/>
    <x v="2"/>
    <n v="11209"/>
    <s v="US"/>
    <x v="10"/>
    <s v="Brooklyn"/>
    <x v="45"/>
    <n v="1569"/>
    <n v="1.1240775699330702E-2"/>
    <x v="8"/>
    <x v="0"/>
    <m/>
  </r>
  <r>
    <s v="brooklyn-ice-house-brooklyn"/>
    <s v="Brooklyn Ice House"/>
    <n v="160"/>
    <n v="4.5"/>
    <n v="-74.011099000000002"/>
    <n v="40.679189999999998"/>
    <x v="2"/>
    <n v="11231"/>
    <s v="US"/>
    <x v="221"/>
    <s v="Brooklyn"/>
    <x v="45"/>
    <n v="1569"/>
    <n v="9.4388192895143302E-3"/>
    <x v="12"/>
    <x v="69"/>
    <m/>
  </r>
  <r>
    <s v="brooklyn-kolache-co-brooklyn"/>
    <s v="Brooklyn Kolache Co"/>
    <n v="162"/>
    <n v="4.5"/>
    <n v="-73.955647945404095"/>
    <n v="40.6907913077698"/>
    <x v="2"/>
    <n v="11205"/>
    <s v="US"/>
    <x v="222"/>
    <s v="Brooklyn"/>
    <x v="45"/>
    <n v="1569"/>
    <n v="9.6104341856873172E-3"/>
    <x v="14"/>
    <x v="14"/>
    <s v="cafes"/>
  </r>
  <r>
    <s v="brother-junipers-memphis"/>
    <s v="Brother Juniper's"/>
    <n v="361"/>
    <n v="4.5"/>
    <n v="-89.945075988769503"/>
    <n v="35.116043090820298"/>
    <x v="23"/>
    <n v="38111"/>
    <s v="US"/>
    <x v="223"/>
    <s v="Memphis"/>
    <x v="58"/>
    <n v="726"/>
    <n v="2.6686116354899606E-2"/>
    <x v="50"/>
    <x v="0"/>
    <m/>
  </r>
  <r>
    <s v="brothers-barbecue-reno"/>
    <s v="Brothers Barbecue"/>
    <n v="113"/>
    <n v="4.5"/>
    <n v="-119.80341540000001"/>
    <n v="39.520451399999999"/>
    <x v="7"/>
    <n v="89502"/>
    <s v="US"/>
    <x v="224"/>
    <s v="Reno"/>
    <x v="7"/>
    <n v="133"/>
    <n v="5.4058692294491166E-3"/>
    <x v="12"/>
    <x v="8"/>
    <m/>
  </r>
  <r>
    <s v="brothers-pizzeria-houston-2"/>
    <s v="Brother's Pizzeria"/>
    <n v="260"/>
    <n v="4.5"/>
    <n v="-95.645674467086806"/>
    <n v="29.786922643173099"/>
    <x v="17"/>
    <n v="77079"/>
    <s v="US"/>
    <x v="64"/>
    <s v="Houston"/>
    <x v="19"/>
    <n v="1863"/>
    <n v="1.8019564098163722E-2"/>
    <x v="27"/>
    <x v="0"/>
    <m/>
  </r>
  <r>
    <s v="brown-bag-deli-columbus"/>
    <s v="Brown Bag Deli"/>
    <n v="171"/>
    <n v="4.5"/>
    <n v="-82.992424011230497"/>
    <n v="39.944271087646499"/>
    <x v="15"/>
    <n v="43206"/>
    <s v="US"/>
    <x v="225"/>
    <s v="Columbus"/>
    <x v="17"/>
    <n v="712"/>
    <n v="1.0382701218465762E-2"/>
    <x v="15"/>
    <x v="12"/>
    <s v="desserts"/>
  </r>
  <r>
    <s v="brown-rice-korean-grill-baltimore"/>
    <s v="Brown Rice Korean Grill"/>
    <n v="106"/>
    <n v="4.5"/>
    <n v="-76.617202000000006"/>
    <n v="39.316543000000003"/>
    <x v="24"/>
    <n v="21218"/>
    <s v="US"/>
    <x v="185"/>
    <s v="Baltimore"/>
    <x v="32"/>
    <n v="1182"/>
    <n v="4.8052170928436586E-3"/>
    <x v="20"/>
    <x v="0"/>
    <m/>
  </r>
  <r>
    <s v="browns-bar-b-que-austin"/>
    <s v="Brown's Bar-B-Que"/>
    <n v="133"/>
    <n v="4.5"/>
    <n v="-97.766960144042997"/>
    <n v="30.249414443969702"/>
    <x v="17"/>
    <n v="78704"/>
    <s v="US"/>
    <x v="226"/>
    <s v="Austin"/>
    <x v="26"/>
    <n v="893"/>
    <n v="7.1220181911789944E-3"/>
    <x v="12"/>
    <x v="53"/>
    <m/>
  </r>
  <r>
    <s v="bryn-mawr-breakfast-club-chicago-2"/>
    <s v="Bryn Mawr Breakfast Club"/>
    <n v="187"/>
    <n v="4.5"/>
    <n v="-87.713882400000003"/>
    <n v="41.982749900000002"/>
    <x v="13"/>
    <n v="60659"/>
    <s v="US"/>
    <x v="223"/>
    <s v="Chicago"/>
    <x v="15"/>
    <n v="2715"/>
    <n v="1.1755620387849665E-2"/>
    <x v="50"/>
    <x v="0"/>
    <m/>
  </r>
  <r>
    <s v="b-side-pizza-and-wine-bar-new-york"/>
    <s v="B Side Pizza &amp; Wine Bar"/>
    <n v="238"/>
    <n v="4.5"/>
    <n v="-73.988043665885897"/>
    <n v="40.763871967792497"/>
    <x v="2"/>
    <n v="10019"/>
    <s v="US"/>
    <x v="227"/>
    <s v="New York City"/>
    <x v="2"/>
    <n v="1148"/>
    <n v="1.6131800240260855E-2"/>
    <x v="27"/>
    <x v="9"/>
    <s v="tapasmallplates"/>
  </r>
  <r>
    <s v="bub-and-pops-washington"/>
    <s v="Bub and Pop's"/>
    <n v="361"/>
    <n v="4.5"/>
    <n v="-77.042367999999996"/>
    <n v="38.906028999999997"/>
    <x v="20"/>
    <n v="20036"/>
    <s v="US"/>
    <x v="47"/>
    <s v="Washington"/>
    <x v="23"/>
    <n v="822"/>
    <n v="2.6686116354899606E-2"/>
    <x v="31"/>
    <x v="0"/>
    <m/>
  </r>
  <r>
    <s v="bucharest-grill-detroit"/>
    <s v="Bucharest Grill"/>
    <n v="619"/>
    <n v="4.5"/>
    <n v="-83.052529500000006"/>
    <n v="42.3366471"/>
    <x v="31"/>
    <n v="48226"/>
    <s v="US"/>
    <x v="228"/>
    <s v="Detroit"/>
    <x v="59"/>
    <n v="353"/>
    <n v="4.8824437961215036E-2"/>
    <x v="65"/>
    <x v="4"/>
    <m/>
  </r>
  <r>
    <s v="buds-louisiana-cafe-san-diego"/>
    <s v="Bud's Louisiana Cafe"/>
    <n v="1153"/>
    <n v="4.5"/>
    <n v="-117.125244"/>
    <n v="32.821109999999997"/>
    <x v="10"/>
    <n v="92123"/>
    <s v="US"/>
    <x v="229"/>
    <s v="San Diego"/>
    <x v="22"/>
    <n v="1570"/>
    <n v="9.4645615239402778E-2"/>
    <x v="10"/>
    <x v="2"/>
    <s v="seafood"/>
  </r>
  <r>
    <s v="buds-salt-lake-city"/>
    <s v="Buds"/>
    <n v="161"/>
    <n v="4.5"/>
    <n v="-111.87638800000001"/>
    <n v="40.763075999999998"/>
    <x v="30"/>
    <n v="84102"/>
    <s v="US"/>
    <x v="230"/>
    <s v="Salt Lake City"/>
    <x v="56"/>
    <n v="142"/>
    <n v="9.5246267376008237E-3"/>
    <x v="33"/>
    <x v="12"/>
    <s v="vegetarian"/>
  </r>
  <r>
    <s v="buil-samgye-tang-los-angeles"/>
    <s v="Buil Samgye Tang"/>
    <n v="193"/>
    <n v="4.5"/>
    <n v="-118.30580140000001"/>
    <n v="34.068855300000003"/>
    <x v="10"/>
    <n v="90020"/>
    <s v="US"/>
    <x v="231"/>
    <s v="Los Angeles"/>
    <x v="11"/>
    <n v="2071"/>
    <n v="1.2270465076368628E-2"/>
    <x v="20"/>
    <x v="65"/>
    <m/>
  </r>
  <r>
    <s v="buldogis-gourmet-hot-dogs-las-vegas-3"/>
    <s v="Buldogis Gourmet Hot Dogs"/>
    <n v="537"/>
    <n v="4.5"/>
    <n v="-115.2982993"/>
    <n v="36.147083500000001"/>
    <x v="7"/>
    <n v="89117"/>
    <s v="US"/>
    <x v="232"/>
    <s v="Las Vegas"/>
    <x v="38"/>
    <n v="357"/>
    <n v="4.1788227218122531E-2"/>
    <x v="65"/>
    <x v="27"/>
    <s v="asianfusion"/>
  </r>
  <r>
    <s v="bull-and-bear-steakhouse-orlando"/>
    <s v="Bull &amp; Bear Steakhouse"/>
    <n v="120"/>
    <n v="4.5"/>
    <n v="-81.533747000000005"/>
    <n v="28.352868000000001"/>
    <x v="1"/>
    <n v="32821"/>
    <s v="US"/>
    <x v="233"/>
    <s v="Orlando"/>
    <x v="41"/>
    <n v="943"/>
    <n v="6.0065213660545737E-3"/>
    <x v="62"/>
    <x v="60"/>
    <m/>
  </r>
  <r>
    <s v="buna-ethiopian-market-and-restaurant-los-angeles-2"/>
    <s v="Buna Ethiopian Market &amp; Restaurant"/>
    <n v="117"/>
    <n v="4.5"/>
    <n v="-118.36416800000001"/>
    <n v="34.057137500000003"/>
    <x v="10"/>
    <n v="90019"/>
    <s v="US"/>
    <x v="234"/>
    <s v="Los Angeles"/>
    <x v="11"/>
    <n v="2071"/>
    <n v="5.7490990217950915E-3"/>
    <x v="9"/>
    <x v="19"/>
    <s v="herbsandspices"/>
  </r>
  <r>
    <s v="bun-bo-hue-restaurant-portland"/>
    <s v="Bun Bo Hue Restaurant"/>
    <n v="121"/>
    <n v="4.5"/>
    <n v="-122.5790222"/>
    <n v="45.472158999999998"/>
    <x v="5"/>
    <n v="97266"/>
    <s v="US"/>
    <x v="126"/>
    <s v="Portland"/>
    <x v="5"/>
    <n v="1555"/>
    <n v="6.0923288141410672E-3"/>
    <x v="29"/>
    <x v="0"/>
    <m/>
  </r>
  <r>
    <s v="bunbury-miami"/>
    <s v="Bunbury"/>
    <n v="145"/>
    <n v="4.5"/>
    <n v="-80.191221999999996"/>
    <n v="25.798258000000001"/>
    <x v="1"/>
    <n v="33137"/>
    <s v="US"/>
    <x v="235"/>
    <s v="Miami"/>
    <x v="1"/>
    <n v="609"/>
    <n v="8.1517075682169208E-3"/>
    <x v="11"/>
    <x v="28"/>
    <s v="latin"/>
  </r>
  <r>
    <s v="bunna-cafe-brooklyn"/>
    <s v="Bunna Cafe"/>
    <n v="178"/>
    <n v="4.5"/>
    <n v="-73.928077999999999"/>
    <n v="40.705041999999999"/>
    <x v="2"/>
    <n v="11237"/>
    <s v="US"/>
    <x v="236"/>
    <s v="Brooklyn"/>
    <x v="45"/>
    <n v="1569"/>
    <n v="1.098335335507122E-2"/>
    <x v="9"/>
    <x v="30"/>
    <s v="african"/>
  </r>
  <r>
    <s v="bunnie-cakes-miami-2"/>
    <s v="Bunnie Cakes"/>
    <n v="185"/>
    <n v="4.5"/>
    <n v="-80.191146900000007"/>
    <n v="25.7995205"/>
    <x v="1"/>
    <n v="33137"/>
    <s v="US"/>
    <x v="237"/>
    <s v="Miami"/>
    <x v="1"/>
    <n v="609"/>
    <n v="1.1584005491676678E-2"/>
    <x v="33"/>
    <x v="14"/>
    <s v="gluten_free"/>
  </r>
  <r>
    <s v="buona-forchetta-san-diego"/>
    <s v="Buona Forchetta"/>
    <n v="862"/>
    <n v="4.5"/>
    <n v="-117.1302022"/>
    <n v="32.721301799999999"/>
    <x v="10"/>
    <n v="92102"/>
    <s v="US"/>
    <x v="73"/>
    <s v="San Diego"/>
    <x v="22"/>
    <n v="1570"/>
    <n v="6.9675647846233049E-2"/>
    <x v="27"/>
    <x v="9"/>
    <m/>
  </r>
  <r>
    <s v="buona-terra-ristorante-chicago"/>
    <s v="Buona Terra Ristorante"/>
    <n v="508"/>
    <n v="4.5"/>
    <n v="-87.697375600000001"/>
    <n v="41.927734200000003"/>
    <x v="13"/>
    <n v="60647"/>
    <s v="US"/>
    <x v="5"/>
    <s v="Chicago"/>
    <x v="15"/>
    <n v="2715"/>
    <n v="3.9299811223614207E-2"/>
    <x v="5"/>
    <x v="0"/>
    <m/>
  </r>
  <r>
    <s v="burger-and-lobster-new-york"/>
    <s v="Burger &amp; Lobster"/>
    <n v="906"/>
    <n v="4.5"/>
    <n v="-73.993370056152301"/>
    <n v="40.740161895752003"/>
    <x v="2"/>
    <n v="10011"/>
    <s v="US"/>
    <x v="238"/>
    <s v="New York City"/>
    <x v="2"/>
    <n v="1148"/>
    <n v="7.3451175562038784E-2"/>
    <x v="3"/>
    <x v="49"/>
    <m/>
  </r>
  <r>
    <s v="burger-republic-nashville-4"/>
    <s v="Burger Republic"/>
    <n v="211"/>
    <n v="4.5"/>
    <n v="-86.783874900000001"/>
    <n v="36.153393700000002"/>
    <x v="23"/>
    <n v="37203"/>
    <s v="US"/>
    <x v="239"/>
    <s v="Nashville"/>
    <x v="30"/>
    <n v="702"/>
    <n v="1.381499914192552E-2"/>
    <x v="76"/>
    <x v="69"/>
    <s v="burgers"/>
  </r>
  <r>
    <s v="burrito-san-miami"/>
    <s v="Burrito San"/>
    <n v="102"/>
    <n v="4.5"/>
    <n v="-80.191711400000003"/>
    <n v="25.772827100000001"/>
    <x v="1"/>
    <n v="33131"/>
    <s v="US"/>
    <x v="240"/>
    <s v="Miami"/>
    <x v="1"/>
    <n v="609"/>
    <n v="4.4619873004976829E-3"/>
    <x v="58"/>
    <x v="45"/>
    <m/>
  </r>
  <r>
    <s v="busters-new-york"/>
    <s v="Buster's"/>
    <n v="126"/>
    <n v="4.5"/>
    <n v="-73.967132000000007"/>
    <n v="40.799048999999997"/>
    <x v="2"/>
    <n v="10025"/>
    <s v="US"/>
    <x v="0"/>
    <s v="New York City"/>
    <x v="2"/>
    <n v="1148"/>
    <n v="6.5213660545735373E-3"/>
    <x v="0"/>
    <x v="0"/>
    <m/>
  </r>
  <r>
    <s v="butcher-and-singer-philadelphia"/>
    <s v="Butcher and Singer"/>
    <n v="636"/>
    <n v="4.5"/>
    <n v="-75.166168846690994"/>
    <n v="39.949429492307999"/>
    <x v="9"/>
    <n v="19102"/>
    <s v="US"/>
    <x v="241"/>
    <s v="Philadelphia"/>
    <x v="9"/>
    <n v="1514"/>
    <n v="5.0283164578685431E-2"/>
    <x v="60"/>
    <x v="32"/>
    <m/>
  </r>
  <r>
    <s v="butcher-and-the-boar-minneapolis"/>
    <s v="Butcher &amp; The Boar"/>
    <n v="772"/>
    <n v="4.5"/>
    <n v="-93.279792"/>
    <n v="44.974777000000003"/>
    <x v="0"/>
    <n v="55403"/>
    <s v="US"/>
    <x v="242"/>
    <s v="Minneapolis"/>
    <x v="0"/>
    <n v="440"/>
    <n v="6.1952977518448603E-2"/>
    <x v="0"/>
    <x v="11"/>
    <m/>
  </r>
  <r>
    <s v="butcher-and-the-rye-pittsburgh"/>
    <s v="Butcher and the Rye"/>
    <n v="303"/>
    <n v="4.5"/>
    <n v="-80.002065999999999"/>
    <n v="40.442334000000002"/>
    <x v="9"/>
    <n v="15222"/>
    <s v="US"/>
    <x v="0"/>
    <s v="Pittsburgh"/>
    <x v="29"/>
    <n v="763"/>
    <n v="2.1709284365882958E-2"/>
    <x v="0"/>
    <x v="0"/>
    <m/>
  </r>
  <r>
    <s v="butchers-bistro-denver"/>
    <s v="Butcher's Bistro"/>
    <n v="116"/>
    <n v="4.5"/>
    <n v="-104.98980709999999"/>
    <n v="39.755481699999997"/>
    <x v="11"/>
    <n v="80205"/>
    <s v="US"/>
    <x v="0"/>
    <s v="Denver"/>
    <x v="12"/>
    <n v="668"/>
    <n v="5.663291573708598E-3"/>
    <x v="0"/>
    <x v="0"/>
    <m/>
  </r>
  <r>
    <s v="butterfly-belly-asian-cuisine-portland"/>
    <s v="Butterfly Belly Asian Cuisine"/>
    <n v="179"/>
    <n v="4.5"/>
    <n v="-122.60093000000001"/>
    <n v="45.505209999999998"/>
    <x v="5"/>
    <n v="97206"/>
    <s v="US"/>
    <x v="243"/>
    <s v="Portland"/>
    <x v="5"/>
    <n v="1555"/>
    <n v="1.1069160803157714E-2"/>
    <x v="29"/>
    <x v="36"/>
    <s v="asianfusion"/>
  </r>
  <r>
    <s v="byblos-baltimore-2"/>
    <s v="Byblos"/>
    <n v="149"/>
    <n v="4.5"/>
    <n v="-76.612198000000006"/>
    <n v="39.277557000000002"/>
    <x v="24"/>
    <n v="21230"/>
    <s v="US"/>
    <x v="244"/>
    <s v="Baltimore"/>
    <x v="32"/>
    <n v="1182"/>
    <n v="8.4949373605628965E-3"/>
    <x v="16"/>
    <x v="17"/>
    <m/>
  </r>
  <r>
    <s v="cabo-bobs-burritos-austin"/>
    <s v="Cabo Bobs Burritos"/>
    <n v="497"/>
    <n v="4.5"/>
    <n v="-97.757121134857201"/>
    <n v="30.221579936380401"/>
    <x v="17"/>
    <n v="78704"/>
    <s v="US"/>
    <x v="48"/>
    <s v="Austin"/>
    <x v="26"/>
    <n v="893"/>
    <n v="3.8355929294662777E-2"/>
    <x v="7"/>
    <x v="0"/>
    <m/>
  </r>
  <r>
    <s v="cabo-bobs-burritos-austin-2"/>
    <s v="Cabo Bob's Burritos"/>
    <n v="121"/>
    <n v="4.5"/>
    <n v="-97.7442669"/>
    <n v="30.295788999999999"/>
    <x v="17"/>
    <n v="78705"/>
    <s v="US"/>
    <x v="48"/>
    <s v="Austin"/>
    <x v="26"/>
    <n v="893"/>
    <n v="6.0923288141410672E-3"/>
    <x v="7"/>
    <x v="0"/>
    <m/>
  </r>
  <r>
    <s v="caf-amelie-new-orleans-2"/>
    <s v="Caf Amelie"/>
    <n v="947"/>
    <n v="4.5"/>
    <n v="-90.062919600000001"/>
    <n v="29.959821699999999"/>
    <x v="26"/>
    <n v="70116"/>
    <s v="US"/>
    <x v="245"/>
    <s v="New Orleans"/>
    <x v="44"/>
    <n v="834"/>
    <n v="7.696928093358503E-2"/>
    <x v="0"/>
    <x v="6"/>
    <m/>
  </r>
  <r>
    <s v="caf-and-bar-lurcat-minneapolis-3"/>
    <s v="Caf &amp; Bar Lurcat"/>
    <n v="287"/>
    <n v="4.5"/>
    <n v="-93.286399284791599"/>
    <n v="44.971231303007698"/>
    <x v="0"/>
    <n v="55403"/>
    <s v="US"/>
    <x v="242"/>
    <s v="Minneapolis"/>
    <x v="0"/>
    <n v="440"/>
    <n v="2.0336365196499055E-2"/>
    <x v="0"/>
    <x v="11"/>
    <m/>
  </r>
  <r>
    <s v="caf-besalu-seattle-2"/>
    <s v="Caf Besalu"/>
    <n v="632"/>
    <n v="4.5"/>
    <n v="-122.38782088382"/>
    <n v="47.671821301106"/>
    <x v="16"/>
    <n v="98107"/>
    <s v="US"/>
    <x v="246"/>
    <s v="Seattle"/>
    <x v="18"/>
    <n v="1594"/>
    <n v="4.9939934786339457E-2"/>
    <x v="38"/>
    <x v="3"/>
    <s v="french"/>
  </r>
  <r>
    <s v="caf-corazn-milwaukee-3"/>
    <s v="Caf Corazn"/>
    <n v="298"/>
    <n v="4.5"/>
    <n v="-87.900451700000005"/>
    <n v="43.075488999999997"/>
    <x v="19"/>
    <n v="53212"/>
    <s v="US"/>
    <x v="247"/>
    <s v="Milwaukee"/>
    <x v="21"/>
    <n v="1056"/>
    <n v="2.1280247125450489E-2"/>
    <x v="7"/>
    <x v="2"/>
    <m/>
  </r>
  <r>
    <s v="cafe-34-istanbul-orlando"/>
    <s v="Cafe 34 Istanbul"/>
    <n v="169"/>
    <n v="4.5"/>
    <n v="-81.467951101049806"/>
    <n v="28.445297225631698"/>
    <x v="1"/>
    <n v="32819"/>
    <s v="US"/>
    <x v="248"/>
    <s v="Orlando"/>
    <x v="41"/>
    <n v="943"/>
    <n v="1.0211086322292775E-2"/>
    <x v="77"/>
    <x v="70"/>
    <s v="halal"/>
  </r>
  <r>
    <s v="cafe-34-istanbul-orlando"/>
    <s v="Cafe 34 Istanbul"/>
    <n v="168"/>
    <n v="4.5"/>
    <n v="-81.467951101049806"/>
    <n v="28.445297225631698"/>
    <x v="1"/>
    <n v="32819"/>
    <s v="US"/>
    <x v="248"/>
    <s v="Orlando"/>
    <x v="41"/>
    <n v="943"/>
    <n v="1.0125278874206282E-2"/>
    <x v="77"/>
    <x v="70"/>
    <s v="halal"/>
  </r>
  <r>
    <s v="cafe-adel-houston-2"/>
    <s v="Cafe Adel"/>
    <n v="102"/>
    <n v="4.5"/>
    <n v="-95.609113936140105"/>
    <n v="29.8799914866858"/>
    <x v="17"/>
    <n v="77041"/>
    <s v="US"/>
    <x v="249"/>
    <s v="Houston"/>
    <x v="19"/>
    <n v="1863"/>
    <n v="4.4619873004976829E-3"/>
    <x v="28"/>
    <x v="17"/>
    <m/>
  </r>
  <r>
    <s v="cafe-a-la-cart-tucson-6"/>
    <s v="Cafe A La Cart"/>
    <n v="146"/>
    <n v="4.5"/>
    <n v="-110.97540100000001"/>
    <n v="32.22363"/>
    <x v="6"/>
    <n v="85701"/>
    <s v="US"/>
    <x v="250"/>
    <s v="Tucson"/>
    <x v="6"/>
    <n v="994"/>
    <n v="8.2375150163034143E-3"/>
    <x v="0"/>
    <x v="3"/>
    <m/>
  </r>
  <r>
    <s v="cafe-americano-on-melrose-los-angeles-2"/>
    <s v="Cafe Americano on Melrose"/>
    <n v="137"/>
    <n v="4.5"/>
    <n v="-118.32555924910901"/>
    <n v="34.083318705773401"/>
    <x v="10"/>
    <n v="90038"/>
    <s v="US"/>
    <x v="199"/>
    <s v="Los Angeles"/>
    <x v="11"/>
    <n v="2071"/>
    <n v="7.4652479835249702E-3"/>
    <x v="14"/>
    <x v="46"/>
    <m/>
  </r>
  <r>
    <s v="cafe-antigua-oklahoma-city"/>
    <s v="Cafe Antigua"/>
    <n v="107"/>
    <n v="4.5"/>
    <n v="-97.531471300000007"/>
    <n v="35.488212599999997"/>
    <x v="22"/>
    <n v="73106"/>
    <s v="US"/>
    <x v="251"/>
    <s v="Oklahoma City"/>
    <x v="25"/>
    <n v="455"/>
    <n v="4.891024540930153E-3"/>
    <x v="39"/>
    <x v="2"/>
    <m/>
  </r>
  <r>
    <s v="cafe-beaujolais-los-angeles"/>
    <s v="Cafe Beaujolais"/>
    <n v="1036"/>
    <n v="4.5"/>
    <n v="-118.20416259765599"/>
    <n v="34.139049530029297"/>
    <x v="10"/>
    <n v="90041"/>
    <s v="US"/>
    <x v="139"/>
    <s v="Los Angeles"/>
    <x v="11"/>
    <n v="2071"/>
    <n v="8.4606143813282991E-2"/>
    <x v="17"/>
    <x v="0"/>
    <m/>
  </r>
  <r>
    <s v="cafe-bleu-san-diego-3"/>
    <s v="Cafe Bleu"/>
    <n v="654"/>
    <n v="4.5"/>
    <n v="-117.17073600000001"/>
    <n v="32.749754000000003"/>
    <x v="10"/>
    <n v="92103"/>
    <s v="US"/>
    <x v="252"/>
    <s v="San Diego"/>
    <x v="22"/>
    <n v="1570"/>
    <n v="5.1827698644242318E-2"/>
    <x v="32"/>
    <x v="56"/>
    <m/>
  </r>
  <r>
    <s v="cafe-caspian-houston"/>
    <s v="Cafe Caspian"/>
    <n v="117"/>
    <n v="4.5"/>
    <n v="-95.594359900000001"/>
    <n v="29.736554900000002"/>
    <x v="17"/>
    <n v="77077"/>
    <s v="US"/>
    <x v="253"/>
    <s v="Houston"/>
    <x v="19"/>
    <n v="1863"/>
    <n v="5.7490990217950915E-3"/>
    <x v="78"/>
    <x v="0"/>
    <m/>
  </r>
  <r>
    <s v="cafe-chismosa-philadelphia"/>
    <s v="Cafe Chismosa"/>
    <n v="107"/>
    <n v="4.5"/>
    <n v="-75.144135000000006"/>
    <n v="39.965851000000001"/>
    <x v="9"/>
    <n v="19123"/>
    <s v="US"/>
    <x v="254"/>
    <s v="Philadelphia"/>
    <x v="9"/>
    <n v="1514"/>
    <n v="4.891024540930153E-3"/>
    <x v="39"/>
    <x v="3"/>
    <m/>
  </r>
  <r>
    <s v="cafecito-chicago"/>
    <s v="Cafecito"/>
    <n v="1003"/>
    <n v="4.5"/>
    <n v="-87.626565999999997"/>
    <n v="41.875725000000003"/>
    <x v="13"/>
    <n v="60605"/>
    <s v="US"/>
    <x v="255"/>
    <s v="Chicago"/>
    <x v="15"/>
    <n v="2715"/>
    <n v="8.1774498026428694E-2"/>
    <x v="14"/>
    <x v="71"/>
    <m/>
  </r>
  <r>
    <s v="cafecito-chicago-2"/>
    <s v="Cafecito"/>
    <n v="238"/>
    <n v="4.5"/>
    <n v="-87.633776499999996"/>
    <n v="41.882360499999997"/>
    <x v="13"/>
    <n v="60602"/>
    <s v="US"/>
    <x v="256"/>
    <s v="Chicago"/>
    <x v="15"/>
    <n v="2715"/>
    <n v="1.6131800240260855E-2"/>
    <x v="67"/>
    <x v="46"/>
    <m/>
  </r>
  <r>
    <s v="cafe-desta-tucson"/>
    <s v="Cafe Desta"/>
    <n v="164"/>
    <n v="4.5"/>
    <n v="-110.96895352006"/>
    <n v="32.212442457675898"/>
    <x v="6"/>
    <n v="85701"/>
    <s v="US"/>
    <x v="257"/>
    <s v="Tucson"/>
    <x v="6"/>
    <n v="994"/>
    <n v="9.782049081860306E-3"/>
    <x v="57"/>
    <x v="3"/>
    <s v="ethiopian"/>
  </r>
  <r>
    <s v="cafe-diem-philadelphia"/>
    <s v="Cafe Diem"/>
    <n v="107"/>
    <n v="4.5"/>
    <n v="-75.156669600000001"/>
    <n v="39.936210600000003"/>
    <x v="9"/>
    <n v="19147"/>
    <s v="US"/>
    <x v="126"/>
    <s v="Philadelphia"/>
    <x v="9"/>
    <n v="1514"/>
    <n v="4.891024540930153E-3"/>
    <x v="29"/>
    <x v="0"/>
    <m/>
  </r>
  <r>
    <s v="cafe-du-jour-pittsburgh"/>
    <s v="Cafe Du Jour"/>
    <n v="118"/>
    <n v="4.5"/>
    <n v="-79.98715"/>
    <n v="40.428930000000001"/>
    <x v="9"/>
    <n v="15203"/>
    <s v="US"/>
    <x v="139"/>
    <s v="Pittsburgh"/>
    <x v="29"/>
    <n v="763"/>
    <n v="5.8349064698815858E-3"/>
    <x v="17"/>
    <x v="0"/>
    <m/>
  </r>
  <r>
    <s v="cafe-du-soleil-san-francisco-4"/>
    <s v="Cafe du Soleil"/>
    <n v="217"/>
    <n v="4.5"/>
    <n v="-122.398127"/>
    <n v="37.783400999999998"/>
    <x v="10"/>
    <n v="94107"/>
    <s v="US"/>
    <x v="258"/>
    <s v="San Francisco"/>
    <x v="13"/>
    <n v="1581"/>
    <n v="1.4329843830444482E-2"/>
    <x v="17"/>
    <x v="62"/>
    <s v="sandwiches"/>
  </r>
  <r>
    <s v="cafe-europa-san-francisco"/>
    <s v="Cafe Europa"/>
    <n v="231"/>
    <n v="4.5"/>
    <n v="-122.46381573379"/>
    <n v="37.785134688019802"/>
    <x v="10"/>
    <n v="94118"/>
    <s v="US"/>
    <x v="259"/>
    <s v="San Francisco"/>
    <x v="13"/>
    <n v="1581"/>
    <n v="1.5531148103655397E-2"/>
    <x v="79"/>
    <x v="72"/>
    <s v="polish"/>
  </r>
  <r>
    <s v="cafe-gabriela-oakland"/>
    <s v="Cafe Gabriela"/>
    <n v="212"/>
    <n v="4.5"/>
    <n v="-122.2726517"/>
    <n v="37.801101699999997"/>
    <x v="10"/>
    <n v="94607"/>
    <s v="US"/>
    <x v="260"/>
    <s v="Oakland"/>
    <x v="39"/>
    <n v="451"/>
    <n v="1.3900806590012013E-2"/>
    <x v="14"/>
    <x v="58"/>
    <s v="sandwiches"/>
  </r>
  <r>
    <s v="cafe-gratitude-los-angeles-8"/>
    <s v="Cafe Gratitude"/>
    <n v="131"/>
    <n v="4.5"/>
    <n v="-118.232535794377"/>
    <n v="34.043782353401198"/>
    <x v="10"/>
    <n v="90013"/>
    <s v="US"/>
    <x v="261"/>
    <s v="Los Angeles"/>
    <x v="11"/>
    <n v="2071"/>
    <n v="6.9504032950060066E-3"/>
    <x v="33"/>
    <x v="44"/>
    <s v="vegetarian"/>
  </r>
  <r>
    <s v="cafe-gratitude-san-diego-san-diego"/>
    <s v="Cafe Gratitude San Diego"/>
    <n v="164"/>
    <n v="4.5"/>
    <n v="-117.1700134"/>
    <n v="32.724521600000003"/>
    <x v="10"/>
    <n v="92101"/>
    <s v="US"/>
    <x v="262"/>
    <s v="San Diego"/>
    <x v="22"/>
    <n v="1570"/>
    <n v="9.782049081860306E-3"/>
    <x v="33"/>
    <x v="19"/>
    <s v="raw_food"/>
  </r>
  <r>
    <s v="cafe-hanamizuki-new-york"/>
    <s v="Cafe Hanamizuki"/>
    <n v="170"/>
    <n v="4.5"/>
    <n v="-73.9915989"/>
    <n v="40.747447100000002"/>
    <x v="2"/>
    <n v="10001"/>
    <s v="US"/>
    <x v="263"/>
    <s v="New York City"/>
    <x v="2"/>
    <n v="1148"/>
    <n v="1.0296893770379269E-2"/>
    <x v="28"/>
    <x v="0"/>
    <m/>
  </r>
  <r>
    <s v="cafe-izmir-dallas"/>
    <s v="Cafe Izmir"/>
    <n v="477"/>
    <n v="4.5"/>
    <n v="-96.770188584923702"/>
    <n v="32.832065597176602"/>
    <x v="17"/>
    <n v="75206"/>
    <s v="US"/>
    <x v="264"/>
    <s v="Dallas"/>
    <x v="54"/>
    <n v="632"/>
    <n v="3.66397803329329E-2"/>
    <x v="16"/>
    <x v="34"/>
    <s v="mediterranean"/>
  </r>
  <r>
    <s v="cafe-jumping-bean-chicago"/>
    <s v="Cafe Jumping Bean"/>
    <n v="222"/>
    <n v="4.5"/>
    <n v="-87.662780799999993"/>
    <n v="41.857620199999999"/>
    <x v="13"/>
    <n v="60608"/>
    <s v="US"/>
    <x v="265"/>
    <s v="Chicago"/>
    <x v="15"/>
    <n v="2715"/>
    <n v="1.4758881070876952E-2"/>
    <x v="28"/>
    <x v="12"/>
    <m/>
  </r>
  <r>
    <s v="cafe-kacao-oklahoma-city"/>
    <s v="Cafe Kacao"/>
    <n v="223"/>
    <n v="4.5"/>
    <n v="-97.534812900000006"/>
    <n v="35.503929100000001"/>
    <x v="22"/>
    <n v="73118"/>
    <s v="US"/>
    <x v="266"/>
    <s v="Oklahoma City"/>
    <x v="25"/>
    <n v="455"/>
    <n v="1.4844688518963447E-2"/>
    <x v="50"/>
    <x v="66"/>
    <m/>
  </r>
  <r>
    <s v="cafe-katja-new-york"/>
    <s v="Cafe Katja"/>
    <n v="557"/>
    <n v="4.5"/>
    <n v="-73.990520015358896"/>
    <n v="40.717676281929002"/>
    <x v="2"/>
    <n v="10002"/>
    <s v="US"/>
    <x v="267"/>
    <s v="New York City"/>
    <x v="2"/>
    <n v="1148"/>
    <n v="4.3504376179852408E-2"/>
    <x v="79"/>
    <x v="73"/>
    <m/>
  </r>
  <r>
    <s v="cafe-la-flore-san-francisco-3"/>
    <s v="Cafe La Flore"/>
    <n v="268"/>
    <n v="4.5"/>
    <n v="-122.470544639881"/>
    <n v="37.782770959565703"/>
    <x v="10"/>
    <n v="94118"/>
    <s v="US"/>
    <x v="147"/>
    <s v="San Francisco"/>
    <x v="13"/>
    <n v="1581"/>
    <n v="1.8706023682855673E-2"/>
    <x v="14"/>
    <x v="12"/>
    <s v="bagels"/>
  </r>
  <r>
    <s v="cafe-la-maude-philadelphia"/>
    <s v="Cafe La Maude"/>
    <n v="482"/>
    <n v="4.5"/>
    <n v="-75.144363999999996"/>
    <n v="39.963948000000002"/>
    <x v="9"/>
    <n v="19123"/>
    <s v="US"/>
    <x v="268"/>
    <s v="Philadelphia"/>
    <x v="9"/>
    <n v="1514"/>
    <n v="3.7068817573365366E-2"/>
    <x v="28"/>
    <x v="2"/>
    <s v="newamerican"/>
  </r>
  <r>
    <s v="cafe-los-feliz-los-angeles"/>
    <s v="Cafe Los Feliz"/>
    <n v="384"/>
    <n v="4.5"/>
    <n v="-118.287223"/>
    <n v="34.110554"/>
    <x v="10"/>
    <n v="90027"/>
    <s v="US"/>
    <x v="269"/>
    <s v="Los Angeles"/>
    <x v="11"/>
    <n v="2071"/>
    <n v="2.8659687660888965E-2"/>
    <x v="38"/>
    <x v="3"/>
    <s v="sandwiches"/>
  </r>
  <r>
    <s v="cafe-marcel-tucson-3"/>
    <s v="Cafe Marcel"/>
    <n v="118"/>
    <n v="4.5"/>
    <n v="-110.978675842285"/>
    <n v="32.249027252197301"/>
    <x v="6"/>
    <n v="85705"/>
    <s v="US"/>
    <x v="4"/>
    <s v="Tucson"/>
    <x v="6"/>
    <n v="994"/>
    <n v="5.8349064698815858E-3"/>
    <x v="4"/>
    <x v="3"/>
    <m/>
  </r>
  <r>
    <s v="cafe-marika-sacramento"/>
    <s v="Cafe Marika"/>
    <n v="103"/>
    <n v="4.5"/>
    <n v="-121.4792175"/>
    <n v="38.5768585"/>
    <x v="10"/>
    <n v="95814"/>
    <s v="US"/>
    <x v="270"/>
    <s v="Sacramento"/>
    <x v="10"/>
    <n v="430"/>
    <n v="4.5477947485841773E-3"/>
    <x v="80"/>
    <x v="46"/>
    <m/>
  </r>
  <r>
    <s v="cafe-me-san-francisco-2"/>
    <s v="Cafe Me"/>
    <n v="193"/>
    <n v="4.5"/>
    <n v="-122.40205896106499"/>
    <n v="37.795997812896502"/>
    <x v="10"/>
    <n v="94111"/>
    <s v="US"/>
    <x v="111"/>
    <s v="San Francisco"/>
    <x v="13"/>
    <n v="1581"/>
    <n v="1.2270465076368628E-2"/>
    <x v="14"/>
    <x v="12"/>
    <s v="breakfast_brunch"/>
  </r>
  <r>
    <s v="cafe-mogador-brooklyn"/>
    <s v="Cafe Mogador"/>
    <n v="525"/>
    <n v="4.5"/>
    <n v="-73.960009999999997"/>
    <n v="40.719769900000003"/>
    <x v="2"/>
    <n v="11211"/>
    <s v="US"/>
    <x v="271"/>
    <s v="Brooklyn"/>
    <x v="45"/>
    <n v="1569"/>
    <n v="4.0758537841084609E-2"/>
    <x v="81"/>
    <x v="4"/>
    <s v="beer_and_wine"/>
  </r>
  <r>
    <s v="cafe-moto-san-diego"/>
    <s v="Cafe Moto"/>
    <n v="217"/>
    <n v="4.5"/>
    <n v="-117.13766"/>
    <n v="32.695630000000001"/>
    <x v="10"/>
    <n v="92113"/>
    <s v="US"/>
    <x v="199"/>
    <s v="San Diego"/>
    <x v="22"/>
    <n v="1570"/>
    <n v="1.4329843830444482E-2"/>
    <x v="14"/>
    <x v="46"/>
    <m/>
  </r>
  <r>
    <s v="cafe-munir-seattle"/>
    <s v="Cafe Munir"/>
    <n v="140"/>
    <n v="4.5"/>
    <n v="-122.38790385425099"/>
    <n v="47.686869353055997"/>
    <x v="16"/>
    <n v="98117"/>
    <s v="US"/>
    <x v="272"/>
    <s v="Seattle"/>
    <x v="18"/>
    <n v="1594"/>
    <n v="7.7226703277844515E-3"/>
    <x v="73"/>
    <x v="0"/>
    <m/>
  </r>
  <r>
    <s v="cafe-orient-33-chicago"/>
    <s v="Cafe Orient 33"/>
    <n v="124"/>
    <n v="4.5"/>
    <n v="-87.708439975976901"/>
    <n v="41.969296932220502"/>
    <x v="13"/>
    <n v="60625"/>
    <s v="US"/>
    <x v="273"/>
    <s v="Chicago"/>
    <x v="15"/>
    <n v="2715"/>
    <n v="6.3497511584005495E-3"/>
    <x v="20"/>
    <x v="64"/>
    <m/>
  </r>
  <r>
    <s v="cafe-patachou-indianapolis"/>
    <s v="Cafe Patachou"/>
    <n v="205"/>
    <n v="4.5"/>
    <n v="-86.154595389962196"/>
    <n v="39.842869788408301"/>
    <x v="4"/>
    <n v="46205"/>
    <s v="US"/>
    <x v="223"/>
    <s v="Indianapolis"/>
    <x v="4"/>
    <n v="336"/>
    <n v="1.3300154453406555E-2"/>
    <x v="50"/>
    <x v="0"/>
    <m/>
  </r>
  <r>
    <s v="cafe-polonia-boston"/>
    <s v="Cafe Polonia"/>
    <n v="290"/>
    <n v="4.5"/>
    <n v="-71.057119999999998"/>
    <n v="42.328780000000002"/>
    <x v="21"/>
    <n v="2127"/>
    <s v="US"/>
    <x v="274"/>
    <s v="Boston"/>
    <x v="28"/>
    <n v="575"/>
    <n v="2.0593787540758537E-2"/>
    <x v="82"/>
    <x v="73"/>
    <s v="hungarian"/>
  </r>
  <r>
    <s v="cafe-rolle-sacramento-3"/>
    <s v="Cafe Rolle"/>
    <n v="840"/>
    <n v="4.5"/>
    <n v="-121.436416625977"/>
    <n v="38.568248748779297"/>
    <x v="10"/>
    <n v="95819"/>
    <s v="US"/>
    <x v="275"/>
    <s v="Sacramento"/>
    <x v="10"/>
    <n v="430"/>
    <n v="6.7787883988330189E-2"/>
    <x v="17"/>
    <x v="46"/>
    <s v="cookingschools"/>
  </r>
  <r>
    <s v="cafe-romanat-oakland"/>
    <s v="Cafe Romanat"/>
    <n v="180"/>
    <n v="4.5"/>
    <n v="-122.24816130000001"/>
    <n v="37.811946900000002"/>
    <x v="10"/>
    <n v="94610"/>
    <s v="US"/>
    <x v="276"/>
    <s v="Oakland"/>
    <x v="39"/>
    <n v="451"/>
    <n v="1.1154968251244207E-2"/>
    <x v="9"/>
    <x v="46"/>
    <s v="vegan"/>
  </r>
  <r>
    <s v="cafe-selam-seattle"/>
    <s v="Cafe Selam"/>
    <n v="108"/>
    <n v="4.5"/>
    <n v="-122.29698300361601"/>
    <n v="47.607945352792697"/>
    <x v="16"/>
    <n v="98122"/>
    <s v="US"/>
    <x v="11"/>
    <s v="Seattle"/>
    <x v="18"/>
    <n v="1594"/>
    <n v="4.9768319890166465E-3"/>
    <x v="9"/>
    <x v="0"/>
    <m/>
  </r>
  <r>
    <s v="cafe-st-jorge-san-francisco"/>
    <s v="Cafe St. Jorge"/>
    <n v="202"/>
    <n v="4.5"/>
    <n v="-122.422536600206"/>
    <n v="37.741612083577003"/>
    <x v="10"/>
    <n v="94110"/>
    <s v="US"/>
    <x v="16"/>
    <s v="San Francisco"/>
    <x v="13"/>
    <n v="1581"/>
    <n v="1.3042732109147075E-2"/>
    <x v="14"/>
    <x v="2"/>
    <m/>
  </r>
  <r>
    <s v="cafe-turko-seattle-2"/>
    <s v="Cafe Turko"/>
    <n v="410"/>
    <n v="4.5"/>
    <n v="-122.3480301"/>
    <n v="47.649528500000002"/>
    <x v="16"/>
    <n v="98103"/>
    <s v="US"/>
    <x v="277"/>
    <s v="Seattle"/>
    <x v="18"/>
    <n v="1594"/>
    <n v="3.0890681311137806E-2"/>
    <x v="19"/>
    <x v="17"/>
    <s v="halal"/>
  </r>
  <r>
    <s v="caf-europa-sacramento-2"/>
    <s v="Caf Europa"/>
    <n v="404"/>
    <n v="4.5"/>
    <n v="-121.41596199999999"/>
    <n v="38.593871999999998"/>
    <x v="10"/>
    <n v="95825"/>
    <s v="US"/>
    <x v="278"/>
    <s v="Sacramento"/>
    <x v="10"/>
    <n v="430"/>
    <n v="3.0375836622618842E-2"/>
    <x v="24"/>
    <x v="0"/>
    <m/>
  </r>
  <r>
    <s v="cafe-versailles-chicago"/>
    <s v="Cafe Versailles"/>
    <n v="185"/>
    <n v="4.5"/>
    <n v="-87.727682599999994"/>
    <n v="41.955628699999998"/>
    <x v="13"/>
    <n v="60641"/>
    <s v="US"/>
    <x v="279"/>
    <s v="Chicago"/>
    <x v="15"/>
    <n v="2715"/>
    <n v="1.1584005491676678E-2"/>
    <x v="28"/>
    <x v="59"/>
    <m/>
  </r>
  <r>
    <s v="cafe-y-chocolate-philadelphia"/>
    <s v="Cafe Y Chocolate"/>
    <n v="180"/>
    <n v="4.5"/>
    <n v="-75.18186"/>
    <n v="39.925820000000002"/>
    <x v="9"/>
    <n v="19145"/>
    <s v="US"/>
    <x v="280"/>
    <s v="Philadelphia"/>
    <x v="9"/>
    <n v="1514"/>
    <n v="1.1154968251244207E-2"/>
    <x v="14"/>
    <x v="38"/>
    <s v="breakfast_brunch"/>
  </r>
  <r>
    <s v="cafe-zona-sur-brooklyn"/>
    <s v="Cafe Zona Sur"/>
    <n v="170"/>
    <n v="4.5"/>
    <n v="-74.009101999999999"/>
    <n v="40.650257000000003"/>
    <x v="2"/>
    <n v="11232"/>
    <s v="US"/>
    <x v="0"/>
    <s v="Brooklyn"/>
    <x v="45"/>
    <n v="1569"/>
    <n v="1.0296893770379269E-2"/>
    <x v="0"/>
    <x v="0"/>
    <m/>
  </r>
  <r>
    <s v="caffe-calabria-san-diego"/>
    <s v="Caffe Calabria"/>
    <n v="1027"/>
    <n v="4.5"/>
    <n v="-117.12979199999999"/>
    <n v="32.749208000000003"/>
    <x v="10"/>
    <n v="92104"/>
    <s v="US"/>
    <x v="281"/>
    <s v="San Diego"/>
    <x v="22"/>
    <n v="1570"/>
    <n v="8.3833876780504551E-2"/>
    <x v="14"/>
    <x v="46"/>
    <s v="pizza"/>
  </r>
  <r>
    <s v="caffe-mingo-portland"/>
    <s v="Caffe Mingo"/>
    <n v="142"/>
    <n v="4.5"/>
    <n v="-122.69459098577499"/>
    <n v="45.528623163700097"/>
    <x v="5"/>
    <n v="97209"/>
    <s v="US"/>
    <x v="282"/>
    <s v="Portland"/>
    <x v="5"/>
    <n v="1555"/>
    <n v="7.8942852239574403E-3"/>
    <x v="5"/>
    <x v="46"/>
    <m/>
  </r>
  <r>
    <s v="caf-java-austin-2"/>
    <s v="Caf Java"/>
    <n v="542"/>
    <n v="4.5"/>
    <n v="-97.7039185"/>
    <n v="30.4001293"/>
    <x v="17"/>
    <n v="78758"/>
    <s v="US"/>
    <x v="16"/>
    <s v="Austin"/>
    <x v="26"/>
    <n v="893"/>
    <n v="4.2217264458555004E-2"/>
    <x v="14"/>
    <x v="2"/>
    <m/>
  </r>
  <r>
    <s v="caf-ollin-new-york-3"/>
    <s v="Caf Ollin"/>
    <n v="278"/>
    <n v="4.5"/>
    <n v="-73.939538600000006"/>
    <n v="40.791228799999999"/>
    <x v="2"/>
    <n v="10029"/>
    <s v="US"/>
    <x v="206"/>
    <s v="New York City"/>
    <x v="2"/>
    <n v="1148"/>
    <n v="1.9564098163720612E-2"/>
    <x v="7"/>
    <x v="66"/>
    <m/>
  </r>
  <r>
    <s v="caguamas-tacos-y-mariscos-san-jose"/>
    <s v="Caguamas Tacos y Mariscos"/>
    <n v="156"/>
    <n v="4.5"/>
    <n v="-121.875407965927"/>
    <n v="37.317467935703299"/>
    <x v="10"/>
    <n v="95110"/>
    <s v="US"/>
    <x v="48"/>
    <s v="San Jose"/>
    <x v="33"/>
    <n v="164"/>
    <n v="9.0955894971683545E-3"/>
    <x v="7"/>
    <x v="0"/>
    <m/>
  </r>
  <r>
    <s v="calibanzo-hummus-and-grill-san-diego"/>
    <s v="Calibanzo Hummus &amp; Grill"/>
    <n v="124"/>
    <n v="4.5"/>
    <n v="-117.11459350585901"/>
    <n v="32.915592193603501"/>
    <x v="10"/>
    <n v="92131"/>
    <s v="US"/>
    <x v="283"/>
    <s v="San Diego"/>
    <x v="22"/>
    <n v="1570"/>
    <n v="6.3497511584005495E-3"/>
    <x v="26"/>
    <x v="74"/>
    <s v="mideastern"/>
  </r>
  <r>
    <s v="caliente-houston-3"/>
    <s v="Caliente"/>
    <n v="107"/>
    <n v="4.5"/>
    <n v="-95.561613300000005"/>
    <n v="29.778456800000001"/>
    <x v="17"/>
    <n v="77024"/>
    <s v="US"/>
    <x v="115"/>
    <s v="Houston"/>
    <x v="19"/>
    <n v="1863"/>
    <n v="4.891024540930153E-3"/>
    <x v="55"/>
    <x v="38"/>
    <m/>
  </r>
  <r>
    <s v="california-gogi-grill-los-angeles"/>
    <s v="California Gogi Grill"/>
    <n v="220"/>
    <n v="4.5"/>
    <n v="-118.2828057"/>
    <n v="34.017342999999997"/>
    <x v="10"/>
    <n v="90007"/>
    <s v="US"/>
    <x v="185"/>
    <s v="Los Angeles"/>
    <x v="11"/>
    <n v="2071"/>
    <n v="1.4587266174703965E-2"/>
    <x v="20"/>
    <x v="0"/>
    <m/>
  </r>
  <r>
    <s v="calle-tepa-tucson-2"/>
    <s v="Calle Tepa"/>
    <n v="244"/>
    <n v="4.5"/>
    <n v="-110.860962960205"/>
    <n v="32.2220412599018"/>
    <x v="6"/>
    <n v="85711"/>
    <s v="US"/>
    <x v="284"/>
    <s v="Tucson"/>
    <x v="6"/>
    <n v="994"/>
    <n v="1.6646644928779819E-2"/>
    <x v="7"/>
    <x v="75"/>
    <m/>
  </r>
  <r>
    <s v="calozzis-cheesesteaks-seattle-3"/>
    <s v="Calozzi's Cheesesteaks"/>
    <n v="129"/>
    <n v="4.5"/>
    <n v="-122.32284540000001"/>
    <n v="47.540249000000003"/>
    <x v="16"/>
    <n v="98108"/>
    <s v="US"/>
    <x v="203"/>
    <s v="Seattle"/>
    <x v="18"/>
    <n v="1594"/>
    <n v="6.7787883988330187E-3"/>
    <x v="71"/>
    <x v="12"/>
    <m/>
  </r>
  <r>
    <s v="calumet-fisheries-chicago-4"/>
    <s v="Calumet Fisheries"/>
    <n v="265"/>
    <n v="4.5"/>
    <n v="-87.544015536230901"/>
    <n v="41.722720472171403"/>
    <x v="13"/>
    <n v="60617"/>
    <s v="US"/>
    <x v="56"/>
    <s v="Chicago"/>
    <x v="15"/>
    <n v="2715"/>
    <n v="1.8448601338596191E-2"/>
    <x v="3"/>
    <x v="0"/>
    <m/>
  </r>
  <r>
    <s v="camilles-providence"/>
    <s v="Camille's"/>
    <n v="121"/>
    <n v="4.5"/>
    <n v="-71.421966552734403"/>
    <n v="41.822807312011697"/>
    <x v="28"/>
    <n v="2903"/>
    <s v="US"/>
    <x v="285"/>
    <s v="Providence"/>
    <x v="50"/>
    <n v="369"/>
    <n v="6.0923288141410672E-3"/>
    <x v="5"/>
    <x v="60"/>
    <m/>
  </r>
  <r>
    <s v="campania-coal-fired-pizza-new-york"/>
    <s v="Campania Coal Fired Pizza"/>
    <n v="154"/>
    <n v="4.5"/>
    <n v="-74.033309900000006"/>
    <n v="40.6136093"/>
    <x v="2"/>
    <n v="11209"/>
    <s v="US"/>
    <x v="64"/>
    <s v="Brooklyn"/>
    <x v="45"/>
    <n v="1569"/>
    <n v="8.9239746009953658E-3"/>
    <x v="27"/>
    <x v="0"/>
    <m/>
  </r>
  <r>
    <s v="canada-steak-burger-san-diego"/>
    <s v="Canada Steak Burger"/>
    <n v="493"/>
    <n v="4.5"/>
    <n v="-117.11536"/>
    <n v="32.749940000000002"/>
    <x v="10"/>
    <n v="92104"/>
    <s v="US"/>
    <x v="286"/>
    <s v="San Diego"/>
    <x v="22"/>
    <n v="1570"/>
    <n v="3.8012699502316803E-2"/>
    <x v="52"/>
    <x v="76"/>
    <m/>
  </r>
  <r>
    <s v="c-and-m-cafe-los-angeles"/>
    <s v="C&amp;M Cafe"/>
    <n v="428"/>
    <n v="4.5"/>
    <n v="-118.410495"/>
    <n v="34.029778"/>
    <x v="10"/>
    <n v="90034"/>
    <s v="US"/>
    <x v="287"/>
    <s v="Los Angeles"/>
    <x v="11"/>
    <n v="2071"/>
    <n v="3.24352153766947E-2"/>
    <x v="28"/>
    <x v="3"/>
    <s v="delis"/>
  </r>
  <r>
    <s v="canoe-atlanta-2"/>
    <s v="Canoe"/>
    <n v="924"/>
    <n v="4.5"/>
    <n v="-84.455464000000006"/>
    <n v="33.859862999999997"/>
    <x v="14"/>
    <n v="30339"/>
    <s v="US"/>
    <x v="288"/>
    <s v="Atlanta"/>
    <x v="16"/>
    <n v="660"/>
    <n v="7.4995709627595677E-2"/>
    <x v="0"/>
    <x v="60"/>
    <m/>
  </r>
  <r>
    <s v="caplingers-fresh-catch-indianapolis-3"/>
    <s v="Caplinger's Fresh Catch"/>
    <n v="238"/>
    <n v="4.5"/>
    <n v="-86.046817316994805"/>
    <n v="39.890357428733999"/>
    <x v="4"/>
    <n v="46250"/>
    <s v="US"/>
    <x v="289"/>
    <s v="Indianapolis"/>
    <x v="4"/>
    <n v="336"/>
    <n v="1.6131800240260855E-2"/>
    <x v="83"/>
    <x v="60"/>
    <m/>
  </r>
  <r>
    <s v="cardamom-indian-cuisine-los-angeles"/>
    <s v="Cardamom Indian Cuisine"/>
    <n v="256"/>
    <n v="4.5"/>
    <n v="-118.3470306"/>
    <n v="34.076293900000003"/>
    <x v="10"/>
    <n v="90036"/>
    <s v="US"/>
    <x v="87"/>
    <s v="Los Angeles"/>
    <x v="11"/>
    <n v="2071"/>
    <n v="1.7676334305817745E-2"/>
    <x v="46"/>
    <x v="0"/>
    <m/>
  </r>
  <r>
    <s v="carlo-and-johnny-cincinnati-2"/>
    <s v="Carlo &amp; Johnny"/>
    <n v="100"/>
    <n v="4.5"/>
    <n v="-84.353767399999995"/>
    <n v="39.233760799999999"/>
    <x v="15"/>
    <n v="45242"/>
    <s v="US"/>
    <x v="233"/>
    <s v="Cincinnati"/>
    <x v="46"/>
    <n v="778"/>
    <n v="4.290372404324695E-3"/>
    <x v="62"/>
    <x v="60"/>
    <m/>
  </r>
  <r>
    <s v="carmel-kitchen-and-wine-bar-clearwater"/>
    <s v="Carmel Kitchen &amp; Wine Bar"/>
    <n v="123"/>
    <n v="4.5"/>
    <n v="-82.709055170416804"/>
    <n v="28.0142227560282"/>
    <x v="1"/>
    <n v="33761"/>
    <s v="US"/>
    <x v="290"/>
    <s v="Clearwater"/>
    <x v="60"/>
    <n v="109"/>
    <n v="6.2639437103140551E-3"/>
    <x v="26"/>
    <x v="28"/>
    <m/>
  </r>
  <r>
    <s v="carmel-pizza-company-san-francisco"/>
    <s v="Carmel Pizza Company"/>
    <n v="377"/>
    <n v="4.5"/>
    <n v="-122.417328357697"/>
    <n v="37.8075970299193"/>
    <x v="10"/>
    <n v="94133"/>
    <s v="US"/>
    <x v="73"/>
    <s v="San Francisco"/>
    <x v="13"/>
    <n v="1581"/>
    <n v="2.8059035524283509E-2"/>
    <x v="27"/>
    <x v="9"/>
    <m/>
  </r>
  <r>
    <s v="carmines-pie-house-jacksonville"/>
    <s v="Carmines Pie House"/>
    <n v="185"/>
    <n v="4.5"/>
    <n v="-81.694649999999996"/>
    <n v="30.312619999999999"/>
    <x v="1"/>
    <n v="32204"/>
    <s v="US"/>
    <x v="73"/>
    <s v="Jacksonville"/>
    <x v="51"/>
    <n v="350"/>
    <n v="1.1584005491676678E-2"/>
    <x v="27"/>
    <x v="9"/>
    <m/>
  </r>
  <r>
    <s v="carmo-new-orleans"/>
    <s v="Carmo"/>
    <n v="397"/>
    <n v="4.5"/>
    <n v="-90.069902051590006"/>
    <n v="29.945556151614198"/>
    <x v="26"/>
    <n v="70130"/>
    <s v="US"/>
    <x v="291"/>
    <s v="New Orleans"/>
    <x v="44"/>
    <n v="834"/>
    <n v="2.9775184486013385E-2"/>
    <x v="74"/>
    <x v="30"/>
    <s v="vegetarian"/>
  </r>
  <r>
    <s v="carnitas-snack-shack-san-diego"/>
    <s v="Carnitas' Snack Shack"/>
    <n v="2344"/>
    <n v="4.5"/>
    <n v="-117.135493"/>
    <n v="32.748806999999999"/>
    <x v="10"/>
    <n v="92104"/>
    <s v="US"/>
    <x v="190"/>
    <s v="San Diego"/>
    <x v="22"/>
    <n v="1570"/>
    <n v="0.19684228591041703"/>
    <x v="0"/>
    <x v="12"/>
    <m/>
  </r>
  <r>
    <s v="carousel-restaurant-los-angeles"/>
    <s v="Carousel Restaurant"/>
    <n v="330"/>
    <n v="4.5"/>
    <n v="-118.3012466"/>
    <n v="34.101371800000003"/>
    <x v="10"/>
    <n v="90027"/>
    <s v="US"/>
    <x v="292"/>
    <s v="Los Angeles"/>
    <x v="11"/>
    <n v="2071"/>
    <n v="2.4026085464218295E-2"/>
    <x v="84"/>
    <x v="20"/>
    <m/>
  </r>
  <r>
    <s v="carpe-diem-charlotte"/>
    <s v="Carpe Diem"/>
    <n v="114"/>
    <n v="4.5"/>
    <n v="-80.826492299999998"/>
    <n v="35.214130400000002"/>
    <x v="27"/>
    <n v="28204"/>
    <s v="US"/>
    <x v="293"/>
    <s v="Charlotte"/>
    <x v="48"/>
    <n v="689"/>
    <n v="5.4916766775356101E-3"/>
    <x v="0"/>
    <x v="19"/>
    <m/>
  </r>
  <r>
    <s v="carson-kitchen-las-vegas"/>
    <s v="Carson Kitchen"/>
    <n v="675"/>
    <n v="4.5"/>
    <n v="-115.140640474856"/>
    <n v="36.167878315688498"/>
    <x v="7"/>
    <n v="89101"/>
    <s v="US"/>
    <x v="0"/>
    <s v="Las Vegas"/>
    <x v="38"/>
    <n v="357"/>
    <n v="5.3629655054058693E-2"/>
    <x v="0"/>
    <x v="0"/>
    <m/>
  </r>
  <r>
    <s v="carte-blanche-portland"/>
    <s v="Carte Blanche"/>
    <n v="191"/>
    <n v="5"/>
    <n v="-122.63239"/>
    <n v="45.512290999999998"/>
    <x v="5"/>
    <n v="97214"/>
    <s v="US"/>
    <x v="157"/>
    <s v="Portland"/>
    <x v="5"/>
    <n v="1555"/>
    <n v="1.2098850180195641E-2"/>
    <x v="0"/>
    <x v="18"/>
    <m/>
  </r>
  <r>
    <s v="casablanca-moroccan-restaurant-sacramento"/>
    <s v="Casablanca Moroccan Restaurant"/>
    <n v="194"/>
    <n v="4.5"/>
    <n v="-121.382133483887"/>
    <n v="38.574028015136697"/>
    <x v="10"/>
    <n v="95864"/>
    <s v="US"/>
    <x v="294"/>
    <s v="Sacramento"/>
    <x v="10"/>
    <n v="430"/>
    <n v="1.2356272524455123E-2"/>
    <x v="81"/>
    <x v="0"/>
    <m/>
  </r>
  <r>
    <s v="casablanca-restaurant-memphis"/>
    <s v="Casablanca Restaurant"/>
    <n v="211"/>
    <n v="4.5"/>
    <n v="-89.893946"/>
    <n v="35.112416000000003"/>
    <x v="23"/>
    <n v="38137"/>
    <s v="US"/>
    <x v="295"/>
    <s v="Memphis"/>
    <x v="58"/>
    <n v="726"/>
    <n v="1.381499914192552E-2"/>
    <x v="26"/>
    <x v="4"/>
    <m/>
  </r>
  <r>
    <s v="casa-de-luz-austin"/>
    <s v="Casa De Luz"/>
    <n v="379"/>
    <n v="4.5"/>
    <n v="-97.761657"/>
    <n v="30.264316000000001"/>
    <x v="17"/>
    <n v="78704"/>
    <s v="US"/>
    <x v="296"/>
    <s v="Austin"/>
    <x v="26"/>
    <n v="893"/>
    <n v="2.8230650420456496E-2"/>
    <x v="33"/>
    <x v="25"/>
    <m/>
  </r>
  <r>
    <s v="casa-grande-reno"/>
    <s v="Casa Grande"/>
    <n v="161"/>
    <n v="4.5"/>
    <n v="-119.882408"/>
    <n v="39.527911000000003"/>
    <x v="7"/>
    <n v="89523"/>
    <s v="US"/>
    <x v="48"/>
    <s v="Reno"/>
    <x v="7"/>
    <n v="133"/>
    <n v="9.5246267376008237E-3"/>
    <x v="7"/>
    <x v="0"/>
    <m/>
  </r>
  <r>
    <s v="casa-razdora-boston"/>
    <s v="Casa Razdora"/>
    <n v="218"/>
    <n v="4.5"/>
    <n v="-71.054611199999997"/>
    <n v="42.3580513"/>
    <x v="21"/>
    <n v="2109"/>
    <s v="US"/>
    <x v="297"/>
    <s v="Boston"/>
    <x v="28"/>
    <n v="575"/>
    <n v="1.4415651278530976E-2"/>
    <x v="5"/>
    <x v="31"/>
    <m/>
  </r>
  <r>
    <s v="cascabel-los-angeles"/>
    <s v="Cascabel"/>
    <n v="164"/>
    <n v="4.5"/>
    <n v="-118.364357"/>
    <n v="34.152576000000003"/>
    <x v="10"/>
    <n v="91602"/>
    <s v="US"/>
    <x v="298"/>
    <s v="North Hollywood"/>
    <x v="61"/>
    <n v="118"/>
    <n v="9.782049081860306E-3"/>
    <x v="7"/>
    <x v="11"/>
    <s v="tapasmallplates"/>
  </r>
  <r>
    <s v="cascalote-latin-bistro-new-york"/>
    <s v="Cascalote Latin Bistro"/>
    <n v="133"/>
    <n v="4.5"/>
    <n v="-73.940582000000006"/>
    <n v="40.792664000000002"/>
    <x v="2"/>
    <n v="10029"/>
    <s v="US"/>
    <x v="117"/>
    <s v="New York City"/>
    <x v="2"/>
    <n v="1148"/>
    <n v="7.1220181911789944E-3"/>
    <x v="39"/>
    <x v="0"/>
    <m/>
  </r>
  <r>
    <s v="caspers-and-runyons-nook-saint-paul"/>
    <s v="Casper's and Runyon's Nook"/>
    <n v="560"/>
    <n v="4.5"/>
    <n v="-93.156707800000007"/>
    <n v="44.926551799999999"/>
    <x v="0"/>
    <n v="55116"/>
    <s v="US"/>
    <x v="299"/>
    <s v="Saint Paul"/>
    <x v="52"/>
    <n v="339"/>
    <n v="4.376179852411189E-2"/>
    <x v="85"/>
    <x v="49"/>
    <m/>
  </r>
  <r>
    <s v="caspian-grill-austin-2"/>
    <s v="Caspian Grill"/>
    <n v="129"/>
    <n v="4.5"/>
    <n v="-97.760469599999993"/>
    <n v="30.4286222"/>
    <x v="17"/>
    <n v="78759"/>
    <s v="US"/>
    <x v="300"/>
    <s v="Austin"/>
    <x v="26"/>
    <n v="893"/>
    <n v="6.7787883988330187E-3"/>
    <x v="78"/>
    <x v="17"/>
    <s v="vegan"/>
  </r>
  <r>
    <s v="cassava-chicago"/>
    <s v="Cassava"/>
    <n v="153"/>
    <n v="4.5"/>
    <n v="-87.653037999999995"/>
    <n v="41.942745199999997"/>
    <x v="13"/>
    <n v="60657"/>
    <s v="US"/>
    <x v="301"/>
    <s v="Chicago"/>
    <x v="15"/>
    <n v="2715"/>
    <n v="8.8381671529088723E-3"/>
    <x v="42"/>
    <x v="66"/>
    <m/>
  </r>
  <r>
    <s v="catcher-in-the-rye-los-angeles"/>
    <s v="Catcher In the Rye"/>
    <n v="125"/>
    <n v="4.5"/>
    <n v="-118.360888501067"/>
    <n v="34.1520877737277"/>
    <x v="10"/>
    <n v="91602"/>
    <s v="US"/>
    <x v="302"/>
    <s v="North Hollywood"/>
    <x v="61"/>
    <n v="118"/>
    <n v="6.435558606487043E-3"/>
    <x v="56"/>
    <x v="0"/>
    <m/>
  </r>
  <r>
    <s v="catrinas-mexican-restaurant-oakdale"/>
    <s v="Catrinas Mexican Restaurant"/>
    <n v="103"/>
    <n v="5"/>
    <n v="-92.984655099999998"/>
    <n v="44.964419499999998"/>
    <x v="0"/>
    <n v="55128"/>
    <s v="US"/>
    <x v="48"/>
    <s v="Saint Paul"/>
    <x v="52"/>
    <n v="339"/>
    <n v="4.5477947485841773E-3"/>
    <x v="7"/>
    <x v="0"/>
    <m/>
  </r>
  <r>
    <s v="cattleack-barbeque-farmers-branch"/>
    <s v="Cattleack Barbeque"/>
    <n v="111"/>
    <n v="4.5"/>
    <n v="-96.8365455"/>
    <n v="32.933920899999997"/>
    <x v="17"/>
    <n v="75244"/>
    <s v="US"/>
    <x v="14"/>
    <s v="Dallas"/>
    <x v="54"/>
    <n v="632"/>
    <n v="5.2342543332761287E-3"/>
    <x v="12"/>
    <x v="0"/>
    <m/>
  </r>
  <r>
    <s v="causwells-san-francisco-5"/>
    <s v="Causwells"/>
    <n v="304"/>
    <n v="4.5"/>
    <n v="-122.44198389351401"/>
    <n v="37.8001342713833"/>
    <x v="10"/>
    <n v="94123"/>
    <s v="US"/>
    <x v="0"/>
    <s v="San Francisco"/>
    <x v="13"/>
    <n v="1581"/>
    <n v="2.1795091813969453E-2"/>
    <x v="0"/>
    <x v="0"/>
    <m/>
  </r>
  <r>
    <s v="cava-mezze-grill-fairfax-2"/>
    <s v="Cava Mezze Grill"/>
    <n v="239"/>
    <n v="4.5"/>
    <n v="-77.229082169788001"/>
    <n v="38.872334021557599"/>
    <x v="8"/>
    <n v="22031"/>
    <s v="US"/>
    <x v="303"/>
    <s v="Fairfax"/>
    <x v="8"/>
    <n v="126"/>
    <n v="1.621760768834735E-2"/>
    <x v="26"/>
    <x v="77"/>
    <m/>
  </r>
  <r>
    <s v="cava-mezze-grill-washington-2"/>
    <s v="Cava Mezze Grill"/>
    <n v="117"/>
    <n v="4.5"/>
    <n v="-77.077331542968807"/>
    <n v="38.944332122802699"/>
    <x v="20"/>
    <n v="20016"/>
    <s v="US"/>
    <x v="304"/>
    <s v="Washington"/>
    <x v="23"/>
    <n v="822"/>
    <n v="5.7490990217950915E-3"/>
    <x v="24"/>
    <x v="17"/>
    <s v="hotdogs"/>
  </r>
  <r>
    <s v="cava-mezze-grill-washington-4"/>
    <s v="Cava Mezze Grill"/>
    <n v="102"/>
    <n v="4.5"/>
    <n v="-77.022377000000006"/>
    <n v="38.900070200000002"/>
    <x v="20"/>
    <n v="20001"/>
    <s v="US"/>
    <x v="305"/>
    <s v="Washington"/>
    <x v="23"/>
    <n v="822"/>
    <n v="4.4619873004976829E-3"/>
    <x v="26"/>
    <x v="76"/>
    <m/>
  </r>
  <r>
    <s v="cav-vin-minneapolis-2"/>
    <s v="Cav Vin"/>
    <n v="102"/>
    <n v="4.5"/>
    <n v="-93.318458557128906"/>
    <n v="44.901859283447301"/>
    <x v="0"/>
    <n v="55410"/>
    <s v="US"/>
    <x v="19"/>
    <s v="Minneapolis"/>
    <x v="0"/>
    <n v="440"/>
    <n v="4.4619873004976829E-3"/>
    <x v="17"/>
    <x v="1"/>
    <m/>
  </r>
  <r>
    <s v="cederberg-tea-house-seattle-2"/>
    <s v="Cederberg Tea House"/>
    <n v="133"/>
    <n v="5"/>
    <n v="-122.356939564896"/>
    <n v="47.632105737851099"/>
    <x v="16"/>
    <n v="98109"/>
    <s v="US"/>
    <x v="306"/>
    <s v="Seattle"/>
    <x v="18"/>
    <n v="1594"/>
    <n v="7.1220181911789944E-3"/>
    <x v="14"/>
    <x v="14"/>
    <s v="southafrican"/>
  </r>
  <r>
    <s v="cedos-falafel-and-gyros-portland"/>
    <s v="Cedo's Falafel and Gyros"/>
    <n v="160"/>
    <n v="4.5"/>
    <n v="-122.66163468360899"/>
    <n v="45.550937131047199"/>
    <x v="5"/>
    <n v="97212"/>
    <s v="US"/>
    <x v="28"/>
    <s v="Portland"/>
    <x v="5"/>
    <n v="1555"/>
    <n v="9.4388192895143302E-3"/>
    <x v="16"/>
    <x v="16"/>
    <m/>
  </r>
  <r>
    <s v="ceetay-bronx"/>
    <s v="Ceetay"/>
    <n v="148"/>
    <n v="4.5"/>
    <n v="-73.927611999999996"/>
    <n v="40.807149000000003"/>
    <x v="2"/>
    <n v="10454"/>
    <s v="US"/>
    <x v="307"/>
    <s v="Bronx"/>
    <x v="36"/>
    <n v="820"/>
    <n v="8.409129912476403E-3"/>
    <x v="49"/>
    <x v="18"/>
    <s v="thai"/>
  </r>
  <r>
    <s v="central-coffee-tea-and-spice-san-francisco"/>
    <s v="Central Coffee Tea &amp; Spice"/>
    <n v="246"/>
    <n v="4.5"/>
    <n v="-122.444210797548"/>
    <n v="37.774219438433597"/>
    <x v="10"/>
    <n v="94117"/>
    <s v="US"/>
    <x v="308"/>
    <s v="San Francisco"/>
    <x v="13"/>
    <n v="1581"/>
    <n v="1.6818259824952806E-2"/>
    <x v="14"/>
    <x v="46"/>
    <s v="breakfast_brunch"/>
  </r>
  <r>
    <s v="central-grill-and-coffee-house-albuquerque"/>
    <s v="Central Grill and Coffee House"/>
    <n v="181"/>
    <n v="4.5"/>
    <n v="-106.670684814453"/>
    <n v="35.0943603515625"/>
    <x v="25"/>
    <n v="87104"/>
    <s v="US"/>
    <x v="111"/>
    <s v="Albuquerque"/>
    <x v="34"/>
    <n v="330"/>
    <n v="1.1240775699330702E-2"/>
    <x v="14"/>
    <x v="12"/>
    <s v="breakfast_brunch"/>
  </r>
  <r>
    <s v="central-provisions-portland"/>
    <s v="Central Provisions"/>
    <n v="296"/>
    <n v="4.5"/>
    <n v="-70.253783999999996"/>
    <n v="43.656027999999999"/>
    <x v="3"/>
    <n v="4101"/>
    <s v="US"/>
    <x v="309"/>
    <s v="Portland"/>
    <x v="3"/>
    <n v="206"/>
    <n v="2.1108632229277502E-2"/>
    <x v="72"/>
    <x v="0"/>
    <m/>
  </r>
  <r>
    <s v="centro-bar-and-kitchen-reno"/>
    <s v="Centro Bar &amp; Kitchen"/>
    <n v="126"/>
    <n v="4.5"/>
    <n v="-119.8136063"/>
    <n v="39.519878400000003"/>
    <x v="7"/>
    <n v="89503"/>
    <s v="US"/>
    <x v="310"/>
    <s v="Reno"/>
    <x v="7"/>
    <n v="133"/>
    <n v="6.5213660545735373E-3"/>
    <x v="72"/>
    <x v="34"/>
    <m/>
  </r>
  <r>
    <s v="centro-caf-milwaukee-2"/>
    <s v="Centro Caf"/>
    <n v="114"/>
    <n v="4.5"/>
    <n v="-87.901193000000006"/>
    <n v="43.067732900000003"/>
    <x v="19"/>
    <n v="53212"/>
    <s v="US"/>
    <x v="311"/>
    <s v="Milwaukee"/>
    <x v="21"/>
    <n v="1056"/>
    <n v="5.4916766775356101E-3"/>
    <x v="5"/>
    <x v="47"/>
    <m/>
  </r>
  <r>
    <s v="chaba-thai-kitchen-san-diego"/>
    <s v="Chaba Thai Kitchen"/>
    <n v="352"/>
    <n v="4.5"/>
    <n v="-117.1495391"/>
    <n v="32.832869799999997"/>
    <x v="10"/>
    <n v="92111"/>
    <s v="US"/>
    <x v="124"/>
    <s v="San Diego"/>
    <x v="22"/>
    <n v="1570"/>
    <n v="2.5913849322121159E-2"/>
    <x v="41"/>
    <x v="0"/>
    <m/>
  </r>
  <r>
    <s v="chaco-canyon-organic-cafe-seattle"/>
    <s v="Chaco Canyon Organic Cafe"/>
    <n v="449"/>
    <n v="4.5"/>
    <n v="-122.315559387207"/>
    <n v="47.664741516113303"/>
    <x v="16"/>
    <n v="98105"/>
    <s v="US"/>
    <x v="312"/>
    <s v="Seattle"/>
    <x v="18"/>
    <n v="1594"/>
    <n v="3.4237171786511068E-2"/>
    <x v="68"/>
    <x v="30"/>
    <s v="raw_food"/>
  </r>
  <r>
    <s v="chagos-caribbean-cuisine-austin"/>
    <s v="Chago's Caribbean Cuisine"/>
    <n v="354"/>
    <n v="4.5"/>
    <n v="-97.716899999999995"/>
    <n v="30.34027"/>
    <x v="17"/>
    <n v="78752"/>
    <s v="US"/>
    <x v="313"/>
    <s v="Austin"/>
    <x v="26"/>
    <n v="893"/>
    <n v="2.6085464218294149E-2"/>
    <x v="67"/>
    <x v="78"/>
    <m/>
  </r>
  <r>
    <s v="chai-thai-portland"/>
    <s v="Chai Thai"/>
    <n v="224"/>
    <n v="4.5"/>
    <n v="-122.51900999999999"/>
    <n v="45.519350000000003"/>
    <x v="5"/>
    <n v="97233"/>
    <s v="US"/>
    <x v="124"/>
    <s v="Portland"/>
    <x v="5"/>
    <n v="1555"/>
    <n v="1.493049596704994E-2"/>
    <x v="41"/>
    <x v="0"/>
    <m/>
  </r>
  <r>
    <s v="chama-gacha-brazilian-steakhouse-houston-2"/>
    <s v="Chama Gacha Brazilian Steakhouse"/>
    <n v="719"/>
    <n v="4.5"/>
    <n v="-95.483125200000003"/>
    <n v="29.737685200000001"/>
    <x v="17"/>
    <n v="77057"/>
    <s v="US"/>
    <x v="314"/>
    <s v="Houston"/>
    <x v="19"/>
    <n v="1863"/>
    <n v="5.7405182769864421E-2"/>
    <x v="74"/>
    <x v="32"/>
    <m/>
  </r>
  <r>
    <s v="chama-gaucha-brazilian-steakhouse-atlanta"/>
    <s v="Chama Gaucha Brazilian Steakhouse"/>
    <n v="124"/>
    <n v="5"/>
    <n v="-84.372828999999996"/>
    <n v="33.846991799999998"/>
    <x v="14"/>
    <n v="30305"/>
    <s v="US"/>
    <x v="315"/>
    <s v="Atlanta"/>
    <x v="16"/>
    <n v="660"/>
    <n v="6.3497511584005495E-3"/>
    <x v="62"/>
    <x v="79"/>
    <m/>
  </r>
  <r>
    <s v="chama-gaucha-brazilian-steakhouse-san-antonio-3"/>
    <s v="Chama Gaucha Brazilian Steakhouse"/>
    <n v="429"/>
    <n v="4.5"/>
    <n v="-98.497901900000002"/>
    <n v="29.610139799999999"/>
    <x v="17"/>
    <n v="78258"/>
    <s v="US"/>
    <x v="315"/>
    <s v="San Antonio"/>
    <x v="47"/>
    <n v="731"/>
    <n v="3.2521022824781191E-2"/>
    <x v="62"/>
    <x v="79"/>
    <m/>
  </r>
  <r>
    <s v="chandlers-place-coral-gables"/>
    <s v="Chandlers Place"/>
    <n v="111"/>
    <n v="4.5"/>
    <n v="-80.258316500000006"/>
    <n v="25.7518414"/>
    <x v="1"/>
    <n v="33134"/>
    <s v="US"/>
    <x v="316"/>
    <s v="Miami"/>
    <x v="1"/>
    <n v="609"/>
    <n v="5.2342543332761287E-3"/>
    <x v="0"/>
    <x v="12"/>
    <s v="salad"/>
  </r>
  <r>
    <s v="chandos-tacos-sacramento"/>
    <s v="Chando's Tacos"/>
    <n v="1184"/>
    <n v="4.5"/>
    <n v="-121.44704"/>
    <n v="38.606580000000001"/>
    <x v="10"/>
    <n v="95815"/>
    <s v="US"/>
    <x v="317"/>
    <s v="Sacramento"/>
    <x v="10"/>
    <n v="430"/>
    <n v="9.7305646130084092E-2"/>
    <x v="7"/>
    <x v="53"/>
    <m/>
  </r>
  <r>
    <s v="chan-seattle-seattle"/>
    <s v="Chan Seattle"/>
    <n v="272"/>
    <n v="4.5"/>
    <n v="-122.341438293457"/>
    <n v="47.6098823547363"/>
    <x v="16"/>
    <n v="98101"/>
    <s v="US"/>
    <x v="318"/>
    <s v="Seattle"/>
    <x v="18"/>
    <n v="1594"/>
    <n v="1.9049253475201647E-2"/>
    <x v="20"/>
    <x v="60"/>
    <s v="tapasmallplates"/>
  </r>
  <r>
    <s v="chapeau-san-francisco"/>
    <s v="Chapeau!"/>
    <n v="2245"/>
    <n v="4.5"/>
    <n v="-122.46066"/>
    <n v="37.783270000000002"/>
    <x v="10"/>
    <n v="94118"/>
    <s v="US"/>
    <x v="139"/>
    <s v="San Francisco"/>
    <x v="13"/>
    <n v="1581"/>
    <n v="0.18834734854985413"/>
    <x v="17"/>
    <x v="0"/>
    <m/>
  </r>
  <r>
    <s v="charisma-cucina-italiana-san-diego"/>
    <s v="Charisma Cucina Italiana"/>
    <n v="342"/>
    <n v="4.5"/>
    <n v="-117.16309"/>
    <n v="32.748407"/>
    <x v="10"/>
    <n v="92103"/>
    <s v="US"/>
    <x v="5"/>
    <s v="San Diego"/>
    <x v="22"/>
    <n v="1570"/>
    <n v="2.505577484125622E-2"/>
    <x v="5"/>
    <x v="0"/>
    <m/>
  </r>
  <r>
    <s v="charleston-restaurant-baltimore"/>
    <s v="Charleston Restaurant"/>
    <n v="266"/>
    <n v="4.5"/>
    <n v="-76.599961041264706"/>
    <n v="39.2825708235153"/>
    <x v="24"/>
    <n v="21202"/>
    <s v="US"/>
    <x v="0"/>
    <s v="Baltimore"/>
    <x v="32"/>
    <n v="1182"/>
    <n v="1.8534408786682683E-2"/>
    <x v="0"/>
    <x v="0"/>
    <m/>
  </r>
  <r>
    <s v="charlie-gittos-saint-louis"/>
    <s v="Charlie Gitto's"/>
    <n v="218"/>
    <n v="4.5"/>
    <n v="-90.273521423339801"/>
    <n v="38.617733001708999"/>
    <x v="12"/>
    <n v="63110"/>
    <s v="US"/>
    <x v="5"/>
    <s v="Saint Louis"/>
    <x v="14"/>
    <n v="1232"/>
    <n v="1.4415651278530976E-2"/>
    <x v="5"/>
    <x v="0"/>
    <m/>
  </r>
  <r>
    <s v="charlies-bar-and-kitchen-bronx"/>
    <s v="Charlies Bar &amp; Kitchen"/>
    <n v="117"/>
    <n v="4.5"/>
    <n v="-73.928543000000005"/>
    <n v="40.807741"/>
    <x v="2"/>
    <n v="10454"/>
    <s v="US"/>
    <x v="138"/>
    <s v="Bronx"/>
    <x v="36"/>
    <n v="820"/>
    <n v="5.7490990217950915E-3"/>
    <x v="0"/>
    <x v="55"/>
    <m/>
  </r>
  <r>
    <s v="charlotte-patisserie-brooklyn"/>
    <s v="Charlotte Patisserie"/>
    <n v="111"/>
    <n v="4.5"/>
    <n v="-73.950119000000001"/>
    <n v="40.723117999999999"/>
    <x v="2"/>
    <n v="11222"/>
    <s v="US"/>
    <x v="319"/>
    <s v="Brooklyn"/>
    <x v="45"/>
    <n v="1569"/>
    <n v="5.2342543332761287E-3"/>
    <x v="14"/>
    <x v="14"/>
    <s v="breakfast_brunch"/>
  </r>
  <r>
    <s v="charm-city-wings-and-waffles-baltimore"/>
    <s v="Charm City Wings &amp; Waffles"/>
    <n v="122"/>
    <n v="4.5"/>
    <n v="-76.629111617803602"/>
    <n v="39.282920435070999"/>
    <x v="24"/>
    <n v="21230"/>
    <s v="US"/>
    <x v="320"/>
    <s v="Baltimore"/>
    <x v="32"/>
    <n v="1182"/>
    <n v="6.1781362622275616E-3"/>
    <x v="86"/>
    <x v="7"/>
    <m/>
  </r>
  <r>
    <s v="chartreuse-detroit"/>
    <s v="Chartreuse"/>
    <n v="106"/>
    <n v="4.5"/>
    <n v="-83.065948486328097"/>
    <n v="42.360538482666001"/>
    <x v="31"/>
    <n v="48202"/>
    <s v="US"/>
    <x v="321"/>
    <s v="Detroit"/>
    <x v="59"/>
    <n v="353"/>
    <n v="4.8052170928436586E-3"/>
    <x v="0"/>
    <x v="54"/>
    <s v="cocktailbars"/>
  </r>
  <r>
    <s v="chauhan-ale-and-masala-house-nashville"/>
    <s v="Chauhan Ale &amp; Masala House"/>
    <n v="157"/>
    <n v="4.5"/>
    <n v="-86.788543701171903"/>
    <n v="36.157627105712898"/>
    <x v="23"/>
    <n v="37203"/>
    <s v="US"/>
    <x v="322"/>
    <s v="Nashville"/>
    <x v="30"/>
    <n v="702"/>
    <n v="9.181396945254848E-3"/>
    <x v="46"/>
    <x v="6"/>
    <s v="bars"/>
  </r>
  <r>
    <s v="cheapside-cincinnati-2"/>
    <s v="Cheapside"/>
    <n v="161"/>
    <n v="4.5"/>
    <n v="-84.5079159"/>
    <n v="39.105333399999999"/>
    <x v="15"/>
    <n v="45202"/>
    <s v="US"/>
    <x v="323"/>
    <s v="Cincinnati"/>
    <x v="46"/>
    <n v="778"/>
    <n v="9.5246267376008237E-3"/>
    <x v="28"/>
    <x v="3"/>
    <m/>
  </r>
  <r>
    <s v="cheba-hut-san-diego"/>
    <s v="Cheba Hut"/>
    <n v="405"/>
    <n v="4.5"/>
    <n v="-117.06140000000001"/>
    <n v="32.764919900000002"/>
    <x v="10"/>
    <n v="92115"/>
    <s v="US"/>
    <x v="47"/>
    <s v="San Diego"/>
    <x v="22"/>
    <n v="1570"/>
    <n v="3.0461644070705337E-2"/>
    <x v="31"/>
    <x v="0"/>
    <m/>
  </r>
  <r>
    <s v="cheeky-sandwiches-new-york"/>
    <s v="Cheeky Sandwiches"/>
    <n v="536"/>
    <n v="4.5"/>
    <n v="-73.991691000000003"/>
    <n v="40.715800999999999"/>
    <x v="2"/>
    <n v="10002"/>
    <s v="US"/>
    <x v="47"/>
    <s v="New York City"/>
    <x v="2"/>
    <n v="1148"/>
    <n v="4.1702419770036039E-2"/>
    <x v="31"/>
    <x v="0"/>
    <m/>
  </r>
  <r>
    <s v="cheers-deli-and-liquor-san-diego"/>
    <s v="Cheers Deli &amp; Liquor"/>
    <n v="174"/>
    <n v="4.5"/>
    <n v="-117.0450062"/>
    <n v="32.804139300000003"/>
    <x v="10"/>
    <n v="92119"/>
    <s v="US"/>
    <x v="173"/>
    <s v="San Diego"/>
    <x v="22"/>
    <n v="1570"/>
    <n v="1.0640123562725244E-2"/>
    <x v="15"/>
    <x v="12"/>
    <m/>
  </r>
  <r>
    <s v="cheese-and-crack-snack-shop-portland-2"/>
    <s v="Cheese &amp; Crack Snack Shop"/>
    <n v="110"/>
    <n v="4.5"/>
    <n v="-122.6371426"/>
    <n v="45.522443099999997"/>
    <x v="5"/>
    <n v="97214"/>
    <s v="US"/>
    <x v="324"/>
    <s v="Portland"/>
    <x v="5"/>
    <n v="1555"/>
    <n v="5.1484468851896344E-3"/>
    <x v="87"/>
    <x v="1"/>
    <s v="modern_european"/>
  </r>
  <r>
    <s v="cheese-board-pizza-berkeley"/>
    <s v="Cheese Board Pizza"/>
    <n v="3876"/>
    <n v="4.5"/>
    <n v="-122.26944399999999"/>
    <n v="37.880018999999997"/>
    <x v="10"/>
    <n v="94709"/>
    <s v="US"/>
    <x v="64"/>
    <s v="Berkeley"/>
    <x v="57"/>
    <n v="201"/>
    <n v="0.32829929637892569"/>
    <x v="27"/>
    <x v="0"/>
    <m/>
  </r>
  <r>
    <s v="cheese-boutique-san-francisco-2"/>
    <s v="Cheese Boutique"/>
    <n v="126"/>
    <n v="4.5"/>
    <n v="-122.433311462402"/>
    <n v="37.734710693359403"/>
    <x v="10"/>
    <n v="94131"/>
    <s v="US"/>
    <x v="325"/>
    <s v="San Francisco"/>
    <x v="13"/>
    <n v="1581"/>
    <n v="6.5213660545735373E-3"/>
    <x v="87"/>
    <x v="12"/>
    <s v="delis"/>
  </r>
  <r>
    <s v="cheesesteak-house-dallas"/>
    <s v="Cheesesteak House"/>
    <n v="110"/>
    <n v="4.5"/>
    <n v="-96.8517358"/>
    <n v="32.749654499999998"/>
    <x v="17"/>
    <n v="75208"/>
    <s v="US"/>
    <x v="47"/>
    <s v="Dallas"/>
    <x v="54"/>
    <n v="632"/>
    <n v="5.1484468851896344E-3"/>
    <x v="31"/>
    <x v="0"/>
    <m/>
  </r>
  <r>
    <s v="cheevers-cafe-oklahoma-city-14"/>
    <s v="Cheevers Cafe"/>
    <n v="287"/>
    <n v="4.5"/>
    <n v="-97.519241333007798"/>
    <n v="35.493701934814503"/>
    <x v="22"/>
    <n v="73103"/>
    <s v="US"/>
    <x v="0"/>
    <s v="Oklahoma City"/>
    <x v="25"/>
    <n v="455"/>
    <n v="2.0336365196499055E-2"/>
    <x v="0"/>
    <x v="0"/>
    <m/>
  </r>
  <r>
    <s v="chef-alisahs-restaurant-tucson"/>
    <s v="Chef Alisah's Restaurant"/>
    <n v="225"/>
    <n v="4.5"/>
    <n v="-110.97776794433599"/>
    <n v="32.314914703369098"/>
    <x v="6"/>
    <n v="85704"/>
    <s v="US"/>
    <x v="326"/>
    <s v="Tucson"/>
    <x v="6"/>
    <n v="994"/>
    <n v="1.5016303415136434E-2"/>
    <x v="26"/>
    <x v="51"/>
    <m/>
  </r>
  <r>
    <s v="chef-miguels-deli-san-diego-3"/>
    <s v="Chef Miguel's Deli"/>
    <n v="159"/>
    <n v="4.5"/>
    <n v="-117.158388197422"/>
    <n v="32.7162276953459"/>
    <x v="10"/>
    <n v="92101"/>
    <s v="US"/>
    <x v="327"/>
    <s v="San Diego"/>
    <x v="22"/>
    <n v="1570"/>
    <n v="9.3530118414278367E-3"/>
    <x v="50"/>
    <x v="12"/>
    <s v="delis"/>
  </r>
  <r>
    <s v="chef-naoko-bento-cafe-portland-2"/>
    <s v="Chef Naoko Bento Cafe"/>
    <n v="143"/>
    <n v="4.5"/>
    <n v="-122.68675229999999"/>
    <n v="45.516841900000003"/>
    <x v="5"/>
    <n v="97201"/>
    <s v="US"/>
    <x v="35"/>
    <s v="Portland"/>
    <x v="5"/>
    <n v="1555"/>
    <n v="7.9800926720439338E-3"/>
    <x v="23"/>
    <x v="0"/>
    <m/>
  </r>
  <r>
    <s v="chef-paz-restaurant-west-allis"/>
    <s v="Chef Paz Restaurant"/>
    <n v="106"/>
    <n v="4.5"/>
    <n v="-88.025199900000004"/>
    <n v="43.005859399999999"/>
    <x v="19"/>
    <n v="53227"/>
    <s v="US"/>
    <x v="328"/>
    <s v="Milwaukee"/>
    <x v="21"/>
    <n v="1056"/>
    <n v="4.8052170928436586E-3"/>
    <x v="88"/>
    <x v="0"/>
    <m/>
  </r>
  <r>
    <s v="chef-samir-shaltout-greensboro"/>
    <s v="Chef Samir Shaltout"/>
    <n v="221"/>
    <n v="4.5"/>
    <n v="-79.887472204863997"/>
    <n v="36.0589557170765"/>
    <x v="27"/>
    <n v="27407"/>
    <s v="US"/>
    <x v="329"/>
    <s v="Greensboro"/>
    <x v="49"/>
    <n v="103"/>
    <n v="1.4673073622790458E-2"/>
    <x v="26"/>
    <x v="80"/>
    <s v="seafood"/>
  </r>
  <r>
    <s v="chefs-table-at-brooklyn-fare-brooklyn-3"/>
    <s v="Chef's Table at Brooklyn Fare"/>
    <n v="273"/>
    <n v="4.5"/>
    <n v="-73.985300899999999"/>
    <n v="40.688501100000003"/>
    <x v="2"/>
    <n v="11201"/>
    <s v="US"/>
    <x v="0"/>
    <s v="Brooklyn"/>
    <x v="45"/>
    <n v="1569"/>
    <n v="1.9135060923288143E-2"/>
    <x v="0"/>
    <x v="0"/>
    <m/>
  </r>
  <r>
    <s v="chez-antoine-los-angeles"/>
    <s v="Chez Antoine"/>
    <n v="225"/>
    <n v="4.5"/>
    <n v="-118.195121362457"/>
    <n v="34.108624073724798"/>
    <x v="10"/>
    <n v="90042"/>
    <s v="US"/>
    <x v="53"/>
    <s v="Los Angeles"/>
    <x v="11"/>
    <n v="2071"/>
    <n v="1.5016303415136434E-2"/>
    <x v="17"/>
    <x v="28"/>
    <m/>
  </r>
  <r>
    <s v="chez-dodo-portland"/>
    <s v="Chez Dodo"/>
    <n v="207"/>
    <n v="4.5"/>
    <n v="-122.675918"/>
    <n v="45.520896"/>
    <x v="5"/>
    <n v="97204"/>
    <s v="US"/>
    <x v="330"/>
    <s v="Portland"/>
    <x v="5"/>
    <n v="1555"/>
    <n v="1.3471769349579544E-2"/>
    <x v="70"/>
    <x v="81"/>
    <s v="asianfusion"/>
  </r>
  <r>
    <s v="chez-maman-san-francisco-9"/>
    <s v="Chez Maman"/>
    <n v="1505"/>
    <n v="4.5"/>
    <n v="-122.39716300000001"/>
    <n v="37.762345591846803"/>
    <x v="10"/>
    <n v="94107"/>
    <s v="US"/>
    <x v="331"/>
    <s v="San Francisco"/>
    <x v="13"/>
    <n v="1581"/>
    <n v="0.12484983696584863"/>
    <x v="17"/>
    <x v="49"/>
    <s v="creperies"/>
  </r>
  <r>
    <s v="chez-nous-san-diego-2"/>
    <s v="Chez Nous"/>
    <n v="433"/>
    <n v="4.5"/>
    <n v="-117.114852905273"/>
    <n v="32.902843475341797"/>
    <x v="10"/>
    <n v="92184"/>
    <s v="US"/>
    <x v="47"/>
    <s v="San Diego"/>
    <x v="22"/>
    <n v="1570"/>
    <n v="3.2864252617127165E-2"/>
    <x v="31"/>
    <x v="0"/>
    <m/>
  </r>
  <r>
    <s v="chez-pascal-providence"/>
    <s v="Chez Pascal"/>
    <n v="139"/>
    <n v="4.5"/>
    <n v="-71.393141999999997"/>
    <n v="41.853448999999998"/>
    <x v="28"/>
    <n v="2906"/>
    <s v="US"/>
    <x v="139"/>
    <s v="Providence"/>
    <x v="50"/>
    <n v="369"/>
    <n v="7.636862879697958E-3"/>
    <x v="17"/>
    <x v="0"/>
    <m/>
  </r>
  <r>
    <s v="chez-sovan-san-jose"/>
    <s v="Chez Sovan"/>
    <n v="392"/>
    <n v="4.5"/>
    <n v="-121.891326904297"/>
    <n v="37.359806060791001"/>
    <x v="10"/>
    <n v="95112"/>
    <s v="US"/>
    <x v="332"/>
    <s v="San Jose"/>
    <x v="33"/>
    <n v="164"/>
    <n v="2.9346147245580916E-2"/>
    <x v="89"/>
    <x v="0"/>
    <m/>
  </r>
  <r>
    <s v="chiba-restaurant-north-hollywood"/>
    <s v="Chiba Restaurant"/>
    <n v="692"/>
    <n v="4.5"/>
    <n v="-118.388250097632"/>
    <n v="34.208524972200401"/>
    <x v="10"/>
    <n v="91605"/>
    <s v="US"/>
    <x v="333"/>
    <s v="North Hollywood"/>
    <x v="61"/>
    <n v="118"/>
    <n v="5.5088381671529088E-2"/>
    <x v="49"/>
    <x v="0"/>
    <m/>
  </r>
  <r>
    <s v="chicago-bros-pizzeria-san-diego"/>
    <s v="Chicago Bros Pizzeria"/>
    <n v="259"/>
    <n v="4.5"/>
    <n v="-117.1117675"/>
    <n v="32.785253900000001"/>
    <x v="10"/>
    <n v="92108"/>
    <s v="US"/>
    <x v="73"/>
    <s v="San Diego"/>
    <x v="22"/>
    <n v="1570"/>
    <n v="1.7933756650077227E-2"/>
    <x v="27"/>
    <x v="9"/>
    <m/>
  </r>
  <r>
    <s v="chichen-itza-restaurant-los-angeles"/>
    <s v="Chichen Itza Restaurant"/>
    <n v="683"/>
    <n v="4.5"/>
    <n v="-118.2783"/>
    <n v="34.017440000000001"/>
    <x v="10"/>
    <n v="90007"/>
    <s v="US"/>
    <x v="48"/>
    <s v="Los Angeles"/>
    <x v="11"/>
    <n v="2071"/>
    <n v="5.4316114638750641E-2"/>
    <x v="7"/>
    <x v="0"/>
    <m/>
  </r>
  <r>
    <s v="chicken-fiesta-richmond"/>
    <s v="Chicken Fiesta"/>
    <n v="113"/>
    <n v="4.5"/>
    <n v="-77.541138000000004"/>
    <n v="37.500262999999997"/>
    <x v="8"/>
    <n v="23235"/>
    <s v="US"/>
    <x v="334"/>
    <s v="Richmond"/>
    <x v="62"/>
    <n v="789"/>
    <n v="5.4058692294491166E-3"/>
    <x v="55"/>
    <x v="0"/>
    <m/>
  </r>
  <r>
    <s v="chicken-lollypop-austin"/>
    <s v="Chicken Lollypop"/>
    <n v="263"/>
    <n v="4.5"/>
    <n v="-97.672531127929702"/>
    <n v="30.375371932983398"/>
    <x v="17"/>
    <n v="78753"/>
    <s v="US"/>
    <x v="335"/>
    <s v="Austin"/>
    <x v="26"/>
    <n v="893"/>
    <n v="1.8276986442423201E-2"/>
    <x v="46"/>
    <x v="82"/>
    <s v="vegetarian"/>
  </r>
  <r>
    <s v="chicken-rico-baltimore"/>
    <s v="Chicken Rico"/>
    <n v="160"/>
    <n v="4.5"/>
    <n v="-76.56559"/>
    <n v="39.286960000000001"/>
    <x v="24"/>
    <n v="21224"/>
    <s v="US"/>
    <x v="336"/>
    <s v="Baltimore"/>
    <x v="32"/>
    <n v="1182"/>
    <n v="9.4388192895143302E-3"/>
    <x v="39"/>
    <x v="29"/>
    <m/>
  </r>
  <r>
    <s v="chilango-mexican-street-food-chicago"/>
    <s v="Chilango Mexican Street Food"/>
    <n v="117"/>
    <n v="4.5"/>
    <n v="-87.663038"/>
    <n v="41.869117299999999"/>
    <x v="13"/>
    <n v="60607"/>
    <s v="US"/>
    <x v="48"/>
    <s v="Chicago"/>
    <x v="15"/>
    <n v="2715"/>
    <n v="5.7490990217950915E-3"/>
    <x v="7"/>
    <x v="0"/>
    <m/>
  </r>
  <r>
    <s v="chili-and-sesame-korean-kitchen-seattle-2"/>
    <s v="Chili &amp; Sesame Korean Kitchen"/>
    <n v="146"/>
    <n v="4.5"/>
    <n v="-122.347212904299"/>
    <n v="47.615509956113797"/>
    <x v="16"/>
    <n v="98121"/>
    <s v="US"/>
    <x v="185"/>
    <s v="Seattle"/>
    <x v="18"/>
    <n v="1594"/>
    <n v="8.2375150163034143E-3"/>
    <x v="20"/>
    <x v="0"/>
    <m/>
  </r>
  <r>
    <s v="chilito-green-orlando"/>
    <s v="Chilito Green "/>
    <n v="104"/>
    <n v="4.5"/>
    <n v="-81.313331604003906"/>
    <n v="28.464603424072301"/>
    <x v="1"/>
    <n v="32812"/>
    <s v="US"/>
    <x v="48"/>
    <s v="Orlando"/>
    <x v="41"/>
    <n v="943"/>
    <n v="4.6336021966706708E-3"/>
    <x v="7"/>
    <x v="0"/>
    <m/>
  </r>
  <r>
    <s v="chili-verde-denver-2"/>
    <s v="Chili Verde"/>
    <n v="170"/>
    <n v="4.5"/>
    <n v="-105.025296"/>
    <n v="39.751452100000002"/>
    <x v="11"/>
    <n v="80211"/>
    <s v="US"/>
    <x v="48"/>
    <s v="Denver"/>
    <x v="12"/>
    <n v="668"/>
    <n v="1.0296893770379269E-2"/>
    <x v="7"/>
    <x v="0"/>
    <m/>
  </r>
  <r>
    <s v="chimborazo-minneapolis"/>
    <s v="Chimborazo"/>
    <n v="296"/>
    <n v="4.5"/>
    <n v="-93.247251883149104"/>
    <n v="45.019501000642798"/>
    <x v="0"/>
    <n v="55418"/>
    <s v="US"/>
    <x v="117"/>
    <s v="Minneapolis"/>
    <x v="0"/>
    <n v="440"/>
    <n v="2.1108632229277502E-2"/>
    <x v="39"/>
    <x v="0"/>
    <m/>
  </r>
  <r>
    <s v="chimera-tulsa"/>
    <s v="Chimera"/>
    <n v="185"/>
    <n v="4.5"/>
    <n v="-95.994216899999998"/>
    <n v="36.158821099999997"/>
    <x v="22"/>
    <n v="74103"/>
    <s v="US"/>
    <x v="16"/>
    <s v="Tulsa"/>
    <x v="31"/>
    <n v="364"/>
    <n v="1.1584005491676678E-2"/>
    <x v="14"/>
    <x v="2"/>
    <m/>
  </r>
  <r>
    <s v="china-1968-el-cajon"/>
    <s v="China 1968"/>
    <n v="138"/>
    <n v="4.5"/>
    <n v="-116.956639140844"/>
    <n v="32.8077319264412"/>
    <x v="10"/>
    <n v="92021"/>
    <s v="US"/>
    <x v="337"/>
    <s v="El Cajon"/>
    <x v="35"/>
    <n v="143"/>
    <n v="7.5510554316114637E-3"/>
    <x v="90"/>
    <x v="0"/>
    <m/>
  </r>
  <r>
    <s v="china-panda-garden-el-cajon"/>
    <s v="China Panda Garden"/>
    <n v="131"/>
    <n v="4.5"/>
    <n v="-116.91770099999999"/>
    <n v="32.814914999999999"/>
    <x v="10"/>
    <n v="92021"/>
    <s v="US"/>
    <x v="337"/>
    <s v="El Cajon"/>
    <x v="35"/>
    <n v="143"/>
    <n v="6.9504032950060066E-3"/>
    <x v="90"/>
    <x v="0"/>
    <m/>
  </r>
  <r>
    <s v="chi-spacca-los-angeles"/>
    <s v="Chi Spacca"/>
    <n v="276"/>
    <n v="4.5"/>
    <n v="-118.33908"/>
    <n v="34.083190000000002"/>
    <x v="10"/>
    <n v="90038"/>
    <s v="US"/>
    <x v="5"/>
    <s v="Los Angeles"/>
    <x v="11"/>
    <n v="2071"/>
    <n v="1.9392483267547622E-2"/>
    <x v="5"/>
    <x v="0"/>
    <m/>
  </r>
  <r>
    <s v="cholita-linda-oakland"/>
    <s v="Cholita Linda"/>
    <n v="415"/>
    <n v="4.5"/>
    <n v="-122.2625152"/>
    <n v="37.836470400000003"/>
    <x v="10"/>
    <n v="94609"/>
    <s v="US"/>
    <x v="338"/>
    <s v="Oakland"/>
    <x v="39"/>
    <n v="451"/>
    <n v="3.1319718551570279E-2"/>
    <x v="39"/>
    <x v="38"/>
    <s v="foodstands"/>
  </r>
  <r>
    <s v="chomp-chomp-jacksonville"/>
    <s v="Chomp Chomp"/>
    <n v="181"/>
    <n v="4.5"/>
    <n v="-81.656158076751694"/>
    <n v="30.327352250084001"/>
    <x v="1"/>
    <n v="32202"/>
    <s v="US"/>
    <x v="339"/>
    <s v="Jacksonville"/>
    <x v="51"/>
    <n v="350"/>
    <n v="1.1240775699330702E-2"/>
    <x v="52"/>
    <x v="12"/>
    <s v="newamerican"/>
  </r>
  <r>
    <s v="chop-shop-casual-urban-eatery-denver-8"/>
    <s v="Chop Shop Casual Urban Eatery"/>
    <n v="299"/>
    <n v="4.5"/>
    <n v="-104.929425492883"/>
    <n v="39.740035235881798"/>
    <x v="11"/>
    <n v="80220"/>
    <s v="US"/>
    <x v="0"/>
    <s v="Denver"/>
    <x v="12"/>
    <n v="668"/>
    <n v="2.1366054573536984E-2"/>
    <x v="0"/>
    <x v="0"/>
    <m/>
  </r>
  <r>
    <s v="christners-prime-steak-and-lobster-orlando"/>
    <s v="Christner's Prime Steak and Lobster"/>
    <n v="144"/>
    <n v="4.5"/>
    <n v="-81.390845999999996"/>
    <n v="28.608902"/>
    <x v="1"/>
    <n v="32810"/>
    <s v="US"/>
    <x v="233"/>
    <s v="Orlando"/>
    <x v="41"/>
    <n v="943"/>
    <n v="8.0659001201304273E-3"/>
    <x v="62"/>
    <x v="60"/>
    <m/>
  </r>
  <r>
    <s v="churros-calientes-los-angeles"/>
    <s v="Churros Calientes"/>
    <n v="1207"/>
    <n v="4.5"/>
    <n v="-118.452896"/>
    <n v="34.045544"/>
    <x v="10"/>
    <n v="90025"/>
    <s v="US"/>
    <x v="340"/>
    <s v="Los Angeles"/>
    <x v="11"/>
    <n v="2071"/>
    <n v="9.9279217436073458E-2"/>
    <x v="59"/>
    <x v="48"/>
    <m/>
  </r>
  <r>
    <s v="ciccio-cali-saint-petersburg-2"/>
    <s v="Ciccio Cali"/>
    <n v="217"/>
    <n v="4.5"/>
    <n v="-82.635668590664906"/>
    <n v="27.805745378136599"/>
    <x v="1"/>
    <n v="33704"/>
    <s v="US"/>
    <x v="341"/>
    <s v="Saint Petersburg"/>
    <x v="55"/>
    <n v="172"/>
    <n v="1.4329843830444482E-2"/>
    <x v="0"/>
    <x v="25"/>
    <m/>
  </r>
  <r>
    <s v="ciccio-cali-tampa"/>
    <s v="Ciccio Cali"/>
    <n v="133"/>
    <n v="4.5"/>
    <n v="-82.381682999999995"/>
    <n v="28.118034999999999"/>
    <x v="1"/>
    <n v="33647"/>
    <s v="US"/>
    <x v="342"/>
    <s v="Tampa"/>
    <x v="27"/>
    <n v="726"/>
    <n v="7.1220181911789944E-3"/>
    <x v="0"/>
    <x v="2"/>
    <s v="gluten_free"/>
  </r>
  <r>
    <s v="cilantro-mexican-grill-north-hollywood"/>
    <s v="Cilantro Mexican Grill"/>
    <n v="324"/>
    <n v="4.5"/>
    <n v="-118.40467"/>
    <n v="34.201725000000003"/>
    <x v="10"/>
    <n v="91605"/>
    <s v="US"/>
    <x v="343"/>
    <s v="North Hollywood"/>
    <x v="61"/>
    <n v="118"/>
    <n v="2.351124077569933E-2"/>
    <x v="7"/>
    <x v="77"/>
    <m/>
  </r>
  <r>
    <s v="circa-restaurant-san-diego"/>
    <s v="Circa Restaurant"/>
    <n v="135"/>
    <n v="4.5"/>
    <n v="-117.14188"/>
    <n v="32.762702400000002"/>
    <x v="10"/>
    <n v="92116"/>
    <s v="US"/>
    <x v="344"/>
    <s v="San Diego"/>
    <x v="22"/>
    <n v="1570"/>
    <n v="7.2936330873519823E-3"/>
    <x v="60"/>
    <x v="0"/>
    <m/>
  </r>
  <r>
    <s v="city-tacos-san-diego"/>
    <s v="City Tacos"/>
    <n v="661"/>
    <n v="4.5"/>
    <n v="-117.129386003169"/>
    <n v="32.748605212332301"/>
    <x v="10"/>
    <n v="92104"/>
    <s v="US"/>
    <x v="48"/>
    <s v="San Diego"/>
    <x v="22"/>
    <n v="1570"/>
    <n v="5.2428350780847781E-2"/>
    <x v="7"/>
    <x v="0"/>
    <m/>
  </r>
  <r>
    <s v="civico-1845-san-diego-2"/>
    <s v="Civico 1845"/>
    <n v="223"/>
    <n v="4.5"/>
    <n v="-117.16824339999999"/>
    <n v="32.724330899999998"/>
    <x v="10"/>
    <n v="92101"/>
    <s v="US"/>
    <x v="345"/>
    <s v="San Diego"/>
    <x v="22"/>
    <n v="1570"/>
    <n v="1.4844688518963447E-2"/>
    <x v="5"/>
    <x v="25"/>
    <s v="vegan"/>
  </r>
  <r>
    <s v="clanceys-market-and-deli-san-francisco"/>
    <s v="Clancey's Market &amp; Deli"/>
    <n v="105"/>
    <n v="4.5"/>
    <n v="-122.50042000000001"/>
    <n v="37.76267"/>
    <x v="10"/>
    <n v="94122"/>
    <s v="US"/>
    <x v="346"/>
    <s v="San Francisco"/>
    <x v="13"/>
    <n v="1581"/>
    <n v="4.7194096447571651E-3"/>
    <x v="22"/>
    <x v="23"/>
    <m/>
  </r>
  <r>
    <s v="clanceys-meats-and-fish-minneapolis"/>
    <s v="Clancey's Meats and Fish"/>
    <n v="130"/>
    <n v="4.5"/>
    <n v="-93.314528999999993"/>
    <n v="44.924137000000002"/>
    <x v="0"/>
    <n v="55410"/>
    <s v="US"/>
    <x v="347"/>
    <s v="Minneapolis"/>
    <x v="0"/>
    <n v="440"/>
    <n v="6.8645958469195122E-3"/>
    <x v="48"/>
    <x v="12"/>
    <s v="butcher"/>
  </r>
  <r>
    <s v="classic-slice-milwaukee"/>
    <s v="Classic Slice"/>
    <n v="195"/>
    <n v="4.5"/>
    <n v="-87.893432599999997"/>
    <n v="42.993938399999998"/>
    <x v="19"/>
    <n v="53207"/>
    <s v="US"/>
    <x v="60"/>
    <s v="Milwaukee"/>
    <x v="21"/>
    <n v="1056"/>
    <n v="1.2442079972541617E-2"/>
    <x v="27"/>
    <x v="30"/>
    <s v="vegetarian"/>
  </r>
  <r>
    <s v="claw-shack-san-jose"/>
    <s v="Claw Shack"/>
    <n v="482"/>
    <n v="4.5"/>
    <n v="-121.87341309999999"/>
    <n v="37.373233800000001"/>
    <x v="10"/>
    <n v="95133"/>
    <s v="US"/>
    <x v="198"/>
    <s v="San Jose"/>
    <x v="33"/>
    <n v="164"/>
    <n v="3.7068817573365366E-2"/>
    <x v="10"/>
    <x v="60"/>
    <m/>
  </r>
  <r>
    <s v="clems-bottle-house-san-diego"/>
    <s v="Clem's Bottle House"/>
    <n v="159"/>
    <n v="4.5"/>
    <n v="-117.10713200000001"/>
    <n v="32.763469700000002"/>
    <x v="10"/>
    <n v="92116"/>
    <s v="US"/>
    <x v="348"/>
    <s v="San Diego"/>
    <x v="22"/>
    <n v="1570"/>
    <n v="9.3530118414278367E-3"/>
    <x v="31"/>
    <x v="28"/>
    <s v="lounges"/>
  </r>
  <r>
    <s v="cleo-las-vegas-3"/>
    <s v="Cleo"/>
    <n v="221"/>
    <n v="4.5"/>
    <n v="-115.156616047025"/>
    <n v="36.142248600138998"/>
    <x v="7"/>
    <n v="89109"/>
    <s v="US"/>
    <x v="349"/>
    <s v="Las Vegas"/>
    <x v="38"/>
    <n v="357"/>
    <n v="1.4673073622790458E-2"/>
    <x v="26"/>
    <x v="4"/>
    <s v="tapasmallplates"/>
  </r>
  <r>
    <s v="cleos-mediterranean-cuisine-new-orleans"/>
    <s v="Cleo's Mediterranean Cuisine"/>
    <n v="193"/>
    <n v="4.5"/>
    <n v="-90.073188999999999"/>
    <n v="29.954125999999999"/>
    <x v="26"/>
    <n v="70112"/>
    <s v="US"/>
    <x v="350"/>
    <s v="New Orleans"/>
    <x v="44"/>
    <n v="834"/>
    <n v="1.2270465076368628E-2"/>
    <x v="26"/>
    <x v="4"/>
    <s v="seafood"/>
  </r>
  <r>
    <s v="clockwork-coffee-shoppe-san-diego"/>
    <s v="Clockwork Coffee Shoppe"/>
    <n v="133"/>
    <n v="4.5"/>
    <n v="-117.066047117114"/>
    <n v="32.762371895305598"/>
    <x v="10"/>
    <n v="92115"/>
    <s v="US"/>
    <x v="351"/>
    <s v="San Diego"/>
    <x v="22"/>
    <n v="1570"/>
    <n v="7.1220181911789944E-3"/>
    <x v="40"/>
    <x v="46"/>
    <s v="coffee"/>
  </r>
  <r>
    <s v="club-a-steakhouse-new-york"/>
    <s v="Club A Steakhouse"/>
    <n v="1752"/>
    <n v="4.5"/>
    <n v="-73.965568542480497"/>
    <n v="40.760059356689503"/>
    <x v="2"/>
    <n v="10022"/>
    <s v="US"/>
    <x v="352"/>
    <s v="New York City"/>
    <x v="2"/>
    <n v="1148"/>
    <n v="0.14604427664321262"/>
    <x v="62"/>
    <x v="75"/>
    <m/>
  </r>
  <r>
    <s v="cochon-butcher-new-orleans-2"/>
    <s v="Cochon Butcher"/>
    <n v="1673"/>
    <n v="4.5"/>
    <n v="-90.067098140716595"/>
    <n v="29.942235865860901"/>
    <x v="26"/>
    <n v="70130"/>
    <s v="US"/>
    <x v="353"/>
    <s v="New Orleans"/>
    <x v="44"/>
    <n v="834"/>
    <n v="0.13926548824437962"/>
    <x v="31"/>
    <x v="43"/>
    <m/>
  </r>
  <r>
    <s v="coconuts-fish-cafe-dallas"/>
    <s v="Coconut's Fish Cafe"/>
    <n v="103"/>
    <n v="4.5"/>
    <n v="-96.816320000000005"/>
    <n v="32.850639999999999"/>
    <x v="17"/>
    <n v="75209"/>
    <s v="US"/>
    <x v="56"/>
    <s v="Dallas"/>
    <x v="54"/>
    <n v="632"/>
    <n v="4.5477947485841773E-3"/>
    <x v="3"/>
    <x v="0"/>
    <m/>
  </r>
  <r>
    <s v="coffee-connection-los-angeles-2"/>
    <s v="Coffee Connection"/>
    <n v="220"/>
    <n v="4.5"/>
    <n v="-118.4327894"/>
    <n v="34.002930499999998"/>
    <x v="10"/>
    <n v="90066"/>
    <s v="US"/>
    <x v="199"/>
    <s v="Los Angeles"/>
    <x v="11"/>
    <n v="2071"/>
    <n v="1.4587266174703965E-2"/>
    <x v="14"/>
    <x v="46"/>
    <m/>
  </r>
  <r>
    <s v="coffee-emporium-cincinnati"/>
    <s v="Coffee Emporium"/>
    <n v="264"/>
    <n v="4.5"/>
    <n v="-84.512603799999994"/>
    <n v="39.107780499999997"/>
    <x v="15"/>
    <n v="45202"/>
    <s v="US"/>
    <x v="84"/>
    <s v="Cincinnati"/>
    <x v="46"/>
    <n v="778"/>
    <n v="1.8362793890509696E-2"/>
    <x v="14"/>
    <x v="12"/>
    <m/>
  </r>
  <r>
    <s v="coffee-land-north-hollywood"/>
    <s v="Coffee Land"/>
    <n v="140"/>
    <n v="5"/>
    <n v="-118.388175"/>
    <n v="34.208151999999998"/>
    <x v="10"/>
    <n v="91605"/>
    <s v="US"/>
    <x v="25"/>
    <s v="North Hollywood"/>
    <x v="61"/>
    <n v="118"/>
    <n v="7.7226703277844515E-3"/>
    <x v="14"/>
    <x v="13"/>
    <s v="sandwiches"/>
  </r>
  <r>
    <s v="colorado-donuts-los-angeles"/>
    <s v="Colorado Donuts"/>
    <n v="147"/>
    <n v="4.5"/>
    <n v="-118.18192653358"/>
    <n v="34.140782430767999"/>
    <x v="10"/>
    <n v="90041"/>
    <s v="US"/>
    <x v="354"/>
    <s v="Los Angeles"/>
    <x v="11"/>
    <n v="2071"/>
    <n v="8.3233224643899095E-3"/>
    <x v="91"/>
    <x v="14"/>
    <s v="sandwiches"/>
  </r>
  <r>
    <s v="commanders-palace-new-orleans-2"/>
    <s v="Commander's Palace"/>
    <n v="1909"/>
    <n v="4.5"/>
    <n v="-90.084378000000001"/>
    <n v="29.928940000000001"/>
    <x v="26"/>
    <n v="70130"/>
    <s v="US"/>
    <x v="355"/>
    <s v="New Orleans"/>
    <x v="44"/>
    <n v="834"/>
    <n v="0.15951604599279218"/>
    <x v="10"/>
    <x v="0"/>
    <m/>
  </r>
  <r>
    <s v="commis-oakland-2"/>
    <s v="Commis"/>
    <n v="689"/>
    <n v="4.5"/>
    <n v="-122.25489076199101"/>
    <n v="37.824719035339299"/>
    <x v="10"/>
    <n v="94611"/>
    <s v="US"/>
    <x v="0"/>
    <s v="Oakland"/>
    <x v="39"/>
    <n v="451"/>
    <n v="5.4830959327269606E-2"/>
    <x v="0"/>
    <x v="0"/>
    <m/>
  </r>
  <r>
    <s v="community-los-feliz-los-angeles"/>
    <s v="Community Los Feliz"/>
    <n v="189"/>
    <n v="4.5"/>
    <n v="-118.28728510000001"/>
    <n v="34.108875500000003"/>
    <x v="10"/>
    <n v="90027"/>
    <s v="US"/>
    <x v="356"/>
    <s v="Los Angeles"/>
    <x v="11"/>
    <n v="2071"/>
    <n v="1.1927235284022654E-2"/>
    <x v="31"/>
    <x v="8"/>
    <m/>
  </r>
  <r>
    <s v="community-tavern-chicago-3"/>
    <s v="Community Tavern"/>
    <n v="120"/>
    <n v="4.5"/>
    <n v="-87.748840000000001"/>
    <n v="41.954009999999997"/>
    <x v="13"/>
    <n v="60641"/>
    <s v="US"/>
    <x v="357"/>
    <s v="Chicago"/>
    <x v="15"/>
    <n v="2715"/>
    <n v="6.0065213660545737E-3"/>
    <x v="62"/>
    <x v="8"/>
    <m/>
  </r>
  <r>
    <s v="com-vietnamese-grill-restaurant-atlanta-2"/>
    <s v="Com Vietnamese Grill Restaurant"/>
    <n v="280"/>
    <n v="4.5"/>
    <n v="-84.308170080184894"/>
    <n v="33.860437835033402"/>
    <x v="14"/>
    <n v="30345"/>
    <s v="US"/>
    <x v="126"/>
    <s v="Atlanta"/>
    <x v="16"/>
    <n v="660"/>
    <n v="1.9735713059893599E-2"/>
    <x v="29"/>
    <x v="0"/>
    <m/>
  </r>
  <r>
    <s v="coney-shack-brooklyn"/>
    <s v="Coney Shack"/>
    <n v="128"/>
    <n v="4.5"/>
    <n v="-73.976208677200404"/>
    <n v="40.5774769139027"/>
    <x v="2"/>
    <n v="11224"/>
    <s v="US"/>
    <x v="358"/>
    <s v="Brooklyn"/>
    <x v="45"/>
    <n v="1569"/>
    <n v="6.6929809507465252E-3"/>
    <x v="70"/>
    <x v="83"/>
    <s v="mexican"/>
  </r>
  <r>
    <s v="con-pane-rustic-breads-and-cafe-san-diego"/>
    <s v="Con Pane Rustic Breads &amp; Cafe"/>
    <n v="821"/>
    <n v="4.5"/>
    <n v="-117.212504657252"/>
    <n v="32.738314007469398"/>
    <x v="10"/>
    <n v="92106"/>
    <s v="US"/>
    <x v="269"/>
    <s v="San Diego"/>
    <x v="22"/>
    <n v="1570"/>
    <n v="6.6157542474686803E-2"/>
    <x v="38"/>
    <x v="3"/>
    <s v="sandwiches"/>
  </r>
  <r>
    <s v="conscious-cravings-austin-14"/>
    <s v="Conscious Cravings"/>
    <n v="125"/>
    <n v="4.5"/>
    <n v="-97.75421"/>
    <n v="30.250959999999999"/>
    <x v="17"/>
    <n v="78704"/>
    <s v="US"/>
    <x v="359"/>
    <s v="Austin"/>
    <x v="26"/>
    <n v="893"/>
    <n v="6.435558606487043E-3"/>
    <x v="42"/>
    <x v="30"/>
    <s v="vegetarian"/>
  </r>
  <r>
    <s v="conte-di-savoia-chicago"/>
    <s v="Conte Di Savoia"/>
    <n v="167"/>
    <n v="4.5"/>
    <n v="-87.663215637207003"/>
    <n v="41.869575500488303"/>
    <x v="13"/>
    <n v="60607"/>
    <s v="US"/>
    <x v="360"/>
    <s v="Chicago"/>
    <x v="15"/>
    <n v="2715"/>
    <n v="1.0039471426119786E-2"/>
    <x v="15"/>
    <x v="9"/>
    <s v="sandwiches"/>
  </r>
  <r>
    <s v="continental-kitchen-west-hollywood"/>
    <s v="Continental Kitchen"/>
    <n v="174"/>
    <n v="4.5"/>
    <n v="-118.3677"/>
    <n v="34.091070000000002"/>
    <x v="10"/>
    <n v="90046"/>
    <s v="US"/>
    <x v="361"/>
    <s v="Los Angeles"/>
    <x v="11"/>
    <n v="2071"/>
    <n v="1.0640123562725244E-2"/>
    <x v="26"/>
    <x v="49"/>
    <s v="sandwiches"/>
  </r>
  <r>
    <s v="cook-au-vin-chicago"/>
    <s v="Cook Au Vin"/>
    <n v="136"/>
    <n v="4.5"/>
    <n v="-87.674310000000006"/>
    <n v="41.922510000000003"/>
    <x v="13"/>
    <n v="60614"/>
    <s v="US"/>
    <x v="362"/>
    <s v="Chicago"/>
    <x v="15"/>
    <n v="2715"/>
    <n v="7.3794405354384758E-3"/>
    <x v="17"/>
    <x v="84"/>
    <m/>
  </r>
  <r>
    <s v="cookhouse-san-antonio-2"/>
    <s v="Cookhouse"/>
    <n v="115"/>
    <n v="4.5"/>
    <n v="-98.485083849892106"/>
    <n v="29.453105411689499"/>
    <x v="17"/>
    <n v="78212"/>
    <s v="US"/>
    <x v="355"/>
    <s v="San Antonio"/>
    <x v="47"/>
    <n v="731"/>
    <n v="5.5774841256221036E-3"/>
    <x v="10"/>
    <x v="0"/>
    <m/>
  </r>
  <r>
    <s v="cookies-and-carnitas-chicago-2"/>
    <s v="Cookies &amp; Carnitas"/>
    <n v="218"/>
    <n v="4.5"/>
    <n v="-87.659887995219606"/>
    <n v="41.986984745174198"/>
    <x v="13"/>
    <n v="60660"/>
    <s v="US"/>
    <x v="363"/>
    <s v="Chicago"/>
    <x v="15"/>
    <n v="2715"/>
    <n v="1.4415651278530976E-2"/>
    <x v="27"/>
    <x v="12"/>
    <m/>
  </r>
  <r>
    <s v="coopers-hawk-winery-and-restaurant-orlando-11"/>
    <s v="Cooper's Hawk Winery &amp; Restaurant"/>
    <n v="173"/>
    <n v="4.5"/>
    <n v="-81.470835399999999"/>
    <n v="28.449807"/>
    <x v="1"/>
    <n v="32819"/>
    <s v="US"/>
    <x v="364"/>
    <s v="Orlando"/>
    <x v="41"/>
    <n v="943"/>
    <n v="1.0554316114638751E-2"/>
    <x v="92"/>
    <x v="11"/>
    <s v="newamerican"/>
  </r>
  <r>
    <s v="coopers-hawk-winery-and-restaurants-orlando-11"/>
    <s v="Cooper's Hawk Winery &amp; Restaurants"/>
    <n v="216"/>
    <n v="4.5"/>
    <n v="-81.202640299999999"/>
    <n v="28.553881100000002"/>
    <x v="1"/>
    <n v="32828"/>
    <s v="US"/>
    <x v="365"/>
    <s v="Orlando"/>
    <x v="41"/>
    <n v="943"/>
    <n v="1.4244036382357989E-2"/>
    <x v="32"/>
    <x v="49"/>
    <s v="sandwiches"/>
  </r>
  <r>
    <s v="coppelias-bakery-and-cafe-los-angeles"/>
    <s v="Coppelia's Bakery &amp; Cafe"/>
    <n v="204"/>
    <n v="4.5"/>
    <n v="-118.4096375"/>
    <n v="34.017452200000001"/>
    <x v="10"/>
    <n v="90034"/>
    <s v="US"/>
    <x v="366"/>
    <s v="Los Angeles"/>
    <x v="11"/>
    <n v="2071"/>
    <n v="1.3214347005320062E-2"/>
    <x v="38"/>
    <x v="46"/>
    <m/>
  </r>
  <r>
    <s v="copycat-co-washington-2"/>
    <s v="Copycat Co"/>
    <n v="135"/>
    <n v="4.5"/>
    <n v="-76.991027832031193"/>
    <n v="38.900455474853501"/>
    <x v="20"/>
    <n v="20002"/>
    <s v="US"/>
    <x v="367"/>
    <s v="Washington"/>
    <x v="23"/>
    <n v="822"/>
    <n v="7.2936330873519823E-3"/>
    <x v="56"/>
    <x v="82"/>
    <m/>
  </r>
  <r>
    <s v="coquette-new-orleans"/>
    <s v="Coquette"/>
    <n v="450"/>
    <n v="4.5"/>
    <n v="-90.082450866699205"/>
    <n v="29.925928115844702"/>
    <x v="26"/>
    <n v="70115"/>
    <s v="US"/>
    <x v="0"/>
    <s v="New Orleans"/>
    <x v="44"/>
    <n v="834"/>
    <n v="3.432297923459756E-2"/>
    <x v="0"/>
    <x v="0"/>
    <m/>
  </r>
  <r>
    <s v="corner-bistro-saint-louis"/>
    <s v="Corner Bistro"/>
    <n v="124"/>
    <n v="5"/>
    <n v="-90.287620599999997"/>
    <n v="38.571832200000003"/>
    <x v="12"/>
    <n v="63109"/>
    <s v="US"/>
    <x v="368"/>
    <s v="Saint Louis"/>
    <x v="14"/>
    <n v="1232"/>
    <n v="6.3497511584005495E-3"/>
    <x v="0"/>
    <x v="9"/>
    <s v="pizza"/>
  </r>
  <r>
    <s v="cornish-pasty-co-las-vegas-3"/>
    <s v="Cornish Pasty Co."/>
    <n v="369"/>
    <n v="4.5"/>
    <n v="-115.142548613982"/>
    <n v="36.142523324156798"/>
    <x v="7"/>
    <n v="89104"/>
    <s v="US"/>
    <x v="369"/>
    <s v="Las Vegas"/>
    <x v="38"/>
    <n v="357"/>
    <n v="2.7372575939591557E-2"/>
    <x v="93"/>
    <x v="69"/>
    <s v="gourmet"/>
  </r>
  <r>
    <s v="corn-man-los-angeles-2"/>
    <s v="Corn Man"/>
    <n v="194"/>
    <n v="5"/>
    <n v="-118.214319"/>
    <n v="34.072693000000001"/>
    <x v="10"/>
    <n v="90031"/>
    <s v="US"/>
    <x v="370"/>
    <s v="Los Angeles"/>
    <x v="11"/>
    <n v="2071"/>
    <n v="1.2356272524455123E-2"/>
    <x v="44"/>
    <x v="0"/>
    <m/>
  </r>
  <r>
    <s v="coronado-brewing-co-san-diego"/>
    <s v="Coronado Brewing Co"/>
    <n v="148"/>
    <n v="4.5"/>
    <n v="-117.20468197827"/>
    <n v="32.771859394898399"/>
    <x v="10"/>
    <n v="92110"/>
    <s v="US"/>
    <x v="371"/>
    <s v="San Diego"/>
    <x v="22"/>
    <n v="1570"/>
    <n v="8.409129912476403E-3"/>
    <x v="94"/>
    <x v="0"/>
    <m/>
  </r>
  <r>
    <s v="corti-brothers-sacramento"/>
    <s v="Corti Brothers"/>
    <n v="341"/>
    <n v="4.5"/>
    <n v="-121.436225891113"/>
    <n v="38.557121276855497"/>
    <x v="10"/>
    <n v="95819"/>
    <s v="US"/>
    <x v="346"/>
    <s v="Sacramento"/>
    <x v="10"/>
    <n v="430"/>
    <n v="2.4969967393169729E-2"/>
    <x v="22"/>
    <x v="23"/>
    <m/>
  </r>
  <r>
    <s v="cosmis-deli-philadelphia"/>
    <s v="Cosmi's Deli"/>
    <n v="199"/>
    <n v="4.5"/>
    <n v="-75.157981899999996"/>
    <n v="39.930240599999998"/>
    <x v="9"/>
    <n v="19147"/>
    <s v="US"/>
    <x v="372"/>
    <s v="Philadelphia"/>
    <x v="9"/>
    <n v="1514"/>
    <n v="1.2785309764887592E-2"/>
    <x v="15"/>
    <x v="12"/>
    <s v="cheesesteaks"/>
  </r>
  <r>
    <s v="cosmos-caf-wauwatosa-2"/>
    <s v="Cosmos Caf"/>
    <n v="104"/>
    <n v="4.5"/>
    <n v="-88.002258299999994"/>
    <n v="43.060478199999999"/>
    <x v="19"/>
    <n v="53213"/>
    <s v="US"/>
    <x v="278"/>
    <s v="Milwaukee"/>
    <x v="21"/>
    <n v="1056"/>
    <n v="4.6336021966706708E-3"/>
    <x v="24"/>
    <x v="0"/>
    <m/>
  </r>
  <r>
    <s v="costellos-travel-caffe-portland-2"/>
    <s v="Costello's Travel Caffe"/>
    <n v="158"/>
    <n v="4.5"/>
    <n v="-122.6423874"/>
    <n v="45.534778600000003"/>
    <x v="5"/>
    <n v="97232"/>
    <s v="US"/>
    <x v="373"/>
    <s v="Portland"/>
    <x v="5"/>
    <n v="1555"/>
    <n v="9.2672043933413415E-3"/>
    <x v="14"/>
    <x v="2"/>
    <s v="newamerican"/>
  </r>
  <r>
    <s v="county-clare-irish-pub-milwaukee"/>
    <s v="County Clare Irish Pub"/>
    <n v="181"/>
    <n v="4.5"/>
    <n v="-87.899593100000004"/>
    <n v="43.046829199999998"/>
    <x v="19"/>
    <n v="53202"/>
    <s v="US"/>
    <x v="374"/>
    <s v="Milwaukee"/>
    <x v="21"/>
    <n v="1056"/>
    <n v="1.1240775699330702E-2"/>
    <x v="36"/>
    <x v="85"/>
    <m/>
  </r>
  <r>
    <s v="court-street-grocers-brooklyn"/>
    <s v="Court Street Grocers"/>
    <n v="167"/>
    <n v="4.5"/>
    <n v="-73.998716999999999"/>
    <n v="40.676243999999997"/>
    <x v="2"/>
    <n v="11231"/>
    <s v="US"/>
    <x v="375"/>
    <s v="Brooklyn"/>
    <x v="45"/>
    <n v="1569"/>
    <n v="1.0039471426119786E-2"/>
    <x v="22"/>
    <x v="86"/>
    <s v="sandwiches"/>
  </r>
  <r>
    <s v="cow-bells-austin-3"/>
    <s v="Cow Bells"/>
    <n v="171"/>
    <n v="4.5"/>
    <n v="-97.730212211608901"/>
    <n v="30.2454436302442"/>
    <x v="17"/>
    <n v="78741"/>
    <s v="US"/>
    <x v="376"/>
    <s v="Austin"/>
    <x v="26"/>
    <n v="893"/>
    <n v="1.0382701218465762E-2"/>
    <x v="52"/>
    <x v="87"/>
    <s v="foodtrucks"/>
  </r>
  <r>
    <s v="coyote-drive-in-fort-worth"/>
    <s v="Coyote Drive-In"/>
    <n v="116"/>
    <n v="4.5"/>
    <n v="-97.336883"/>
    <n v="32.763984499999999"/>
    <x v="17"/>
    <n v="76164"/>
    <s v="US"/>
    <x v="377"/>
    <s v="Fort Worth"/>
    <x v="63"/>
    <n v="312"/>
    <n v="5.663291573708598E-3"/>
    <x v="95"/>
    <x v="8"/>
    <m/>
  </r>
  <r>
    <s v="crabby-jacks-jefferson"/>
    <s v="Crabby Jack's"/>
    <n v="225"/>
    <n v="4.5"/>
    <n v="-90.135469999999998"/>
    <n v="29.9648"/>
    <x v="26"/>
    <n v="70121"/>
    <s v="US"/>
    <x v="378"/>
    <s v="New Orleans"/>
    <x v="44"/>
    <n v="834"/>
    <n v="1.5016303415136434E-2"/>
    <x v="45"/>
    <x v="57"/>
    <m/>
  </r>
  <r>
    <s v="crab-town-san-diego"/>
    <s v="Crab Town"/>
    <n v="362"/>
    <n v="4.5"/>
    <n v="-117.1495819"/>
    <n v="32.833278700000001"/>
    <x v="10"/>
    <n v="92111"/>
    <s v="US"/>
    <x v="379"/>
    <s v="San Diego"/>
    <x v="22"/>
    <n v="1570"/>
    <n v="2.6771923802986101E-2"/>
    <x v="3"/>
    <x v="57"/>
    <m/>
  </r>
  <r>
    <s v="crawfish-asian-cuisine-reno"/>
    <s v="Crawfish Asian Cuisine"/>
    <n v="193"/>
    <n v="4.5"/>
    <n v="-119.7821"/>
    <n v="39.505124899999998"/>
    <x v="7"/>
    <n v="89502"/>
    <s v="US"/>
    <x v="380"/>
    <s v="Reno"/>
    <x v="7"/>
    <n v="133"/>
    <n v="1.2270465076368628E-2"/>
    <x v="3"/>
    <x v="18"/>
    <s v="wine_bars"/>
  </r>
  <r>
    <s v="crescent-moon-bakery-minneapolis"/>
    <s v="Crescent Moon Bakery"/>
    <n v="112"/>
    <n v="4.5"/>
    <n v="-93.247150599999998"/>
    <n v="45.012072799999999"/>
    <x v="0"/>
    <n v="55418"/>
    <s v="US"/>
    <x v="381"/>
    <s v="Minneapolis"/>
    <x v="0"/>
    <n v="440"/>
    <n v="5.3200617813626222E-3"/>
    <x v="27"/>
    <x v="88"/>
    <s v="catering"/>
  </r>
  <r>
    <s v="crisp-chicago"/>
    <s v="Crisp"/>
    <n v="1783"/>
    <n v="4.5"/>
    <n v="-87.644316405057907"/>
    <n v="41.935831010341602"/>
    <x v="13"/>
    <n v="60657"/>
    <s v="US"/>
    <x v="273"/>
    <s v="Chicago"/>
    <x v="15"/>
    <n v="2715"/>
    <n v="0.14870430753389394"/>
    <x v="20"/>
    <x v="64"/>
    <m/>
  </r>
  <r>
    <s v="crispy-cajun-clearwater"/>
    <s v="Crispy Cajun"/>
    <n v="102"/>
    <n v="4.5"/>
    <n v="-82.750406786799402"/>
    <n v="27.9679251462221"/>
    <x v="1"/>
    <n v="33765"/>
    <s v="US"/>
    <x v="355"/>
    <s v="Clearwater"/>
    <x v="60"/>
    <n v="109"/>
    <n v="4.4619873004976829E-3"/>
    <x v="10"/>
    <x v="0"/>
    <m/>
  </r>
  <r>
    <s v="cristinos-coal-oven-pizza-clearwater"/>
    <s v="Cristino's Coal Oven Pizza"/>
    <n v="333"/>
    <n v="4.5"/>
    <n v="-82.799605"/>
    <n v="27.954371999999999"/>
    <x v="1"/>
    <n v="33769"/>
    <s v="US"/>
    <x v="64"/>
    <s v="Clearwater"/>
    <x v="60"/>
    <n v="109"/>
    <n v="2.4283507808477777E-2"/>
    <x v="27"/>
    <x v="0"/>
    <m/>
  </r>
  <r>
    <s v="crixa-cakes-berkeley"/>
    <s v="Crixa Cakes"/>
    <n v="586"/>
    <n v="4.5"/>
    <n v="-122.268142700195"/>
    <n v="37.858654022216797"/>
    <x v="10"/>
    <n v="94703"/>
    <s v="US"/>
    <x v="382"/>
    <s v="Berkeley"/>
    <x v="57"/>
    <n v="201"/>
    <n v="4.5992792174360732E-2"/>
    <x v="38"/>
    <x v="48"/>
    <s v="coffee"/>
  </r>
  <r>
    <s v="crossroads-deli-san-diego"/>
    <s v="Crossroads Deli"/>
    <n v="293"/>
    <n v="4.5"/>
    <n v="-117.2027817"/>
    <n v="32.872318300000003"/>
    <x v="10"/>
    <n v="92122"/>
    <s v="US"/>
    <x v="383"/>
    <s v="San Diego"/>
    <x v="22"/>
    <n v="1570"/>
    <n v="2.085120988501802E-2"/>
    <x v="15"/>
    <x v="12"/>
    <s v="coffee"/>
  </r>
  <r>
    <s v="crushed-san-diego"/>
    <s v="Crushed"/>
    <n v="333"/>
    <n v="4.5"/>
    <n v="-117.252106"/>
    <n v="32.797027999999997"/>
    <x v="10"/>
    <n v="92109"/>
    <s v="US"/>
    <x v="384"/>
    <s v="San Diego"/>
    <x v="22"/>
    <n v="1570"/>
    <n v="2.4283507808477777E-2"/>
    <x v="72"/>
    <x v="2"/>
    <s v="bars"/>
  </r>
  <r>
    <s v="crust-cleveland"/>
    <s v="Crust"/>
    <n v="122"/>
    <n v="4.5"/>
    <n v="-81.688316299999997"/>
    <n v="41.479968999999997"/>
    <x v="15"/>
    <n v="44113"/>
    <s v="US"/>
    <x v="64"/>
    <s v="Cleveland"/>
    <x v="64"/>
    <n v="559"/>
    <n v="6.1781362622275616E-3"/>
    <x v="27"/>
    <x v="0"/>
    <m/>
  </r>
  <r>
    <s v="cruzer-pizza-los-angeles-3"/>
    <s v="Cruzer Pizza"/>
    <n v="443"/>
    <n v="4.5"/>
    <n v="-118.28662970000001"/>
    <n v="34.1019249"/>
    <x v="10"/>
    <n v="90027"/>
    <s v="US"/>
    <x v="385"/>
    <s v="Los Angeles"/>
    <x v="11"/>
    <n v="2071"/>
    <n v="3.3722327097992104E-2"/>
    <x v="27"/>
    <x v="30"/>
    <s v="italian"/>
  </r>
  <r>
    <s v="cucina-basilico-san-diego"/>
    <s v="Cucina Basilico"/>
    <n v="159"/>
    <n v="4.5"/>
    <n v="-117.116113"/>
    <n v="32.810650000000003"/>
    <x v="10"/>
    <n v="92123"/>
    <s v="US"/>
    <x v="386"/>
    <s v="San Diego"/>
    <x v="22"/>
    <n v="1570"/>
    <n v="9.3530118414278367E-3"/>
    <x v="5"/>
    <x v="25"/>
    <m/>
  </r>
  <r>
    <s v="cucina-urbana-san-diego"/>
    <s v="Cucina Urbana"/>
    <n v="2435"/>
    <n v="4.5"/>
    <n v="-117.160155773163"/>
    <n v="32.731299382696299"/>
    <x v="10"/>
    <n v="92101"/>
    <s v="US"/>
    <x v="5"/>
    <s v="San Diego"/>
    <x v="22"/>
    <n v="1570"/>
    <n v="0.20465076368628796"/>
    <x v="5"/>
    <x v="0"/>
    <m/>
  </r>
  <r>
    <s v="cucina-zapata-philadelphia"/>
    <s v="Cucina Zapata"/>
    <n v="153"/>
    <n v="4.5"/>
    <n v="-75.185493500000007"/>
    <n v="39.954269400000001"/>
    <x v="9"/>
    <n v="19104"/>
    <s v="US"/>
    <x v="387"/>
    <s v="Philadelphia"/>
    <x v="9"/>
    <n v="1514"/>
    <n v="8.8381671529088723E-3"/>
    <x v="44"/>
    <x v="36"/>
    <s v="mexican"/>
  </r>
  <r>
    <s v="cueva-bar-san-diego"/>
    <s v="Cueva Bar"/>
    <n v="264"/>
    <n v="4.5"/>
    <n v="-117.1418996"/>
    <n v="32.762695100000002"/>
    <x v="10"/>
    <n v="92116"/>
    <s v="US"/>
    <x v="388"/>
    <s v="San Diego"/>
    <x v="22"/>
    <n v="1570"/>
    <n v="1.8362793890509696E-2"/>
    <x v="35"/>
    <x v="25"/>
    <s v="wine_bars"/>
  </r>
  <r>
    <s v="cuisine-du-cambodge-cleveland-2"/>
    <s v="Cuisine Du Cambodge"/>
    <n v="133"/>
    <n v="4.5"/>
    <n v="-81.780929599999993"/>
    <n v="41.458198500000002"/>
    <x v="15"/>
    <n v="44111"/>
    <s v="US"/>
    <x v="389"/>
    <s v="Cleveland"/>
    <x v="64"/>
    <n v="559"/>
    <n v="7.1220181911789944E-3"/>
    <x v="89"/>
    <x v="33"/>
    <s v="thai"/>
  </r>
  <r>
    <s v="curry-club-sacramento"/>
    <s v="Curry Club"/>
    <n v="346"/>
    <n v="4.5"/>
    <n v="-121.489874362945"/>
    <n v="38.5732713429407"/>
    <x v="10"/>
    <n v="95814"/>
    <s v="US"/>
    <x v="87"/>
    <s v="Sacramento"/>
    <x v="10"/>
    <n v="430"/>
    <n v="2.5399004633602198E-2"/>
    <x v="46"/>
    <x v="0"/>
    <m/>
  </r>
  <r>
    <s v="curry-leaf-san-francisco"/>
    <s v="Curry Leaf"/>
    <n v="218"/>
    <n v="4.5"/>
    <n v="-122.414244487882"/>
    <n v="37.803065255284302"/>
    <x v="10"/>
    <n v="94133"/>
    <s v="US"/>
    <x v="390"/>
    <s v="San Francisco"/>
    <x v="13"/>
    <n v="1581"/>
    <n v="1.4415651278530976E-2"/>
    <x v="46"/>
    <x v="39"/>
    <s v="pakistani"/>
  </r>
  <r>
    <s v="curtis-park-delicatessen-denver"/>
    <s v="Curtis Park Delicatessen"/>
    <n v="140"/>
    <n v="4.5"/>
    <n v="-104.982198"/>
    <n v="39.755307000000002"/>
    <x v="11"/>
    <n v="80205"/>
    <s v="US"/>
    <x v="391"/>
    <s v="Denver"/>
    <x v="12"/>
    <n v="668"/>
    <n v="7.7226703277844515E-3"/>
    <x v="15"/>
    <x v="89"/>
    <s v="catering"/>
  </r>
  <r>
    <s v="daito-austin-2"/>
    <s v="Daito"/>
    <n v="130"/>
    <n v="4.5"/>
    <n v="-97.741774993949505"/>
    <n v="30.2930620401326"/>
    <x v="17"/>
    <n v="78705"/>
    <s v="US"/>
    <x v="27"/>
    <s v="Austin"/>
    <x v="26"/>
    <n v="893"/>
    <n v="6.8645958469195122E-3"/>
    <x v="23"/>
    <x v="15"/>
    <m/>
  </r>
  <r>
    <s v="dak-chicago"/>
    <s v="Dak"/>
    <n v="250"/>
    <n v="4.5"/>
    <n v="-87.658515899999998"/>
    <n v="41.994636499999999"/>
    <x v="13"/>
    <n v="60660"/>
    <s v="US"/>
    <x v="392"/>
    <s v="Chicago"/>
    <x v="15"/>
    <n v="2715"/>
    <n v="1.716148961729878E-2"/>
    <x v="20"/>
    <x v="64"/>
    <s v="bbq"/>
  </r>
  <r>
    <s v="dalessandros-steaks-philadelphia"/>
    <s v="Dalessandro's Steaks"/>
    <n v="663"/>
    <n v="4.5"/>
    <n v="-75.20599"/>
    <n v="40.029510000000002"/>
    <x v="9"/>
    <n v="19128"/>
    <s v="US"/>
    <x v="204"/>
    <s v="Philadelphia"/>
    <x v="9"/>
    <n v="1514"/>
    <n v="5.2599965677020764E-2"/>
    <x v="31"/>
    <x v="24"/>
    <m/>
  </r>
  <r>
    <s v="da-levee-columbus"/>
    <s v="Da Levee"/>
    <n v="208"/>
    <n v="4.5"/>
    <n v="-83.0039199"/>
    <n v="39.978090000000002"/>
    <x v="15"/>
    <n v="43215"/>
    <s v="US"/>
    <x v="355"/>
    <s v="Columbus"/>
    <x v="17"/>
    <n v="712"/>
    <n v="1.3557576797666037E-2"/>
    <x v="10"/>
    <x v="0"/>
    <m/>
  </r>
  <r>
    <s v="d-amatos-bakery-chicago"/>
    <s v="D'amato's Bakery"/>
    <n v="226"/>
    <n v="4.5"/>
    <n v="-87.655630000000002"/>
    <n v="41.891350000000003"/>
    <x v="13"/>
    <n v="60622"/>
    <s v="US"/>
    <x v="165"/>
    <s v="Chicago"/>
    <x v="15"/>
    <n v="2715"/>
    <n v="1.5102110863222927E-2"/>
    <x v="38"/>
    <x v="12"/>
    <m/>
  </r>
  <r>
    <s v="dames-chicken-and-waffles-greensboro"/>
    <s v="Dame's Chicken &amp; Waffles"/>
    <n v="180"/>
    <n v="4.5"/>
    <n v="-79.787612915039105"/>
    <n v="36.066593170166001"/>
    <x v="27"/>
    <n v="27406"/>
    <s v="US"/>
    <x v="393"/>
    <s v="Greensboro"/>
    <x v="49"/>
    <n v="103"/>
    <n v="1.1154968251244207E-2"/>
    <x v="96"/>
    <x v="90"/>
    <m/>
  </r>
  <r>
    <s v="dandelion-communitea-caf-orlando-2"/>
    <s v="Dandelion Communitea Caf"/>
    <n v="412"/>
    <n v="4.5"/>
    <n v="-81.365784000000005"/>
    <n v="28.552091999999998"/>
    <x v="1"/>
    <n v="32803"/>
    <s v="US"/>
    <x v="394"/>
    <s v="Orlando"/>
    <x v="41"/>
    <n v="943"/>
    <n v="3.1062296207310793E-2"/>
    <x v="97"/>
    <x v="30"/>
    <s v="gluten_free"/>
  </r>
  <r>
    <s v="dandelion-communitea-caf-orlando-2"/>
    <s v="Dandelion Communitea Caf"/>
    <n v="411"/>
    <n v="4.5"/>
    <n v="-81.365784000000005"/>
    <n v="28.552091999999998"/>
    <x v="1"/>
    <n v="32803"/>
    <s v="US"/>
    <x v="394"/>
    <s v="Orlando"/>
    <x v="41"/>
    <n v="943"/>
    <n v="3.0976488759224301E-2"/>
    <x v="97"/>
    <x v="30"/>
    <s v="gluten_free"/>
  </r>
  <r>
    <s v="dan-diegos-euro-cafe-and-pub-san-diego"/>
    <s v="Dan Diegos Euro Cafe and Pub"/>
    <n v="206"/>
    <n v="4.5"/>
    <n v="-117.2057724"/>
    <n v="32.787540399999997"/>
    <x v="10"/>
    <n v="92110"/>
    <s v="US"/>
    <x v="395"/>
    <s v="San Diego"/>
    <x v="22"/>
    <n v="1570"/>
    <n v="1.338596190149305E-2"/>
    <x v="98"/>
    <x v="91"/>
    <s v="pubs"/>
  </r>
  <r>
    <s v="dangerously-delicious-pies-detroit"/>
    <s v="Dangerously Delicious Pies"/>
    <n v="142"/>
    <n v="4.5"/>
    <n v="-83.069359000000006"/>
    <n v="42.352170000000001"/>
    <x v="31"/>
    <n v="48201"/>
    <s v="US"/>
    <x v="0"/>
    <s v="Detroit"/>
    <x v="59"/>
    <n v="353"/>
    <n v="7.8942852239574403E-3"/>
    <x v="0"/>
    <x v="0"/>
    <m/>
  </r>
  <r>
    <s v="dannys-mini-donuts-sacramento-4"/>
    <s v="Danny's Mini Donuts"/>
    <n v="174"/>
    <n v="4.5"/>
    <n v="-121.5038582"/>
    <n v="38.584178399999999"/>
    <x v="10"/>
    <n v="95814"/>
    <s v="US"/>
    <x v="396"/>
    <s v="Sacramento"/>
    <x v="10"/>
    <n v="430"/>
    <n v="1.0640123562725244E-2"/>
    <x v="40"/>
    <x v="46"/>
    <s v="sandwiches"/>
  </r>
  <r>
    <s v="dantes-kitchen-new-orleans"/>
    <s v="Dante's Kitchen"/>
    <n v="506"/>
    <n v="4.5"/>
    <n v="-90.134963989257798"/>
    <n v="29.945808410644499"/>
    <x v="26"/>
    <n v="70118"/>
    <s v="US"/>
    <x v="397"/>
    <s v="New Orleans"/>
    <x v="44"/>
    <n v="834"/>
    <n v="3.9128196327441224E-2"/>
    <x v="3"/>
    <x v="1"/>
    <m/>
  </r>
  <r>
    <s v="dar-525-brooklyn"/>
    <s v="Dar 525"/>
    <n v="229"/>
    <n v="4.5"/>
    <n v="-73.950316999999998"/>
    <n v="40.711266000000002"/>
    <x v="2"/>
    <n v="11211"/>
    <s v="US"/>
    <x v="295"/>
    <s v="Brooklyn"/>
    <x v="45"/>
    <n v="1569"/>
    <n v="1.535953320748241E-2"/>
    <x v="26"/>
    <x v="4"/>
    <m/>
  </r>
  <r>
    <s v="da-rae-jung-chicago"/>
    <s v="Da Rae Jung"/>
    <n v="213"/>
    <n v="4.5"/>
    <n v="-87.692726135253906"/>
    <n v="41.976535797119098"/>
    <x v="13"/>
    <n v="60625"/>
    <s v="US"/>
    <x v="185"/>
    <s v="Chicago"/>
    <x v="15"/>
    <n v="2715"/>
    <n v="1.3986614038098507E-2"/>
    <x v="20"/>
    <x v="0"/>
    <m/>
  </r>
  <r>
    <s v="darband-fifth-avenue-grill-san-diego"/>
    <s v="Darband Fifth Avenue Grill"/>
    <n v="323"/>
    <n v="4.5"/>
    <n v="-117.16026909649401"/>
    <n v="32.721491530537598"/>
    <x v="10"/>
    <n v="92101"/>
    <s v="US"/>
    <x v="253"/>
    <s v="San Diego"/>
    <x v="22"/>
    <n v="1570"/>
    <n v="2.3425433327612835E-2"/>
    <x v="78"/>
    <x v="0"/>
    <m/>
  </r>
  <r>
    <s v="darna-falafel-brooklyn"/>
    <s v="Darna Falafel"/>
    <n v="120"/>
    <n v="4.5"/>
    <n v="-73.994026000000005"/>
    <n v="40.687137999999997"/>
    <x v="2"/>
    <n v="11201"/>
    <s v="US"/>
    <x v="398"/>
    <s v="Brooklyn"/>
    <x v="45"/>
    <n v="1569"/>
    <n v="6.0065213660545737E-3"/>
    <x v="6"/>
    <x v="0"/>
    <m/>
  </r>
  <r>
    <s v="darsalam-portland"/>
    <s v="DarSalam"/>
    <n v="204"/>
    <n v="4.5"/>
    <n v="-122.635558247566"/>
    <n v="45.559095069766002"/>
    <x v="5"/>
    <n v="97211"/>
    <s v="US"/>
    <x v="399"/>
    <s v="Portland"/>
    <x v="5"/>
    <n v="1555"/>
    <n v="1.3214347005320062E-2"/>
    <x v="16"/>
    <x v="30"/>
    <s v="sandwiches"/>
  </r>
  <r>
    <s v="dasiwa-philadelphia"/>
    <s v="Dasiwa"/>
    <n v="133"/>
    <n v="4.5"/>
    <n v="-75.179783900000004"/>
    <n v="39.969154799999998"/>
    <x v="9"/>
    <n v="19130"/>
    <s v="US"/>
    <x v="333"/>
    <s v="Philadelphia"/>
    <x v="9"/>
    <n v="1514"/>
    <n v="7.1220181911789944E-3"/>
    <x v="49"/>
    <x v="0"/>
    <m/>
  </r>
  <r>
    <s v="dat-donut-chicago"/>
    <s v="Dat Donut"/>
    <n v="143"/>
    <n v="4.5"/>
    <n v="-87.60463"/>
    <n v="41.744340000000001"/>
    <x v="13"/>
    <n v="60619"/>
    <s v="US"/>
    <x v="400"/>
    <s v="Chicago"/>
    <x v="15"/>
    <n v="2715"/>
    <n v="7.9800926720439338E-3"/>
    <x v="91"/>
    <x v="2"/>
    <s v="coffee"/>
  </r>
  <r>
    <s v="davids-brisket-house-brooklyn"/>
    <s v="David's Brisket House"/>
    <n v="236"/>
    <n v="4.5"/>
    <n v="-73.949515000000005"/>
    <n v="40.679434000000001"/>
    <x v="2"/>
    <n v="11216"/>
    <s v="US"/>
    <x v="173"/>
    <s v="Brooklyn"/>
    <x v="45"/>
    <n v="1569"/>
    <n v="1.5960185344087868E-2"/>
    <x v="15"/>
    <x v="12"/>
    <m/>
  </r>
  <r>
    <s v="dawali-mediterranean-kitchen-chicago-2"/>
    <s v="Dawali Mediterranean Kitchen"/>
    <n v="361"/>
    <n v="4.5"/>
    <n v="-87.647937999999996"/>
    <n v="41.911707"/>
    <x v="13"/>
    <n v="60614"/>
    <s v="US"/>
    <x v="295"/>
    <s v="Chicago"/>
    <x v="15"/>
    <n v="2715"/>
    <n v="2.6686116354899606E-2"/>
    <x v="26"/>
    <x v="4"/>
    <m/>
  </r>
  <r>
    <s v="de-afghanan-kabob-house-san-francisco-2"/>
    <s v="De Afghanan Kabob House"/>
    <n v="213"/>
    <n v="4.5"/>
    <n v="-122.420359"/>
    <n v="37.785769999999999"/>
    <x v="10"/>
    <n v="94109"/>
    <s v="US"/>
    <x v="401"/>
    <s v="San Francisco"/>
    <x v="13"/>
    <n v="1581"/>
    <n v="1.3986614038098507E-2"/>
    <x v="43"/>
    <x v="4"/>
    <m/>
  </r>
  <r>
    <s v="de-clieu-coffee-and-sandwich-fairfax"/>
    <s v="De Clieu Coffee &amp; Sandwich"/>
    <n v="154"/>
    <n v="4.5"/>
    <n v="-77.305127007965694"/>
    <n v="38.845804817258703"/>
    <x v="8"/>
    <n v="22030"/>
    <s v="US"/>
    <x v="196"/>
    <s v="Fairfax"/>
    <x v="8"/>
    <n v="126"/>
    <n v="8.9239746009953658E-3"/>
    <x v="14"/>
    <x v="2"/>
    <s v="sandwiches"/>
  </r>
  <r>
    <s v="deep-run-roadhouse-richmond"/>
    <s v="Deep Run Roadhouse"/>
    <n v="159"/>
    <n v="4.5"/>
    <n v="-77.638599600000006"/>
    <n v="37.620351599999999"/>
    <x v="8"/>
    <n v="23238"/>
    <s v="US"/>
    <x v="402"/>
    <s v="Richmond"/>
    <x v="62"/>
    <n v="789"/>
    <n v="9.3530118414278367E-3"/>
    <x v="12"/>
    <x v="72"/>
    <s v="tex-mex"/>
  </r>
  <r>
    <s v="defontes-brooklyn"/>
    <s v="Defontes"/>
    <n v="176"/>
    <n v="4.5"/>
    <n v="-74.005750000000006"/>
    <n v="40.67868"/>
    <x v="2"/>
    <n v="11231"/>
    <s v="US"/>
    <x v="47"/>
    <s v="Brooklyn"/>
    <x v="45"/>
    <n v="1569"/>
    <n v="1.0811738458898233E-2"/>
    <x v="31"/>
    <x v="0"/>
    <m/>
  </r>
  <r>
    <s v="dekes-bar-b-que-philadelphia-2"/>
    <s v="Deke's Bar-B-Que"/>
    <n v="195"/>
    <n v="4.5"/>
    <n v="-75.211460000000002"/>
    <n v="40.02543"/>
    <x v="9"/>
    <n v="19128"/>
    <s v="US"/>
    <x v="403"/>
    <s v="Philadelphia"/>
    <x v="9"/>
    <n v="1514"/>
    <n v="1.2442079972541617E-2"/>
    <x v="12"/>
    <x v="11"/>
    <m/>
  </r>
  <r>
    <s v="delhi-indian-cuisine-las-vegas"/>
    <s v="Delhi Indian Cuisine"/>
    <n v="275"/>
    <n v="4.5"/>
    <n v="-115.136092118919"/>
    <n v="36.116164159044502"/>
    <x v="7"/>
    <n v="89119"/>
    <s v="US"/>
    <x v="404"/>
    <s v="Las Vegas"/>
    <x v="38"/>
    <n v="357"/>
    <n v="1.930667581946113E-2"/>
    <x v="46"/>
    <x v="92"/>
    <m/>
  </r>
  <r>
    <s v="deli-board-san-francisco"/>
    <s v="Deli Board"/>
    <n v="878"/>
    <n v="4.5"/>
    <n v="-122.4070892"/>
    <n v="37.777679399999997"/>
    <x v="10"/>
    <n v="94103"/>
    <s v="US"/>
    <x v="173"/>
    <s v="San Francisco"/>
    <x v="13"/>
    <n v="1581"/>
    <n v="7.1048567015616959E-2"/>
    <x v="15"/>
    <x v="12"/>
    <m/>
  </r>
  <r>
    <s v="delicia-indianapolis"/>
    <s v="Delicia"/>
    <n v="208"/>
    <n v="4.5"/>
    <n v="-86.1451809"/>
    <n v="39.847405999999999"/>
    <x v="4"/>
    <n v="46220"/>
    <s v="US"/>
    <x v="405"/>
    <s v="Indianapolis"/>
    <x v="4"/>
    <n v="336"/>
    <n v="1.3557576797666037E-2"/>
    <x v="39"/>
    <x v="38"/>
    <s v="breakfast_brunch"/>
  </r>
  <r>
    <s v="deli-cious-deli-and-catering-los-angeles-2"/>
    <s v="Deli-cious Deli &amp; Catering"/>
    <n v="126"/>
    <n v="4.5"/>
    <n v="-118.361633"/>
    <n v="34.057613000000003"/>
    <x v="10"/>
    <n v="90036"/>
    <s v="US"/>
    <x v="406"/>
    <s v="Los Angeles"/>
    <x v="11"/>
    <n v="2071"/>
    <n v="6.5213660545735373E-3"/>
    <x v="15"/>
    <x v="9"/>
    <s v="coffee"/>
  </r>
  <r>
    <s v="deli-sushi-and-desserts-san-diego"/>
    <s v="Deli Sushi &amp; Desserts"/>
    <n v="175"/>
    <n v="4.5"/>
    <n v="-117.13748790899299"/>
    <n v="32.896160389878901"/>
    <x v="10"/>
    <n v="92126"/>
    <s v="US"/>
    <x v="407"/>
    <s v="San Diego"/>
    <x v="22"/>
    <n v="1570"/>
    <n v="1.0725931010811738E-2"/>
    <x v="40"/>
    <x v="15"/>
    <m/>
  </r>
  <r>
    <s v="del-rey-kitchen-los-angeles"/>
    <s v="Del Rey Kitchen"/>
    <n v="213"/>
    <n v="4.5"/>
    <n v="-118.424815"/>
    <n v="33.985458999999999"/>
    <x v="10"/>
    <n v="90066"/>
    <s v="US"/>
    <x v="408"/>
    <s v="Los Angeles"/>
    <x v="11"/>
    <n v="2071"/>
    <n v="1.3986614038098507E-2"/>
    <x v="23"/>
    <x v="18"/>
    <m/>
  </r>
  <r>
    <s v="den-den-cafe-asiana-providence-2"/>
    <s v="Den Den Cafe Asiana"/>
    <n v="200"/>
    <n v="4.5"/>
    <n v="-71.408084599999995"/>
    <n v="41.828816400000001"/>
    <x v="28"/>
    <n v="2903"/>
    <s v="US"/>
    <x v="409"/>
    <s v="Providence"/>
    <x v="50"/>
    <n v="369"/>
    <n v="1.2871117212974086E-2"/>
    <x v="20"/>
    <x v="45"/>
    <s v="cafes"/>
  </r>
  <r>
    <s v="denver-biscuit-co-denver-3"/>
    <s v="Denver Biscuit Co."/>
    <n v="169"/>
    <n v="4.5"/>
    <n v="-104.987795223866"/>
    <n v="39.713708707461301"/>
    <x v="11"/>
    <n v="80209"/>
    <s v="US"/>
    <x v="410"/>
    <s v="Denver"/>
    <x v="12"/>
    <n v="668"/>
    <n v="1.0211086322292775E-2"/>
    <x v="50"/>
    <x v="53"/>
    <m/>
  </r>
  <r>
    <s v="denver-biscuit-co-denver-4"/>
    <s v="Denver Biscuit Co."/>
    <n v="802"/>
    <n v="4.5"/>
    <n v="-104.94917716449601"/>
    <n v="39.740328016196301"/>
    <x v="11"/>
    <n v="80206"/>
    <s v="US"/>
    <x v="411"/>
    <s v="Denver"/>
    <x v="12"/>
    <n v="668"/>
    <n v="6.4527200961043418E-2"/>
    <x v="31"/>
    <x v="2"/>
    <s v="vegetarian"/>
  </r>
  <r>
    <s v="desano-pizza-bakery-los-angeles"/>
    <s v="DeSano Pizza Bakery"/>
    <n v="385"/>
    <n v="4.5"/>
    <n v="-118.29774949999999"/>
    <n v="34.090845600000002"/>
    <x v="10"/>
    <n v="90029"/>
    <s v="US"/>
    <x v="73"/>
    <s v="Los Angeles"/>
    <x v="11"/>
    <n v="2071"/>
    <n v="2.874549510897546E-2"/>
    <x v="27"/>
    <x v="9"/>
    <m/>
  </r>
  <r>
    <s v="desano-pizza-bakery-nashville"/>
    <s v="DeSano Pizza Bakery"/>
    <n v="451"/>
    <n v="4.5"/>
    <n v="-86.792434999999998"/>
    <n v="36.152884999999998"/>
    <x v="23"/>
    <n v="37203"/>
    <s v="US"/>
    <x v="64"/>
    <s v="Nashville"/>
    <x v="30"/>
    <n v="702"/>
    <n v="3.4408786682684059E-2"/>
    <x v="27"/>
    <x v="0"/>
    <m/>
  </r>
  <r>
    <s v="desnuda-brooklyn"/>
    <s v="Desnuda"/>
    <n v="120"/>
    <n v="4.5"/>
    <n v="-73.958967999999999"/>
    <n v="40.713045999999999"/>
    <x v="2"/>
    <n v="11211"/>
    <s v="US"/>
    <x v="412"/>
    <s v="Brooklyn"/>
    <x v="45"/>
    <n v="1569"/>
    <n v="6.0065213660545737E-3"/>
    <x v="3"/>
    <x v="29"/>
    <s v="cocktailbars"/>
  </r>
  <r>
    <s v="despaa-new-york-2"/>
    <s v="Despaa"/>
    <n v="343"/>
    <n v="4.5"/>
    <n v="-73.997787500000001"/>
    <n v="40.721038800000002"/>
    <x v="2"/>
    <n v="10013"/>
    <s v="US"/>
    <x v="413"/>
    <s v="New York City"/>
    <x v="2"/>
    <n v="1148"/>
    <n v="2.5141582289342716E-2"/>
    <x v="59"/>
    <x v="42"/>
    <s v="grocery"/>
  </r>
  <r>
    <s v="detroit-vegan-soul-detroit"/>
    <s v="Detroit Vegan Soul"/>
    <n v="112"/>
    <n v="4.5"/>
    <n v="-82.996999025344806"/>
    <n v="42.355148792266803"/>
    <x v="31"/>
    <n v="48214"/>
    <s v="US"/>
    <x v="414"/>
    <s v="Detroit"/>
    <x v="59"/>
    <n v="353"/>
    <n v="5.3200617813626222E-3"/>
    <x v="33"/>
    <x v="19"/>
    <m/>
  </r>
  <r>
    <s v="devils-dill-sandwich-shop-portland"/>
    <s v="Devil's Dill Sandwich Shop"/>
    <n v="175"/>
    <n v="4.5"/>
    <n v="-122.64830000000001"/>
    <n v="45.512419999999999"/>
    <x v="5"/>
    <n v="97214"/>
    <s v="US"/>
    <x v="47"/>
    <s v="Portland"/>
    <x v="5"/>
    <n v="1555"/>
    <n v="1.0725931010811738E-2"/>
    <x v="31"/>
    <x v="0"/>
    <m/>
  </r>
  <r>
    <s v="devine-pastabilities-san-diego"/>
    <s v="Devine Pastabilities"/>
    <n v="983"/>
    <n v="4.5"/>
    <n v="-117.214060542328"/>
    <n v="32.751344747549297"/>
    <x v="10"/>
    <n v="92110"/>
    <s v="US"/>
    <x v="415"/>
    <s v="San Diego"/>
    <x v="22"/>
    <n v="1570"/>
    <n v="8.0058349064698817E-2"/>
    <x v="5"/>
    <x v="12"/>
    <m/>
  </r>
  <r>
    <s v="deweys-pizza-cincinnati"/>
    <s v="Dewey's Pizza"/>
    <n v="113"/>
    <n v="4.5"/>
    <n v="-84.433894604444504"/>
    <n v="39.150933623313897"/>
    <x v="15"/>
    <n v="45209"/>
    <s v="US"/>
    <x v="64"/>
    <s v="Cincinnati"/>
    <x v="46"/>
    <n v="778"/>
    <n v="5.4058692294491166E-3"/>
    <x v="27"/>
    <x v="0"/>
    <m/>
  </r>
  <r>
    <s v="deweys-pizza-saint-louis"/>
    <s v="Deweys Pizza"/>
    <n v="159"/>
    <n v="4.5"/>
    <n v="-90.406059265136705"/>
    <n v="38.582115173339801"/>
    <x v="12"/>
    <n v="63122"/>
    <s v="US"/>
    <x v="64"/>
    <s v="Saint Louis"/>
    <x v="14"/>
    <n v="1232"/>
    <n v="9.3530118414278367E-3"/>
    <x v="27"/>
    <x v="0"/>
    <m/>
  </r>
  <r>
    <s v="deweys-pizza-saint-louis-5"/>
    <s v="Dewey's Pizza"/>
    <n v="126"/>
    <n v="4.5"/>
    <n v="-90.337833000000003"/>
    <n v="38.659039999999997"/>
    <x v="12"/>
    <n v="63130"/>
    <s v="US"/>
    <x v="64"/>
    <s v="Saint Louis"/>
    <x v="14"/>
    <n v="1232"/>
    <n v="6.5213660545735373E-3"/>
    <x v="27"/>
    <x v="0"/>
    <m/>
  </r>
  <r>
    <s v="dgarz-dner-houston-2"/>
    <s v="Dgarz Dner"/>
    <n v="119"/>
    <n v="4.5"/>
    <n v="-95.374710083007798"/>
    <n v="29.750368118286101"/>
    <x v="17"/>
    <n v="77002"/>
    <s v="US"/>
    <x v="416"/>
    <s v="Houston"/>
    <x v="19"/>
    <n v="1863"/>
    <n v="5.9207139179680793E-3"/>
    <x v="26"/>
    <x v="70"/>
    <s v="german"/>
  </r>
  <r>
    <s v="difrancos-denver-2"/>
    <s v="DiFranco's"/>
    <n v="225"/>
    <n v="4.5"/>
    <n v="-104.9863458"/>
    <n v="39.731023999999998"/>
    <x v="11"/>
    <n v="80203"/>
    <s v="US"/>
    <x v="417"/>
    <s v="Denver"/>
    <x v="12"/>
    <n v="668"/>
    <n v="1.5016303415136434E-2"/>
    <x v="15"/>
    <x v="9"/>
    <s v="gluten_free"/>
  </r>
  <r>
    <s v="dime-store-detroit-4"/>
    <s v="Dime Store"/>
    <n v="215"/>
    <n v="4.5"/>
    <n v="-83.048011799999998"/>
    <n v="42.3307991"/>
    <x v="31"/>
    <n v="48226"/>
    <s v="US"/>
    <x v="418"/>
    <s v="Detroit"/>
    <x v="59"/>
    <n v="353"/>
    <n v="1.4158228934271495E-2"/>
    <x v="50"/>
    <x v="91"/>
    <s v="sandwiches"/>
  </r>
  <r>
    <s v="dinosaur-bar-b-que-rochester"/>
    <s v="Dinosaur Bar-B-Que"/>
    <n v="638"/>
    <n v="4.5"/>
    <n v="-77.608305999999999"/>
    <n v="43.153357999999997"/>
    <x v="2"/>
    <n v="14604"/>
    <s v="US"/>
    <x v="419"/>
    <s v="Rochester"/>
    <x v="65"/>
    <n v="438"/>
    <n v="5.0454779474858415E-2"/>
    <x v="12"/>
    <x v="93"/>
    <m/>
  </r>
  <r>
    <s v="dinosaur-bar-b-que-rochester"/>
    <s v="Dinosaur Bar-B-Que"/>
    <n v="637"/>
    <n v="4.5"/>
    <n v="-77.608305999999999"/>
    <n v="43.153357999999997"/>
    <x v="2"/>
    <n v="14604"/>
    <s v="US"/>
    <x v="419"/>
    <s v="Rochester"/>
    <x v="65"/>
    <n v="438"/>
    <n v="5.0368972026771923E-2"/>
    <x v="12"/>
    <x v="93"/>
    <m/>
  </r>
  <r>
    <s v="dinos-chicken-and-burgers-los-angeles"/>
    <s v="Dino's Chicken and Burgers"/>
    <n v="1391"/>
    <n v="4.5"/>
    <n v="-118.293926"/>
    <n v="34.047440999999999"/>
    <x v="10"/>
    <n v="90006"/>
    <s v="US"/>
    <x v="216"/>
    <s v="Los Angeles"/>
    <x v="11"/>
    <n v="2071"/>
    <n v="0.11506778788398833"/>
    <x v="52"/>
    <x v="38"/>
    <m/>
  </r>
  <r>
    <s v="di-pasquales-italian-marketplace-baltimore"/>
    <s v="Di Pasquale's Italian Marketplace"/>
    <n v="200"/>
    <n v="4.5"/>
    <n v="-76.566490173339801"/>
    <n v="39.288902282714801"/>
    <x v="24"/>
    <n v="21224"/>
    <s v="US"/>
    <x v="420"/>
    <s v="Baltimore"/>
    <x v="32"/>
    <n v="1182"/>
    <n v="1.2871117212974086E-2"/>
    <x v="22"/>
    <x v="87"/>
    <s v="delis"/>
  </r>
  <r>
    <s v="dirt-dog-los-angeles-4"/>
    <s v="Dirt Dog"/>
    <n v="263"/>
    <n v="4.5"/>
    <n v="-118.2757125"/>
    <n v="34.028585800000002"/>
    <x v="10"/>
    <n v="90007"/>
    <s v="US"/>
    <x v="174"/>
    <s v="Los Angeles"/>
    <x v="11"/>
    <n v="2071"/>
    <n v="1.8276986442423201E-2"/>
    <x v="65"/>
    <x v="0"/>
    <m/>
  </r>
  <r>
    <s v="dish-osteria-and-bar-pittsburgh"/>
    <s v="Dish Osteria and Bar"/>
    <n v="133"/>
    <n v="4.5"/>
    <n v="-79.982367999999994"/>
    <n v="40.427504999999996"/>
    <x v="9"/>
    <n v="15203"/>
    <s v="US"/>
    <x v="5"/>
    <s v="Pittsburgh"/>
    <x v="29"/>
    <n v="763"/>
    <n v="7.1220181911789944E-3"/>
    <x v="5"/>
    <x v="0"/>
    <m/>
  </r>
  <r>
    <s v="disotto-enoteca-chicago"/>
    <s v="DiSotto Enoteca"/>
    <n v="136"/>
    <n v="4.5"/>
    <n v="-87.620971699999998"/>
    <n v="41.898689300000001"/>
    <x v="13"/>
    <n v="60611"/>
    <s v="US"/>
    <x v="421"/>
    <s v="Chicago"/>
    <x v="15"/>
    <n v="2715"/>
    <n v="7.3794405354384758E-3"/>
    <x v="32"/>
    <x v="9"/>
    <s v="tapasmallplates"/>
  </r>
  <r>
    <s v="district-donuts-sliders-brew-new-orleans"/>
    <s v="District Donuts Sliders Brew"/>
    <n v="525"/>
    <n v="4.5"/>
    <n v="-90.077068699999998"/>
    <n v="29.929425899999998"/>
    <x v="26"/>
    <n v="70130"/>
    <s v="US"/>
    <x v="422"/>
    <s v="New Orleans"/>
    <x v="44"/>
    <n v="834"/>
    <n v="4.0758537841084609E-2"/>
    <x v="14"/>
    <x v="94"/>
    <s v="burgers"/>
  </r>
  <r>
    <s v="district-pub-noho-north-hollywood"/>
    <s v="District Pub NoHo"/>
    <n v="299"/>
    <n v="4.5"/>
    <n v="-118.3757629"/>
    <n v="34.166149099999998"/>
    <x v="10"/>
    <n v="91601"/>
    <s v="US"/>
    <x v="423"/>
    <s v="North Hollywood"/>
    <x v="61"/>
    <n v="118"/>
    <n v="2.1366054573536984E-2"/>
    <x v="51"/>
    <x v="49"/>
    <s v="gastropubs"/>
  </r>
  <r>
    <s v="divino-ceviche-doral-3"/>
    <s v="Divino Ceviche"/>
    <n v="212"/>
    <n v="4.5"/>
    <n v="-80.324629999999999"/>
    <n v="25.798210000000001"/>
    <x v="1"/>
    <n v="33122"/>
    <s v="US"/>
    <x v="424"/>
    <s v="Miami"/>
    <x v="1"/>
    <n v="609"/>
    <n v="1.3900806590012013E-2"/>
    <x v="88"/>
    <x v="66"/>
    <s v="seafood"/>
  </r>
  <r>
    <s v="dizengoff-philadelphia"/>
    <s v="Dizengoff"/>
    <n v="196"/>
    <n v="4.5"/>
    <n v="-75.168334599999994"/>
    <n v="39.950651100000002"/>
    <x v="9"/>
    <n v="19103"/>
    <s v="US"/>
    <x v="102"/>
    <s v="Philadelphia"/>
    <x v="9"/>
    <n v="1514"/>
    <n v="1.252788742062811E-2"/>
    <x v="16"/>
    <x v="0"/>
    <m/>
  </r>
  <r>
    <s v="doaba-deli-new-york-2"/>
    <s v="Doaba Deli"/>
    <n v="139"/>
    <n v="4.5"/>
    <n v="-73.962401999999997"/>
    <n v="40.799399999999999"/>
    <x v="2"/>
    <n v="10025"/>
    <s v="US"/>
    <x v="201"/>
    <s v="New York City"/>
    <x v="2"/>
    <n v="1148"/>
    <n v="7.636862879697958E-3"/>
    <x v="46"/>
    <x v="19"/>
    <m/>
  </r>
  <r>
    <s v="doc-bs-chicago-3"/>
    <s v="Doc B's"/>
    <n v="172"/>
    <n v="4.5"/>
    <n v="-87.626228299999994"/>
    <n v="41.891551999999997"/>
    <x v="13"/>
    <n v="60611"/>
    <s v="US"/>
    <x v="425"/>
    <s v="Chicago"/>
    <x v="15"/>
    <n v="2715"/>
    <n v="1.0468508666552257E-2"/>
    <x v="52"/>
    <x v="12"/>
    <m/>
  </r>
  <r>
    <s v="doc-bs-fresh-kitchen-chicago-3"/>
    <s v="Doc B's Fresh Kitchen"/>
    <n v="253"/>
    <n v="4.5"/>
    <n v="-87.625163000000001"/>
    <n v="41.900246000000003"/>
    <x v="13"/>
    <n v="60611"/>
    <s v="US"/>
    <x v="0"/>
    <s v="Chicago"/>
    <x v="15"/>
    <n v="2715"/>
    <n v="1.7418911961558262E-2"/>
    <x v="0"/>
    <x v="0"/>
    <m/>
  </r>
  <r>
    <s v="doc-restaurant-portland"/>
    <s v="DOC Restaurant"/>
    <n v="177"/>
    <n v="4.5"/>
    <n v="-122.63506340000001"/>
    <n v="45.563063900000003"/>
    <x v="5"/>
    <n v="97211"/>
    <s v="US"/>
    <x v="5"/>
    <s v="Portland"/>
    <x v="5"/>
    <n v="1555"/>
    <n v="1.0897545906984727E-2"/>
    <x v="5"/>
    <x v="0"/>
    <m/>
  </r>
  <r>
    <s v="dogtown-rochester"/>
    <s v="Dogtown"/>
    <n v="291"/>
    <n v="4.5"/>
    <n v="-77.589706333761995"/>
    <n v="43.143855494104002"/>
    <x v="2"/>
    <n v="14607"/>
    <s v="US"/>
    <x v="174"/>
    <s v="Rochester"/>
    <x v="65"/>
    <n v="438"/>
    <n v="2.0679594988845033E-2"/>
    <x v="65"/>
    <x v="0"/>
    <m/>
  </r>
  <r>
    <s v="dolce-casa-chicago"/>
    <s v="Dolce Casa"/>
    <n v="194"/>
    <n v="4.5"/>
    <n v="-87.679249299999995"/>
    <n v="41.971917500000004"/>
    <x v="13"/>
    <n v="60625"/>
    <s v="US"/>
    <x v="111"/>
    <s v="Chicago"/>
    <x v="15"/>
    <n v="2715"/>
    <n v="1.2356272524455123E-2"/>
    <x v="14"/>
    <x v="12"/>
    <s v="breakfast_brunch"/>
  </r>
  <r>
    <s v="dong-phuong-new-orleans-3"/>
    <s v="Dong Phuong"/>
    <n v="135"/>
    <n v="4.5"/>
    <n v="-89.914924882445604"/>
    <n v="30.035853558486298"/>
    <x v="26"/>
    <n v="70129"/>
    <s v="US"/>
    <x v="69"/>
    <s v="New Orleans"/>
    <x v="44"/>
    <n v="834"/>
    <n v="7.2936330873519823E-3"/>
    <x v="38"/>
    <x v="33"/>
    <m/>
  </r>
  <r>
    <s v="don-pistos-san-francisco-2"/>
    <s v="Don Pisto's"/>
    <n v="1286"/>
    <n v="4.5"/>
    <n v="-122.40783999999999"/>
    <n v="37.800780000000003"/>
    <x v="10"/>
    <n v="94133"/>
    <s v="US"/>
    <x v="48"/>
    <s v="San Francisco"/>
    <x v="13"/>
    <n v="1581"/>
    <n v="0.10605800583490647"/>
    <x v="7"/>
    <x v="0"/>
    <m/>
  </r>
  <r>
    <s v="donut-7-austin"/>
    <s v="Donut 7"/>
    <n v="110"/>
    <n v="4.5"/>
    <n v="-97.720186999999996"/>
    <n v="30.39442"/>
    <x v="17"/>
    <n v="78758"/>
    <s v="US"/>
    <x v="400"/>
    <s v="Austin"/>
    <x v="26"/>
    <n v="893"/>
    <n v="5.1484468851896344E-3"/>
    <x v="91"/>
    <x v="2"/>
    <s v="coffee"/>
  </r>
  <r>
    <s v="dorio-portland"/>
    <s v="Dorio"/>
    <n v="115"/>
    <n v="4.5"/>
    <n v="-122.6988983"/>
    <n v="45.530181900000002"/>
    <x v="5"/>
    <n v="97210"/>
    <s v="US"/>
    <x v="278"/>
    <s v="Portland"/>
    <x v="5"/>
    <n v="1555"/>
    <n v="5.5774841256221036E-3"/>
    <x v="24"/>
    <x v="0"/>
    <m/>
  </r>
  <r>
    <s v="do-rite-donuts-and-chicken-chicago-4"/>
    <s v="Do-Rite Donuts &amp; Chicken"/>
    <n v="255"/>
    <n v="4.5"/>
    <n v="-87.621329799999998"/>
    <n v="41.894027999999999"/>
    <x v="13"/>
    <n v="60611"/>
    <s v="US"/>
    <x v="426"/>
    <s v="Chicago"/>
    <x v="15"/>
    <n v="2715"/>
    <n v="1.7590526857731253E-2"/>
    <x v="91"/>
    <x v="3"/>
    <s v="breakfast_brunch"/>
  </r>
  <r>
    <s v="dosa-hutt-flushing"/>
    <s v="Dosa Hutt"/>
    <n v="137"/>
    <n v="4.5"/>
    <n v="-73.817266076803193"/>
    <n v="40.752886980771997"/>
    <x v="2"/>
    <n v="11355"/>
    <s v="US"/>
    <x v="201"/>
    <s v="Flushing"/>
    <x v="42"/>
    <n v="143"/>
    <n v="7.4652479835249702E-3"/>
    <x v="46"/>
    <x v="19"/>
    <m/>
  </r>
  <r>
    <s v="doshi-house-caf-houston-2"/>
    <s v="Doshi House Caf"/>
    <n v="163"/>
    <n v="4.5"/>
    <n v="-95.366267380665704"/>
    <n v="29.7325907288037"/>
    <x v="17"/>
    <n v="77004"/>
    <s v="US"/>
    <x v="427"/>
    <s v="Houston"/>
    <x v="19"/>
    <n v="1863"/>
    <n v="9.6962416337738108E-3"/>
    <x v="14"/>
    <x v="19"/>
    <s v="vegan"/>
  </r>
  <r>
    <s v="dos-riccos-chicago"/>
    <s v="Dos Ricco's"/>
    <n v="292"/>
    <n v="4.5"/>
    <n v="-87.741787000000002"/>
    <n v="41.775289000000001"/>
    <x v="13"/>
    <n v="60638"/>
    <s v="US"/>
    <x v="428"/>
    <s v="Chicago"/>
    <x v="15"/>
    <n v="2715"/>
    <n v="2.0765402436931524E-2"/>
    <x v="7"/>
    <x v="36"/>
    <m/>
  </r>
  <r>
    <s v="dough-east-boston-east-boston"/>
    <s v="Dough East Boston"/>
    <n v="104"/>
    <n v="4.5"/>
    <n v="-71.042408198118196"/>
    <n v="42.371729537844701"/>
    <x v="21"/>
    <n v="2128"/>
    <s v="US"/>
    <x v="363"/>
    <s v="Boston"/>
    <x v="28"/>
    <n v="575"/>
    <n v="4.6336021966706708E-3"/>
    <x v="27"/>
    <x v="12"/>
    <m/>
  </r>
  <r>
    <s v="dreamy-weenies-new-orleans"/>
    <s v="Dreamy Weenies"/>
    <n v="174"/>
    <n v="4.5"/>
    <n v="-90.067558300000002"/>
    <n v="29.961200699999999"/>
    <x v="26"/>
    <n v="70116"/>
    <s v="US"/>
    <x v="429"/>
    <s v="New Orleans"/>
    <x v="44"/>
    <n v="834"/>
    <n v="1.0640123562725244E-2"/>
    <x v="65"/>
    <x v="30"/>
    <m/>
  </r>
  <r>
    <s v="dresden-caf-san-antonio-2"/>
    <s v="Dresden Caf"/>
    <n v="132"/>
    <n v="5"/>
    <n v="-98.439188099999996"/>
    <n v="29.575377400000001"/>
    <x v="17"/>
    <n v="78247"/>
    <s v="US"/>
    <x v="430"/>
    <s v="San Antonio"/>
    <x v="47"/>
    <n v="731"/>
    <n v="7.0362107430925001E-3"/>
    <x v="79"/>
    <x v="46"/>
    <s v="hungarian"/>
  </r>
  <r>
    <s v="driftwood-room-portland"/>
    <s v="Driftwood Room"/>
    <n v="187"/>
    <n v="4.5"/>
    <n v="-122.687705993652"/>
    <n v="45.520980834960902"/>
    <x v="5"/>
    <n v="97205"/>
    <s v="US"/>
    <x v="91"/>
    <s v="Portland"/>
    <x v="5"/>
    <n v="1555"/>
    <n v="1.1755620387849665E-2"/>
    <x v="47"/>
    <x v="8"/>
    <m/>
  </r>
  <r>
    <s v="drunken-munkey-nyc-new-york"/>
    <s v="Drunken Munkey NYC"/>
    <n v="305"/>
    <n v="4.5"/>
    <n v="-73.947593699999999"/>
    <n v="40.7808609"/>
    <x v="2"/>
    <n v="10128"/>
    <s v="US"/>
    <x v="431"/>
    <s v="New York City"/>
    <x v="2"/>
    <n v="1148"/>
    <n v="2.1880899262055945E-2"/>
    <x v="46"/>
    <x v="55"/>
    <m/>
  </r>
  <r>
    <s v="ds-island-grill-ja-tucson-2"/>
    <s v="D's Island Grill JA"/>
    <n v="112"/>
    <n v="4.5"/>
    <n v="-110.92571258544901"/>
    <n v="32.2648315429688"/>
    <x v="6"/>
    <n v="85716"/>
    <s v="US"/>
    <x v="432"/>
    <s v="Tucson"/>
    <x v="6"/>
    <n v="994"/>
    <n v="5.3200617813626222E-3"/>
    <x v="99"/>
    <x v="52"/>
    <m/>
  </r>
  <r>
    <s v="ds-six-pax-and-dogz-pittsburgh-2"/>
    <s v="D's Six Pax &amp; Dogz"/>
    <n v="252"/>
    <n v="4.5"/>
    <n v="-79.893836975097699"/>
    <n v="40.432022094726598"/>
    <x v="9"/>
    <n v="15218"/>
    <s v="US"/>
    <x v="433"/>
    <s v="Pittsburgh"/>
    <x v="29"/>
    <n v="763"/>
    <n v="1.7333104513471771E-2"/>
    <x v="36"/>
    <x v="83"/>
    <m/>
  </r>
  <r>
    <s v="duffs-doggz-san-diego"/>
    <s v="Duff's Doggz"/>
    <n v="158"/>
    <n v="4.5"/>
    <n v="-117.075499892235"/>
    <n v="32.984153553843498"/>
    <x v="10"/>
    <n v="92128"/>
    <s v="US"/>
    <x v="174"/>
    <s v="San Diego"/>
    <x v="22"/>
    <n v="1570"/>
    <n v="9.2672043933413415E-3"/>
    <x v="65"/>
    <x v="0"/>
    <m/>
  </r>
  <r>
    <s v="dulans-on-crenshaw-los-angeles"/>
    <s v="Dulan's On Crenshaw"/>
    <n v="133"/>
    <n v="4.5"/>
    <n v="-118.3307743"/>
    <n v="33.998578500000001"/>
    <x v="10"/>
    <n v="90043"/>
    <s v="US"/>
    <x v="434"/>
    <s v="Los Angeles"/>
    <x v="11"/>
    <n v="2071"/>
    <n v="7.1220181911789944E-3"/>
    <x v="100"/>
    <x v="0"/>
    <m/>
  </r>
  <r>
    <s v="dulce-vegan-bakery-and-cafe-atlanta"/>
    <s v="Dulce Vegan Bakery and Cafe"/>
    <n v="107"/>
    <n v="4.5"/>
    <n v="-84.322090099999997"/>
    <n v="33.751285600000003"/>
    <x v="14"/>
    <n v="30317"/>
    <s v="US"/>
    <x v="414"/>
    <s v="Atlanta"/>
    <x v="16"/>
    <n v="660"/>
    <n v="4.891024540930153E-3"/>
    <x v="33"/>
    <x v="19"/>
    <m/>
  </r>
  <r>
    <s v="dune-los-angeles"/>
    <s v="Dune"/>
    <n v="165"/>
    <n v="4.5"/>
    <n v="-118.26209314943701"/>
    <n v="34.116964946457301"/>
    <x v="10"/>
    <n v="90039"/>
    <s v="US"/>
    <x v="398"/>
    <s v="Los Angeles"/>
    <x v="11"/>
    <n v="2071"/>
    <n v="9.8678565299467995E-3"/>
    <x v="6"/>
    <x v="0"/>
    <m/>
  </r>
  <r>
    <s v="dus-grill-portland"/>
    <s v="Du's Grill"/>
    <n v="235"/>
    <n v="4.5"/>
    <n v="-122.60791"/>
    <n v="45.541130000000003"/>
    <x v="5"/>
    <n v="97213"/>
    <s v="US"/>
    <x v="435"/>
    <s v="Portland"/>
    <x v="5"/>
    <n v="1555"/>
    <n v="1.5874377896001372E-2"/>
    <x v="23"/>
    <x v="7"/>
    <s v="hotdogs"/>
  </r>
  <r>
    <s v="dutch-eating-place-philadelphia"/>
    <s v="Dutch Eating Place"/>
    <n v="396"/>
    <n v="4.5"/>
    <n v="-75.159889221191406"/>
    <n v="39.953666687011697"/>
    <x v="9"/>
    <n v="19107"/>
    <s v="US"/>
    <x v="436"/>
    <s v="Philadelphia"/>
    <x v="9"/>
    <n v="1514"/>
    <n v="2.9689377037926894E-2"/>
    <x v="50"/>
    <x v="12"/>
    <m/>
  </r>
  <r>
    <s v="dw-bistro-las-vegas"/>
    <s v="DW Bistro"/>
    <n v="781"/>
    <n v="4.5"/>
    <n v="-115.298295021057"/>
    <n v="36.0771122954093"/>
    <x v="7"/>
    <n v="89148"/>
    <s v="US"/>
    <x v="437"/>
    <s v="Las Vegas"/>
    <x v="38"/>
    <n v="357"/>
    <n v="6.272524455122705E-2"/>
    <x v="99"/>
    <x v="1"/>
    <m/>
  </r>
  <r>
    <s v="eagle-rock-green-dragon-los-angeles"/>
    <s v="Eagle Rock Green Dragon"/>
    <n v="232"/>
    <n v="4.5"/>
    <n v="-118.20561188268699"/>
    <n v="34.1396860908824"/>
    <x v="10"/>
    <n v="90041"/>
    <s v="US"/>
    <x v="337"/>
    <s v="Los Angeles"/>
    <x v="11"/>
    <n v="2071"/>
    <n v="1.5616955551741892E-2"/>
    <x v="90"/>
    <x v="0"/>
    <m/>
  </r>
  <r>
    <s v="eagle-rock-italian-bakery-and-deli-los-angeles"/>
    <s v="Eagle Rock Italian Bakery &amp; Deli"/>
    <n v="314"/>
    <n v="4.5"/>
    <n v="-118.2044856"/>
    <n v="34.139165200000001"/>
    <x v="10"/>
    <n v="90041"/>
    <s v="US"/>
    <x v="438"/>
    <s v="Los Angeles"/>
    <x v="11"/>
    <n v="2071"/>
    <n v="2.2653166294834392E-2"/>
    <x v="38"/>
    <x v="23"/>
    <s v="sandwiches"/>
  </r>
  <r>
    <s v="earl-of-sandwich-lake-buena-vista"/>
    <s v="Earl of Sandwich"/>
    <n v="658"/>
    <n v="4.5"/>
    <n v="-81.514571864936002"/>
    <n v="28.372907219460998"/>
    <x v="1"/>
    <n v="32830"/>
    <s v="US"/>
    <x v="439"/>
    <s v="Orlando"/>
    <x v="41"/>
    <n v="943"/>
    <n v="5.2170928436588299E-2"/>
    <x v="31"/>
    <x v="89"/>
    <s v="catering"/>
  </r>
  <r>
    <s v="earl-of-sandwich-las-vegas"/>
    <s v="Earl of Sandwich"/>
    <n v="4364"/>
    <n v="4.5"/>
    <n v="-115.170862"/>
    <n v="36.109929999999999"/>
    <x v="7"/>
    <n v="89109"/>
    <s v="US"/>
    <x v="47"/>
    <s v="Las Vegas"/>
    <x v="38"/>
    <n v="357"/>
    <n v="0.37017333104513472"/>
    <x v="31"/>
    <x v="0"/>
    <m/>
  </r>
  <r>
    <s v="earl-sandwich-honolulu-2"/>
    <s v="Earl Sandwich"/>
    <n v="246"/>
    <n v="4.5"/>
    <n v="-157.80017240000001"/>
    <n v="21.2825688"/>
    <x v="18"/>
    <n v="96816"/>
    <s v="US"/>
    <x v="47"/>
    <s v="Honolulu"/>
    <x v="20"/>
    <n v="395"/>
    <n v="1.6818259824952806E-2"/>
    <x v="31"/>
    <x v="0"/>
    <m/>
  </r>
  <r>
    <s v="earls-beer-and-cheese-new-york"/>
    <s v="Earl's Beer &amp; Cheese"/>
    <n v="355"/>
    <n v="4.5"/>
    <n v="-73.951515000000001"/>
    <n v="40.787284999999997"/>
    <x v="2"/>
    <n v="10029"/>
    <s v="US"/>
    <x v="440"/>
    <s v="New York City"/>
    <x v="2"/>
    <n v="1148"/>
    <n v="2.6171271666380641E-2"/>
    <x v="13"/>
    <x v="72"/>
    <m/>
  </r>
  <r>
    <s v="earnestine-and-hazels-bar-and-grill-memphis"/>
    <s v="Earnestine &amp; Hazel's Bar &amp; Grill"/>
    <n v="135"/>
    <n v="4.5"/>
    <n v="-90.059288024902301"/>
    <n v="35.132961273193402"/>
    <x v="23"/>
    <n v="38103"/>
    <s v="US"/>
    <x v="299"/>
    <s v="Memphis"/>
    <x v="58"/>
    <n v="726"/>
    <n v="7.2936330873519823E-3"/>
    <x v="85"/>
    <x v="49"/>
    <m/>
  </r>
  <r>
    <s v="east-glisan-pizza-lounge-portland"/>
    <s v="East Glisan Pizza Lounge"/>
    <n v="149"/>
    <n v="4.5"/>
    <n v="-122.5811013"/>
    <n v="45.526583100000003"/>
    <x v="5"/>
    <n v="97213"/>
    <s v="US"/>
    <x v="441"/>
    <s v="Portland"/>
    <x v="5"/>
    <n v="1555"/>
    <n v="8.4949373605628965E-3"/>
    <x v="13"/>
    <x v="31"/>
    <m/>
  </r>
  <r>
    <s v="east-side-bar-and-grille-cambridge-2"/>
    <s v="East Side Bar &amp; Grille"/>
    <n v="221"/>
    <n v="4.5"/>
    <n v="-71.085650599999994"/>
    <n v="42.3718863"/>
    <x v="21"/>
    <n v="2141"/>
    <s v="US"/>
    <x v="5"/>
    <s v="Cambridge"/>
    <x v="24"/>
    <n v="143"/>
    <n v="1.4673073622790458E-2"/>
    <x v="5"/>
    <x v="0"/>
    <m/>
  </r>
  <r>
    <s v="east-side-delicatessen-portland-3"/>
    <s v="East Side Delicatessen"/>
    <n v="151"/>
    <n v="4.5"/>
    <n v="-122.7187119"/>
    <n v="45.5807991"/>
    <x v="5"/>
    <n v="97203"/>
    <s v="US"/>
    <x v="442"/>
    <s v="Portland"/>
    <x v="5"/>
    <n v="1555"/>
    <n v="8.6665522567358853E-3"/>
    <x v="15"/>
    <x v="12"/>
    <s v="hotdog"/>
  </r>
  <r>
    <s v="east-side-delicatessen-portland-5"/>
    <s v="East Side Delicatessen"/>
    <n v="108"/>
    <n v="4.5"/>
    <n v="-122.683256"/>
    <n v="45.514404999999996"/>
    <x v="5"/>
    <n v="97201"/>
    <s v="US"/>
    <x v="173"/>
    <s v="Portland"/>
    <x v="5"/>
    <n v="1555"/>
    <n v="4.9768319890166465E-3"/>
    <x v="15"/>
    <x v="12"/>
    <m/>
  </r>
  <r>
    <s v="eastside-market-los-angeles-2"/>
    <s v="Eastside Market"/>
    <n v="689"/>
    <n v="4.5"/>
    <n v="-118.2465961"/>
    <n v="34.065133899999999"/>
    <x v="10"/>
    <n v="90012"/>
    <s v="US"/>
    <x v="443"/>
    <s v="Los Angeles"/>
    <x v="11"/>
    <n v="2071"/>
    <n v="5.4830959327269606E-2"/>
    <x v="5"/>
    <x v="23"/>
    <s v="sandwiches"/>
  </r>
  <r>
    <s v="east-side-pockets-providence"/>
    <s v="East Side Pockets"/>
    <n v="669"/>
    <n v="4.5"/>
    <n v="-71.401039999999995"/>
    <n v="41.829599999999999"/>
    <x v="28"/>
    <n v="2906"/>
    <s v="US"/>
    <x v="244"/>
    <s v="Providence"/>
    <x v="50"/>
    <n v="369"/>
    <n v="5.3114810365539729E-2"/>
    <x v="16"/>
    <x v="17"/>
    <m/>
  </r>
  <r>
    <s v="easy-on-i-bar-and-grill-sacramento"/>
    <s v="Easy On I - Bar and Grill"/>
    <n v="177"/>
    <n v="4.5"/>
    <n v="-121.48241969999999"/>
    <n v="38.578693899999998"/>
    <x v="10"/>
    <n v="95811"/>
    <s v="US"/>
    <x v="15"/>
    <s v="Sacramento"/>
    <x v="10"/>
    <n v="430"/>
    <n v="1.0897545906984727E-2"/>
    <x v="13"/>
    <x v="8"/>
    <m/>
  </r>
  <r>
    <s v="ebisu-providence"/>
    <s v="Ebisu"/>
    <n v="156"/>
    <n v="4.5"/>
    <n v="-71.431304900000001"/>
    <n v="41.787574800000002"/>
    <x v="28"/>
    <n v="2907"/>
    <s v="US"/>
    <x v="444"/>
    <s v="Providence"/>
    <x v="50"/>
    <n v="369"/>
    <n v="9.0955894971683545E-3"/>
    <x v="23"/>
    <x v="34"/>
    <m/>
  </r>
  <r>
    <s v="eck-bakery-houston"/>
    <s v="Eck Bakery"/>
    <n v="112"/>
    <n v="4.5"/>
    <n v="-95.571333020925493"/>
    <n v="29.702612310648"/>
    <x v="17"/>
    <n v="77072"/>
    <s v="US"/>
    <x v="445"/>
    <s v="Houston"/>
    <x v="19"/>
    <n v="1863"/>
    <n v="5.3200617813626222E-3"/>
    <x v="38"/>
    <x v="82"/>
    <m/>
  </r>
  <r>
    <s v="eddie-and-sams-ny-pizza-tampa"/>
    <s v="Eddie &amp; Sam's NY Pizza"/>
    <n v="349"/>
    <n v="4.5"/>
    <n v="-82.459164000000001"/>
    <n v="27.948891"/>
    <x v="1"/>
    <n v="33602"/>
    <s v="US"/>
    <x v="64"/>
    <s v="Tampa"/>
    <x v="27"/>
    <n v="726"/>
    <n v="2.565642697786168E-2"/>
    <x v="27"/>
    <x v="0"/>
    <m/>
  </r>
  <r>
    <s v="eddie-vs-prime-seafood-and-steak-orlando"/>
    <s v="Eddie V's Prime Seafood and Steak"/>
    <n v="175"/>
    <n v="4.5"/>
    <n v="-81.484716931396505"/>
    <n v="28.449824830828099"/>
    <x v="1"/>
    <n v="32819"/>
    <s v="US"/>
    <x v="446"/>
    <s v="Orlando"/>
    <x v="41"/>
    <n v="943"/>
    <n v="1.0725931010811738E-2"/>
    <x v="3"/>
    <x v="32"/>
    <s v="jazzandblues"/>
  </r>
  <r>
    <s v="eddie-vs-prime-seafood-and-steak-san-diego"/>
    <s v="Eddie V's Prime Seafood and Steak"/>
    <n v="437"/>
    <n v="4.5"/>
    <n v="-117.17056518427"/>
    <n v="32.710572273066902"/>
    <x v="10"/>
    <n v="92101"/>
    <s v="US"/>
    <x v="446"/>
    <s v="San Diego"/>
    <x v="22"/>
    <n v="1570"/>
    <n v="3.3207482409473139E-2"/>
    <x v="3"/>
    <x v="32"/>
    <s v="jazzandblues"/>
  </r>
  <r>
    <s v="eddie-vs-prime-seafood-and-steak-tampa"/>
    <s v="Eddie V's Prime Seafood and Steak"/>
    <n v="236"/>
    <n v="4.5"/>
    <n v="-82.518506293254703"/>
    <n v="27.959887550894599"/>
    <x v="1"/>
    <n v="33607"/>
    <s v="US"/>
    <x v="446"/>
    <s v="Tampa"/>
    <x v="27"/>
    <n v="726"/>
    <n v="1.5960185344087868E-2"/>
    <x v="3"/>
    <x v="32"/>
    <s v="jazzandblues"/>
  </r>
  <r>
    <s v="egg-and-i-las-vegas"/>
    <s v="Egg &amp; I"/>
    <n v="1490"/>
    <n v="4.5"/>
    <n v="-115.20247759999999"/>
    <n v="36.144275100000002"/>
    <x v="7"/>
    <n v="89102"/>
    <s v="US"/>
    <x v="447"/>
    <s v="Las Vegas"/>
    <x v="38"/>
    <n v="357"/>
    <n v="0.12356272524455122"/>
    <x v="50"/>
    <x v="8"/>
    <m/>
  </r>
  <r>
    <s v="egg-harbor-caf-atlanta-3"/>
    <s v="Egg Harbor Caf"/>
    <n v="231"/>
    <n v="4.5"/>
    <n v="-84.39367"/>
    <n v="33.804915999999999"/>
    <x v="14"/>
    <n v="30309"/>
    <s v="US"/>
    <x v="448"/>
    <s v="Atlanta"/>
    <x v="16"/>
    <n v="660"/>
    <n v="1.5531148103655397E-2"/>
    <x v="50"/>
    <x v="25"/>
    <s v="sandwiches"/>
  </r>
  <r>
    <s v="egg-puffs-boston"/>
    <s v="Egg Puffs"/>
    <n v="118"/>
    <n v="4.5"/>
    <n v="-71.060877889394803"/>
    <n v="42.351629331252802"/>
    <x v="21"/>
    <n v="2111"/>
    <s v="US"/>
    <x v="449"/>
    <s v="Boston"/>
    <x v="28"/>
    <n v="575"/>
    <n v="5.8349064698815858E-3"/>
    <x v="40"/>
    <x v="82"/>
    <m/>
  </r>
  <r>
    <s v="egg-works-las-vegas-6"/>
    <s v="Egg Works"/>
    <n v="216"/>
    <n v="4.5"/>
    <n v="-115.30428494410999"/>
    <n v="36.191059677942803"/>
    <x v="7"/>
    <n v="89134"/>
    <s v="US"/>
    <x v="447"/>
    <s v="Las Vegas"/>
    <x v="38"/>
    <n v="357"/>
    <n v="1.4244036382357989E-2"/>
    <x v="50"/>
    <x v="8"/>
    <m/>
  </r>
  <r>
    <s v="eight-am-san-francisco"/>
    <s v="Eight AM"/>
    <n v="165"/>
    <n v="4.5"/>
    <n v="-122.41920399999999"/>
    <n v="37.806251000000003"/>
    <x v="10"/>
    <n v="94133"/>
    <s v="US"/>
    <x v="6"/>
    <s v="San Francisco"/>
    <x v="13"/>
    <n v="1581"/>
    <n v="9.8678565299467995E-3"/>
    <x v="0"/>
    <x v="2"/>
    <m/>
  </r>
  <r>
    <s v="eighth-and-roast-nashville"/>
    <s v="Eighth &amp; Roast"/>
    <n v="131"/>
    <n v="4.5"/>
    <n v="-86.778564453125"/>
    <n v="36.131759643554702"/>
    <x v="23"/>
    <n v="37204"/>
    <s v="US"/>
    <x v="450"/>
    <s v="Nashville"/>
    <x v="30"/>
    <n v="702"/>
    <n v="6.9504032950060066E-3"/>
    <x v="14"/>
    <x v="8"/>
    <m/>
  </r>
  <r>
    <s v="eight-korean-bbq-los-angeles-2"/>
    <s v="Eight Korean BBQ"/>
    <n v="1023"/>
    <n v="4.5"/>
    <n v="-118.309969"/>
    <n v="34.056446000000001"/>
    <x v="10"/>
    <n v="90005"/>
    <s v="US"/>
    <x v="23"/>
    <s v="Los Angeles"/>
    <x v="11"/>
    <n v="2071"/>
    <n v="8.3490646988158571E-2"/>
    <x v="20"/>
    <x v="7"/>
    <m/>
  </r>
  <r>
    <s v="eight-turn-crpe-new-york"/>
    <s v="Eight Turn Crpe"/>
    <n v="430"/>
    <n v="4.5"/>
    <n v="-73.9967015"/>
    <n v="40.722225999999999"/>
    <x v="2"/>
    <n v="10012"/>
    <s v="US"/>
    <x v="451"/>
    <s v="New York City"/>
    <x v="2"/>
    <n v="1148"/>
    <n v="3.2606830272867683E-2"/>
    <x v="4"/>
    <x v="0"/>
    <m/>
  </r>
  <r>
    <s v="e-jo-korean-restaurant-las-vegas-2"/>
    <s v="E-Jo Korean Restaurant"/>
    <n v="145"/>
    <n v="4.5"/>
    <n v="-115.1453018"/>
    <n v="36.144348100000002"/>
    <x v="7"/>
    <n v="89104"/>
    <s v="US"/>
    <x v="185"/>
    <s v="Las Vegas"/>
    <x v="38"/>
    <n v="357"/>
    <n v="8.1517075682169208E-3"/>
    <x v="20"/>
    <x v="0"/>
    <m/>
  </r>
  <r>
    <s v="el-arepazo-latin-grill-columbus-2"/>
    <s v="El Arepazo Latin Grill"/>
    <n v="224"/>
    <n v="4.5"/>
    <n v="-83.000129700000002"/>
    <n v="39.963439899999997"/>
    <x v="15"/>
    <n v="43215"/>
    <s v="US"/>
    <x v="452"/>
    <s v="Columbus"/>
    <x v="17"/>
    <n v="712"/>
    <n v="1.493049596704994E-2"/>
    <x v="39"/>
    <x v="62"/>
    <m/>
  </r>
  <r>
    <s v="el-arepazo-y-pupuseria-fairview-park"/>
    <s v="El Arepazo Y Pupuseria"/>
    <n v="112"/>
    <n v="4.5"/>
    <n v="-81.872894287109403"/>
    <n v="41.437736511230497"/>
    <x v="15"/>
    <n v="44126"/>
    <s v="US"/>
    <x v="453"/>
    <s v="Cleveland"/>
    <x v="64"/>
    <n v="559"/>
    <n v="5.3200617813626222E-3"/>
    <x v="37"/>
    <x v="95"/>
    <m/>
  </r>
  <r>
    <s v="el-borrego-restaurant-san-diego"/>
    <s v="El Borrego Restaurant"/>
    <n v="193"/>
    <n v="4.5"/>
    <n v="-117.102188110352"/>
    <n v="32.7554321289062"/>
    <x v="10"/>
    <n v="92105"/>
    <s v="US"/>
    <x v="48"/>
    <s v="San Diego"/>
    <x v="22"/>
    <n v="1570"/>
    <n v="1.2270465076368628E-2"/>
    <x v="7"/>
    <x v="0"/>
    <m/>
  </r>
  <r>
    <s v="el-camino-real-greensboro"/>
    <s v="El Camino Real"/>
    <n v="163"/>
    <n v="4.5"/>
    <n v="-79.868507385253906"/>
    <n v="36.068149566650398"/>
    <x v="27"/>
    <n v="27407"/>
    <s v="US"/>
    <x v="48"/>
    <s v="Greensboro"/>
    <x v="49"/>
    <n v="103"/>
    <n v="9.6962416337738108E-3"/>
    <x v="7"/>
    <x v="0"/>
    <m/>
  </r>
  <r>
    <s v="el-chato-taco-truck-los-angeles-2"/>
    <s v="El Chato Taco Truck"/>
    <n v="910"/>
    <n v="4.5"/>
    <n v="-118.346029110253"/>
    <n v="34.056972187233598"/>
    <x v="10"/>
    <n v="90019"/>
    <s v="US"/>
    <x v="454"/>
    <s v="Los Angeles"/>
    <x v="11"/>
    <n v="2071"/>
    <n v="7.3794405354384765E-2"/>
    <x v="7"/>
    <x v="66"/>
    <s v="foodtrucks"/>
  </r>
  <r>
    <s v="el-chilango-arlington"/>
    <s v="El Chilango"/>
    <n v="352"/>
    <n v="4.5"/>
    <n v="-77.078192999999999"/>
    <n v="38.890849000000003"/>
    <x v="8"/>
    <n v="22209"/>
    <s v="US"/>
    <x v="72"/>
    <s v="Arlington"/>
    <x v="66"/>
    <n v="256"/>
    <n v="2.5913849322121159E-2"/>
    <x v="7"/>
    <x v="35"/>
    <m/>
  </r>
  <r>
    <s v="el-come-taco-dallas"/>
    <s v="El Come Taco"/>
    <n v="161"/>
    <n v="4.5"/>
    <n v="-96.783576831221595"/>
    <n v="32.812432497739799"/>
    <x v="17"/>
    <n v="75204"/>
    <s v="US"/>
    <x v="48"/>
    <s v="Dallas"/>
    <x v="54"/>
    <n v="632"/>
    <n v="9.5246267376008237E-3"/>
    <x v="7"/>
    <x v="0"/>
    <m/>
  </r>
  <r>
    <s v="el-cubanito-chicago"/>
    <s v="El Cubanito"/>
    <n v="191"/>
    <n v="4.5"/>
    <n v="-87.726707500000003"/>
    <n v="41.9278336"/>
    <x v="13"/>
    <n v="60639"/>
    <s v="US"/>
    <x v="455"/>
    <s v="Chicago"/>
    <x v="15"/>
    <n v="2715"/>
    <n v="1.2098850180195641E-2"/>
    <x v="67"/>
    <x v="12"/>
    <m/>
  </r>
  <r>
    <s v="el-dorado-cantina-las-vegas"/>
    <s v="El Dorado Cantina"/>
    <n v="995"/>
    <n v="4.5"/>
    <n v="-115.1714295"/>
    <n v="36.135012099999997"/>
    <x v="7"/>
    <n v="89109"/>
    <s v="US"/>
    <x v="116"/>
    <s v="Las Vegas"/>
    <x v="38"/>
    <n v="357"/>
    <n v="8.1088038441736746E-2"/>
    <x v="7"/>
    <x v="47"/>
    <m/>
  </r>
  <r>
    <s v="element-wood-fire-pizza-minneapolis"/>
    <s v="Element Wood Fire Pizza"/>
    <n v="140"/>
    <n v="4.5"/>
    <n v="-93.267682600000001"/>
    <n v="44.998601800000003"/>
    <x v="0"/>
    <n v="55413"/>
    <s v="US"/>
    <x v="64"/>
    <s v="Minneapolis"/>
    <x v="0"/>
    <n v="440"/>
    <n v="7.7226703277844515E-3"/>
    <x v="27"/>
    <x v="0"/>
    <m/>
  </r>
  <r>
    <s v="elenas-taco-shop-memphis"/>
    <s v="Elena's Taco Shop"/>
    <n v="172"/>
    <n v="4.5"/>
    <n v="-89.859720468521104"/>
    <n v="35.1800434350085"/>
    <x v="23"/>
    <n v="38134"/>
    <s v="US"/>
    <x v="48"/>
    <s v="Memphis"/>
    <x v="58"/>
    <n v="726"/>
    <n v="1.0468508666552257E-2"/>
    <x v="7"/>
    <x v="0"/>
    <m/>
  </r>
  <r>
    <s v="elephants-delicatessen-portland"/>
    <s v="Elephants Delicatessen"/>
    <n v="391"/>
    <n v="4.5"/>
    <n v="-122.696731567383"/>
    <n v="45.524021148681598"/>
    <x v="5"/>
    <n v="97210"/>
    <s v="US"/>
    <x v="456"/>
    <s v="Portland"/>
    <x v="5"/>
    <n v="1555"/>
    <n v="2.9260339797494421E-2"/>
    <x v="15"/>
    <x v="12"/>
    <s v="wine_bars"/>
  </r>
  <r>
    <s v="eleven-madison-park-new-york"/>
    <s v="Eleven Madison Park"/>
    <n v="1314"/>
    <n v="4.5"/>
    <n v="-73.987272530794101"/>
    <n v="40.741559664605902"/>
    <x v="2"/>
    <n v="10010"/>
    <s v="US"/>
    <x v="457"/>
    <s v="New York City"/>
    <x v="2"/>
    <n v="1148"/>
    <n v="0.1084606143813283"/>
    <x v="0"/>
    <x v="56"/>
    <m/>
  </r>
  <r>
    <s v="elf-caf-los-angeles-2"/>
    <s v="Elf Caf"/>
    <n v="537"/>
    <n v="4.5"/>
    <n v="-118.264616"/>
    <n v="34.077812000000002"/>
    <x v="10"/>
    <n v="90026"/>
    <s v="US"/>
    <x v="458"/>
    <s v="Los Angeles"/>
    <x v="11"/>
    <n v="2071"/>
    <n v="4.1788227218122531E-2"/>
    <x v="34"/>
    <x v="1"/>
    <s v="vegan"/>
  </r>
  <r>
    <s v="el-habanero-chicago"/>
    <s v="El Habanero"/>
    <n v="168"/>
    <n v="4.5"/>
    <n v="-87.710934430360794"/>
    <n v="41.924734711646998"/>
    <x v="13"/>
    <n v="60647"/>
    <s v="US"/>
    <x v="247"/>
    <s v="Chicago"/>
    <x v="15"/>
    <n v="2715"/>
    <n v="1.0125278874206282E-2"/>
    <x v="7"/>
    <x v="2"/>
    <m/>
  </r>
  <r>
    <s v="el-huarachito-los-angeles"/>
    <s v="El Huarachito"/>
    <n v="319"/>
    <n v="4.5"/>
    <n v="-118.2098007"/>
    <n v="34.073360399999999"/>
    <x v="10"/>
    <n v="90031"/>
    <s v="US"/>
    <x v="48"/>
    <s v="Los Angeles"/>
    <x v="11"/>
    <n v="2071"/>
    <n v="2.3082203535266861E-2"/>
    <x v="7"/>
    <x v="0"/>
    <m/>
  </r>
  <r>
    <s v="el-ideas-chicago-2"/>
    <s v="EL Ideas"/>
    <n v="188"/>
    <n v="4.5"/>
    <n v="-87.686999999999998"/>
    <n v="41.862749999999998"/>
    <x v="13"/>
    <n v="60608"/>
    <s v="US"/>
    <x v="0"/>
    <s v="Chicago"/>
    <x v="15"/>
    <n v="2715"/>
    <n v="1.1841427835936159E-2"/>
    <x v="0"/>
    <x v="0"/>
    <m/>
  </r>
  <r>
    <s v="elis-bbq-cincinnati-2"/>
    <s v="Eli's BBQ"/>
    <n v="688"/>
    <n v="4.5"/>
    <n v="-84.442722000000003"/>
    <n v="39.117958000000002"/>
    <x v="15"/>
    <n v="45226"/>
    <s v="US"/>
    <x v="14"/>
    <s v="Cincinnati"/>
    <x v="46"/>
    <n v="778"/>
    <n v="5.4745151879183114E-2"/>
    <x v="12"/>
    <x v="0"/>
    <m/>
  </r>
  <r>
    <s v="el-mago-de-las-fritas-west-miami"/>
    <s v="El Mago De Las Fritas"/>
    <n v="125"/>
    <n v="4.5"/>
    <n v="-80.290834000000004"/>
    <n v="25.763314999999999"/>
    <x v="1"/>
    <n v="33144"/>
    <s v="US"/>
    <x v="455"/>
    <s v="Miami"/>
    <x v="1"/>
    <n v="609"/>
    <n v="6.435558606487043E-3"/>
    <x v="67"/>
    <x v="12"/>
    <m/>
  </r>
  <r>
    <s v="el-maya-chicago-2"/>
    <s v="El Maya"/>
    <n v="128"/>
    <n v="4.5"/>
    <n v="-87.668495178222699"/>
    <n v="41.961851588389401"/>
    <x v="13"/>
    <n v="60613"/>
    <s v="US"/>
    <x v="48"/>
    <s v="Chicago"/>
    <x v="15"/>
    <n v="2715"/>
    <n v="6.6929809507465252E-3"/>
    <x v="7"/>
    <x v="0"/>
    <m/>
  </r>
  <r>
    <s v="el-nutri-taco-portland-2"/>
    <s v="El Nutri Taco"/>
    <n v="133"/>
    <n v="4.5"/>
    <n v="-122.64328"/>
    <n v="45.558910400000002"/>
    <x v="5"/>
    <n v="97211"/>
    <s v="US"/>
    <x v="459"/>
    <s v="Portland"/>
    <x v="5"/>
    <n v="1555"/>
    <n v="7.1220181911789944E-3"/>
    <x v="7"/>
    <x v="30"/>
    <m/>
  </r>
  <r>
    <s v="el-palacio-de-los-jugos-miami"/>
    <s v="El Palacio De Los Jugos"/>
    <n v="297"/>
    <n v="4.5"/>
    <n v="-80.288589477539105"/>
    <n v="25.771043777465799"/>
    <x v="1"/>
    <n v="33144"/>
    <s v="US"/>
    <x v="460"/>
    <s v="Miami"/>
    <x v="1"/>
    <n v="609"/>
    <n v="2.1194439677363994E-2"/>
    <x v="101"/>
    <x v="66"/>
    <m/>
  </r>
  <r>
    <s v="el-patio-restaurant-cafe-san-jose-2"/>
    <s v="El Patio Restaurant Cafe"/>
    <n v="133"/>
    <n v="4.5"/>
    <n v="-121.858754370117"/>
    <n v="37.351849993983897"/>
    <x v="10"/>
    <n v="95116"/>
    <s v="US"/>
    <x v="461"/>
    <s v="San Jose"/>
    <x v="33"/>
    <n v="164"/>
    <n v="7.1220181911789944E-3"/>
    <x v="5"/>
    <x v="38"/>
    <s v="burgers"/>
  </r>
  <r>
    <s v="el-peln-taquera-boston-3"/>
    <s v="El Peln Taquera"/>
    <n v="740"/>
    <n v="4.5"/>
    <n v="-71.098965257406206"/>
    <n v="42.343221679329901"/>
    <x v="21"/>
    <n v="2215"/>
    <s v="US"/>
    <x v="462"/>
    <s v="Boston"/>
    <x v="28"/>
    <n v="575"/>
    <n v="5.9207139179680797E-2"/>
    <x v="7"/>
    <x v="25"/>
    <s v="vegetarian"/>
  </r>
  <r>
    <s v="el-pollo-rico-arlington"/>
    <s v="El Pollo Rico"/>
    <n v="1053"/>
    <n v="4.5"/>
    <n v="-77.100750000000005"/>
    <n v="38.883899999999997"/>
    <x v="8"/>
    <n v="22201"/>
    <s v="US"/>
    <x v="336"/>
    <s v="Arlington"/>
    <x v="66"/>
    <n v="256"/>
    <n v="8.6064870430753393E-2"/>
    <x v="39"/>
    <x v="29"/>
    <m/>
  </r>
  <r>
    <s v="el-pollo-rico-austin-6"/>
    <s v="El Pollo Rico"/>
    <n v="126"/>
    <n v="4.5"/>
    <n v="-97.782668999999999"/>
    <n v="30.209724000000001"/>
    <x v="17"/>
    <n v="78745"/>
    <s v="US"/>
    <x v="463"/>
    <s v="Austin"/>
    <x v="26"/>
    <n v="893"/>
    <n v="6.5213660545735373E-3"/>
    <x v="102"/>
    <x v="38"/>
    <s v="tex-mex"/>
  </r>
  <r>
    <s v="el-primo-austin"/>
    <s v="El Primo"/>
    <n v="124"/>
    <n v="4.5"/>
    <n v="-97.757316599999996"/>
    <n v="30.244739500000001"/>
    <x v="17"/>
    <n v="78704"/>
    <s v="US"/>
    <x v="72"/>
    <s v="Austin"/>
    <x v="26"/>
    <n v="893"/>
    <n v="6.3497511584005495E-3"/>
    <x v="7"/>
    <x v="35"/>
    <m/>
  </r>
  <r>
    <s v="el-rio-verde-tulsa"/>
    <s v="El Rio Verde"/>
    <n v="150"/>
    <n v="4.5"/>
    <n v="-95.969579899999999"/>
    <n v="36.160829999999997"/>
    <x v="22"/>
    <n v="74120"/>
    <s v="US"/>
    <x v="48"/>
    <s v="Tulsa"/>
    <x v="31"/>
    <n v="364"/>
    <n v="8.58074480864939E-3"/>
    <x v="7"/>
    <x v="0"/>
    <m/>
  </r>
  <r>
    <s v="el-sombrero-mexican-bistro-las-vegas-2"/>
    <s v="El Sombrero Mexican Bistro"/>
    <n v="170"/>
    <n v="4.5"/>
    <n v="-115.151168823242"/>
    <n v="36.162689208984403"/>
    <x v="7"/>
    <n v="89101"/>
    <s v="US"/>
    <x v="48"/>
    <s v="Las Vegas"/>
    <x v="38"/>
    <n v="357"/>
    <n v="1.0296893770379269E-2"/>
    <x v="7"/>
    <x v="0"/>
    <m/>
  </r>
  <r>
    <s v="el-sur-restaurant-tucson-2"/>
    <s v="El Sur Restaurant"/>
    <n v="192"/>
    <n v="4.5"/>
    <n v="-110.87272"/>
    <n v="32.206580000000002"/>
    <x v="6"/>
    <n v="85711"/>
    <s v="US"/>
    <x v="48"/>
    <s v="Tucson"/>
    <x v="6"/>
    <n v="994"/>
    <n v="1.2184657628282134E-2"/>
    <x v="7"/>
    <x v="0"/>
    <m/>
  </r>
  <r>
    <s v="el-taco-luchador-louisville"/>
    <s v="El Taco Luchador"/>
    <n v="285"/>
    <n v="4.5"/>
    <n v="-85.725096613168702"/>
    <n v="38.241215497255297"/>
    <x v="29"/>
    <n v="40204"/>
    <s v="US"/>
    <x v="48"/>
    <s v="Louisville"/>
    <x v="53"/>
    <n v="774"/>
    <n v="2.0164750300326068E-2"/>
    <x v="7"/>
    <x v="0"/>
    <m/>
  </r>
  <r>
    <s v="el-taco-riendo-minneapolis"/>
    <s v="El Taco Riendo"/>
    <n v="206"/>
    <n v="4.5"/>
    <n v="-93.247863800000005"/>
    <n v="45.012661000000001"/>
    <x v="0"/>
    <n v="55418"/>
    <s v="US"/>
    <x v="48"/>
    <s v="Minneapolis"/>
    <x v="0"/>
    <n v="440"/>
    <n v="1.338596190149305E-2"/>
    <x v="7"/>
    <x v="0"/>
    <m/>
  </r>
  <r>
    <s v="el-taquito-miami"/>
    <s v="El Taquito"/>
    <n v="139"/>
    <n v="4.5"/>
    <n v="-80.242790132761002"/>
    <n v="25.727683827280998"/>
    <x v="1"/>
    <n v="33133"/>
    <s v="US"/>
    <x v="48"/>
    <s v="Miami"/>
    <x v="1"/>
    <n v="609"/>
    <n v="7.636862879697958E-3"/>
    <x v="7"/>
    <x v="0"/>
    <m/>
  </r>
  <r>
    <s v="el-trebol-mariscos-san-diego"/>
    <s v="El Trebol Mariscos"/>
    <n v="120"/>
    <n v="4.5"/>
    <n v="-117.233116149902"/>
    <n v="32.801200866699197"/>
    <x v="10"/>
    <n v="92109"/>
    <s v="US"/>
    <x v="48"/>
    <s v="San Diego"/>
    <x v="22"/>
    <n v="1570"/>
    <n v="6.0065213660545737E-3"/>
    <x v="7"/>
    <x v="0"/>
    <m/>
  </r>
  <r>
    <s v="elwoods-shack-memphis"/>
    <s v="Elwood's Shack"/>
    <n v="225"/>
    <n v="4.5"/>
    <n v="-89.910282761376905"/>
    <n v="35.148128847146303"/>
    <x v="23"/>
    <n v="38122"/>
    <s v="US"/>
    <x v="464"/>
    <s v="Memphis"/>
    <x v="58"/>
    <n v="726"/>
    <n v="1.5016303415136434E-2"/>
    <x v="60"/>
    <x v="12"/>
    <s v="bbq"/>
  </r>
  <r>
    <s v="embargo-grill-san-diego"/>
    <s v="Embargo Grill"/>
    <n v="865"/>
    <n v="4.5"/>
    <n v="-117.2220253"/>
    <n v="32.7551901"/>
    <x v="10"/>
    <n v="92110"/>
    <s v="US"/>
    <x v="465"/>
    <s v="San Diego"/>
    <x v="22"/>
    <n v="1570"/>
    <n v="6.9933070190492538E-2"/>
    <x v="99"/>
    <x v="71"/>
    <s v="latin"/>
  </r>
  <r>
    <s v="emilias-pizzeria-berkeley"/>
    <s v="Emilia's Pizzeria"/>
    <n v="334"/>
    <n v="4.5"/>
    <n v="-122.26627999999999"/>
    <n v="37.855519999999999"/>
    <x v="10"/>
    <n v="94705"/>
    <s v="US"/>
    <x v="64"/>
    <s v="Berkeley"/>
    <x v="57"/>
    <n v="201"/>
    <n v="2.4369315256564269E-2"/>
    <x v="27"/>
    <x v="0"/>
    <m/>
  </r>
  <r>
    <s v="empire-espresso-seattle"/>
    <s v="Empire Espresso"/>
    <n v="198"/>
    <n v="4.5"/>
    <n v="-122.28408400000001"/>
    <n v="47.558638899999998"/>
    <x v="16"/>
    <n v="98118"/>
    <s v="US"/>
    <x v="84"/>
    <s v="Seattle"/>
    <x v="18"/>
    <n v="1594"/>
    <n v="1.2699502316801099E-2"/>
    <x v="14"/>
    <x v="12"/>
    <m/>
  </r>
  <r>
    <s v="empire-slice-house-oklahoma-city"/>
    <s v="Empire Slice House"/>
    <n v="278"/>
    <n v="4.5"/>
    <n v="-97.540530000000004"/>
    <n v="35.485781000000003"/>
    <x v="22"/>
    <n v="73106"/>
    <s v="US"/>
    <x v="466"/>
    <s v="Oklahoma City"/>
    <x v="25"/>
    <n v="455"/>
    <n v="1.9564098163720612E-2"/>
    <x v="27"/>
    <x v="11"/>
    <s v="salad"/>
  </r>
  <r>
    <s v="encuentro-oakland-3"/>
    <s v="Encuentro"/>
    <n v="137"/>
    <n v="4.5"/>
    <n v="-122.2787433"/>
    <n v="37.7970465"/>
    <x v="10"/>
    <n v="94607"/>
    <s v="US"/>
    <x v="414"/>
    <s v="Oakland"/>
    <x v="39"/>
    <n v="451"/>
    <n v="7.4652479835249702E-3"/>
    <x v="33"/>
    <x v="19"/>
    <m/>
  </r>
  <r>
    <s v="engine-no-9-saint-petersburg"/>
    <s v="Engine No. 9"/>
    <n v="420"/>
    <n v="4.5"/>
    <n v="-82.646863004924498"/>
    <n v="27.771879594678399"/>
    <x v="1"/>
    <n v="33705"/>
    <s v="US"/>
    <x v="467"/>
    <s v="Saint Petersburg"/>
    <x v="55"/>
    <n v="172"/>
    <n v="3.1748755792002745E-2"/>
    <x v="52"/>
    <x v="96"/>
    <m/>
  </r>
  <r>
    <s v="en-hakkore-chicago-2"/>
    <s v="En Hakkore"/>
    <n v="381"/>
    <n v="4.5"/>
    <n v="-87.677723999999998"/>
    <n v="41.915179999999999"/>
    <x v="13"/>
    <n v="60647"/>
    <s v="US"/>
    <x v="185"/>
    <s v="Chicago"/>
    <x v="15"/>
    <n v="2715"/>
    <n v="2.8402265316629483E-2"/>
    <x v="20"/>
    <x v="0"/>
    <m/>
  </r>
  <r>
    <s v="enoteca-adriano-san-diego"/>
    <s v="Enoteca Adriano"/>
    <n v="617"/>
    <n v="4.5"/>
    <n v="-117.25385300000001"/>
    <n v="32.803275999999997"/>
    <x v="10"/>
    <n v="92109"/>
    <s v="US"/>
    <x v="5"/>
    <s v="San Diego"/>
    <x v="22"/>
    <n v="1570"/>
    <n v="4.8652823065042046E-2"/>
    <x v="5"/>
    <x v="0"/>
    <m/>
  </r>
  <r>
    <s v="enoteca-umberto-providence-2"/>
    <s v="Enoteca Umberto"/>
    <n v="108"/>
    <n v="5"/>
    <n v="-71.426520300000007"/>
    <n v="41.823510449196398"/>
    <x v="28"/>
    <n v="2903"/>
    <s v="US"/>
    <x v="5"/>
    <s v="Providence"/>
    <x v="50"/>
    <n v="369"/>
    <n v="4.9768319890166465E-3"/>
    <x v="5"/>
    <x v="0"/>
    <m/>
  </r>
  <r>
    <s v="eno-vino-wine-bar-and-bistro-madison"/>
    <s v="Eno Vino Wine Bar &amp; Bistro"/>
    <n v="191"/>
    <n v="4.5"/>
    <n v="-89.525188999999997"/>
    <n v="43.073188999999999"/>
    <x v="19"/>
    <n v="53717"/>
    <s v="US"/>
    <x v="468"/>
    <s v="Madison"/>
    <x v="37"/>
    <n v="551"/>
    <n v="1.2098850180195641E-2"/>
    <x v="32"/>
    <x v="1"/>
    <s v="tapasmallplates"/>
  </r>
  <r>
    <s v="enssaro-oakland"/>
    <s v="Enssaro"/>
    <n v="916"/>
    <n v="4.5"/>
    <n v="-122.25521850585901"/>
    <n v="37.809207916259801"/>
    <x v="10"/>
    <n v="94610"/>
    <s v="US"/>
    <x v="11"/>
    <s v="Oakland"/>
    <x v="39"/>
    <n v="451"/>
    <n v="7.4309250042903729E-2"/>
    <x v="9"/>
    <x v="0"/>
    <m/>
  </r>
  <r>
    <s v="entree-byob-philadelphia"/>
    <s v="Entree BYOB"/>
    <n v="151"/>
    <n v="4.5"/>
    <n v="-75.169140387839605"/>
    <n v="39.944011021311603"/>
    <x v="9"/>
    <n v="19146"/>
    <s v="US"/>
    <x v="469"/>
    <s v="Philadelphia"/>
    <x v="9"/>
    <n v="1514"/>
    <n v="8.6665522567358853E-3"/>
    <x v="0"/>
    <x v="72"/>
    <s v="italian"/>
  </r>
  <r>
    <s v="eons-greek-food-for-life-new-york"/>
    <s v="EONS Greek Food for Life"/>
    <n v="102"/>
    <n v="4.5"/>
    <n v="-73.975875000000002"/>
    <n v="40.745272999999997"/>
    <x v="2"/>
    <n v="10016"/>
    <s v="US"/>
    <x v="29"/>
    <s v="New York City"/>
    <x v="2"/>
    <n v="1148"/>
    <n v="4.4619873004976829E-3"/>
    <x v="24"/>
    <x v="17"/>
    <m/>
  </r>
  <r>
    <s v="epic-brewing-company-salt-lake-city"/>
    <s v="Epic Brewing Company"/>
    <n v="160"/>
    <n v="4.5"/>
    <n v="-111.8879089"/>
    <n v="40.751159700000002"/>
    <x v="30"/>
    <n v="84111"/>
    <s v="US"/>
    <x v="470"/>
    <s v="Salt Lake City"/>
    <x v="56"/>
    <n v="142"/>
    <n v="9.4388192895143302E-3"/>
    <x v="94"/>
    <x v="75"/>
    <s v="newamerican"/>
  </r>
  <r>
    <s v="epice-nashville"/>
    <s v="Epice"/>
    <n v="145"/>
    <n v="4.5"/>
    <n v="-86.790154999999999"/>
    <n v="36.121246900000003"/>
    <x v="23"/>
    <n v="37204"/>
    <s v="US"/>
    <x v="272"/>
    <s v="Nashville"/>
    <x v="30"/>
    <n v="702"/>
    <n v="8.1517075682169208E-3"/>
    <x v="73"/>
    <x v="0"/>
    <m/>
  </r>
  <r>
    <s v="etch-nashville"/>
    <s v="Etch"/>
    <n v="515"/>
    <n v="4.5"/>
    <n v="-86.774859577417402"/>
    <n v="36.159425005316699"/>
    <x v="23"/>
    <n v="37201"/>
    <s v="US"/>
    <x v="0"/>
    <s v="Nashville"/>
    <x v="30"/>
    <n v="702"/>
    <n v="3.9900463360219664E-2"/>
    <x v="0"/>
    <x v="0"/>
    <m/>
  </r>
  <r>
    <s v="eureka-austin"/>
    <s v="Eureka!"/>
    <n v="104"/>
    <n v="4.5"/>
    <n v="-97.741043099999999"/>
    <n v="30.2678604"/>
    <x v="17"/>
    <n v="78701"/>
    <s v="US"/>
    <x v="471"/>
    <s v="Austin"/>
    <x v="26"/>
    <n v="893"/>
    <n v="4.6336021966706708E-3"/>
    <x v="13"/>
    <x v="1"/>
    <s v="burgers"/>
  </r>
  <r>
    <s v="even-stevens-salt-lake-city-6"/>
    <s v="Even Stevens"/>
    <n v="178"/>
    <n v="4.5"/>
    <n v="-111.879046"/>
    <n v="40.764634999999998"/>
    <x v="30"/>
    <n v="84111"/>
    <s v="US"/>
    <x v="472"/>
    <s v="Salt Lake City"/>
    <x v="56"/>
    <n v="142"/>
    <n v="1.098335335507122E-2"/>
    <x v="31"/>
    <x v="2"/>
    <m/>
  </r>
  <r>
    <s v="eventide-oyster-co-portland-2"/>
    <s v="Eventide Oyster Co."/>
    <n v="793"/>
    <n v="4.5"/>
    <n v="-70.251230000000007"/>
    <n v="43.65943"/>
    <x v="3"/>
    <n v="4101"/>
    <s v="US"/>
    <x v="56"/>
    <s v="Portland"/>
    <x v="3"/>
    <n v="206"/>
    <n v="6.3754933928264979E-2"/>
    <x v="3"/>
    <x v="0"/>
    <m/>
  </r>
  <r>
    <s v="fadis-mediterranean-grill-houston"/>
    <s v="Fadi's Mediterranean Grill"/>
    <n v="326"/>
    <n v="4.5"/>
    <n v="-95.460006699999994"/>
    <n v="29.689414899999999"/>
    <x v="17"/>
    <n v="77096"/>
    <s v="US"/>
    <x v="473"/>
    <s v="Houston"/>
    <x v="19"/>
    <n v="1863"/>
    <n v="2.3682855671872317E-2"/>
    <x v="24"/>
    <x v="17"/>
    <s v="mideastern"/>
  </r>
  <r>
    <s v="fainmous-bbq-houston"/>
    <s v="Fainmous BBQ"/>
    <n v="171"/>
    <n v="4.5"/>
    <n v="-95.463714999999993"/>
    <n v="29.66818"/>
    <x v="17"/>
    <n v="77035"/>
    <s v="US"/>
    <x v="14"/>
    <s v="Houston"/>
    <x v="19"/>
    <n v="1863"/>
    <n v="1.0382701218465762E-2"/>
    <x v="12"/>
    <x v="0"/>
    <m/>
  </r>
  <r>
    <s v="fala-bar-los-angeles"/>
    <s v="Fala Bar"/>
    <n v="139"/>
    <n v="4.5"/>
    <n v="-118.358774911268"/>
    <n v="34.083880374399101"/>
    <x v="10"/>
    <n v="90046"/>
    <s v="US"/>
    <x v="474"/>
    <s v="Los Angeles"/>
    <x v="11"/>
    <n v="2071"/>
    <n v="7.636862879697958E-3"/>
    <x v="63"/>
    <x v="16"/>
    <s v="vegan"/>
  </r>
  <r>
    <s v="falora-tucson-3"/>
    <s v="Falora"/>
    <n v="126"/>
    <n v="4.5"/>
    <n v="-110.927552513262"/>
    <n v="32.221323407735298"/>
    <x v="6"/>
    <n v="85716"/>
    <s v="US"/>
    <x v="475"/>
    <s v="Tucson"/>
    <x v="6"/>
    <n v="994"/>
    <n v="6.5213660545735373E-3"/>
    <x v="27"/>
    <x v="62"/>
    <s v="vegetarian"/>
  </r>
  <r>
    <s v="farmhaus-restaurant-saint-louis"/>
    <s v="Farmhaus Restaurant"/>
    <n v="231"/>
    <n v="4.5"/>
    <n v="-90.304267899999999"/>
    <n v="38.604148899999998"/>
    <x v="12"/>
    <n v="63139"/>
    <s v="US"/>
    <x v="344"/>
    <s v="Saint Louis"/>
    <x v="14"/>
    <n v="1232"/>
    <n v="1.5531148103655397E-2"/>
    <x v="60"/>
    <x v="0"/>
    <m/>
  </r>
  <r>
    <s v="farsi-cafe-los-angeles-2"/>
    <s v="Farsi Cafe"/>
    <n v="171"/>
    <n v="4.5"/>
    <n v="-118.43520820000001"/>
    <n v="34.047936399999998"/>
    <x v="10"/>
    <n v="90025"/>
    <s v="US"/>
    <x v="253"/>
    <s v="Los Angeles"/>
    <x v="11"/>
    <n v="2071"/>
    <n v="1.0382701218465762E-2"/>
    <x v="78"/>
    <x v="0"/>
    <m/>
  </r>
  <r>
    <s v="fat-boy-las-vegas-2"/>
    <s v="Fat Boy"/>
    <n v="159"/>
    <n v="4.5"/>
    <n v="-115.07917999999999"/>
    <n v="36.166840000000001"/>
    <x v="7"/>
    <n v="89110"/>
    <s v="US"/>
    <x v="476"/>
    <s v="Las Vegas"/>
    <x v="38"/>
    <n v="357"/>
    <n v="9.3530118414278367E-3"/>
    <x v="52"/>
    <x v="31"/>
    <s v="mexican"/>
  </r>
  <r>
    <s v="fatboys-corner-store-and-deli-san-diego"/>
    <s v="Fatboy's Corner Store &amp; Deli"/>
    <n v="298"/>
    <n v="4.5"/>
    <n v="-117.128692626953"/>
    <n v="32.748725891113303"/>
    <x v="10"/>
    <n v="92104"/>
    <s v="US"/>
    <x v="477"/>
    <s v="San Diego"/>
    <x v="22"/>
    <n v="1570"/>
    <n v="2.1280247125450489E-2"/>
    <x v="15"/>
    <x v="97"/>
    <m/>
  </r>
  <r>
    <s v="fat-ducks-deli-and-bakery-seattle"/>
    <s v="Fat Ducks Deli &amp; Bakery"/>
    <n v="111"/>
    <n v="4.5"/>
    <n v="-122.31337000000001"/>
    <n v="47.668864999999997"/>
    <x v="16"/>
    <n v="98105"/>
    <s v="US"/>
    <x v="478"/>
    <s v="Seattle"/>
    <x v="18"/>
    <n v="1594"/>
    <n v="5.2342543332761287E-3"/>
    <x v="15"/>
    <x v="14"/>
    <s v="sandwiches"/>
  </r>
  <r>
    <s v="fatsos-last-stand-chicago-2"/>
    <s v="Fatso's Last Stand"/>
    <n v="344"/>
    <n v="4.5"/>
    <n v="-87.684252194204404"/>
    <n v="41.896014811999997"/>
    <x v="13"/>
    <n v="60622"/>
    <s v="US"/>
    <x v="479"/>
    <s v="Chicago"/>
    <x v="15"/>
    <n v="2715"/>
    <n v="2.5227389737429207E-2"/>
    <x v="65"/>
    <x v="49"/>
    <m/>
  </r>
  <r>
    <s v="fattboy-burgers-and-dogs-san-antonio"/>
    <s v="Fattboy Burgers &amp; Dogs"/>
    <n v="164"/>
    <n v="4.5"/>
    <n v="-98.535163900000001"/>
    <n v="29.4944916"/>
    <x v="17"/>
    <n v="78213"/>
    <s v="US"/>
    <x v="480"/>
    <s v="San Antonio"/>
    <x v="47"/>
    <n v="731"/>
    <n v="9.782049081860306E-3"/>
    <x v="52"/>
    <x v="83"/>
    <s v="icecream"/>
  </r>
  <r>
    <s v="fehrenbacher-hof-portland"/>
    <s v="Fehrenbacher Hof"/>
    <n v="115"/>
    <n v="4.5"/>
    <n v="-122.693540900946"/>
    <n v="45.518717095255901"/>
    <x v="5"/>
    <n v="97205"/>
    <s v="US"/>
    <x v="481"/>
    <s v="Portland"/>
    <x v="5"/>
    <n v="1555"/>
    <n v="5.5774841256221036E-3"/>
    <x v="14"/>
    <x v="25"/>
    <s v="bakeries"/>
  </r>
  <r>
    <s v="feldmans-deli-salt-lake-city"/>
    <s v="Feldman's Deli"/>
    <n v="191"/>
    <n v="4.5"/>
    <n v="-111.8336029"/>
    <n v="40.7132492"/>
    <x v="30"/>
    <n v="84109"/>
    <s v="US"/>
    <x v="482"/>
    <s v="Salt Lake City"/>
    <x v="56"/>
    <n v="142"/>
    <n v="1.2098850180195641E-2"/>
    <x v="15"/>
    <x v="98"/>
    <s v="sandwiches"/>
  </r>
  <r>
    <s v="felfel-mediterranean-denver-5"/>
    <s v="FelFel Mediterranean"/>
    <n v="302"/>
    <n v="4.5"/>
    <n v="-104.894587129608"/>
    <n v="39.637380934028897"/>
    <x v="11"/>
    <n v="80237"/>
    <s v="US"/>
    <x v="483"/>
    <s v="Denver"/>
    <x v="12"/>
    <n v="668"/>
    <n v="2.1623476917796466E-2"/>
    <x v="26"/>
    <x v="25"/>
    <s v="vegetarian"/>
  </r>
  <r>
    <s v="fifty-west-brewing-company-cincinnati"/>
    <s v="Fifty West Brewing Company"/>
    <n v="167"/>
    <n v="4.5"/>
    <n v="-84.353240362882701"/>
    <n v="39.139142887966898"/>
    <x v="15"/>
    <n v="45227"/>
    <s v="US"/>
    <x v="484"/>
    <s v="Cincinnati"/>
    <x v="46"/>
    <n v="778"/>
    <n v="1.0039471426119786E-2"/>
    <x v="94"/>
    <x v="1"/>
    <m/>
  </r>
  <r>
    <s v="figueroa-philly-cheese-steak-los-angeles"/>
    <s v="Figueroa Philly Cheese Steak"/>
    <n v="557"/>
    <n v="4.5"/>
    <n v="-118.28234860000001"/>
    <n v="34.014198299999997"/>
    <x v="10"/>
    <n v="90037"/>
    <s v="US"/>
    <x v="203"/>
    <s v="Los Angeles"/>
    <x v="11"/>
    <n v="2071"/>
    <n v="4.3504376179852408E-2"/>
    <x v="71"/>
    <x v="12"/>
    <m/>
  </r>
  <r>
    <s v="filling-station-kansas-city"/>
    <s v="Filling Station"/>
    <n v="146"/>
    <n v="4.5"/>
    <n v="-94.578249096621093"/>
    <n v="39.072653203704697"/>
    <x v="12"/>
    <n v="64108"/>
    <s v="US"/>
    <x v="16"/>
    <s v="Kansas City"/>
    <x v="40"/>
    <n v="274"/>
    <n v="8.2375150163034143E-3"/>
    <x v="14"/>
    <x v="2"/>
    <m/>
  </r>
  <r>
    <s v="finest-thai-el-cajon"/>
    <s v="Finest Thai"/>
    <n v="191"/>
    <n v="4.5"/>
    <n v="-116.9585481"/>
    <n v="32.807884899999998"/>
    <x v="10"/>
    <n v="92021"/>
    <s v="US"/>
    <x v="124"/>
    <s v="El Cajon"/>
    <x v="35"/>
    <n v="143"/>
    <n v="1.2098850180195641E-2"/>
    <x v="41"/>
    <x v="0"/>
    <m/>
  </r>
  <r>
    <s v="finest-thai-el-cajon"/>
    <s v="Finest Thai"/>
    <n v="190"/>
    <n v="4.5"/>
    <n v="-116.9585481"/>
    <n v="32.807884899999998"/>
    <x v="10"/>
    <n v="92021"/>
    <s v="US"/>
    <x v="124"/>
    <s v="El Cajon"/>
    <x v="35"/>
    <n v="143"/>
    <n v="1.2013042732109147E-2"/>
    <x v="41"/>
    <x v="0"/>
    <m/>
  </r>
  <r>
    <s v="finleys-pub-denver"/>
    <s v="Finley's Pub"/>
    <n v="112"/>
    <n v="4.5"/>
    <n v="-104.98069"/>
    <n v="39.709728200000001"/>
    <x v="11"/>
    <n v="80209"/>
    <s v="US"/>
    <x v="485"/>
    <s v="Denver"/>
    <x v="12"/>
    <n v="668"/>
    <n v="5.3200617813626222E-3"/>
    <x v="98"/>
    <x v="69"/>
    <s v="burgers"/>
  </r>
  <r>
    <s v="fiorino-philadelphia"/>
    <s v="Fiorino"/>
    <n v="157"/>
    <n v="4.5"/>
    <n v="-75.190321728587193"/>
    <n v="40.009905695915201"/>
    <x v="9"/>
    <n v="19129"/>
    <s v="US"/>
    <x v="51"/>
    <s v="Philadelphia"/>
    <x v="9"/>
    <n v="1514"/>
    <n v="9.181396945254848E-3"/>
    <x v="0"/>
    <x v="9"/>
    <m/>
  </r>
  <r>
    <s v="fioris-pizzaria-pittsburgh"/>
    <s v="Fiori's Pizzaria"/>
    <n v="147"/>
    <n v="4.5"/>
    <n v="-80.018538000000007"/>
    <n v="40.405245000000001"/>
    <x v="9"/>
    <n v="15226"/>
    <s v="US"/>
    <x v="73"/>
    <s v="Pittsburgh"/>
    <x v="29"/>
    <n v="763"/>
    <n v="8.3233224643899095E-3"/>
    <x v="27"/>
    <x v="9"/>
    <m/>
  </r>
  <r>
    <s v="firecrust-neapolitan-pizzeria-dallas"/>
    <s v="Firecrust Neapolitan Pizzeria"/>
    <n v="185"/>
    <n v="4.5"/>
    <n v="-96.787615642443797"/>
    <n v="32.820245078878997"/>
    <x v="17"/>
    <n v="75205"/>
    <s v="US"/>
    <x v="64"/>
    <s v="Dallas"/>
    <x v="54"/>
    <n v="632"/>
    <n v="1.1584005491676678E-2"/>
    <x v="27"/>
    <x v="0"/>
    <m/>
  </r>
  <r>
    <s v="firefly-on-paradise-las-vegas-3"/>
    <s v="Firefly on Paradise"/>
    <n v="725"/>
    <n v="4.5"/>
    <n v="-115.15459920000001"/>
    <n v="36.119970299999999"/>
    <x v="7"/>
    <n v="89169"/>
    <s v="US"/>
    <x v="310"/>
    <s v="Las Vegas"/>
    <x v="38"/>
    <n v="357"/>
    <n v="5.7920027458383386E-2"/>
    <x v="72"/>
    <x v="34"/>
    <m/>
  </r>
  <r>
    <s v="fireman-dereks-world-famous-pies-miami"/>
    <s v="Fireman Derek's World Famous Pies"/>
    <n v="135"/>
    <n v="4.5"/>
    <n v="-80.195144712925"/>
    <n v="25.803452208638198"/>
    <x v="1"/>
    <n v="33127"/>
    <s v="US"/>
    <x v="114"/>
    <s v="Miami"/>
    <x v="1"/>
    <n v="609"/>
    <n v="7.2936330873519823E-3"/>
    <x v="40"/>
    <x v="14"/>
    <s v="cafes"/>
  </r>
  <r>
    <s v="first-korean-market-san-francisco"/>
    <s v="First Korean Market"/>
    <n v="195"/>
    <n v="4.5"/>
    <n v="-122.4691139"/>
    <n v="37.780599600000002"/>
    <x v="10"/>
    <n v="94118"/>
    <s v="US"/>
    <x v="486"/>
    <s v="San Francisco"/>
    <x v="13"/>
    <n v="1581"/>
    <n v="1.2442079972541617E-2"/>
    <x v="20"/>
    <x v="52"/>
    <m/>
  </r>
  <r>
    <s v="first-slice-pie-cafe-chicago-5"/>
    <s v="First Slice Pie Cafe"/>
    <n v="169"/>
    <n v="4.5"/>
    <n v="-87.669497890659002"/>
    <n v="41.979731665563001"/>
    <x v="13"/>
    <n v="60640"/>
    <s v="US"/>
    <x v="323"/>
    <s v="Chicago"/>
    <x v="15"/>
    <n v="2715"/>
    <n v="1.0211086322292775E-2"/>
    <x v="28"/>
    <x v="3"/>
    <m/>
  </r>
  <r>
    <s v="fishermens-grill-portland"/>
    <s v="Fishermen's Grill"/>
    <n v="500"/>
    <n v="4.5"/>
    <n v="-70.286903381347699"/>
    <n v="43.676994323730497"/>
    <x v="3"/>
    <n v="4103"/>
    <s v="US"/>
    <x v="38"/>
    <s v="Portland"/>
    <x v="3"/>
    <n v="206"/>
    <n v="3.8613351638922259E-2"/>
    <x v="3"/>
    <x v="12"/>
    <m/>
  </r>
  <r>
    <s v="fish-in-the-hood-washington-2"/>
    <s v="Fish in the Hood"/>
    <n v="161"/>
    <n v="4.5"/>
    <n v="-77.023758000000001"/>
    <n v="38.934649999999998"/>
    <x v="20"/>
    <n v="20010"/>
    <s v="US"/>
    <x v="487"/>
    <s v="Washington"/>
    <x v="23"/>
    <n v="822"/>
    <n v="9.5246267376008237E-3"/>
    <x v="3"/>
    <x v="6"/>
    <m/>
  </r>
  <r>
    <s v="fishmarket-restaurant-new-york"/>
    <s v="Fishmarket Restaurant"/>
    <n v="152"/>
    <n v="4.5"/>
    <n v="-74.001922607421903"/>
    <n v="40.707176208496101"/>
    <x v="2"/>
    <n v="10038"/>
    <s v="US"/>
    <x v="238"/>
    <s v="New York City"/>
    <x v="2"/>
    <n v="1148"/>
    <n v="8.7523597048223788E-3"/>
    <x v="3"/>
    <x v="49"/>
    <m/>
  </r>
  <r>
    <s v="fish-n-bowl-las-vegas-2"/>
    <s v="Fish N Bowl"/>
    <n v="130"/>
    <n v="4.5"/>
    <n v="-115.280016838279"/>
    <n v="36.056792004977297"/>
    <x v="7"/>
    <n v="89113"/>
    <s v="US"/>
    <x v="488"/>
    <s v="Las Vegas"/>
    <x v="38"/>
    <n v="357"/>
    <n v="6.8645958469195122E-3"/>
    <x v="49"/>
    <x v="60"/>
    <m/>
  </r>
  <r>
    <s v="fitzee-foods-san-diego-2"/>
    <s v="FITzee Foods"/>
    <n v="151"/>
    <n v="4.5"/>
    <n v="-117.21653000000001"/>
    <n v="32.736511"/>
    <x v="10"/>
    <n v="92106"/>
    <s v="US"/>
    <x v="489"/>
    <s v="San Diego"/>
    <x v="22"/>
    <n v="1570"/>
    <n v="8.6665522567358853E-3"/>
    <x v="0"/>
    <x v="89"/>
    <s v="healthmarkets"/>
  </r>
  <r>
    <s v="five-bistro-saint-louis-2"/>
    <s v="Five Bistro"/>
    <n v="116"/>
    <n v="4.5"/>
    <n v="-90.271000000000001"/>
    <n v="38.616419999999998"/>
    <x v="12"/>
    <n v="63110"/>
    <s v="US"/>
    <x v="0"/>
    <s v="Saint Louis"/>
    <x v="14"/>
    <n v="1232"/>
    <n v="5.663291573708598E-3"/>
    <x v="0"/>
    <x v="0"/>
    <m/>
  </r>
  <r>
    <s v="five-o-clock-steakhouse-milwaukee-2"/>
    <s v="Five O'Clock Steakhouse"/>
    <n v="190"/>
    <n v="4.5"/>
    <n v="-87.943160000000006"/>
    <n v="43.043410000000002"/>
    <x v="19"/>
    <n v="53233"/>
    <s v="US"/>
    <x v="160"/>
    <s v="Milwaukee"/>
    <x v="21"/>
    <n v="1056"/>
    <n v="1.2013042732109147E-2"/>
    <x v="62"/>
    <x v="0"/>
    <m/>
  </r>
  <r>
    <s v="five-points-bakery-buffalo-2"/>
    <s v="Five Points Bakery"/>
    <n v="118"/>
    <n v="4.5"/>
    <n v="-78.885627999999997"/>
    <n v="42.910812"/>
    <x v="2"/>
    <n v="14213"/>
    <s v="US"/>
    <x v="490"/>
    <s v="Buffalo"/>
    <x v="43"/>
    <n v="284"/>
    <n v="5.8349064698815858E-3"/>
    <x v="38"/>
    <x v="3"/>
    <s v="cafes"/>
  </r>
  <r>
    <s v="five-points-pizza-nashville"/>
    <s v="Five Points Pizza"/>
    <n v="385"/>
    <n v="4.5"/>
    <n v="-86.750350999999995"/>
    <n v="36.177192699999999"/>
    <x v="23"/>
    <n v="37206"/>
    <s v="US"/>
    <x v="297"/>
    <s v="Nashville"/>
    <x v="30"/>
    <n v="702"/>
    <n v="2.874549510897546E-2"/>
    <x v="5"/>
    <x v="31"/>
    <m/>
  </r>
  <r>
    <s v="flat12-bierwerks-indianapolis-indianapolis-2"/>
    <s v="Flat12 Bierwerks - Indianapolis"/>
    <n v="126"/>
    <n v="4.5"/>
    <n v="-86.138466100000002"/>
    <n v="39.772728899999997"/>
    <x v="4"/>
    <n v="46202"/>
    <s v="US"/>
    <x v="371"/>
    <s v="Indianapolis"/>
    <x v="4"/>
    <n v="336"/>
    <n v="6.5213660545735373E-3"/>
    <x v="94"/>
    <x v="0"/>
    <m/>
  </r>
  <r>
    <s v="flatbread-company-portland"/>
    <s v="Flatbread Company"/>
    <n v="258"/>
    <n v="4.5"/>
    <n v="-70.250250600000001"/>
    <n v="43.657246700000002"/>
    <x v="3"/>
    <n v="4101"/>
    <s v="US"/>
    <x v="88"/>
    <s v="Portland"/>
    <x v="3"/>
    <n v="206"/>
    <n v="1.7847949201990732E-2"/>
    <x v="27"/>
    <x v="19"/>
    <m/>
  </r>
  <r>
    <s v="flatbread-company-providence"/>
    <s v="Flatbread Company"/>
    <n v="167"/>
    <n v="4.5"/>
    <n v="-71.400256454944596"/>
    <n v="41.8300326168537"/>
    <x v="28"/>
    <n v="2906"/>
    <s v="US"/>
    <x v="64"/>
    <s v="Providence"/>
    <x v="50"/>
    <n v="369"/>
    <n v="1.0039471426119786E-2"/>
    <x v="27"/>
    <x v="0"/>
    <m/>
  </r>
  <r>
    <s v="flatiron-room-new-york"/>
    <s v="Flatiron Room"/>
    <n v="370"/>
    <n v="4.5"/>
    <n v="-73.990409"/>
    <n v="40.744624999999999"/>
    <x v="2"/>
    <n v="10010"/>
    <s v="US"/>
    <x v="491"/>
    <s v="New York City"/>
    <x v="2"/>
    <n v="1148"/>
    <n v="2.7458383387678049E-2"/>
    <x v="47"/>
    <x v="99"/>
    <s v="tradamerican"/>
  </r>
  <r>
    <s v="flemings-prime-steakhouse-and-wine-bar-saint-louis"/>
    <s v="Fleming's Prime Steakhouse &amp; Wine Bar"/>
    <n v="118"/>
    <n v="4.5"/>
    <n v="-90.406006000000005"/>
    <n v="38.627733999999997"/>
    <x v="12"/>
    <n v="63131"/>
    <s v="US"/>
    <x v="492"/>
    <s v="Saint Louis"/>
    <x v="14"/>
    <n v="1232"/>
    <n v="5.8349064698815858E-3"/>
    <x v="62"/>
    <x v="28"/>
    <m/>
  </r>
  <r>
    <s v="flemings-prime-steakhouse-and-wine-bar-tucson"/>
    <s v="Fleming's Prime Steakhouse &amp; Wine Bar"/>
    <n v="184"/>
    <n v="4.5"/>
    <n v="-110.927460936617"/>
    <n v="32.322122073924803"/>
    <x v="6"/>
    <n v="85718"/>
    <s v="US"/>
    <x v="492"/>
    <s v="Tucson"/>
    <x v="6"/>
    <n v="994"/>
    <n v="1.1498198043590183E-2"/>
    <x v="62"/>
    <x v="28"/>
    <m/>
  </r>
  <r>
    <s v="flight-restaurant-and-wine-bar-memphis"/>
    <s v="Flight Restaurant &amp; Wine Bar"/>
    <n v="392"/>
    <n v="4.5"/>
    <n v="-90.053559000000007"/>
    <n v="35.144108000000003"/>
    <x v="23"/>
    <n v="38103"/>
    <s v="US"/>
    <x v="493"/>
    <s v="Memphis"/>
    <x v="58"/>
    <n v="726"/>
    <n v="2.9346147245580916E-2"/>
    <x v="0"/>
    <x v="28"/>
    <m/>
  </r>
  <r>
    <s v="flip-n-patties-houston"/>
    <s v="Flip 'n Patties"/>
    <n v="107"/>
    <n v="4.5"/>
    <n v="-95.420128993930106"/>
    <n v="29.7252268424918"/>
    <x v="17"/>
    <n v="77005"/>
    <s v="US"/>
    <x v="494"/>
    <s v="Houston"/>
    <x v="19"/>
    <n v="1863"/>
    <n v="4.891024540930153E-3"/>
    <x v="52"/>
    <x v="53"/>
    <m/>
  </r>
  <r>
    <s v="flour-bakery-caf-boston-4"/>
    <s v="Flour Bakery + Caf"/>
    <n v="682"/>
    <n v="4.5"/>
    <n v="-71.048812866210895"/>
    <n v="42.351367950439503"/>
    <x v="21"/>
    <n v="2210"/>
    <s v="US"/>
    <x v="269"/>
    <s v="Boston"/>
    <x v="28"/>
    <n v="575"/>
    <n v="5.423030719066415E-2"/>
    <x v="38"/>
    <x v="3"/>
    <s v="sandwiches"/>
  </r>
  <r>
    <s v="fogo-de-cho-brazilian-steakhouse-indianapolis-3"/>
    <s v="Fogo de Cho Brazilian Steakhouse"/>
    <n v="294"/>
    <n v="4.5"/>
    <n v="-86.155638997195993"/>
    <n v="39.766868448178997"/>
    <x v="4"/>
    <n v="46204"/>
    <s v="US"/>
    <x v="495"/>
    <s v="Indianapolis"/>
    <x v="4"/>
    <n v="336"/>
    <n v="2.0937017333104515E-2"/>
    <x v="74"/>
    <x v="32"/>
    <s v="seafood"/>
  </r>
  <r>
    <s v="fogo-de-cho-brazilian-steakhouse-orlando-3"/>
    <s v="Fogo de Cho Brazilian Steakhouse"/>
    <n v="273"/>
    <n v="4.5"/>
    <n v="-81.471635000000006"/>
    <n v="28.445827000000001"/>
    <x v="1"/>
    <n v="32819"/>
    <s v="US"/>
    <x v="496"/>
    <s v="Orlando"/>
    <x v="41"/>
    <n v="943"/>
    <n v="1.9135060923288143E-2"/>
    <x v="62"/>
    <x v="79"/>
    <s v="seafood"/>
  </r>
  <r>
    <s v="fogo-de-cho-brazilian-steakhouse-san-antonio-4"/>
    <s v="Fogo de Cho Brazilian Steakhouse"/>
    <n v="281"/>
    <n v="4.5"/>
    <n v="-98.484321594238295"/>
    <n v="29.423801422119102"/>
    <x v="17"/>
    <n v="78205"/>
    <s v="US"/>
    <x v="495"/>
    <s v="San Antonio"/>
    <x v="47"/>
    <n v="731"/>
    <n v="1.9821520507980094E-2"/>
    <x v="74"/>
    <x v="32"/>
    <s v="seafood"/>
  </r>
  <r>
    <s v="fogo-de-cho-brazilian-steakhouse-san-diego-2"/>
    <s v="Fogo de Cho Brazilian Steakhouse"/>
    <n v="732"/>
    <n v="4.5"/>
    <n v="-117.1593566"/>
    <n v="32.712449800000002"/>
    <x v="10"/>
    <n v="92101"/>
    <s v="US"/>
    <x v="495"/>
    <s v="San Diego"/>
    <x v="22"/>
    <n v="1570"/>
    <n v="5.8520679594988842E-2"/>
    <x v="74"/>
    <x v="32"/>
    <s v="seafood"/>
  </r>
  <r>
    <s v="fogo-de-cho-brazilian-steakhouse-washington-3"/>
    <s v="Fogo de Cho Brazilian Steakhouse"/>
    <n v="1225"/>
    <n v="4.5"/>
    <n v="-77.027389526367202"/>
    <n v="38.895359039306598"/>
    <x v="20"/>
    <n v="20004"/>
    <s v="US"/>
    <x v="495"/>
    <s v="Washington"/>
    <x v="23"/>
    <n v="822"/>
    <n v="0.10082375150163034"/>
    <x v="74"/>
    <x v="32"/>
    <s v="seafood"/>
  </r>
  <r>
    <s v="fond-philadelphia"/>
    <s v="Fond"/>
    <n v="217"/>
    <n v="4.5"/>
    <n v="-75.162857000000002"/>
    <n v="39.929859"/>
    <x v="9"/>
    <n v="19147"/>
    <s v="US"/>
    <x v="0"/>
    <s v="Philadelphia"/>
    <x v="9"/>
    <n v="1514"/>
    <n v="1.4329843830444482E-2"/>
    <x v="0"/>
    <x v="0"/>
    <m/>
  </r>
  <r>
    <s v="food-fair-by-diego-los-angeles"/>
    <s v="Food Fair by Diego"/>
    <n v="372"/>
    <n v="4.5"/>
    <n v="-118.360679626465"/>
    <n v="34.076381683349602"/>
    <x v="10"/>
    <n v="90036"/>
    <s v="US"/>
    <x v="497"/>
    <s v="Los Angeles"/>
    <x v="11"/>
    <n v="2071"/>
    <n v="2.7629998283851039E-2"/>
    <x v="0"/>
    <x v="49"/>
    <s v="soup"/>
  </r>
  <r>
    <s v="food-haus-caf-los-angeles"/>
    <s v="Food Haus Caf"/>
    <n v="779"/>
    <n v="4.5"/>
    <n v="-118.268709"/>
    <n v="34.029909000000004"/>
    <x v="10"/>
    <n v="90007"/>
    <s v="US"/>
    <x v="113"/>
    <s v="Los Angeles"/>
    <x v="11"/>
    <n v="2071"/>
    <n v="6.2553629655054052E-2"/>
    <x v="28"/>
    <x v="2"/>
    <m/>
  </r>
  <r>
    <s v="fooqs-miami-2"/>
    <s v="Fooq's"/>
    <n v="129"/>
    <n v="4.5"/>
    <n v="-80.193809000000002"/>
    <n v="25.784496000000001"/>
    <x v="1"/>
    <n v="33136"/>
    <s v="US"/>
    <x v="498"/>
    <s v="Miami"/>
    <x v="1"/>
    <n v="609"/>
    <n v="6.7787883988330187E-3"/>
    <x v="30"/>
    <x v="1"/>
    <s v="comfortfood"/>
  </r>
  <r>
    <s v="forage-salt-lake-city"/>
    <s v="Forage"/>
    <n v="167"/>
    <n v="4.5"/>
    <n v="-111.8803482"/>
    <n v="40.749549899999998"/>
    <x v="30"/>
    <n v="84111"/>
    <s v="US"/>
    <x v="499"/>
    <s v="Salt Lake City"/>
    <x v="56"/>
    <n v="142"/>
    <n v="1.0039471426119786E-2"/>
    <x v="0"/>
    <x v="91"/>
    <m/>
  </r>
  <r>
    <s v="fork-and-fig-albuquerque"/>
    <s v="Fork and Fig"/>
    <n v="176"/>
    <n v="4.5"/>
    <n v="-106.56739"/>
    <n v="35.108710000000002"/>
    <x v="25"/>
    <n v="87110"/>
    <s v="US"/>
    <x v="425"/>
    <s v="Albuquerque"/>
    <x v="34"/>
    <n v="330"/>
    <n v="1.0811738458898233E-2"/>
    <x v="52"/>
    <x v="12"/>
    <m/>
  </r>
  <r>
    <s v="forno-rosso-pizzeria-downtown-brooklyn-5"/>
    <s v="Forno Rosso Pizzeria"/>
    <n v="176"/>
    <n v="4.5"/>
    <n v="-73.983216576727898"/>
    <n v="40.694277087884799"/>
    <x v="2"/>
    <n v="11201"/>
    <s v="US"/>
    <x v="64"/>
    <s v="Brooklyn"/>
    <x v="45"/>
    <n v="1569"/>
    <n v="1.0811738458898233E-2"/>
    <x v="27"/>
    <x v="0"/>
    <m/>
  </r>
  <r>
    <s v="forno-rosso-pizzeria-napoletana-chicago"/>
    <s v="Forno Rosso Pizzeria Napoletana"/>
    <n v="233"/>
    <n v="4.5"/>
    <n v="-87.806719999999999"/>
    <n v="41.947670000000002"/>
    <x v="13"/>
    <n v="60634"/>
    <s v="US"/>
    <x v="73"/>
    <s v="Chicago"/>
    <x v="15"/>
    <n v="2715"/>
    <n v="1.5702762999828385E-2"/>
    <x v="27"/>
    <x v="9"/>
    <m/>
  </r>
  <r>
    <s v="fort-street-caf-honolulu-2"/>
    <s v="Fort Street Caf"/>
    <n v="363"/>
    <n v="4.5"/>
    <n v="-157.86018848419201"/>
    <n v="21.310695111751599"/>
    <x v="18"/>
    <n v="96813"/>
    <s v="US"/>
    <x v="500"/>
    <s v="Honolulu"/>
    <x v="20"/>
    <n v="395"/>
    <n v="2.6857731251072593E-2"/>
    <x v="29"/>
    <x v="36"/>
    <m/>
  </r>
  <r>
    <s v="four-cafe-los-angeles-2"/>
    <s v="Four Cafe"/>
    <n v="216"/>
    <n v="4.5"/>
    <n v="-118.36168809999999"/>
    <n v="34.066968500000002"/>
    <x v="10"/>
    <n v="90036"/>
    <s v="US"/>
    <x v="501"/>
    <s v="Los Angeles"/>
    <x v="11"/>
    <n v="2071"/>
    <n v="1.4244036382357989E-2"/>
    <x v="0"/>
    <x v="62"/>
    <s v="burgers"/>
  </r>
  <r>
    <s v="four-green-fields-tampa"/>
    <s v="Four Green Fields"/>
    <n v="139"/>
    <n v="4.5"/>
    <n v="-82.461578369140597"/>
    <n v="27.941896438598601"/>
    <x v="1"/>
    <n v="33606"/>
    <s v="US"/>
    <x v="374"/>
    <s v="Tampa"/>
    <x v="27"/>
    <n v="726"/>
    <n v="7.636862879697958E-3"/>
    <x v="36"/>
    <x v="85"/>
    <m/>
  </r>
  <r>
    <s v="frances-san-francisco"/>
    <s v="Frances"/>
    <n v="1140"/>
    <n v="4.5"/>
    <n v="-122.432276324008"/>
    <n v="37.762722015492699"/>
    <x v="10"/>
    <n v="94114"/>
    <s v="US"/>
    <x v="0"/>
    <s v="San Francisco"/>
    <x v="13"/>
    <n v="1581"/>
    <n v="9.3530118414278357E-2"/>
    <x v="0"/>
    <x v="0"/>
    <m/>
  </r>
  <r>
    <s v="frankies-south-philadelphia-cheesesteak-tucson"/>
    <s v="Frankie's South Philadelphia Cheesesteak"/>
    <n v="184"/>
    <n v="4.5"/>
    <n v="-110.9435883"/>
    <n v="32.253711699999997"/>
    <x v="6"/>
    <n v="85719"/>
    <s v="US"/>
    <x v="502"/>
    <s v="Tucson"/>
    <x v="6"/>
    <n v="994"/>
    <n v="1.1498198043590183E-2"/>
    <x v="60"/>
    <x v="12"/>
    <s v="cheesesteaks"/>
  </r>
  <r>
    <s v="franklin-barbecue-austin"/>
    <s v="Franklin Barbecue"/>
    <n v="2415"/>
    <n v="4.5"/>
    <n v="-97.731260000000006"/>
    <n v="30.27009"/>
    <x v="17"/>
    <n v="78702"/>
    <s v="US"/>
    <x v="14"/>
    <s v="Austin"/>
    <x v="26"/>
    <n v="893"/>
    <n v="0.20293461472455809"/>
    <x v="12"/>
    <x v="0"/>
    <m/>
  </r>
  <r>
    <s v="frascati-san-francisco"/>
    <s v="Frascati"/>
    <n v="948"/>
    <n v="4.5"/>
    <n v="-122.419105529785"/>
    <n v="37.7983589172363"/>
    <x v="10"/>
    <n v="94109"/>
    <s v="US"/>
    <x v="0"/>
    <s v="San Francisco"/>
    <x v="13"/>
    <n v="1581"/>
    <n v="7.7055088381671535E-2"/>
    <x v="0"/>
    <x v="0"/>
    <m/>
  </r>
  <r>
    <s v="fratelli-milano-miami"/>
    <s v="Fratelli Milano"/>
    <n v="722"/>
    <n v="4.5"/>
    <n v="-80.189886299999998"/>
    <n v="25.7734433"/>
    <x v="1"/>
    <n v="33131"/>
    <s v="US"/>
    <x v="5"/>
    <s v="Miami"/>
    <x v="1"/>
    <n v="609"/>
    <n v="5.7662605114123903E-2"/>
    <x v="5"/>
    <x v="0"/>
    <m/>
  </r>
  <r>
    <s v="fratellino-coral-gables-2"/>
    <s v="Fratellino"/>
    <n v="156"/>
    <n v="5"/>
    <n v="-80.260109999999997"/>
    <n v="25.749169999999999"/>
    <x v="1"/>
    <n v="33134"/>
    <s v="US"/>
    <x v="5"/>
    <s v="Miami"/>
    <x v="1"/>
    <n v="609"/>
    <n v="9.0955894971683545E-3"/>
    <x v="5"/>
    <x v="0"/>
    <m/>
  </r>
  <r>
    <s v="fratellos-italian-market-and-deli-san-antonio"/>
    <s v="Fratello's Italian Market &amp; Deli"/>
    <n v="118"/>
    <n v="4.5"/>
    <n v="-98.4746994342877"/>
    <n v="29.449829595986699"/>
    <x v="17"/>
    <n v="78215"/>
    <s v="US"/>
    <x v="17"/>
    <s v="San Antonio"/>
    <x v="47"/>
    <n v="731"/>
    <n v="5.8349064698815858E-3"/>
    <x v="15"/>
    <x v="9"/>
    <m/>
  </r>
  <r>
    <s v="freddies-sandwiches-san-francisco"/>
    <s v="Freddie's Sandwiches"/>
    <n v="297"/>
    <n v="4.5"/>
    <n v="-122.410316467285"/>
    <n v="37.8052368164062"/>
    <x v="10"/>
    <n v="94133"/>
    <s v="US"/>
    <x v="47"/>
    <s v="San Francisco"/>
    <x v="13"/>
    <n v="1581"/>
    <n v="2.1194439677363994E-2"/>
    <x v="31"/>
    <x v="0"/>
    <m/>
  </r>
  <r>
    <s v="french-quarter-grille-austin"/>
    <s v="French Quarter Grille"/>
    <n v="318"/>
    <n v="4.5"/>
    <n v="-97.6758366664764"/>
    <n v="30.412232041437498"/>
    <x v="17"/>
    <n v="78753"/>
    <s v="US"/>
    <x v="503"/>
    <s v="Austin"/>
    <x v="26"/>
    <n v="893"/>
    <n v="2.2996396087180366E-2"/>
    <x v="60"/>
    <x v="57"/>
    <m/>
  </r>
  <r>
    <s v="fresh-catch-fish-market-and-grill-san-diego"/>
    <s v="Fresh Catch Fish Market &amp; Grill"/>
    <n v="157"/>
    <n v="4.5"/>
    <n v="-117.160586750257"/>
    <n v="32.744627631398103"/>
    <x v="10"/>
    <n v="92103"/>
    <s v="US"/>
    <x v="504"/>
    <s v="San Diego"/>
    <x v="22"/>
    <n v="1570"/>
    <n v="9.181396945254848E-3"/>
    <x v="0"/>
    <x v="60"/>
    <s v="gluten_free"/>
  </r>
  <r>
    <s v="fresh-heim-austin-2"/>
    <s v="Fresh Heim"/>
    <n v="106"/>
    <n v="4.5"/>
    <n v="-97.796699000000004"/>
    <n v="30.461797000000001"/>
    <x v="17"/>
    <n v="78750"/>
    <s v="US"/>
    <x v="505"/>
    <s v="Austin"/>
    <x v="26"/>
    <n v="893"/>
    <n v="4.8052170928436586E-3"/>
    <x v="63"/>
    <x v="32"/>
    <m/>
  </r>
  <r>
    <s v="freshly-baked-eatery-san-jose"/>
    <s v="Freshly Baked Eatery"/>
    <n v="623"/>
    <n v="4.5"/>
    <n v="-121.88976937268001"/>
    <n v="37.339630868309001"/>
    <x v="10"/>
    <n v="95113"/>
    <s v="US"/>
    <x v="506"/>
    <s v="San Jose"/>
    <x v="33"/>
    <n v="164"/>
    <n v="4.916766775356101E-2"/>
    <x v="31"/>
    <x v="35"/>
    <s v="delis"/>
  </r>
  <r>
    <s v="fricanos-deli-austin-15"/>
    <s v="Fricano's Deli"/>
    <n v="408"/>
    <n v="4.5"/>
    <n v="-97.742851000000002"/>
    <n v="30.288094000000001"/>
    <x v="17"/>
    <n v="78705"/>
    <s v="US"/>
    <x v="173"/>
    <s v="Austin"/>
    <x v="26"/>
    <n v="893"/>
    <n v="3.0719066414964819E-2"/>
    <x v="15"/>
    <x v="12"/>
    <m/>
  </r>
  <r>
    <s v="fried-egg-im-in-love-portland"/>
    <s v="Fried Egg I'm in Love"/>
    <n v="139"/>
    <n v="4.5"/>
    <n v="-122.63239"/>
    <n v="45.512279499999998"/>
    <x v="5"/>
    <n v="97214"/>
    <s v="US"/>
    <x v="507"/>
    <s v="Portland"/>
    <x v="5"/>
    <n v="1555"/>
    <n v="7.636862879697958E-3"/>
    <x v="31"/>
    <x v="2"/>
    <s v="foodstands"/>
  </r>
  <r>
    <s v="fritanga-saint-louis"/>
    <s v="Fritanga"/>
    <n v="131"/>
    <n v="4.5"/>
    <n v="-90.221633999999995"/>
    <n v="38.609645999999998"/>
    <x v="12"/>
    <n v="63118"/>
    <s v="US"/>
    <x v="117"/>
    <s v="Saint Louis"/>
    <x v="14"/>
    <n v="1232"/>
    <n v="6.9504032950060066E-3"/>
    <x v="39"/>
    <x v="0"/>
    <m/>
  </r>
  <r>
    <s v="fruition-restaurant-denver"/>
    <s v="Fruition Restaurant"/>
    <n v="512"/>
    <n v="4.5"/>
    <n v="-104.97144"/>
    <n v="39.725700000000003"/>
    <x v="11"/>
    <n v="80218"/>
    <s v="US"/>
    <x v="0"/>
    <s v="Denver"/>
    <x v="12"/>
    <n v="668"/>
    <n v="3.9643041015960188E-2"/>
    <x v="0"/>
    <x v="0"/>
    <m/>
  </r>
  <r>
    <s v="fuh-chicago"/>
    <s v="Fuh"/>
    <n v="101"/>
    <n v="4.5"/>
    <n v="-87.644653300000002"/>
    <n v="41.922279400000001"/>
    <x v="13"/>
    <n v="60614"/>
    <s v="US"/>
    <x v="126"/>
    <s v="Chicago"/>
    <x v="15"/>
    <n v="2715"/>
    <n v="4.3761798524111894E-3"/>
    <x v="29"/>
    <x v="0"/>
    <m/>
  </r>
  <r>
    <s v="fujiyama-sushi-and-yakitori-bar-dallas"/>
    <s v="Fujiyama Sushi &amp; Yakitori Bar"/>
    <n v="258"/>
    <n v="4.5"/>
    <n v="-96.845149000000006"/>
    <n v="32.998469"/>
    <x v="17"/>
    <n v="75287"/>
    <s v="US"/>
    <x v="100"/>
    <s v="Dallas"/>
    <x v="54"/>
    <n v="632"/>
    <n v="1.7847949201990732E-2"/>
    <x v="49"/>
    <x v="45"/>
    <m/>
  </r>
  <r>
    <s v="full-circle-tavern-dallas"/>
    <s v="Full Circle Tavern"/>
    <n v="139"/>
    <n v="4.5"/>
    <n v="-96.796234130859403"/>
    <n v="32.768119812011697"/>
    <x v="17"/>
    <n v="75215"/>
    <s v="US"/>
    <x v="508"/>
    <s v="Dallas"/>
    <x v="54"/>
    <n v="632"/>
    <n v="7.636862879697958E-3"/>
    <x v="60"/>
    <x v="11"/>
    <m/>
  </r>
  <r>
    <s v="full-moon-sushi-and-kitchen-bar-san-diego"/>
    <s v="Full Moon Sushi &amp; Kitchen Bar"/>
    <n v="185"/>
    <n v="4.5"/>
    <n v="-117.160455"/>
    <n v="32.715094999999998"/>
    <x v="10"/>
    <n v="92101"/>
    <s v="US"/>
    <x v="509"/>
    <s v="San Diego"/>
    <x v="22"/>
    <n v="1570"/>
    <n v="1.1584005491676678E-2"/>
    <x v="58"/>
    <x v="15"/>
    <m/>
  </r>
  <r>
    <s v="fu-wah-mini-market-philadelphia"/>
    <s v="Fu-Wah Mini Market"/>
    <n v="198"/>
    <n v="4.5"/>
    <n v="-75.217056299999996"/>
    <n v="39.948299400000003"/>
    <x v="9"/>
    <n v="19143"/>
    <s v="US"/>
    <x v="510"/>
    <s v="Philadelphia"/>
    <x v="9"/>
    <n v="1514"/>
    <n v="1.2699502316801099E-2"/>
    <x v="103"/>
    <x v="12"/>
    <s v="grocery"/>
  </r>
  <r>
    <s v="gabbys-burgers-nashville"/>
    <s v="Gabby's Burgers"/>
    <n v="290"/>
    <n v="4.5"/>
    <n v="-86.771468999999996"/>
    <n v="36.142017000000003"/>
    <x v="23"/>
    <n v="37203"/>
    <s v="US"/>
    <x v="107"/>
    <s v="Nashville"/>
    <x v="30"/>
    <n v="702"/>
    <n v="2.0593787540758537E-2"/>
    <x v="52"/>
    <x v="0"/>
    <m/>
  </r>
  <r>
    <s v="gaia-italian-caf-new-york"/>
    <s v="Gaia Italian Caf"/>
    <n v="591"/>
    <n v="4.5"/>
    <n v="-73.985346000000007"/>
    <n v="40.721653000000003"/>
    <x v="2"/>
    <n v="10002"/>
    <s v="US"/>
    <x v="5"/>
    <s v="New York City"/>
    <x v="2"/>
    <n v="1148"/>
    <n v="4.6421829414793205E-2"/>
    <x v="5"/>
    <x v="0"/>
    <m/>
  </r>
  <r>
    <s v="galanga-thai-fusion-west-hollywood"/>
    <s v="Galanga Thai Fusion"/>
    <n v="457"/>
    <n v="4.5"/>
    <n v="-118.35211940000001"/>
    <n v="34.090480800000002"/>
    <x v="10"/>
    <n v="90046"/>
    <s v="US"/>
    <x v="124"/>
    <s v="Los Angeles"/>
    <x v="11"/>
    <n v="2071"/>
    <n v="3.4923631371203023E-2"/>
    <x v="41"/>
    <x v="0"/>
    <m/>
  </r>
  <r>
    <s v="galleria-umberto-boston"/>
    <s v="Galleria Umberto"/>
    <n v="378"/>
    <n v="4.5"/>
    <n v="-71.054449975490598"/>
    <n v="42.363778129220002"/>
    <x v="21"/>
    <n v="2113"/>
    <s v="US"/>
    <x v="511"/>
    <s v="Boston"/>
    <x v="28"/>
    <n v="575"/>
    <n v="2.814484297237E-2"/>
    <x v="27"/>
    <x v="62"/>
    <s v="sandwiches"/>
  </r>
  <r>
    <s v="gandhi-fine-indian-cuisine-brooklyn"/>
    <s v="Gandhi Fine Indian Cuisine"/>
    <n v="249"/>
    <n v="4.5"/>
    <n v="-73.9564819"/>
    <n v="40.655208600000002"/>
    <x v="2"/>
    <n v="11226"/>
    <s v="US"/>
    <x v="87"/>
    <s v="Brooklyn"/>
    <x v="45"/>
    <n v="1569"/>
    <n v="1.7075682169212288E-2"/>
    <x v="46"/>
    <x v="0"/>
    <m/>
  </r>
  <r>
    <s v="gangnam-asian-bbq-dining-las-vegas-2"/>
    <s v="Gangnam Asian BBQ Dining"/>
    <n v="1127"/>
    <n v="4.5"/>
    <n v="-115.15126100000001"/>
    <n v="36.108898000000003"/>
    <x v="7"/>
    <n v="89169"/>
    <s v="US"/>
    <x v="512"/>
    <s v="Las Vegas"/>
    <x v="38"/>
    <n v="357"/>
    <n v="9.2414621589153936E-2"/>
    <x v="23"/>
    <x v="27"/>
    <s v="bbq"/>
  </r>
  <r>
    <s v="garaje-san-francisco"/>
    <s v="Garaje"/>
    <n v="798"/>
    <n v="4.5"/>
    <n v="-122.39610406604299"/>
    <n v="37.781662695514797"/>
    <x v="10"/>
    <n v="94107"/>
    <s v="US"/>
    <x v="513"/>
    <s v="San Francisco"/>
    <x v="13"/>
    <n v="1581"/>
    <n v="6.4183971168697437E-2"/>
    <x v="7"/>
    <x v="49"/>
    <s v="divebars"/>
  </r>
  <r>
    <s v="garden-bar-portland"/>
    <s v="Garden Bar"/>
    <n v="110"/>
    <n v="4.5"/>
    <n v="-122.68225159219"/>
    <n v="45.5233851790844"/>
    <x v="5"/>
    <n v="97209"/>
    <s v="US"/>
    <x v="514"/>
    <s v="Portland"/>
    <x v="5"/>
    <n v="1555"/>
    <n v="5.1484468851896344E-3"/>
    <x v="63"/>
    <x v="25"/>
    <s v="vegetarian"/>
  </r>
  <r>
    <s v="garden-brunch-cafe-nashville"/>
    <s v="Garden Brunch Cafe"/>
    <n v="321"/>
    <n v="4.5"/>
    <n v="-86.793774999999997"/>
    <n v="36.172837000000001"/>
    <x v="23"/>
    <n v="37208"/>
    <s v="US"/>
    <x v="515"/>
    <s v="Nashville"/>
    <x v="30"/>
    <n v="702"/>
    <n v="2.3253818431439848E-2"/>
    <x v="60"/>
    <x v="2"/>
    <s v="cafes"/>
  </r>
  <r>
    <s v="garifuna-flava-chicago"/>
    <s v="Garifuna Flava"/>
    <n v="154"/>
    <n v="4.5"/>
    <n v="-87.686935424804702"/>
    <n v="41.779491424560497"/>
    <x v="13"/>
    <n v="60629"/>
    <s v="US"/>
    <x v="432"/>
    <s v="Chicago"/>
    <x v="15"/>
    <n v="2715"/>
    <n v="8.9239746009953658E-3"/>
    <x v="99"/>
    <x v="52"/>
    <m/>
  </r>
  <r>
    <s v="gary-danko-san-francisco"/>
    <s v="Gary Danko"/>
    <n v="4275"/>
    <n v="4.5"/>
    <n v="-122.42058"/>
    <n v="37.805869999999999"/>
    <x v="10"/>
    <n v="94109"/>
    <s v="US"/>
    <x v="0"/>
    <s v="San Francisco"/>
    <x v="13"/>
    <n v="1581"/>
    <n v="0.36253646816543678"/>
    <x v="0"/>
    <x v="0"/>
    <m/>
  </r>
  <r>
    <s v="gather-chicago"/>
    <s v="Gather"/>
    <n v="343"/>
    <n v="4.5"/>
    <n v="-87.685363769531193"/>
    <n v="41.964340209960902"/>
    <x v="13"/>
    <n v="60625"/>
    <s v="US"/>
    <x v="516"/>
    <s v="Chicago"/>
    <x v="15"/>
    <n v="2715"/>
    <n v="2.5141582289342716E-2"/>
    <x v="32"/>
    <x v="1"/>
    <m/>
  </r>
  <r>
    <s v="gatsbys-on-the-bay-staten-island"/>
    <s v="Gatsby's On The Bay"/>
    <n v="118"/>
    <n v="4.5"/>
    <n v="-74.074640125036197"/>
    <n v="40.625005960464499"/>
    <x v="2"/>
    <n v="10304"/>
    <s v="US"/>
    <x v="0"/>
    <s v="Staten Island"/>
    <x v="67"/>
    <n v="554"/>
    <n v="5.8349064698815858E-3"/>
    <x v="0"/>
    <x v="0"/>
    <m/>
  </r>
  <r>
    <s v="gaucho-parrilla-argentina-pittsburgh"/>
    <s v="Gaucho Parrilla Argentina"/>
    <n v="568"/>
    <n v="4.5"/>
    <n v="-79.987519000000006"/>
    <n v="40.449077000000003"/>
    <x v="9"/>
    <n v="15222"/>
    <s v="US"/>
    <x v="517"/>
    <s v="Pittsburgh"/>
    <x v="29"/>
    <n v="763"/>
    <n v="4.4448258108803845E-2"/>
    <x v="11"/>
    <x v="0"/>
    <m/>
  </r>
  <r>
    <s v="gelazzi-houston"/>
    <s v="Gelazzi"/>
    <n v="146"/>
    <n v="4.5"/>
    <n v="-95.396444213491804"/>
    <n v="29.781340211849699"/>
    <x v="17"/>
    <n v="77007"/>
    <s v="US"/>
    <x v="518"/>
    <s v="Houston"/>
    <x v="19"/>
    <n v="1863"/>
    <n v="8.2375150163034143E-3"/>
    <x v="40"/>
    <x v="22"/>
    <s v="italian"/>
  </r>
  <r>
    <s v="gemma-dallas"/>
    <s v="Gemma"/>
    <n v="164"/>
    <n v="4.5"/>
    <n v="-96.778282200000007"/>
    <n v="32.814178499999997"/>
    <x v="17"/>
    <n v="75206"/>
    <s v="US"/>
    <x v="0"/>
    <s v="Dallas"/>
    <x v="54"/>
    <n v="632"/>
    <n v="9.782049081860306E-3"/>
    <x v="0"/>
    <x v="0"/>
    <m/>
  </r>
  <r>
    <s v="genessee-royale-bistro-kansas-city-2"/>
    <s v="Genessee Royale Bistro"/>
    <n v="163"/>
    <n v="4.5"/>
    <n v="-94.604690599999998"/>
    <n v="39.095680199999997"/>
    <x v="12"/>
    <n v="64102"/>
    <s v="US"/>
    <x v="436"/>
    <s v="Kansas City"/>
    <x v="40"/>
    <n v="274"/>
    <n v="9.6962416337738108E-3"/>
    <x v="50"/>
    <x v="12"/>
    <m/>
  </r>
  <r>
    <s v="gen-korean-bbq-house-san-jose"/>
    <s v="Gen Korean BBQ House"/>
    <n v="1320"/>
    <n v="4.5"/>
    <n v="-121.885438282789"/>
    <n v="37.387209858461198"/>
    <x v="10"/>
    <n v="95131"/>
    <s v="US"/>
    <x v="519"/>
    <s v="San Jose"/>
    <x v="33"/>
    <n v="164"/>
    <n v="0.10897545906984726"/>
    <x v="20"/>
    <x v="92"/>
    <s v="bbq"/>
  </r>
  <r>
    <s v="gennys-bbq-oakland-2"/>
    <s v="Genny's BBQ"/>
    <n v="153"/>
    <n v="4.5"/>
    <n v="-122.182407081127"/>
    <n v="37.769626826047897"/>
    <x v="10"/>
    <n v="94605"/>
    <s v="US"/>
    <x v="14"/>
    <s v="Oakland"/>
    <x v="39"/>
    <n v="451"/>
    <n v="8.8381671529088723E-3"/>
    <x v="12"/>
    <x v="0"/>
    <m/>
  </r>
  <r>
    <s v="genova-delicatessen-oakland"/>
    <s v="Genova Delicatessen"/>
    <n v="1017"/>
    <n v="4.5"/>
    <n v="-122.263424"/>
    <n v="37.837155000000003"/>
    <x v="10"/>
    <n v="94609"/>
    <s v="US"/>
    <x v="443"/>
    <s v="Oakland"/>
    <x v="39"/>
    <n v="451"/>
    <n v="8.2975802299639606E-2"/>
    <x v="5"/>
    <x v="23"/>
    <s v="sandwiches"/>
  </r>
  <r>
    <s v="gentlemans-los-angeles"/>
    <s v="Gentleman's"/>
    <n v="245"/>
    <n v="4.5"/>
    <n v="-118.4036406"/>
    <n v="34.029088799999997"/>
    <x v="10"/>
    <n v="90034"/>
    <s v="US"/>
    <x v="520"/>
    <s v="Los Angeles"/>
    <x v="11"/>
    <n v="2071"/>
    <n v="1.6732452376866311E-2"/>
    <x v="61"/>
    <x v="23"/>
    <s v="sandwiches"/>
  </r>
  <r>
    <s v="genwa-korean-bbq-los-angeles-2"/>
    <s v="Genwa Korean BBQ"/>
    <n v="1938"/>
    <n v="4.5"/>
    <n v="-118.341274"/>
    <n v="34.062632000000001"/>
    <x v="10"/>
    <n v="90036"/>
    <s v="US"/>
    <x v="23"/>
    <s v="Los Angeles"/>
    <x v="11"/>
    <n v="2071"/>
    <n v="0.16200446198730051"/>
    <x v="20"/>
    <x v="7"/>
    <m/>
  </r>
  <r>
    <s v="george-and-the-dragon-minneapolis"/>
    <s v="George &amp; The Dragon"/>
    <n v="381"/>
    <n v="4.5"/>
    <n v="-93.290436"/>
    <n v="44.912151000000001"/>
    <x v="0"/>
    <n v="55419"/>
    <s v="US"/>
    <x v="521"/>
    <s v="Minneapolis"/>
    <x v="0"/>
    <n v="440"/>
    <n v="2.8402265316629483E-2"/>
    <x v="0"/>
    <x v="69"/>
    <s v="british"/>
  </r>
  <r>
    <s v="georges-sausage-and-delicatessen-seattle"/>
    <s v="George's Sausage &amp; Delicatessen"/>
    <n v="132"/>
    <n v="4.5"/>
    <n v="-122.32689999999999"/>
    <n v="47.608400000000003"/>
    <x v="16"/>
    <n v="98104"/>
    <s v="US"/>
    <x v="522"/>
    <s v="Seattle"/>
    <x v="18"/>
    <n v="1594"/>
    <n v="7.0362107430925001E-3"/>
    <x v="15"/>
    <x v="100"/>
    <s v="grocery"/>
  </r>
  <r>
    <s v="georges-zoo-liquor-deli-san-francisco"/>
    <s v="George's Zoo Liquor Deli"/>
    <n v="125"/>
    <n v="4.5"/>
    <n v="-122.501571848989"/>
    <n v="37.735470905900002"/>
    <x v="10"/>
    <n v="94116"/>
    <s v="US"/>
    <x v="523"/>
    <s v="San Francisco"/>
    <x v="13"/>
    <n v="1581"/>
    <n v="6.435558606487043E-3"/>
    <x v="51"/>
    <x v="12"/>
    <m/>
  </r>
  <r>
    <s v="ge-pa-de-caffe-chicago-3"/>
    <s v="Ge Pa De Caffe"/>
    <n v="191"/>
    <n v="4.5"/>
    <n v="-87.625478364533905"/>
    <n v="41.879730754262802"/>
    <x v="13"/>
    <n v="60603"/>
    <s v="US"/>
    <x v="524"/>
    <s v="Chicago"/>
    <x v="15"/>
    <n v="2715"/>
    <n v="1.2098850180195641E-2"/>
    <x v="5"/>
    <x v="22"/>
    <s v="cafes"/>
  </r>
  <r>
    <s v="geraldis-italian-eating-place-portland-2"/>
    <s v="Geraldi's Italian Eating Place"/>
    <n v="100"/>
    <n v="4.5"/>
    <n v="-122.77951"/>
    <n v="45.492977000000003"/>
    <x v="5"/>
    <n v="97225"/>
    <s v="US"/>
    <x v="525"/>
    <s v="Portland"/>
    <x v="5"/>
    <n v="1555"/>
    <n v="4.290372404324695E-3"/>
    <x v="5"/>
    <x v="12"/>
    <s v="pizza"/>
  </r>
  <r>
    <s v="german-bread-bakery-las-vegas"/>
    <s v="German Bread Bakery"/>
    <n v="105"/>
    <n v="4.5"/>
    <n v="-115.2805637"/>
    <n v="36.202034400000002"/>
    <x v="7"/>
    <n v="89134"/>
    <s v="US"/>
    <x v="526"/>
    <s v="Las Vegas"/>
    <x v="38"/>
    <n v="357"/>
    <n v="4.7194096447571651E-3"/>
    <x v="38"/>
    <x v="61"/>
    <m/>
  </r>
  <r>
    <s v="germanos-piattini-baltimore"/>
    <s v="Germano's PIATTINI"/>
    <n v="124"/>
    <n v="4.5"/>
    <n v="-76.601826700000004"/>
    <n v="39.2861537"/>
    <x v="24"/>
    <n v="21202"/>
    <s v="US"/>
    <x v="527"/>
    <s v="Baltimore"/>
    <x v="32"/>
    <n v="1182"/>
    <n v="6.3497511584005495E-3"/>
    <x v="5"/>
    <x v="28"/>
    <s v="musicvenues"/>
  </r>
  <r>
    <s v="gero-portland"/>
    <s v="Gero"/>
    <n v="122"/>
    <n v="5"/>
    <n v="-122.63729840000001"/>
    <n v="45.522041600000001"/>
    <x v="5"/>
    <n v="97214"/>
    <s v="US"/>
    <x v="528"/>
    <s v="Portland"/>
    <x v="5"/>
    <n v="1555"/>
    <n v="6.1781362622275616E-3"/>
    <x v="70"/>
    <x v="38"/>
    <m/>
  </r>
  <r>
    <s v="ghion-cultural-hall-atlanta-3"/>
    <s v="Ghion Cultural Hall"/>
    <n v="115"/>
    <n v="4.5"/>
    <n v="-84.355158799999998"/>
    <n v="33.812604399999998"/>
    <x v="14"/>
    <n v="30324"/>
    <s v="US"/>
    <x v="11"/>
    <s v="Atlanta"/>
    <x v="16"/>
    <n v="660"/>
    <n v="5.5774841256221036E-3"/>
    <x v="9"/>
    <x v="0"/>
    <m/>
  </r>
  <r>
    <s v="giants-ny-pizza-portland"/>
    <s v="Giants NY Pizza"/>
    <n v="113"/>
    <n v="4.5"/>
    <n v="-122.57836081087601"/>
    <n v="45.489992848905203"/>
    <x v="5"/>
    <n v="97266"/>
    <s v="US"/>
    <x v="529"/>
    <s v="Portland"/>
    <x v="5"/>
    <n v="1555"/>
    <n v="5.4058692294491166E-3"/>
    <x v="27"/>
    <x v="97"/>
    <s v="sandwiches"/>
  </r>
  <r>
    <s v="gigos-cafe-and-deli-los-angeles"/>
    <s v="Gigo's Cafe &amp; Deli"/>
    <n v="182"/>
    <n v="4.5"/>
    <n v="-118.2377659"/>
    <n v="34.063800800000003"/>
    <x v="10"/>
    <n v="90012"/>
    <s v="US"/>
    <x v="530"/>
    <s v="Los Angeles"/>
    <x v="11"/>
    <n v="2071"/>
    <n v="1.1326583147417196E-2"/>
    <x v="14"/>
    <x v="33"/>
    <m/>
  </r>
  <r>
    <s v="gilas-nosh-new-york"/>
    <s v="Gila's Nosh"/>
    <n v="128"/>
    <n v="4.5"/>
    <n v="-73.981840000000005"/>
    <n v="40.738616"/>
    <x v="2"/>
    <n v="10010"/>
    <s v="US"/>
    <x v="531"/>
    <s v="New York City"/>
    <x v="2"/>
    <n v="1148"/>
    <n v="6.6929809507465252E-3"/>
    <x v="14"/>
    <x v="17"/>
    <m/>
  </r>
  <r>
    <s v="gioia-pizzeria-berkeley"/>
    <s v="Gioia Pizzeria"/>
    <n v="629"/>
    <n v="4.5"/>
    <n v="-122.281398"/>
    <n v="37.881798000000003"/>
    <x v="10"/>
    <n v="94707"/>
    <s v="US"/>
    <x v="64"/>
    <s v="Berkeley"/>
    <x v="57"/>
    <n v="201"/>
    <n v="4.9682512442079975E-2"/>
    <x v="27"/>
    <x v="0"/>
    <m/>
  </r>
  <r>
    <s v="gioias-deli-saint-louis"/>
    <s v="Gioia's Deli"/>
    <n v="142"/>
    <n v="4.5"/>
    <n v="-90.276799999999994"/>
    <n v="38.617400000000004"/>
    <x v="12"/>
    <n v="63110"/>
    <s v="US"/>
    <x v="17"/>
    <s v="Saint Louis"/>
    <x v="14"/>
    <n v="1232"/>
    <n v="7.8942852239574403E-3"/>
    <x v="15"/>
    <x v="9"/>
    <m/>
  </r>
  <r>
    <s v="giorginos-san-diego"/>
    <s v="Giorgino's"/>
    <n v="451"/>
    <n v="4.5"/>
    <n v="-117.13364113122201"/>
    <n v="32.718664528642101"/>
    <x v="10"/>
    <n v="92102"/>
    <s v="US"/>
    <x v="532"/>
    <s v="San Diego"/>
    <x v="22"/>
    <n v="1570"/>
    <n v="3.4408786682684059E-2"/>
    <x v="31"/>
    <x v="49"/>
    <s v="tradamerican"/>
  </r>
  <r>
    <s v="gios-cafe-and-deli-chicago"/>
    <s v="Gio's Cafe and Deli"/>
    <n v="187"/>
    <n v="4.5"/>
    <n v="-87.643119999999996"/>
    <n v="41.84366"/>
    <x v="13"/>
    <n v="60616"/>
    <s v="US"/>
    <x v="17"/>
    <s v="Chicago"/>
    <x v="15"/>
    <n v="2715"/>
    <n v="1.1755620387849665E-2"/>
    <x v="15"/>
    <x v="9"/>
    <m/>
  </r>
  <r>
    <s v="giovannis-ristorante-detroit"/>
    <s v="Giovanni's Ristorante"/>
    <n v="112"/>
    <n v="4.5"/>
    <n v="-83.146208999999999"/>
    <n v="42.290252000000002"/>
    <x v="31"/>
    <n v="48217"/>
    <s v="US"/>
    <x v="5"/>
    <s v="Detroit"/>
    <x v="59"/>
    <n v="353"/>
    <n v="5.3200617813626222E-3"/>
    <x v="5"/>
    <x v="0"/>
    <m/>
  </r>
  <r>
    <s v="girl-and-the-goat-chicago"/>
    <s v="Girl &amp; the Goat"/>
    <n v="4461"/>
    <n v="4.5"/>
    <n v="-87.647942"/>
    <n v="41.884211999999998"/>
    <x v="13"/>
    <n v="60607"/>
    <s v="US"/>
    <x v="0"/>
    <s v="Chicago"/>
    <x v="15"/>
    <n v="2715"/>
    <n v="0.37849665350952461"/>
    <x v="0"/>
    <x v="0"/>
    <m/>
  </r>
  <r>
    <s v="giulia-cambridge"/>
    <s v="Giulia"/>
    <n v="212"/>
    <n v="4.5"/>
    <n v="-71.119956999999999"/>
    <n v="42.382488299999999"/>
    <x v="21"/>
    <n v="2138"/>
    <s v="US"/>
    <x v="5"/>
    <s v="Cambridge"/>
    <x v="24"/>
    <n v="143"/>
    <n v="1.3900806590012013E-2"/>
    <x v="5"/>
    <x v="0"/>
    <m/>
  </r>
  <r>
    <s v="giuseppinas-brooklyn"/>
    <s v="Giuseppina's"/>
    <n v="164"/>
    <n v="4.5"/>
    <n v="-73.9907741546631"/>
    <n v="40.660343097346299"/>
    <x v="2"/>
    <n v="11215"/>
    <s v="US"/>
    <x v="533"/>
    <s v="Brooklyn"/>
    <x v="45"/>
    <n v="1569"/>
    <n v="9.782049081860306E-3"/>
    <x v="27"/>
    <x v="87"/>
    <m/>
  </r>
  <r>
    <s v="gleaners-cafe-philadelphia"/>
    <s v="Gleaner's Cafe"/>
    <n v="100"/>
    <n v="4.5"/>
    <n v="-75.157903000000005"/>
    <n v="39.938929000000002"/>
    <x v="9"/>
    <n v="19147"/>
    <s v="US"/>
    <x v="534"/>
    <s v="Philadelphia"/>
    <x v="9"/>
    <n v="1514"/>
    <n v="4.290372404324695E-3"/>
    <x v="14"/>
    <x v="30"/>
    <s v="breakfast_brunch"/>
  </r>
  <r>
    <s v="gloriosos-italian-market-milwaukee"/>
    <s v="Glorioso's Italian Market"/>
    <n v="217"/>
    <n v="4.5"/>
    <n v="-87.899230957031193"/>
    <n v="43.0527534484863"/>
    <x v="19"/>
    <n v="53202"/>
    <s v="US"/>
    <x v="5"/>
    <s v="Milwaukee"/>
    <x v="21"/>
    <n v="1056"/>
    <n v="1.4329843830444482E-2"/>
    <x v="5"/>
    <x v="0"/>
    <m/>
  </r>
  <r>
    <s v="goa-taco-new-york"/>
    <s v="goa taco"/>
    <n v="146"/>
    <n v="4.5"/>
    <n v="-73.990066499999998"/>
    <n v="40.7188759"/>
    <x v="2"/>
    <n v="10002"/>
    <s v="US"/>
    <x v="343"/>
    <s v="New York City"/>
    <x v="2"/>
    <n v="1148"/>
    <n v="8.2375150163034143E-3"/>
    <x v="7"/>
    <x v="77"/>
    <m/>
  </r>
  <r>
    <s v="gobble-stop-smokehouse-creve-coeur"/>
    <s v="Gobble STOP Smokehouse"/>
    <n v="119"/>
    <n v="4.5"/>
    <n v="-90.475668649440294"/>
    <n v="38.682044669732903"/>
    <x v="12"/>
    <n v="63141"/>
    <s v="US"/>
    <x v="535"/>
    <s v="Saint Louis"/>
    <x v="14"/>
    <n v="1232"/>
    <n v="5.9207139179680793E-3"/>
    <x v="12"/>
    <x v="64"/>
    <s v="catering"/>
  </r>
  <r>
    <s v="golden-boy-pizza-san-francisco"/>
    <s v="Golden Boy Pizza"/>
    <n v="2006"/>
    <n v="4.5"/>
    <n v="-122.40807289999999"/>
    <n v="37.799795600000003"/>
    <x v="10"/>
    <n v="94133"/>
    <s v="US"/>
    <x v="73"/>
    <s v="San Francisco"/>
    <x v="13"/>
    <n v="1581"/>
    <n v="0.16783936845718209"/>
    <x v="27"/>
    <x v="9"/>
    <m/>
  </r>
  <r>
    <s v="golden-crown-panaderia-albuquerque"/>
    <s v="Golden Crown Panaderia"/>
    <n v="209"/>
    <n v="4.5"/>
    <n v="-106.658110544086"/>
    <n v="35.0956682860851"/>
    <x v="25"/>
    <n v="87102"/>
    <s v="US"/>
    <x v="536"/>
    <s v="Albuquerque"/>
    <x v="34"/>
    <n v="330"/>
    <n v="1.3643384245752531E-2"/>
    <x v="38"/>
    <x v="3"/>
    <s v="pizza"/>
  </r>
  <r>
    <s v="golden-house-san-diego"/>
    <s v="Golden House"/>
    <n v="254"/>
    <n v="4.5"/>
    <n v="-117.039162"/>
    <n v="32.584625000000003"/>
    <x v="10"/>
    <n v="92154"/>
    <s v="US"/>
    <x v="337"/>
    <s v="San Diego"/>
    <x v="22"/>
    <n v="1570"/>
    <n v="1.7504719409644758E-2"/>
    <x v="90"/>
    <x v="0"/>
    <m/>
  </r>
  <r>
    <s v="gomez-salsa-cincinnati"/>
    <s v="Gomez Salsa"/>
    <n v="120"/>
    <n v="4.5"/>
    <n v="-84.512912482023197"/>
    <n v="39.108529239893002"/>
    <x v="15"/>
    <n v="45202"/>
    <s v="US"/>
    <x v="537"/>
    <s v="Cincinnati"/>
    <x v="46"/>
    <n v="778"/>
    <n v="6.0065213660545737E-3"/>
    <x v="7"/>
    <x v="101"/>
    <m/>
  </r>
  <r>
    <s v="good-food-on-montford-charlotte-2"/>
    <s v="Good Food on Montford"/>
    <n v="315"/>
    <n v="4.5"/>
    <n v="-80.848219999999998"/>
    <n v="35.171010000000003"/>
    <x v="27"/>
    <n v="28209"/>
    <s v="US"/>
    <x v="0"/>
    <s v="Charlotte"/>
    <x v="48"/>
    <n v="689"/>
    <n v="2.2738973742920887E-2"/>
    <x v="0"/>
    <x v="0"/>
    <m/>
  </r>
  <r>
    <s v="good-luck-cafe-and-deli-san-francisco"/>
    <s v="Good Luck Cafe and Deli"/>
    <n v="311"/>
    <n v="4.5"/>
    <n v="-122.40484619140599"/>
    <n v="37.793838500976598"/>
    <x v="10"/>
    <n v="94108"/>
    <s v="US"/>
    <x v="538"/>
    <s v="San Francisco"/>
    <x v="13"/>
    <n v="1581"/>
    <n v="2.239574395057491E-2"/>
    <x v="15"/>
    <x v="46"/>
    <s v="sandwiches"/>
  </r>
  <r>
    <s v="good-luck-restaurant-rochester"/>
    <s v="Good Luck Restaurant"/>
    <n v="315"/>
    <n v="4.5"/>
    <n v="-77.584190399999997"/>
    <n v="43.157989499999999"/>
    <x v="2"/>
    <n v="14607"/>
    <s v="US"/>
    <x v="539"/>
    <s v="Rochester"/>
    <x v="65"/>
    <n v="438"/>
    <n v="2.2738973742920887E-2"/>
    <x v="0"/>
    <x v="49"/>
    <s v="bars"/>
  </r>
  <r>
    <s v="gooey-looies-philadelphia"/>
    <s v="Gooey Looie's"/>
    <n v="128"/>
    <n v="4.5"/>
    <n v="-75.150749200000007"/>
    <n v="39.925338699999998"/>
    <x v="9"/>
    <n v="19148"/>
    <s v="US"/>
    <x v="372"/>
    <s v="Philadelphia"/>
    <x v="9"/>
    <n v="1514"/>
    <n v="6.6929809507465252E-3"/>
    <x v="15"/>
    <x v="12"/>
    <s v="cheesesteaks"/>
  </r>
  <r>
    <s v="goosefoot-chicago"/>
    <s v="Goosefoot"/>
    <n v="186"/>
    <n v="4.5"/>
    <n v="-87.695549"/>
    <n v="41.968685200000003"/>
    <x v="13"/>
    <n v="60625"/>
    <s v="US"/>
    <x v="499"/>
    <s v="Chicago"/>
    <x v="15"/>
    <n v="2715"/>
    <n v="1.1669812939763172E-2"/>
    <x v="0"/>
    <x v="91"/>
    <m/>
  </r>
  <r>
    <s v="goose-the-market-indianapolis"/>
    <s v="Goose The Market"/>
    <n v="315"/>
    <n v="4.5"/>
    <n v="-86.153031999999996"/>
    <n v="39.803095999999996"/>
    <x v="4"/>
    <n v="46205"/>
    <s v="US"/>
    <x v="540"/>
    <s v="Indianapolis"/>
    <x v="4"/>
    <n v="336"/>
    <n v="2.2738973742920887E-2"/>
    <x v="48"/>
    <x v="75"/>
    <s v="sandwiches"/>
  </r>
  <r>
    <s v="gorkha-palace-minneapolis"/>
    <s v="Gorkha Palace"/>
    <n v="229"/>
    <n v="4.5"/>
    <n v="-93.255027799999993"/>
    <n v="44.988834400000002"/>
    <x v="0"/>
    <n v="55414"/>
    <s v="US"/>
    <x v="541"/>
    <s v="Minneapolis"/>
    <x v="0"/>
    <n v="440"/>
    <n v="1.535953320748241E-2"/>
    <x v="104"/>
    <x v="26"/>
    <m/>
  </r>
  <r>
    <s v="go-sy-thai-detroit-2"/>
    <s v="Go! Sy Thai"/>
    <n v="141"/>
    <n v="4.5"/>
    <n v="-83.063430786132798"/>
    <n v="42.351314544677699"/>
    <x v="31"/>
    <n v="48201"/>
    <s v="US"/>
    <x v="124"/>
    <s v="Detroit"/>
    <x v="59"/>
    <n v="353"/>
    <n v="7.8084777758709459E-3"/>
    <x v="41"/>
    <x v="0"/>
    <m/>
  </r>
  <r>
    <s v="gotham-bar-and-grill-new-york"/>
    <s v="Gotham Bar and Grill"/>
    <n v="1067"/>
    <n v="4.5"/>
    <n v="-73.993696"/>
    <n v="40.734186000000001"/>
    <x v="2"/>
    <n v="10003"/>
    <s v="US"/>
    <x v="242"/>
    <s v="New York City"/>
    <x v="2"/>
    <n v="1148"/>
    <n v="8.7266174703964305E-2"/>
    <x v="0"/>
    <x v="11"/>
    <m/>
  </r>
  <r>
    <s v="gotta-eatta-pita-san-jose"/>
    <s v="Gotta Eatta Pita"/>
    <n v="105"/>
    <n v="4.5"/>
    <n v="-121.8927231"/>
    <n v="37.3365936"/>
    <x v="10"/>
    <n v="95113"/>
    <s v="US"/>
    <x v="104"/>
    <s v="San Jose"/>
    <x v="33"/>
    <n v="164"/>
    <n v="4.7194096447571651E-3"/>
    <x v="26"/>
    <x v="0"/>
    <m/>
  </r>
  <r>
    <s v="gourmands-neighborhood-pub-austin-2"/>
    <s v="Gourmands Neighborhood Pub"/>
    <n v="337"/>
    <n v="4.5"/>
    <n v="-97.7153931"/>
    <n v="30.262649499999998"/>
    <x v="17"/>
    <n v="78702"/>
    <s v="US"/>
    <x v="542"/>
    <s v="Austin"/>
    <x v="26"/>
    <n v="893"/>
    <n v="2.4626737600823751E-2"/>
    <x v="31"/>
    <x v="23"/>
    <s v="gastropubs"/>
  </r>
  <r>
    <s v="grab-a-pita-san-jose"/>
    <s v="Grab A Pita"/>
    <n v="142"/>
    <n v="4.5"/>
    <n v="-121.913902282715"/>
    <n v="37.294765472412102"/>
    <x v="10"/>
    <n v="95125"/>
    <s v="US"/>
    <x v="543"/>
    <s v="San Jose"/>
    <x v="33"/>
    <n v="164"/>
    <n v="7.8942852239574403E-3"/>
    <x v="26"/>
    <x v="39"/>
    <m/>
  </r>
  <r>
    <s v="grace-chicago-3"/>
    <s v="Grace"/>
    <n v="172"/>
    <n v="4.5"/>
    <n v="-87.644882202148395"/>
    <n v="41.884845733642599"/>
    <x v="13"/>
    <n v="60661"/>
    <s v="US"/>
    <x v="0"/>
    <s v="Chicago"/>
    <x v="15"/>
    <n v="2715"/>
    <n v="1.0468508666552257E-2"/>
    <x v="0"/>
    <x v="0"/>
    <m/>
  </r>
  <r>
    <s v="gracies-providence"/>
    <s v="Gracie's"/>
    <n v="395"/>
    <n v="4.5"/>
    <n v="-71.415878399999997"/>
    <n v="41.822026899999997"/>
    <x v="28"/>
    <n v="2903"/>
    <s v="US"/>
    <x v="242"/>
    <s v="Providence"/>
    <x v="50"/>
    <n v="369"/>
    <n v="2.9603569589840398E-2"/>
    <x v="0"/>
    <x v="11"/>
    <m/>
  </r>
  <r>
    <s v="gramercy-tavern-new-york"/>
    <s v="Gramercy Tavern"/>
    <n v="1790"/>
    <n v="4.5"/>
    <n v="-73.988416999999998"/>
    <n v="40.738526999999998"/>
    <x v="2"/>
    <n v="10003"/>
    <s v="US"/>
    <x v="0"/>
    <s v="New York City"/>
    <x v="2"/>
    <n v="1148"/>
    <n v="0.14930495967049939"/>
    <x v="0"/>
    <x v="0"/>
    <m/>
  </r>
  <r>
    <s v="gran-caffe-l-aquila-philadelphia"/>
    <s v="Gran Caffe L'Aquila"/>
    <n v="167"/>
    <n v="4.5"/>
    <n v="-75.169510000000002"/>
    <n v="39.951275000000003"/>
    <x v="9"/>
    <n v="19103"/>
    <s v="US"/>
    <x v="544"/>
    <s v="Philadelphia"/>
    <x v="9"/>
    <n v="1514"/>
    <n v="1.0039471426119786E-2"/>
    <x v="14"/>
    <x v="9"/>
    <s v="bakeries"/>
  </r>
  <r>
    <s v="grandma-js-local-kitchen-chicago"/>
    <s v="Grandma J's Local Kitchen"/>
    <n v="185"/>
    <n v="4.5"/>
    <n v="-87.707151174545302"/>
    <n v="41.909375588525201"/>
    <x v="13"/>
    <n v="60651"/>
    <s v="US"/>
    <x v="545"/>
    <s v="Chicago"/>
    <x v="15"/>
    <n v="2715"/>
    <n v="1.1584005491676678E-2"/>
    <x v="50"/>
    <x v="72"/>
    <m/>
  </r>
  <r>
    <s v="grapes-and-hops-deli-san-diego-4"/>
    <s v="Grapes &amp; Hops Deli"/>
    <n v="174"/>
    <n v="5"/>
    <n v="-117.157135117325"/>
    <n v="32.711420157210597"/>
    <x v="10"/>
    <n v="92101"/>
    <s v="US"/>
    <x v="65"/>
    <s v="San Diego"/>
    <x v="22"/>
    <n v="1570"/>
    <n v="1.0640123562725244E-2"/>
    <x v="15"/>
    <x v="0"/>
    <m/>
  </r>
  <r>
    <s v="graso-grill-new-york"/>
    <s v="Graso Grill"/>
    <n v="103"/>
    <n v="4.5"/>
    <n v="-73.977192000000002"/>
    <n v="40.756642900000003"/>
    <x v="2"/>
    <n v="10017"/>
    <s v="US"/>
    <x v="546"/>
    <s v="New York City"/>
    <x v="2"/>
    <n v="1148"/>
    <n v="4.5477947485841773E-3"/>
    <x v="54"/>
    <x v="12"/>
    <s v="burgers"/>
  </r>
  <r>
    <s v="graze-premium-burgers-tucson-3"/>
    <s v="Graze Premium Burgers"/>
    <n v="103"/>
    <n v="4.5"/>
    <n v="-110.93147803098"/>
    <n v="32.2363805022866"/>
    <x v="6"/>
    <n v="85716"/>
    <s v="US"/>
    <x v="107"/>
    <s v="Tucson"/>
    <x v="6"/>
    <n v="994"/>
    <n v="4.5477947485841773E-3"/>
    <x v="52"/>
    <x v="0"/>
    <m/>
  </r>
  <r>
    <s v="grbic-restaurant-saint-louis"/>
    <s v="Grbic Restaurant"/>
    <n v="108"/>
    <n v="4.5"/>
    <n v="-90.256699999999995"/>
    <n v="38.587859999999999"/>
    <x v="12"/>
    <n v="63116"/>
    <s v="US"/>
    <x v="10"/>
    <s v="Saint Louis"/>
    <x v="14"/>
    <n v="1232"/>
    <n v="4.9768319890166465E-3"/>
    <x v="8"/>
    <x v="0"/>
    <m/>
  </r>
  <r>
    <s v="great-full-gardens-reno-3"/>
    <s v="Great Full Gardens"/>
    <n v="396"/>
    <n v="4.5"/>
    <n v="-119.81033582209"/>
    <n v="39.519056963644303"/>
    <x v="7"/>
    <n v="89501"/>
    <s v="US"/>
    <x v="547"/>
    <s v="Reno"/>
    <x v="7"/>
    <n v="133"/>
    <n v="2.9689377037926894E-2"/>
    <x v="0"/>
    <x v="30"/>
    <m/>
  </r>
  <r>
    <s v="greco-fresh-grille-charlotte"/>
    <s v="Greco Fresh Grille"/>
    <n v="112"/>
    <n v="4.5"/>
    <n v="-80.806968699999999"/>
    <n v="35.035179100000001"/>
    <x v="27"/>
    <n v="28277"/>
    <s v="US"/>
    <x v="278"/>
    <s v="Charlotte"/>
    <x v="48"/>
    <n v="689"/>
    <n v="5.3200617813626222E-3"/>
    <x v="24"/>
    <x v="0"/>
    <m/>
  </r>
  <r>
    <s v="greek-on-cary-richmond"/>
    <s v="Greek On Cary"/>
    <n v="158"/>
    <n v="4.5"/>
    <n v="-77.4808349609375"/>
    <n v="37.552940368652301"/>
    <x v="8"/>
    <n v="23221"/>
    <s v="US"/>
    <x v="278"/>
    <s v="Richmond"/>
    <x v="62"/>
    <n v="789"/>
    <n v="9.2672043933413415E-3"/>
    <x v="24"/>
    <x v="0"/>
    <m/>
  </r>
  <r>
    <s v="green-gables-caf-miami-4"/>
    <s v="Green Gables Caf"/>
    <n v="131"/>
    <n v="4.5"/>
    <n v="-80.261400800000004"/>
    <n v="25.752041699999999"/>
    <x v="1"/>
    <n v="33134"/>
    <s v="US"/>
    <x v="548"/>
    <s v="Miami"/>
    <x v="1"/>
    <n v="609"/>
    <n v="6.9504032950060066E-3"/>
    <x v="33"/>
    <x v="19"/>
    <s v="cafes"/>
  </r>
  <r>
    <s v="green-valley-grill-greensboro"/>
    <s v="Green Valley Grill"/>
    <n v="186"/>
    <n v="4.5"/>
    <n v="-79.8277638852596"/>
    <n v="36.086055189371102"/>
    <x v="27"/>
    <n v="27408"/>
    <s v="US"/>
    <x v="549"/>
    <s v="Greensboro"/>
    <x v="49"/>
    <n v="103"/>
    <n v="1.1669812939763172E-2"/>
    <x v="8"/>
    <x v="17"/>
    <s v="greek"/>
  </r>
  <r>
    <s v="green-vegetarian-cuisine-at-pearl-brewery-san-antonio"/>
    <s v="Green Vegetarian Cuisine at Pearl Brewery"/>
    <n v="298"/>
    <n v="4.5"/>
    <n v="-98.480053999999996"/>
    <n v="29.444175999999999"/>
    <x v="17"/>
    <n v="78215"/>
    <s v="US"/>
    <x v="550"/>
    <s v="San Antonio"/>
    <x v="47"/>
    <n v="731"/>
    <n v="2.1280247125450489E-2"/>
    <x v="34"/>
    <x v="30"/>
    <m/>
  </r>
  <r>
    <s v="green-vegetarian-cuisine-san-antonio-4"/>
    <s v="Green Vegetarian Cuisine"/>
    <n v="184"/>
    <n v="4.5"/>
    <n v="-98.536173279915005"/>
    <n v="29.554018869457"/>
    <x v="17"/>
    <n v="78230"/>
    <s v="US"/>
    <x v="551"/>
    <s v="San Antonio"/>
    <x v="47"/>
    <n v="731"/>
    <n v="1.1498198043590183E-2"/>
    <x v="0"/>
    <x v="30"/>
    <s v="vegetarian"/>
  </r>
  <r>
    <s v="gregs-kitchen-philadelphia"/>
    <s v="Greg's Kitchen"/>
    <n v="107"/>
    <n v="4.5"/>
    <n v="-75.226733376722194"/>
    <n v="40.026788688778502"/>
    <x v="9"/>
    <n v="19127"/>
    <s v="US"/>
    <x v="552"/>
    <s v="Philadelphia"/>
    <x v="9"/>
    <n v="1514"/>
    <n v="4.891024540930153E-3"/>
    <x v="50"/>
    <x v="12"/>
    <s v="comfortfood"/>
  </r>
  <r>
    <s v="grill-house-cafe-san-diego"/>
    <s v="Grill House Cafe"/>
    <n v="252"/>
    <n v="4.5"/>
    <n v="-117.12345242500299"/>
    <n v="32.895583659410498"/>
    <x v="10"/>
    <n v="92126"/>
    <s v="US"/>
    <x v="553"/>
    <s v="San Diego"/>
    <x v="22"/>
    <n v="1570"/>
    <n v="1.7333104513471771E-2"/>
    <x v="78"/>
    <x v="17"/>
    <s v="mideastern"/>
  </r>
  <r>
    <s v="grillin-wings-and-things-denver"/>
    <s v="Grillin' Wings &amp; Things"/>
    <n v="141"/>
    <n v="4.5"/>
    <n v="-104.95956"/>
    <n v="39.703240000000001"/>
    <x v="11"/>
    <n v="80209"/>
    <s v="US"/>
    <x v="554"/>
    <s v="Denver"/>
    <x v="12"/>
    <n v="668"/>
    <n v="7.8084777758709459E-3"/>
    <x v="86"/>
    <x v="25"/>
    <m/>
  </r>
  <r>
    <s v="grind-burger-kitchen-louisville-2"/>
    <s v="Grind Burger Kitchen"/>
    <n v="124"/>
    <n v="4.5"/>
    <n v="-85.733115999999995"/>
    <n v="38.200592"/>
    <x v="29"/>
    <n v="40213"/>
    <s v="US"/>
    <x v="107"/>
    <s v="Louisville"/>
    <x v="53"/>
    <n v="774"/>
    <n v="6.3497511584005495E-3"/>
    <x v="52"/>
    <x v="0"/>
    <m/>
  </r>
  <r>
    <s v="grindcore-house-philadelphia"/>
    <s v="Grindcore House"/>
    <n v="212"/>
    <n v="4.5"/>
    <n v="-75.151910483837099"/>
    <n v="39.928957298397997"/>
    <x v="9"/>
    <n v="19147"/>
    <s v="US"/>
    <x v="555"/>
    <s v="Philadelphia"/>
    <x v="9"/>
    <n v="1514"/>
    <n v="1.3900806590012013E-2"/>
    <x v="14"/>
    <x v="30"/>
    <s v="vegetarian"/>
  </r>
  <r>
    <s v="grinders-pizza-lounge-las-vegas"/>
    <s v="Grinders Pizza Lounge"/>
    <n v="108"/>
    <n v="4.5"/>
    <n v="-115.2434769"/>
    <n v="36.086399100000001"/>
    <x v="7"/>
    <n v="89118"/>
    <s v="US"/>
    <x v="64"/>
    <s v="Las Vegas"/>
    <x v="38"/>
    <n v="357"/>
    <n v="4.9768319890166465E-3"/>
    <x v="27"/>
    <x v="0"/>
    <m/>
  </r>
  <r>
    <s v="grnauer-kansas-city-2"/>
    <s v="Grnauer"/>
    <n v="309"/>
    <n v="4.5"/>
    <n v="-94.585014299999997"/>
    <n v="39.087608299999999"/>
    <x v="12"/>
    <n v="64108"/>
    <s v="US"/>
    <x v="556"/>
    <s v="Kansas City"/>
    <x v="40"/>
    <n v="274"/>
    <n v="2.2224129054401923E-2"/>
    <x v="13"/>
    <x v="73"/>
    <m/>
  </r>
  <r>
    <s v="grubbin-san-francisco"/>
    <s v="Grubbin'"/>
    <n v="226"/>
    <n v="4.5"/>
    <n v="-122.481266185641"/>
    <n v="37.742837592959397"/>
    <x v="10"/>
    <n v="94116"/>
    <s v="US"/>
    <x v="47"/>
    <s v="San Francisco"/>
    <x v="13"/>
    <n v="1581"/>
    <n v="1.5102110863222927E-2"/>
    <x v="31"/>
    <x v="0"/>
    <m/>
  </r>
  <r>
    <s v="guard-and-grace-denver"/>
    <s v="Guard and Grace"/>
    <n v="207"/>
    <n v="4.5"/>
    <n v="-104.989675953984"/>
    <n v="39.747149124741597"/>
    <x v="11"/>
    <n v="80202"/>
    <s v="US"/>
    <x v="160"/>
    <s v="Denver"/>
    <x v="12"/>
    <n v="668"/>
    <n v="1.3471769349579544E-2"/>
    <x v="62"/>
    <x v="0"/>
    <m/>
  </r>
  <r>
    <s v="guava-tree-cafe-albuquerque-2"/>
    <s v="Guava Tree Cafe"/>
    <n v="108"/>
    <n v="4.5"/>
    <n v="-106.61039599999999"/>
    <n v="35.081270000000004"/>
    <x v="25"/>
    <n v="87106"/>
    <s v="US"/>
    <x v="557"/>
    <s v="Albuquerque"/>
    <x v="34"/>
    <n v="330"/>
    <n v="4.9768319890166465E-3"/>
    <x v="39"/>
    <x v="67"/>
    <s v="sandwiches"/>
  </r>
  <r>
    <s v="guernsey-park-oklahoma-city"/>
    <s v="Guernsey Park"/>
    <n v="173"/>
    <n v="4.5"/>
    <n v="-97.525119000000004"/>
    <n v="35.493845999999998"/>
    <x v="22"/>
    <n v="73103"/>
    <s v="US"/>
    <x v="558"/>
    <s v="Oklahoma City"/>
    <x v="25"/>
    <n v="455"/>
    <n v="1.0554316114638751E-2"/>
    <x v="58"/>
    <x v="15"/>
    <s v="vietnamese"/>
  </r>
  <r>
    <s v="guerra-quality-meats-san-francisco"/>
    <s v="Guerra Quality Meats"/>
    <n v="303"/>
    <n v="4.5"/>
    <n v="-122.471199035645"/>
    <n v="37.743495941162102"/>
    <x v="10"/>
    <n v="94116"/>
    <s v="US"/>
    <x v="559"/>
    <s v="San Francisco"/>
    <x v="13"/>
    <n v="1581"/>
    <n v="2.1709284365882958E-2"/>
    <x v="48"/>
    <x v="23"/>
    <s v="grocery"/>
  </r>
  <r>
    <s v="guisados-los-angeles"/>
    <s v="Guisados"/>
    <n v="1644"/>
    <n v="4.5"/>
    <n v="-118.211479187012"/>
    <n v="34.048126220703097"/>
    <x v="10"/>
    <n v="90033"/>
    <s v="US"/>
    <x v="48"/>
    <s v="Los Angeles"/>
    <x v="11"/>
    <n v="2071"/>
    <n v="0.13677707224987129"/>
    <x v="7"/>
    <x v="0"/>
    <m/>
  </r>
  <r>
    <s v="guisados-los-angeles-3"/>
    <s v="Guisados"/>
    <n v="1063"/>
    <n v="4.5"/>
    <n v="-118.250448424643"/>
    <n v="34.070239514512103"/>
    <x v="10"/>
    <n v="90026"/>
    <s v="US"/>
    <x v="48"/>
    <s v="Los Angeles"/>
    <x v="11"/>
    <n v="2071"/>
    <n v="8.6922944911618324E-2"/>
    <x v="7"/>
    <x v="0"/>
    <m/>
  </r>
  <r>
    <s v="gulzaar-halal-san-jose"/>
    <s v="Gulzaar Halal"/>
    <n v="637"/>
    <n v="4.5"/>
    <n v="-121.92788696289099"/>
    <n v="37.323215484619098"/>
    <x v="10"/>
    <n v="95128"/>
    <s v="US"/>
    <x v="560"/>
    <s v="San Jose"/>
    <x v="33"/>
    <n v="164"/>
    <n v="5.0368972026771923E-2"/>
    <x v="16"/>
    <x v="26"/>
    <s v="pakistani"/>
  </r>
  <r>
    <s v="gumbo-jeauxs-houston"/>
    <s v="Gumbo Jeaux's"/>
    <n v="185"/>
    <n v="4.5"/>
    <n v="-95.332832336425795"/>
    <n v="29.944402007887799"/>
    <x v="17"/>
    <n v="77032"/>
    <s v="US"/>
    <x v="355"/>
    <s v="Houston"/>
    <x v="19"/>
    <n v="1863"/>
    <n v="1.1584005491676678E-2"/>
    <x v="10"/>
    <x v="0"/>
    <m/>
  </r>
  <r>
    <s v="gunshow-atlanta-2"/>
    <s v="Gunshow"/>
    <n v="381"/>
    <n v="4.5"/>
    <n v="-84.357860000000002"/>
    <n v="33.740720000000003"/>
    <x v="14"/>
    <n v="30316"/>
    <s v="US"/>
    <x v="245"/>
    <s v="Atlanta"/>
    <x v="16"/>
    <n v="660"/>
    <n v="2.8402265316629483E-2"/>
    <x v="0"/>
    <x v="6"/>
    <m/>
  </r>
  <r>
    <s v="gunthers-quality-ice-cream-sacramento"/>
    <s v="Gunther's Quality Ice Cream"/>
    <n v="1240"/>
    <n v="4.5"/>
    <n v="-121.475662"/>
    <n v="38.553401000000001"/>
    <x v="10"/>
    <n v="95818"/>
    <s v="US"/>
    <x v="561"/>
    <s v="Sacramento"/>
    <x v="10"/>
    <n v="430"/>
    <n v="0.10211086322292776"/>
    <x v="21"/>
    <x v="12"/>
    <m/>
  </r>
  <r>
    <s v="guss-lunch-box-los-angeles"/>
    <s v="Gus's Lunch Box"/>
    <n v="109"/>
    <n v="4.5"/>
    <n v="-118.25957"/>
    <n v="34.099170000000001"/>
    <x v="10"/>
    <n v="90039"/>
    <s v="US"/>
    <x v="562"/>
    <s v="Los Angeles"/>
    <x v="11"/>
    <n v="2071"/>
    <n v="5.0626394371031409E-3"/>
    <x v="7"/>
    <x v="1"/>
    <s v="foodtrucks"/>
  </r>
  <r>
    <s v="guss-world-famous-fried-chicken-memphis-2"/>
    <s v="Gus's World Famous Fried Chicken"/>
    <n v="260"/>
    <n v="4.5"/>
    <n v="-89.895802214741707"/>
    <n v="35.111136585474"/>
    <x v="23"/>
    <n v="38117"/>
    <s v="US"/>
    <x v="82"/>
    <s v="Memphis"/>
    <x v="58"/>
    <n v="726"/>
    <n v="1.8019564098163722E-2"/>
    <x v="45"/>
    <x v="0"/>
    <m/>
  </r>
  <r>
    <s v="guss-world-famous-hot-and-spicy-chicken-memphis"/>
    <s v="Gus's World Famous Hot &amp; Spicy Chicken"/>
    <n v="1225"/>
    <n v="4.5"/>
    <n v="-90.057632446289105"/>
    <n v="35.138160705566399"/>
    <x v="23"/>
    <n v="38103"/>
    <s v="US"/>
    <x v="82"/>
    <s v="Memphis"/>
    <x v="58"/>
    <n v="726"/>
    <n v="0.10082375150163034"/>
    <x v="45"/>
    <x v="0"/>
    <m/>
  </r>
  <r>
    <s v="gusto-gourmet-houston"/>
    <s v="Gusto Gourmet"/>
    <n v="112"/>
    <n v="4.5"/>
    <n v="-95.410806199999996"/>
    <n v="29.7362906"/>
    <x v="17"/>
    <n v="77098"/>
    <s v="US"/>
    <x v="563"/>
    <s v="Houston"/>
    <x v="19"/>
    <n v="1863"/>
    <n v="5.3200617813626222E-3"/>
    <x v="105"/>
    <x v="17"/>
    <m/>
  </r>
  <r>
    <s v="gusto-wood-fire-grill-atlanta"/>
    <s v="Gusto! Wood Fire Grill"/>
    <n v="188"/>
    <n v="4.5"/>
    <n v="-84.393511878776806"/>
    <n v="33.807259567365101"/>
    <x v="14"/>
    <n v="30309"/>
    <s v="US"/>
    <x v="564"/>
    <s v="Atlanta"/>
    <x v="16"/>
    <n v="660"/>
    <n v="1.1841427835936159E-2"/>
    <x v="0"/>
    <x v="17"/>
    <m/>
  </r>
  <r>
    <s v="gw-fins-new-orleans-2"/>
    <s v="GW Fins"/>
    <n v="876"/>
    <n v="4.5"/>
    <n v="-90.068659856915502"/>
    <n v="29.955575466155999"/>
    <x v="26"/>
    <n v="70112"/>
    <s v="US"/>
    <x v="56"/>
    <s v="New Orleans"/>
    <x v="44"/>
    <n v="834"/>
    <n v="7.0876952119443962E-2"/>
    <x v="3"/>
    <x v="0"/>
    <m/>
  </r>
  <r>
    <s v="gyro-city-boston"/>
    <s v="Gyro City"/>
    <n v="132"/>
    <n v="4.5"/>
    <n v="-71.098992928836196"/>
    <n v="42.343162279652397"/>
    <x v="21"/>
    <n v="2215"/>
    <s v="US"/>
    <x v="278"/>
    <s v="Boston"/>
    <x v="28"/>
    <n v="575"/>
    <n v="7.0362107430925001E-3"/>
    <x v="24"/>
    <x v="0"/>
    <m/>
  </r>
  <r>
    <s v="gyro-house-mediterranean-grill-portland-2"/>
    <s v="Gyro House Mediterranean Grill"/>
    <n v="107"/>
    <n v="4.5"/>
    <n v="-122.5790863"/>
    <n v="45.4911995"/>
    <x v="5"/>
    <n v="97206"/>
    <s v="US"/>
    <x v="565"/>
    <s v="Portland"/>
    <x v="5"/>
    <n v="1555"/>
    <n v="4.891024540930153E-3"/>
    <x v="26"/>
    <x v="8"/>
    <s v="sandwiches"/>
  </r>
  <r>
    <s v="gyro-king-houston"/>
    <s v="Gyro King"/>
    <n v="161"/>
    <n v="4.5"/>
    <n v="-95.3876724"/>
    <n v="29.6983204"/>
    <x v="17"/>
    <n v="77054"/>
    <s v="US"/>
    <x v="566"/>
    <s v="Houston"/>
    <x v="19"/>
    <n v="1863"/>
    <n v="9.5246267376008237E-3"/>
    <x v="70"/>
    <x v="44"/>
    <s v="halal"/>
  </r>
  <r>
    <s v="habayit-los-angeles"/>
    <s v="Habayit"/>
    <n v="109"/>
    <n v="4.5"/>
    <n v="-118.4490407"/>
    <n v="34.030105399999997"/>
    <x v="10"/>
    <n v="90064"/>
    <s v="US"/>
    <x v="567"/>
    <s v="Los Angeles"/>
    <x v="11"/>
    <n v="2071"/>
    <n v="5.0626394371031409E-3"/>
    <x v="106"/>
    <x v="17"/>
    <m/>
  </r>
  <r>
    <s v="haddon-hill-cafe-oakland"/>
    <s v="Haddon Hill Cafe"/>
    <n v="133"/>
    <n v="4.5"/>
    <n v="-122.248704"/>
    <n v="37.805021000000004"/>
    <x v="10"/>
    <n v="94606"/>
    <s v="US"/>
    <x v="323"/>
    <s v="Oakland"/>
    <x v="39"/>
    <n v="451"/>
    <n v="7.1220181911789944E-3"/>
    <x v="28"/>
    <x v="3"/>
    <m/>
  </r>
  <r>
    <s v="hae-ha-heng-thai-bistro-los-angeles-6"/>
    <s v="Hae Ha Heng Thai Bistro"/>
    <n v="143"/>
    <n v="4.5"/>
    <n v="-118.30948638916"/>
    <n v="34.068763732910199"/>
    <x v="10"/>
    <n v="90020"/>
    <s v="US"/>
    <x v="568"/>
    <s v="Los Angeles"/>
    <x v="11"/>
    <n v="2071"/>
    <n v="7.9800926720439338E-3"/>
    <x v="41"/>
    <x v="11"/>
    <m/>
  </r>
  <r>
    <s v="hagens-fish-market-chicago"/>
    <s v="Hagen's Fish Market"/>
    <n v="154"/>
    <n v="4.5"/>
    <n v="-87.76876"/>
    <n v="41.960189999999997"/>
    <x v="13"/>
    <n v="60634"/>
    <s v="US"/>
    <x v="289"/>
    <s v="Chicago"/>
    <x v="15"/>
    <n v="2715"/>
    <n v="8.9239746009953658E-3"/>
    <x v="83"/>
    <x v="60"/>
    <m/>
  </r>
  <r>
    <s v="hale-pele-portland"/>
    <s v="Hale Pele"/>
    <n v="224"/>
    <n v="4.5"/>
    <n v="-122.637292"/>
    <n v="45.535352000000003"/>
    <x v="5"/>
    <n v="97232"/>
    <s v="US"/>
    <x v="569"/>
    <s v="Portland"/>
    <x v="5"/>
    <n v="1555"/>
    <n v="1.493049596704994E-2"/>
    <x v="47"/>
    <x v="21"/>
    <s v="tapas"/>
  </r>
  <r>
    <s v="haley-house-bakery-cafe-roxbury"/>
    <s v="Haley House Bakery Cafe"/>
    <n v="138"/>
    <n v="4.5"/>
    <n v="-71.082527200000001"/>
    <n v="42.332038900000001"/>
    <x v="21"/>
    <n v="2119"/>
    <s v="US"/>
    <x v="366"/>
    <s v="Boston"/>
    <x v="28"/>
    <n v="575"/>
    <n v="7.5510554316114637E-3"/>
    <x v="38"/>
    <x v="46"/>
    <m/>
  </r>
  <r>
    <s v="half-day-cafe-cincinnati-3"/>
    <s v="Half Day Cafe"/>
    <n v="111"/>
    <n v="4.5"/>
    <n v="-84.472381600000006"/>
    <n v="39.227081300000002"/>
    <x v="15"/>
    <n v="45215"/>
    <s v="US"/>
    <x v="223"/>
    <s v="Cincinnati"/>
    <x v="46"/>
    <n v="778"/>
    <n v="5.2342543332761287E-3"/>
    <x v="50"/>
    <x v="0"/>
    <m/>
  </r>
  <r>
    <s v="hallava-falafel-seattle"/>
    <s v="Hallava Falafel"/>
    <n v="160"/>
    <n v="4.5"/>
    <n v="-122.32048988342299"/>
    <n v="47.551361336983703"/>
    <x v="16"/>
    <n v="98108"/>
    <s v="US"/>
    <x v="570"/>
    <s v="Seattle"/>
    <x v="18"/>
    <n v="1594"/>
    <n v="9.4388192895143302E-3"/>
    <x v="70"/>
    <x v="16"/>
    <m/>
  </r>
  <r>
    <s v="hamiltons-tavern-san-diego"/>
    <s v="Hamilton's Tavern"/>
    <n v="1120"/>
    <n v="4.5"/>
    <n v="-117.13017605245101"/>
    <n v="32.7215934544802"/>
    <x v="10"/>
    <n v="92102"/>
    <s v="US"/>
    <x v="163"/>
    <s v="San Diego"/>
    <x v="22"/>
    <n v="1570"/>
    <n v="9.181396945254848E-2"/>
    <x v="36"/>
    <x v="0"/>
    <m/>
  </r>
  <r>
    <s v="hamilton-tavern-baltimore"/>
    <s v="Hamilton Tavern"/>
    <n v="170"/>
    <n v="4.5"/>
    <n v="-76.560966491699205"/>
    <n v="39.352523803710902"/>
    <x v="24"/>
    <n v="21214"/>
    <s v="US"/>
    <x v="571"/>
    <s v="Baltimore"/>
    <x v="32"/>
    <n v="1182"/>
    <n v="1.0296893770379269E-2"/>
    <x v="36"/>
    <x v="102"/>
    <m/>
  </r>
  <r>
    <s v="ham-ji-park-los-angeles-2"/>
    <s v="Ham Ji Park"/>
    <n v="953"/>
    <n v="4.5"/>
    <n v="-118.295838"/>
    <n v="34.063757000000003"/>
    <x v="10"/>
    <n v="90020"/>
    <s v="US"/>
    <x v="185"/>
    <s v="Los Angeles"/>
    <x v="11"/>
    <n v="2071"/>
    <n v="7.7484125622103994E-2"/>
    <x v="20"/>
    <x v="0"/>
    <m/>
  </r>
  <r>
    <s v="hammerheads-louisville"/>
    <s v="Hammerheads"/>
    <n v="408"/>
    <n v="4.5"/>
    <n v="-85.736534000000006"/>
    <n v="38.238517999999999"/>
    <x v="29"/>
    <n v="40204"/>
    <s v="US"/>
    <x v="572"/>
    <s v="Louisville"/>
    <x v="53"/>
    <n v="774"/>
    <n v="3.0719066414964819E-2"/>
    <x v="45"/>
    <x v="1"/>
    <s v="gastropubs"/>
  </r>
  <r>
    <s v="hanabi-austin-2"/>
    <s v="Hanabi"/>
    <n v="399"/>
    <n v="4.5"/>
    <n v="-97.732872962952101"/>
    <n v="30.3547866328304"/>
    <x v="17"/>
    <n v="78757"/>
    <s v="US"/>
    <x v="573"/>
    <s v="Austin"/>
    <x v="26"/>
    <n v="893"/>
    <n v="2.9946799382186372E-2"/>
    <x v="49"/>
    <x v="18"/>
    <m/>
  </r>
  <r>
    <s v="han-bat-sul-lung-tang-los-angeles"/>
    <s v="Han Bat Sul Lung Tang"/>
    <n v="1103"/>
    <n v="4.5"/>
    <n v="-118.3095703125"/>
    <n v="34.065413999999997"/>
    <x v="10"/>
    <n v="90020"/>
    <s v="US"/>
    <x v="574"/>
    <s v="Los Angeles"/>
    <x v="11"/>
    <n v="2071"/>
    <n v="9.0355242835078078E-2"/>
    <x v="20"/>
    <x v="72"/>
    <s v="soup"/>
  </r>
  <r>
    <s v="handy-deli-san-francisco"/>
    <s v="Handy Deli"/>
    <n v="134"/>
    <n v="4.5"/>
    <n v="-122.47748850000001"/>
    <n v="37.763554499999998"/>
    <x v="10"/>
    <n v="94122"/>
    <s v="US"/>
    <x v="575"/>
    <s v="San Francisco"/>
    <x v="13"/>
    <n v="1581"/>
    <n v="7.2078256392654879E-3"/>
    <x v="15"/>
    <x v="75"/>
    <m/>
  </r>
  <r>
    <s v="hane-sushi-san-diego"/>
    <s v="Hane Sushi"/>
    <n v="601"/>
    <n v="4.5"/>
    <n v="-117.1606"/>
    <n v="32.734200000000001"/>
    <x v="10"/>
    <n v="92103"/>
    <s v="US"/>
    <x v="100"/>
    <s v="San Diego"/>
    <x v="22"/>
    <n v="1570"/>
    <n v="4.7279903895658143E-2"/>
    <x v="49"/>
    <x v="45"/>
    <m/>
  </r>
  <r>
    <s v="hangari-bajirak-kalgooksoo-los-angeles"/>
    <s v="Hangari Bajirak Kalgooksoo"/>
    <n v="351"/>
    <n v="4.5"/>
    <n v="-118.2973745"/>
    <n v="34.063329099999997"/>
    <x v="10"/>
    <n v="90020"/>
    <s v="US"/>
    <x v="231"/>
    <s v="Los Angeles"/>
    <x v="11"/>
    <n v="2071"/>
    <n v="2.5828041874034667E-2"/>
    <x v="20"/>
    <x v="65"/>
    <m/>
  </r>
  <r>
    <s v="hannas-gourmet-san-diego"/>
    <s v="Hanna's Gourmet"/>
    <n v="364"/>
    <n v="4.5"/>
    <n v="-117.13213399999999"/>
    <n v="32.763108000000003"/>
    <x v="10"/>
    <n v="92116"/>
    <s v="US"/>
    <x v="10"/>
    <s v="San Diego"/>
    <x v="22"/>
    <n v="1570"/>
    <n v="2.6943538699159088E-2"/>
    <x v="8"/>
    <x v="0"/>
    <m/>
  </r>
  <r>
    <s v="happy-dog-cleveland"/>
    <s v="Happy Dog"/>
    <n v="462"/>
    <n v="4.5"/>
    <n v="-81.726532000000006"/>
    <n v="41.484828899999997"/>
    <x v="15"/>
    <n v="44102"/>
    <s v="US"/>
    <x v="576"/>
    <s v="Cleveland"/>
    <x v="64"/>
    <n v="559"/>
    <n v="3.5352668611635489E-2"/>
    <x v="13"/>
    <x v="93"/>
    <s v="hotdog"/>
  </r>
  <r>
    <s v="happy-fatz-houston"/>
    <s v="Happy Fatz"/>
    <n v="450"/>
    <n v="4.5"/>
    <n v="-95.395600000000002"/>
    <n v="29.782126999999999"/>
    <x v="17"/>
    <n v="77007"/>
    <s v="US"/>
    <x v="577"/>
    <s v="Houston"/>
    <x v="19"/>
    <n v="1863"/>
    <n v="3.432297923459756E-2"/>
    <x v="40"/>
    <x v="83"/>
    <s v="coffee"/>
  </r>
  <r>
    <s v="happy-fish-tampa"/>
    <s v="Happy Fish"/>
    <n v="124"/>
    <n v="4.5"/>
    <n v="-82.484934899999999"/>
    <n v="27.975344"/>
    <x v="1"/>
    <n v="33607"/>
    <s v="US"/>
    <x v="578"/>
    <s v="Tampa"/>
    <x v="27"/>
    <n v="726"/>
    <n v="6.3497511584005495E-3"/>
    <x v="88"/>
    <x v="66"/>
    <m/>
  </r>
  <r>
    <s v="happy-gillis-cafe-and-hangout-kansas-city"/>
    <s v="Happy Gillis Cafe &amp; Hangout"/>
    <n v="280"/>
    <n v="4.5"/>
    <n v="-94.570297199999999"/>
    <n v="39.109008799999998"/>
    <x v="12"/>
    <n v="64106"/>
    <s v="US"/>
    <x v="579"/>
    <s v="Kansas City"/>
    <x v="40"/>
    <n v="274"/>
    <n v="1.9735713059893599E-2"/>
    <x v="31"/>
    <x v="2"/>
    <s v="cafes"/>
  </r>
  <r>
    <s v="happy-sparrow-cafe-portland-2"/>
    <s v="Happy Sparrow Cafe"/>
    <n v="153"/>
    <n v="4.5"/>
    <n v="-122.63458"/>
    <n v="45.516620000000003"/>
    <x v="5"/>
    <n v="97214"/>
    <s v="US"/>
    <x v="580"/>
    <s v="Portland"/>
    <x v="5"/>
    <n v="1555"/>
    <n v="8.8381671529088723E-3"/>
    <x v="38"/>
    <x v="3"/>
    <s v="breakfast_brunch"/>
  </r>
  <r>
    <s v="happy-wine-in-the-grove-miami"/>
    <s v="Happy Wine in The Grove"/>
    <n v="106"/>
    <n v="4.5"/>
    <n v="-80.239365000000006"/>
    <n v="25.735779900000001"/>
    <x v="1"/>
    <n v="33133"/>
    <s v="US"/>
    <x v="581"/>
    <s v="Miami"/>
    <x v="1"/>
    <n v="609"/>
    <n v="4.8052170928436586E-3"/>
    <x v="35"/>
    <x v="54"/>
    <s v="wine_bars"/>
  </r>
  <r>
    <s v="harbor-seafood-and-steak-company-salt-lake-city"/>
    <s v="Harbor Seafood &amp; Steak Company"/>
    <n v="118"/>
    <n v="4.5"/>
    <n v="-111.82424229999999"/>
    <n v="40.7247713"/>
    <x v="30"/>
    <n v="84109"/>
    <s v="US"/>
    <x v="233"/>
    <s v="Salt Lake City"/>
    <x v="56"/>
    <n v="142"/>
    <n v="5.8349064698815858E-3"/>
    <x v="62"/>
    <x v="60"/>
    <m/>
  </r>
  <r>
    <s v="hardena-waroeng-surabaya-restaurant-philadelphia"/>
    <s v="Hardena/Waroeng Surabaya Restaurant"/>
    <n v="175"/>
    <n v="4.5"/>
    <n v="-75.171257019042997"/>
    <n v="39.928440093994098"/>
    <x v="9"/>
    <n v="19145"/>
    <s v="US"/>
    <x v="582"/>
    <s v="Philadelphia"/>
    <x v="9"/>
    <n v="1514"/>
    <n v="1.0725931010811738E-2"/>
    <x v="107"/>
    <x v="52"/>
    <m/>
  </r>
  <r>
    <s v="harlow-portland-2"/>
    <s v="Harlow"/>
    <n v="324"/>
    <n v="4.5"/>
    <n v="-122.62680140000001"/>
    <n v="45.512043499999997"/>
    <x v="5"/>
    <n v="97214"/>
    <s v="US"/>
    <x v="583"/>
    <s v="Portland"/>
    <x v="5"/>
    <n v="1555"/>
    <n v="2.351124077569933E-2"/>
    <x v="68"/>
    <x v="25"/>
    <s v="vegetarian"/>
  </r>
  <r>
    <s v="harp-and-celt-irish-pub-and-restaurant-orlando"/>
    <s v="Harp &amp; Celt Irish Pub &amp; Restaurant"/>
    <n v="165"/>
    <n v="4.5"/>
    <n v="-81.377254600000001"/>
    <n v="28.5416381"/>
    <x v="1"/>
    <n v="32801"/>
    <s v="US"/>
    <x v="584"/>
    <s v="Orlando"/>
    <x v="41"/>
    <n v="943"/>
    <n v="9.8678565299467995E-3"/>
    <x v="98"/>
    <x v="69"/>
    <s v="sportsbars"/>
  </r>
  <r>
    <s v="harrison-street-caf-richmond-2"/>
    <s v="Harrison Street Caf"/>
    <n v="103"/>
    <n v="4.5"/>
    <n v="-77.453697204589801"/>
    <n v="37.550586700439503"/>
    <x v="8"/>
    <n v="23220"/>
    <s v="US"/>
    <x v="585"/>
    <s v="Richmond"/>
    <x v="62"/>
    <n v="789"/>
    <n v="4.5477947485841773E-3"/>
    <x v="14"/>
    <x v="19"/>
    <m/>
  </r>
  <r>
    <s v="harvest-bar-kitchen-columbus"/>
    <s v="Harvest Bar + Kitchen"/>
    <n v="167"/>
    <n v="4.5"/>
    <n v="-83.013183031857807"/>
    <n v="40.020880857601099"/>
    <x v="15"/>
    <n v="43202"/>
    <s v="US"/>
    <x v="586"/>
    <s v="Columbus"/>
    <x v="17"/>
    <n v="712"/>
    <n v="1.0039471426119786E-2"/>
    <x v="27"/>
    <x v="8"/>
    <s v="burgers"/>
  </r>
  <r>
    <s v="harvest-louisville"/>
    <s v="Harvest"/>
    <n v="320"/>
    <n v="4.5"/>
    <n v="-85.740928649902301"/>
    <n v="38.253082275390597"/>
    <x v="29"/>
    <n v="40202"/>
    <s v="US"/>
    <x v="176"/>
    <s v="Louisville"/>
    <x v="53"/>
    <n v="774"/>
    <n v="2.3168010983353356E-2"/>
    <x v="60"/>
    <x v="2"/>
    <m/>
  </r>
  <r>
    <s v="harvest-pizzeria-columbus"/>
    <s v="Harvest Pizzeria"/>
    <n v="234"/>
    <n v="4.5"/>
    <n v="-82.994583129882798"/>
    <n v="39.952468872070298"/>
    <x v="15"/>
    <n v="43206"/>
    <s v="US"/>
    <x v="587"/>
    <s v="Columbus"/>
    <x v="17"/>
    <n v="712"/>
    <n v="1.5788570447914881E-2"/>
    <x v="27"/>
    <x v="9"/>
    <s v="salad"/>
  </r>
  <r>
    <s v="hattie-bs-chicken-nashville"/>
    <s v="Hattie B's Chicken"/>
    <n v="1353"/>
    <n v="4.5"/>
    <n v="-86.796602939319698"/>
    <n v="36.151387152297502"/>
    <x v="23"/>
    <n v="37203"/>
    <s v="US"/>
    <x v="588"/>
    <s v="Nashville"/>
    <x v="30"/>
    <n v="702"/>
    <n v="0.11180710485670156"/>
    <x v="60"/>
    <x v="6"/>
    <s v="soulfood"/>
  </r>
  <r>
    <s v="hattie-bs-hot-chicken-nashville-3"/>
    <s v="Hattie B's Hot Chicken"/>
    <n v="167"/>
    <n v="4.5"/>
    <n v="-86.850829000000004"/>
    <n v="36.151577000000003"/>
    <x v="23"/>
    <n v="37209"/>
    <s v="US"/>
    <x v="589"/>
    <s v="Nashville"/>
    <x v="30"/>
    <n v="702"/>
    <n v="1.0039471426119786E-2"/>
    <x v="45"/>
    <x v="90"/>
    <m/>
  </r>
  <r>
    <s v="havabite-eatery-fairfax-2"/>
    <s v="Havabite Eatery"/>
    <n v="153"/>
    <n v="4.5"/>
    <n v="-77.305938999999995"/>
    <n v="38.846384999999998"/>
    <x v="8"/>
    <n v="22030"/>
    <s v="US"/>
    <x v="590"/>
    <s v="Fairfax"/>
    <x v="8"/>
    <n v="126"/>
    <n v="8.8381671529088723E-3"/>
    <x v="24"/>
    <x v="31"/>
    <s v="mediterranean"/>
  </r>
  <r>
    <s v="havana-rumba-louisville"/>
    <s v="Havana Rumba"/>
    <n v="235"/>
    <n v="4.5"/>
    <n v="-85.645907744765296"/>
    <n v="38.254405260086102"/>
    <x v="29"/>
    <n v="40207"/>
    <s v="US"/>
    <x v="591"/>
    <s v="Louisville"/>
    <x v="53"/>
    <n v="774"/>
    <n v="1.5874377896001372E-2"/>
    <x v="67"/>
    <x v="0"/>
    <m/>
  </r>
  <r>
    <s v="havana-rumba-middletown"/>
    <s v="Havana Rumba"/>
    <n v="118"/>
    <n v="4.5"/>
    <n v="-85.534842999999995"/>
    <n v="38.249679999999998"/>
    <x v="29"/>
    <n v="40243"/>
    <s v="US"/>
    <x v="591"/>
    <s v="Louisville"/>
    <x v="53"/>
    <n v="774"/>
    <n v="5.8349064698815858E-3"/>
    <x v="67"/>
    <x v="0"/>
    <m/>
  </r>
  <r>
    <s v="ha-vl-portland"/>
    <s v="Ha VL"/>
    <n v="177"/>
    <n v="4.5"/>
    <n v="-122.578163146973"/>
    <n v="45.502517700195298"/>
    <x v="5"/>
    <n v="97266"/>
    <s v="US"/>
    <x v="44"/>
    <s v="Portland"/>
    <x v="5"/>
    <n v="1555"/>
    <n v="1.0897545906984727E-2"/>
    <x v="29"/>
    <x v="12"/>
    <m/>
  </r>
  <r>
    <s v="hawkins-house-of-burgers-los-angeles"/>
    <s v="Hawkins House of Burgers"/>
    <n v="503"/>
    <n v="4.5"/>
    <n v="-118.25228079999999"/>
    <n v="33.929254899999997"/>
    <x v="10"/>
    <n v="90059"/>
    <s v="US"/>
    <x v="592"/>
    <s v="Los Angeles"/>
    <x v="11"/>
    <n v="2071"/>
    <n v="3.8870773983181742E-2"/>
    <x v="52"/>
    <x v="8"/>
    <m/>
  </r>
  <r>
    <s v="hayats-kitchen-north-hollywood"/>
    <s v="Hayat's Kitchen"/>
    <n v="607"/>
    <n v="4.5"/>
    <n v="-118.37071229999999"/>
    <n v="34.172630300000002"/>
    <x v="10"/>
    <n v="91601"/>
    <s v="US"/>
    <x v="272"/>
    <s v="North Hollywood"/>
    <x v="61"/>
    <n v="118"/>
    <n v="4.7794748584177107E-2"/>
    <x v="73"/>
    <x v="0"/>
    <m/>
  </r>
  <r>
    <s v="hazelnuts-creperie-charlotte-4"/>
    <s v="Hazelnuts Creperie"/>
    <n v="158"/>
    <n v="4.5"/>
    <n v="-80.843126699999999"/>
    <n v="35.227086900000003"/>
    <x v="27"/>
    <n v="28202"/>
    <s v="US"/>
    <x v="593"/>
    <s v="Charlotte"/>
    <x v="48"/>
    <n v="689"/>
    <n v="9.2672043933413415E-3"/>
    <x v="4"/>
    <x v="2"/>
    <s v="cafes"/>
  </r>
  <r>
    <s v="healthyca-north-hollywood"/>
    <s v="HealthyCA"/>
    <n v="425"/>
    <n v="4.5"/>
    <n v="-118.3690491"/>
    <n v="34.156261399999998"/>
    <x v="10"/>
    <n v="91602"/>
    <s v="US"/>
    <x v="594"/>
    <s v="North Hollywood"/>
    <x v="61"/>
    <n v="118"/>
    <n v="3.2177793032435217E-2"/>
    <x v="34"/>
    <x v="12"/>
    <s v="juicebars"/>
  </r>
  <r>
    <s v="heat-shabu-baru-sacramento-2"/>
    <s v="Heat Shabu Baru"/>
    <n v="694"/>
    <n v="4.5"/>
    <n v="-121.48989868164099"/>
    <n v="38.561416625976598"/>
    <x v="10"/>
    <n v="95818"/>
    <s v="US"/>
    <x v="595"/>
    <s v="Sacramento"/>
    <x v="10"/>
    <n v="430"/>
    <n v="5.5259996567702079E-2"/>
    <x v="23"/>
    <x v="103"/>
    <s v="hotpot"/>
  </r>
  <r>
    <s v="heidis-house-new-york"/>
    <s v="Heidi's House"/>
    <n v="349"/>
    <n v="4.5"/>
    <n v="-73.955028999999996"/>
    <n v="40.772188999999997"/>
    <x v="2"/>
    <n v="10075"/>
    <s v="US"/>
    <x v="596"/>
    <s v="New York City"/>
    <x v="2"/>
    <n v="1148"/>
    <n v="2.565642697786168E-2"/>
    <x v="108"/>
    <x v="0"/>
    <m/>
  </r>
  <r>
    <s v="heirloom-market-bbq-atlanta"/>
    <s v="Heirloom Market BBQ"/>
    <n v="839"/>
    <n v="4.5"/>
    <n v="-84.4471785276031"/>
    <n v="33.898647347041603"/>
    <x v="14"/>
    <n v="30339"/>
    <s v="US"/>
    <x v="14"/>
    <s v="Atlanta"/>
    <x v="16"/>
    <n v="660"/>
    <n v="6.7702076540243697E-2"/>
    <x v="12"/>
    <x v="0"/>
    <m/>
  </r>
  <r>
    <s v="helenas-hawaiian-food-honolulu"/>
    <s v="Helena's Hawaiian Food"/>
    <n v="1242"/>
    <n v="4.5"/>
    <n v="-157.86510000000001"/>
    <n v="21.330950000000001"/>
    <x v="18"/>
    <n v="96817"/>
    <s v="US"/>
    <x v="212"/>
    <s v="Honolulu"/>
    <x v="20"/>
    <n v="395"/>
    <n v="0.10228247811910074"/>
    <x v="25"/>
    <x v="0"/>
    <m/>
  </r>
  <r>
    <s v="hello-robin-seattle"/>
    <s v="Hello Robin"/>
    <n v="238"/>
    <n v="4.5"/>
    <n v="-122.306930541992"/>
    <n v="47.623958587646499"/>
    <x v="16"/>
    <n v="98112"/>
    <s v="US"/>
    <x v="366"/>
    <s v="Seattle"/>
    <x v="18"/>
    <n v="1594"/>
    <n v="1.6131800240260855E-2"/>
    <x v="38"/>
    <x v="46"/>
    <m/>
  </r>
  <r>
    <s v="henks-european-deli-and-black-forest-bakery-dallas"/>
    <s v="Henk's European Deli &amp; Black Forest Bakery"/>
    <n v="219"/>
    <n v="4.5"/>
    <n v="-96.764976500000003"/>
    <n v="32.867111199999997"/>
    <x v="17"/>
    <n v="75231"/>
    <s v="US"/>
    <x v="597"/>
    <s v="Dallas"/>
    <x v="54"/>
    <n v="632"/>
    <n v="1.4501458726617471E-2"/>
    <x v="38"/>
    <x v="12"/>
    <s v="german"/>
  </r>
  <r>
    <s v="hershels-east-side-deli-philadelphia"/>
    <s v="Hershel's East Side Deli"/>
    <n v="341"/>
    <n v="4.5"/>
    <n v="-75.159400899999994"/>
    <n v="39.953979500000003"/>
    <x v="9"/>
    <n v="19176"/>
    <s v="US"/>
    <x v="173"/>
    <s v="Philadelphia"/>
    <x v="9"/>
    <n v="1514"/>
    <n v="2.4969967393169729E-2"/>
    <x v="15"/>
    <x v="12"/>
    <m/>
  </r>
  <r>
    <s v="hey-you-gonna-eat-or-what-austin"/>
    <s v="Hey!... You Gonna Eat or What?"/>
    <n v="480"/>
    <n v="4.5"/>
    <n v="-97.7626953125"/>
    <n v="30.263595581054702"/>
    <x v="17"/>
    <n v="78704"/>
    <s v="US"/>
    <x v="598"/>
    <s v="Austin"/>
    <x v="26"/>
    <n v="893"/>
    <n v="3.6897202677192383E-2"/>
    <x v="45"/>
    <x v="53"/>
    <s v="sandwiches"/>
  </r>
  <r>
    <s v="hiatus-urban-barbeque-los-angeles"/>
    <s v="Hiatus Urban Barbeque"/>
    <n v="223"/>
    <n v="4.5"/>
    <n v="-118.3440933"/>
    <n v="34.050506599999999"/>
    <x v="10"/>
    <n v="90019"/>
    <s v="US"/>
    <x v="14"/>
    <s v="Los Angeles"/>
    <x v="11"/>
    <n v="2071"/>
    <n v="1.4844688518963447E-2"/>
    <x v="12"/>
    <x v="0"/>
    <m/>
  </r>
  <r>
    <s v="higher-grounds-coffee-house-san-francisco"/>
    <s v="Higher Grounds Coffee House"/>
    <n v="301"/>
    <n v="4.5"/>
    <n v="-122.433723449707"/>
    <n v="37.7343559265137"/>
    <x v="10"/>
    <n v="94131"/>
    <s v="US"/>
    <x v="599"/>
    <s v="San Francisco"/>
    <x v="13"/>
    <n v="1581"/>
    <n v="2.1537669469709971E-2"/>
    <x v="14"/>
    <x v="59"/>
    <s v="breakfast_brunch"/>
  </r>
  <r>
    <s v="high-peaks-kitchen-oakland-2"/>
    <s v="High Peaks Kitchen"/>
    <n v="100"/>
    <n v="4.5"/>
    <n v="-122.2514249"/>
    <n v="37.837766299999998"/>
    <x v="10"/>
    <n v="94618"/>
    <s v="US"/>
    <x v="600"/>
    <s v="Oakland"/>
    <x v="39"/>
    <n v="451"/>
    <n v="4.290372404324695E-3"/>
    <x v="46"/>
    <x v="104"/>
    <m/>
  </r>
  <r>
    <s v="high-street-on-market-philadelphia"/>
    <s v="High Street on Market"/>
    <n v="291"/>
    <n v="4.5"/>
    <n v="-75.146296035742694"/>
    <n v="39.950088210024298"/>
    <x v="9"/>
    <n v="19106"/>
    <s v="US"/>
    <x v="601"/>
    <s v="Philadelphia"/>
    <x v="9"/>
    <n v="1514"/>
    <n v="2.0679594988845033E-2"/>
    <x v="28"/>
    <x v="1"/>
    <m/>
  </r>
  <r>
    <s v="hildas-mart-and-bake-shop-san-francisco"/>
    <s v="Hilda's Mart &amp; Bake Shop"/>
    <n v="114"/>
    <n v="4.5"/>
    <n v="-122.43440246582"/>
    <n v="37.7226371765137"/>
    <x v="10"/>
    <n v="94112"/>
    <s v="US"/>
    <x v="602"/>
    <s v="San Francisco"/>
    <x v="13"/>
    <n v="1581"/>
    <n v="5.4916766775356101E-3"/>
    <x v="38"/>
    <x v="58"/>
    <m/>
  </r>
  <r>
    <s v="hillcrest-sandwich-co-san-diego-2"/>
    <s v="Hillcrest Sandwich Co."/>
    <n v="380"/>
    <n v="4.5"/>
    <n v="-117.16076"/>
    <n v="32.746650000000002"/>
    <x v="10"/>
    <n v="92103"/>
    <s v="US"/>
    <x v="603"/>
    <s v="San Diego"/>
    <x v="22"/>
    <n v="1570"/>
    <n v="2.8316457868542991E-2"/>
    <x v="15"/>
    <x v="12"/>
    <s v="seafood"/>
  </r>
  <r>
    <s v="hinge-cafe-philadelphia-2"/>
    <s v="Hinge Cafe"/>
    <n v="149"/>
    <n v="4.5"/>
    <n v="-75.112152100000003"/>
    <n v="39.979240400000002"/>
    <x v="9"/>
    <n v="19134"/>
    <s v="US"/>
    <x v="604"/>
    <s v="Philadelphia"/>
    <x v="9"/>
    <n v="1514"/>
    <n v="8.4949373605628965E-3"/>
    <x v="50"/>
    <x v="87"/>
    <s v="cafes"/>
  </r>
  <r>
    <s v="hive-the-place-to-bee-oakland"/>
    <s v="Hive The Place To Bee"/>
    <n v="186"/>
    <n v="4.5"/>
    <n v="-122.216491922736"/>
    <n v="37.800324038254502"/>
    <x v="10"/>
    <n v="94602"/>
    <s v="US"/>
    <x v="199"/>
    <s v="Oakland"/>
    <x v="39"/>
    <n v="451"/>
    <n v="1.1669812939763172E-2"/>
    <x v="14"/>
    <x v="46"/>
    <m/>
  </r>
  <r>
    <s v="hog-island-oyster-co-san-francisco"/>
    <s v="Hog Island Oyster Co"/>
    <n v="3116"/>
    <n v="4.5"/>
    <n v="-122.393317222595"/>
    <n v="37.795457581765099"/>
    <x v="10"/>
    <n v="94111"/>
    <s v="US"/>
    <x v="605"/>
    <s v="San Francisco"/>
    <x v="13"/>
    <n v="1581"/>
    <n v="0.26308563583319033"/>
    <x v="3"/>
    <x v="105"/>
    <s v="raw_food"/>
  </r>
  <r>
    <s v="hogwash-san-francisco"/>
    <s v="Hogwash"/>
    <n v="237"/>
    <n v="4.5"/>
    <n v="-122.40992919999999"/>
    <n v="37.789175399999998"/>
    <x v="10"/>
    <n v="94102"/>
    <s v="US"/>
    <x v="606"/>
    <s v="San Francisco"/>
    <x v="13"/>
    <n v="1581"/>
    <n v="1.6045992792174359E-2"/>
    <x v="1"/>
    <x v="106"/>
    <m/>
  </r>
  <r>
    <s v="hola-arepa-minneapolis-4"/>
    <s v="Hola Arepa"/>
    <n v="284"/>
    <n v="4.5"/>
    <n v="-93.277405999999999"/>
    <n v="44.939422999999998"/>
    <x v="0"/>
    <n v="55408"/>
    <s v="US"/>
    <x v="607"/>
    <s v="Minneapolis"/>
    <x v="0"/>
    <n v="440"/>
    <n v="2.0078942852239573E-2"/>
    <x v="39"/>
    <x v="62"/>
    <s v="breakfast_brunch"/>
  </r>
  <r>
    <s v="hollywood-cafe-san-francisco"/>
    <s v="Hollywood Cafe"/>
    <n v="1039"/>
    <n v="4.5"/>
    <n v="-122.41584"/>
    <n v="37.806579900000003"/>
    <x v="10"/>
    <n v="94133"/>
    <s v="US"/>
    <x v="223"/>
    <s v="San Francisco"/>
    <x v="13"/>
    <n v="1581"/>
    <n v="8.486356615754248E-2"/>
    <x v="50"/>
    <x v="0"/>
    <m/>
  </r>
  <r>
    <s v="hollywood-cafe-san-francisco"/>
    <s v="Hollywood Cafe"/>
    <n v="1038"/>
    <n v="4.5"/>
    <n v="-122.41584"/>
    <n v="37.806579900000003"/>
    <x v="10"/>
    <n v="94133"/>
    <s v="US"/>
    <x v="223"/>
    <s v="San Francisco"/>
    <x v="13"/>
    <n v="1581"/>
    <n v="8.4777758709455975E-2"/>
    <x v="50"/>
    <x v="0"/>
    <m/>
  </r>
  <r>
    <s v="home-bar-and-grill-honolulu"/>
    <s v="Home Bar &amp; Grill"/>
    <n v="794"/>
    <n v="4.5"/>
    <n v="-157.83694460000001"/>
    <n v="21.292120000000001"/>
    <x v="18"/>
    <n v="96826"/>
    <s v="US"/>
    <x v="608"/>
    <s v="Honolulu"/>
    <x v="20"/>
    <n v="395"/>
    <n v="6.384074137635147E-2"/>
    <x v="13"/>
    <x v="8"/>
    <s v="burgers"/>
  </r>
  <r>
    <s v="home-bistro-chicago"/>
    <s v="Home Bistro"/>
    <n v="756"/>
    <n v="4.5"/>
    <n v="-87.649505000000005"/>
    <n v="41.943935000000003"/>
    <x v="13"/>
    <n v="60657"/>
    <s v="US"/>
    <x v="0"/>
    <s v="Chicago"/>
    <x v="15"/>
    <n v="2715"/>
    <n v="6.05800583490647E-2"/>
    <x v="0"/>
    <x v="0"/>
    <m/>
  </r>
  <r>
    <s v="home-grown-atlanta"/>
    <s v="Home Grown"/>
    <n v="474"/>
    <n v="4.5"/>
    <n v="-84.355879999999999"/>
    <n v="33.746859999999998"/>
    <x v="14"/>
    <n v="30316"/>
    <s v="US"/>
    <x v="82"/>
    <s v="Atlanta"/>
    <x v="16"/>
    <n v="660"/>
    <n v="3.6382357988673418E-2"/>
    <x v="45"/>
    <x v="0"/>
    <m/>
  </r>
  <r>
    <s v="homegrown-smoker-bbq-portland"/>
    <s v="Homegrown Smoker BBQ"/>
    <n v="185"/>
    <n v="4.5"/>
    <n v="-122.67576990128001"/>
    <n v="45.554305140571998"/>
    <x v="5"/>
    <n v="97217"/>
    <s v="US"/>
    <x v="609"/>
    <s v="Portland"/>
    <x v="5"/>
    <n v="1555"/>
    <n v="1.1584005491676678E-2"/>
    <x v="33"/>
    <x v="7"/>
    <s v="foodtrucks"/>
  </r>
  <r>
    <s v="home-slice-pizza-austin"/>
    <s v="Home Slice Pizza"/>
    <n v="2546"/>
    <n v="4.5"/>
    <n v="-97.749427800000007"/>
    <n v="30.249200800000001"/>
    <x v="17"/>
    <n v="78704"/>
    <s v="US"/>
    <x v="363"/>
    <s v="Austin"/>
    <x v="26"/>
    <n v="893"/>
    <n v="0.21417539042388881"/>
    <x v="27"/>
    <x v="12"/>
    <m/>
  </r>
  <r>
    <s v="honey-bee-la-colmena-detroit"/>
    <s v="Honey Bee La Colmena"/>
    <n v="147"/>
    <n v="4.5"/>
    <n v="-83.076507568359403"/>
    <n v="42.325637817382798"/>
    <x v="31"/>
    <n v="48216"/>
    <s v="US"/>
    <x v="610"/>
    <s v="Detroit"/>
    <x v="59"/>
    <n v="353"/>
    <n v="8.3233224643899095E-3"/>
    <x v="22"/>
    <x v="38"/>
    <m/>
  </r>
  <r>
    <s v="hong-galbi-los-angeles"/>
    <s v="Hong Galbi"/>
    <n v="181"/>
    <n v="4.5"/>
    <n v="-118.304474"/>
    <n v="34.052394999999997"/>
    <x v="10"/>
    <n v="90006"/>
    <s v="US"/>
    <x v="23"/>
    <s v="Los Angeles"/>
    <x v="11"/>
    <n v="2071"/>
    <n v="1.1240775699330702E-2"/>
    <x v="20"/>
    <x v="7"/>
    <m/>
  </r>
  <r>
    <s v="hopdoddy-burger-bar-dallas"/>
    <s v="Hopdoddy Burger Bar"/>
    <n v="826"/>
    <n v="4.5"/>
    <n v="-96.806824643801207"/>
    <n v="32.863427953493201"/>
    <x v="17"/>
    <n v="75225"/>
    <s v="US"/>
    <x v="217"/>
    <s v="Dallas"/>
    <x v="54"/>
    <n v="632"/>
    <n v="6.6586579715119276E-2"/>
    <x v="52"/>
    <x v="11"/>
    <m/>
  </r>
  <r>
    <s v="hopdoddy-burger-bar-denver"/>
    <s v="Hopdoddy Burger Bar"/>
    <n v="239"/>
    <n v="4.5"/>
    <n v="-104.999156221747"/>
    <n v="39.753352403640697"/>
    <x v="11"/>
    <n v="80202"/>
    <s v="US"/>
    <x v="107"/>
    <s v="Denver"/>
    <x v="12"/>
    <n v="668"/>
    <n v="1.621760768834735E-2"/>
    <x v="52"/>
    <x v="0"/>
    <m/>
  </r>
  <r>
    <s v="hops-burger-bar-greensboro"/>
    <s v="Hops Burger Bar"/>
    <n v="350"/>
    <n v="4.5"/>
    <n v="-79.833770900000005"/>
    <n v="36.063866599999997"/>
    <x v="27"/>
    <n v="27403"/>
    <s v="US"/>
    <x v="107"/>
    <s v="Greensboro"/>
    <x v="49"/>
    <n v="103"/>
    <n v="2.5742234425948172E-2"/>
    <x v="52"/>
    <x v="0"/>
    <m/>
  </r>
  <r>
    <s v="hopwater-distribution-san-francisco"/>
    <s v="Hopwater Distribution"/>
    <n v="355"/>
    <n v="4.5"/>
    <n v="-122.41133898496599"/>
    <n v="37.789953852878199"/>
    <x v="10"/>
    <n v="94108"/>
    <s v="US"/>
    <x v="611"/>
    <s v="San Francisco"/>
    <x v="13"/>
    <n v="1581"/>
    <n v="2.6171271666380641E-2"/>
    <x v="36"/>
    <x v="8"/>
    <m/>
  </r>
  <r>
    <s v="hot-chicken-takeover-columbus"/>
    <s v="Hot Chicken Takeover"/>
    <n v="434"/>
    <n v="4.5"/>
    <n v="-83.003849741522203"/>
    <n v="39.971896943559997"/>
    <x v="15"/>
    <n v="43215"/>
    <s v="US"/>
    <x v="612"/>
    <s v="Columbus"/>
    <x v="17"/>
    <n v="712"/>
    <n v="3.2950060065213657E-2"/>
    <x v="45"/>
    <x v="72"/>
    <m/>
  </r>
  <r>
    <s v="hot-diggity-dogs-nashville"/>
    <s v="Hot Diggity Dogs"/>
    <n v="123"/>
    <n v="4.5"/>
    <n v="-86.775435999999999"/>
    <n v="36.152462"/>
    <x v="23"/>
    <n v="37203"/>
    <s v="US"/>
    <x v="174"/>
    <s v="Nashville"/>
    <x v="30"/>
    <n v="702"/>
    <n v="6.2639437103140551E-3"/>
    <x v="65"/>
    <x v="0"/>
    <m/>
  </r>
  <r>
    <s v="hot-dog-station-chicago-2"/>
    <s v="Hot Dog Station"/>
    <n v="102"/>
    <n v="4.5"/>
    <n v="-87.7134617808249"/>
    <n v="41.967988609032403"/>
    <x v="13"/>
    <n v="60625"/>
    <s v="US"/>
    <x v="613"/>
    <s v="Chicago"/>
    <x v="15"/>
    <n v="2715"/>
    <n v="4.4619873004976829E-3"/>
    <x v="65"/>
    <x v="77"/>
    <s v="burgers"/>
  </r>
  <r>
    <s v="hot-krust-panini-kitchen-orlando"/>
    <s v="Hot Krust Panini Kitchen"/>
    <n v="241"/>
    <n v="4.5"/>
    <n v="-81.477622999999994"/>
    <n v="28.449596400000001"/>
    <x v="1"/>
    <n v="32819"/>
    <s v="US"/>
    <x v="614"/>
    <s v="Orlando"/>
    <x v="41"/>
    <n v="943"/>
    <n v="1.6389222584520337E-2"/>
    <x v="31"/>
    <x v="62"/>
    <s v="hotdogs"/>
  </r>
  <r>
    <s v="hot-sauce-and-panko-san-francisco"/>
    <s v="Hot Sauce and Panko"/>
    <n v="603"/>
    <n v="4.5"/>
    <n v="-122.47601318359401"/>
    <n v="37.7822074890137"/>
    <x v="10"/>
    <n v="94118"/>
    <s v="US"/>
    <x v="615"/>
    <s v="San Francisco"/>
    <x v="13"/>
    <n v="1581"/>
    <n v="4.7451518791831133E-2"/>
    <x v="86"/>
    <x v="107"/>
    <m/>
  </r>
  <r>
    <s v="hot-spud-san-francisco"/>
    <s v="Hot Spud"/>
    <n v="297"/>
    <n v="4.5"/>
    <n v="-122.414005100727"/>
    <n v="37.807888537645297"/>
    <x v="10"/>
    <n v="94133"/>
    <s v="US"/>
    <x v="616"/>
    <s v="San Francisco"/>
    <x v="13"/>
    <n v="1581"/>
    <n v="2.1194439677363994E-2"/>
    <x v="42"/>
    <x v="77"/>
    <m/>
  </r>
  <r>
    <s v="hot-suppa-portland"/>
    <s v="Hot Suppa!"/>
    <n v="333"/>
    <n v="4.5"/>
    <n v="-70.268371599999995"/>
    <n v="43.653160100000001"/>
    <x v="3"/>
    <n v="4102"/>
    <s v="US"/>
    <x v="344"/>
    <s v="Portland"/>
    <x v="3"/>
    <n v="206"/>
    <n v="2.4283507808477777E-2"/>
    <x v="60"/>
    <x v="0"/>
    <m/>
  </r>
  <r>
    <s v="house-of-small-wonder-brooklyn"/>
    <s v="House of Small Wonder"/>
    <n v="348"/>
    <n v="4.5"/>
    <n v="-73.960890000000006"/>
    <n v="40.71902"/>
    <x v="2"/>
    <n v="11211"/>
    <s v="US"/>
    <x v="617"/>
    <s v="Brooklyn"/>
    <x v="45"/>
    <n v="1569"/>
    <n v="2.5570619529775185E-2"/>
    <x v="50"/>
    <x v="1"/>
    <s v="asianfusion"/>
  </r>
  <r>
    <s v="house-of-thai-cuisine-philadelphia"/>
    <s v="House of Thai Cuisine"/>
    <n v="112"/>
    <n v="4.5"/>
    <n v="-75.042175292968807"/>
    <n v="40.037166595458999"/>
    <x v="9"/>
    <n v="19149"/>
    <s v="US"/>
    <x v="124"/>
    <s v="Philadelphia"/>
    <x v="9"/>
    <n v="1514"/>
    <n v="5.3200617813626222E-3"/>
    <x v="41"/>
    <x v="0"/>
    <m/>
  </r>
  <r>
    <s v="housing-works-bookstore-cafe-new-york"/>
    <s v="Housing Works Bookstore Cafe"/>
    <n v="416"/>
    <n v="4.5"/>
    <n v="-73.996593099999998"/>
    <n v="40.724539999999998"/>
    <x v="2"/>
    <n v="10012"/>
    <s v="US"/>
    <x v="618"/>
    <s v="New York City"/>
    <x v="2"/>
    <n v="1148"/>
    <n v="3.1405525999656771E-2"/>
    <x v="109"/>
    <x v="46"/>
    <m/>
  </r>
  <r>
    <s v="houston-panini-and-provisions-houston"/>
    <s v="Houston Panini &amp; Provisions"/>
    <n v="148"/>
    <n v="4.5"/>
    <n v="-95.429871947885104"/>
    <n v="29.817071963724501"/>
    <x v="17"/>
    <n v="77018"/>
    <s v="US"/>
    <x v="619"/>
    <s v="Houston"/>
    <x v="19"/>
    <n v="1863"/>
    <n v="8.409129912476403E-3"/>
    <x v="22"/>
    <x v="12"/>
    <m/>
  </r>
  <r>
    <s v="hoy-ka-thai-noodles-los-angeles"/>
    <s v="Hoy-Ka Thai Noodles"/>
    <n v="494"/>
    <n v="4.5"/>
    <n v="-118.318468486426"/>
    <n v="34.097918987820698"/>
    <x v="10"/>
    <n v="90028"/>
    <s v="US"/>
    <x v="124"/>
    <s v="Los Angeles"/>
    <x v="11"/>
    <n v="2071"/>
    <n v="3.8098506950403295E-2"/>
    <x v="41"/>
    <x v="0"/>
    <m/>
  </r>
  <r>
    <s v="hrd-san-francisco-2"/>
    <s v="HRD"/>
    <n v="1661"/>
    <n v="4.5"/>
    <n v="-122.3952255"/>
    <n v="37.781201899999999"/>
    <x v="10"/>
    <n v="94107"/>
    <s v="US"/>
    <x v="620"/>
    <s v="San Francisco"/>
    <x v="13"/>
    <n v="1581"/>
    <n v="0.13823579886734169"/>
    <x v="58"/>
    <x v="0"/>
    <m/>
  </r>
  <r>
    <s v="h-town-streats-houston"/>
    <s v="H-town Streats"/>
    <n v="118"/>
    <n v="4.5"/>
    <n v="-95.420135999999999"/>
    <n v="29.801326"/>
    <x v="17"/>
    <n v="77008"/>
    <s v="US"/>
    <x v="621"/>
    <s v="Houston"/>
    <x v="19"/>
    <n v="1863"/>
    <n v="5.8349064698815858E-3"/>
    <x v="0"/>
    <x v="101"/>
    <s v="foodtrucks"/>
  </r>
  <r>
    <s v="hubbly-bubbly-falafel-shop-orlando"/>
    <s v="Hubbly Bubbly Falafel Shop"/>
    <n v="261"/>
    <n v="4.5"/>
    <n v="-81.390022299999998"/>
    <n v="28.5827694"/>
    <x v="1"/>
    <n v="32804"/>
    <s v="US"/>
    <x v="622"/>
    <s v="Orlando"/>
    <x v="41"/>
    <n v="943"/>
    <n v="1.8105371546250214E-2"/>
    <x v="26"/>
    <x v="4"/>
    <s v="vegan"/>
  </r>
  <r>
    <s v="hudson-eats-at-brookfield-place-new-york"/>
    <s v="Hudson Eats At Brookfield Place"/>
    <n v="157"/>
    <n v="4.5"/>
    <n v="-74.015091732144398"/>
    <n v="40.711318105459199"/>
    <x v="2"/>
    <n v="10281"/>
    <s v="US"/>
    <x v="623"/>
    <s v="New York City"/>
    <x v="2"/>
    <n v="1148"/>
    <n v="9.181396945254848E-3"/>
    <x v="110"/>
    <x v="0"/>
    <m/>
  </r>
  <r>
    <s v="hungry-lus-san-diego"/>
    <s v="Hungry Lu's"/>
    <n v="223"/>
    <n v="4.5"/>
    <n v="-117.245087"/>
    <n v="32.751384999999999"/>
    <x v="10"/>
    <n v="92107"/>
    <s v="US"/>
    <x v="624"/>
    <s v="San Diego"/>
    <x v="22"/>
    <n v="1570"/>
    <n v="1.4844688518963447E-2"/>
    <x v="31"/>
    <x v="14"/>
    <s v="delis"/>
  </r>
  <r>
    <s v="husky-deli-seattle"/>
    <s v="Husky Deli"/>
    <n v="312"/>
    <n v="4.5"/>
    <n v="-122.387207"/>
    <n v="47.560229999999997"/>
    <x v="16"/>
    <n v="98116"/>
    <s v="US"/>
    <x v="625"/>
    <s v="Seattle"/>
    <x v="18"/>
    <n v="1594"/>
    <n v="2.2481551398661405E-2"/>
    <x v="21"/>
    <x v="12"/>
    <s v="delis"/>
  </r>
  <r>
    <s v="husky-hog-bbq-chicago"/>
    <s v="Husky Hog BBQ"/>
    <n v="130"/>
    <n v="4.5"/>
    <n v="-87.635505342483498"/>
    <n v="41.8379791340667"/>
    <x v="13"/>
    <n v="60616"/>
    <s v="US"/>
    <x v="626"/>
    <s v="Chicago"/>
    <x v="15"/>
    <n v="2715"/>
    <n v="6.8645958469195122E-3"/>
    <x v="70"/>
    <x v="7"/>
    <m/>
  </r>
  <r>
    <s v="hutch-and-spoon-denver"/>
    <s v="Hutch &amp; Spoon"/>
    <n v="129"/>
    <n v="4.5"/>
    <n v="-104.979225"/>
    <n v="39.762900999999999"/>
    <x v="11"/>
    <n v="80205"/>
    <s v="US"/>
    <x v="190"/>
    <s v="Denver"/>
    <x v="12"/>
    <n v="668"/>
    <n v="6.7787883988330187E-3"/>
    <x v="0"/>
    <x v="12"/>
    <m/>
  </r>
  <r>
    <s v="hy-mart-sandwiches-north-hollywood"/>
    <s v="Hy Mart Sandwiches"/>
    <n v="594"/>
    <n v="4.5"/>
    <n v="-118.37112399999999"/>
    <n v="34.157356"/>
    <x v="10"/>
    <n v="91602"/>
    <s v="US"/>
    <x v="47"/>
    <s v="North Hollywood"/>
    <x v="61"/>
    <n v="118"/>
    <n v="4.6679251759052687E-2"/>
    <x v="31"/>
    <x v="0"/>
    <m/>
  </r>
  <r>
    <s v="hypnotic-donuts-dallas-2"/>
    <s v="Hypnotic Donuts"/>
    <n v="314"/>
    <n v="4.5"/>
    <n v="-96.709772999999998"/>
    <n v="32.828178000000001"/>
    <x v="17"/>
    <n v="75218"/>
    <s v="US"/>
    <x v="627"/>
    <s v="Dallas"/>
    <x v="54"/>
    <n v="632"/>
    <n v="2.2653166294834392E-2"/>
    <x v="91"/>
    <x v="2"/>
    <s v="sandwiches"/>
  </r>
  <r>
    <s v="ians-pizza-denver-2"/>
    <s v="Ian's Pizza"/>
    <n v="152"/>
    <n v="4.5"/>
    <n v="-104.99171739106001"/>
    <n v="39.7562312792762"/>
    <x v="11"/>
    <n v="80205"/>
    <s v="US"/>
    <x v="64"/>
    <s v="Denver"/>
    <x v="12"/>
    <n v="668"/>
    <n v="8.7523597048223788E-3"/>
    <x v="27"/>
    <x v="0"/>
    <m/>
  </r>
  <r>
    <s v="iceskimo-san-diego-4"/>
    <s v="Iceskimo"/>
    <n v="361"/>
    <n v="4.5"/>
    <n v="-117.1547379"/>
    <n v="32.823879900000001"/>
    <x v="10"/>
    <n v="92111"/>
    <s v="US"/>
    <x v="628"/>
    <s v="San Diego"/>
    <x v="22"/>
    <n v="1570"/>
    <n v="2.6686116354899606E-2"/>
    <x v="40"/>
    <x v="108"/>
    <s v="taiwanese"/>
  </r>
  <r>
    <s v="ichiban-japanese-restaurant-and-sushi-bar-indianapolis"/>
    <s v="Ichiban Japanese Restaurant and Sushi Bar"/>
    <n v="116"/>
    <n v="4.5"/>
    <n v="-86.133506800000006"/>
    <n v="39.645404800000001"/>
    <x v="4"/>
    <n v="46227"/>
    <s v="US"/>
    <x v="100"/>
    <s v="Indianapolis"/>
    <x v="4"/>
    <n v="336"/>
    <n v="5.663291573708598E-3"/>
    <x v="49"/>
    <x v="45"/>
    <m/>
  </r>
  <r>
    <s v="i-fratellini-clayton"/>
    <s v="I Fratellini"/>
    <n v="140"/>
    <n v="4.5"/>
    <n v="-90.334434509277301"/>
    <n v="38.642795562744098"/>
    <x v="12"/>
    <n v="63105"/>
    <s v="US"/>
    <x v="5"/>
    <s v="Saint Louis"/>
    <x v="14"/>
    <n v="1232"/>
    <n v="7.7226703277844515E-3"/>
    <x v="5"/>
    <x v="0"/>
    <m/>
  </r>
  <r>
    <s v="ignatius-cafe-los-angeles"/>
    <s v="Ignatius Cafe"/>
    <n v="107"/>
    <n v="4.5"/>
    <n v="-118.293154"/>
    <n v="34.031914"/>
    <x v="10"/>
    <n v="90007"/>
    <s v="US"/>
    <x v="199"/>
    <s v="Los Angeles"/>
    <x v="11"/>
    <n v="2071"/>
    <n v="4.891024540930153E-3"/>
    <x v="14"/>
    <x v="46"/>
    <m/>
  </r>
  <r>
    <s v="i-heart-boba-hwy-6-houston-4"/>
    <s v="I Heart Boba Hwy 6"/>
    <n v="113"/>
    <n v="4.5"/>
    <n v="-95.647350450052201"/>
    <n v="29.846956401545501"/>
    <x v="17"/>
    <n v="77084"/>
    <s v="US"/>
    <x v="629"/>
    <s v="Houston"/>
    <x v="19"/>
    <n v="1863"/>
    <n v="5.4058692294491166E-3"/>
    <x v="14"/>
    <x v="44"/>
    <s v="sandwiches"/>
  </r>
  <r>
    <s v="ikes-place-san-francisco"/>
    <s v="Ike's Place"/>
    <n v="6792"/>
    <n v="4.5"/>
    <n v="-122.430696487427"/>
    <n v="37.764294491535203"/>
    <x v="10"/>
    <n v="94114"/>
    <s v="US"/>
    <x v="47"/>
    <s v="San Francisco"/>
    <x v="13"/>
    <n v="1581"/>
    <n v="0.5785138149991419"/>
    <x v="31"/>
    <x v="0"/>
    <m/>
  </r>
  <r>
    <s v="ikkyu-tucson"/>
    <s v="Ikkyu"/>
    <n v="167"/>
    <n v="4.5"/>
    <n v="-111.01015472412099"/>
    <n v="32.3240966796875"/>
    <x v="6"/>
    <n v="85704"/>
    <s v="US"/>
    <x v="35"/>
    <s v="Tucson"/>
    <x v="6"/>
    <n v="994"/>
    <n v="1.0039471426119786E-2"/>
    <x v="23"/>
    <x v="0"/>
    <m/>
  </r>
  <r>
    <s v="il-casaro-pizzeria-and-mozzarella-bar-san-francisco"/>
    <s v="Il Casaro Pizzeria &amp; Mozzarella Bar"/>
    <n v="337"/>
    <n v="4.5"/>
    <n v="-122.40739809999999"/>
    <n v="37.7984832"/>
    <x v="10"/>
    <n v="94133"/>
    <s v="US"/>
    <x v="297"/>
    <s v="San Francisco"/>
    <x v="13"/>
    <n v="1581"/>
    <n v="2.4626737600823751E-2"/>
    <x v="5"/>
    <x v="31"/>
    <m/>
  </r>
  <r>
    <s v="il-corvo-pasta-seattle"/>
    <s v="Il Corvo Pasta"/>
    <n v="385"/>
    <n v="4.5"/>
    <n v="-122.3316269"/>
    <n v="47.602420799999997"/>
    <x v="16"/>
    <n v="98104"/>
    <s v="US"/>
    <x v="5"/>
    <s v="Seattle"/>
    <x v="18"/>
    <n v="1594"/>
    <n v="2.874549510897546E-2"/>
    <x v="5"/>
    <x v="0"/>
    <m/>
  </r>
  <r>
    <s v="i-love-sweetea-los-angeles-2"/>
    <s v="I Love Sweetea"/>
    <n v="207"/>
    <n v="4.5"/>
    <n v="-118.343977555633"/>
    <n v="34.068241417407997"/>
    <x v="10"/>
    <n v="90036"/>
    <s v="US"/>
    <x v="630"/>
    <s v="Los Angeles"/>
    <x v="11"/>
    <n v="2071"/>
    <n v="1.3471769349579544E-2"/>
    <x v="40"/>
    <x v="109"/>
    <s v="sandwiches"/>
  </r>
  <r>
    <s v="il-terrazzo-carmine-seattle"/>
    <s v="Il Terrazzo Carmine"/>
    <n v="268"/>
    <n v="4.5"/>
    <n v="-122.33460180661"/>
    <n v="47.598694662444998"/>
    <x v="16"/>
    <n v="98104"/>
    <s v="US"/>
    <x v="5"/>
    <s v="Seattle"/>
    <x v="18"/>
    <n v="1594"/>
    <n v="1.8706023682855673E-2"/>
    <x v="5"/>
    <x v="0"/>
    <m/>
  </r>
  <r>
    <s v="indeblue-philadelphia"/>
    <s v="IndeBlue"/>
    <n v="337"/>
    <n v="4.5"/>
    <n v="-75.162158632466003"/>
    <n v="39.948524619076899"/>
    <x v="9"/>
    <n v="19107"/>
    <s v="US"/>
    <x v="631"/>
    <s v="Philadelphia"/>
    <x v="9"/>
    <n v="1514"/>
    <n v="2.4626737600823751E-2"/>
    <x v="46"/>
    <x v="2"/>
    <s v="cocktailbars"/>
  </r>
  <r>
    <s v="independence-fine-foods-austin"/>
    <s v="Independence Fine Foods"/>
    <n v="128"/>
    <n v="4.5"/>
    <n v="-97.822083000000006"/>
    <n v="30.172889999999999"/>
    <x v="17"/>
    <n v="78748"/>
    <s v="US"/>
    <x v="632"/>
    <s v="Austin"/>
    <x v="26"/>
    <n v="893"/>
    <n v="6.6929809507465252E-3"/>
    <x v="14"/>
    <x v="12"/>
    <s v="salad"/>
  </r>
  <r>
    <s v="india-house-jacksonville"/>
    <s v="India House"/>
    <n v="136"/>
    <n v="4.5"/>
    <n v="-81.578506000000004"/>
    <n v="30.221367000000001"/>
    <x v="1"/>
    <n v="32256"/>
    <s v="US"/>
    <x v="87"/>
    <s v="Jacksonville"/>
    <x v="51"/>
    <n v="350"/>
    <n v="7.3794405354384758E-3"/>
    <x v="46"/>
    <x v="0"/>
    <m/>
  </r>
  <r>
    <s v="indian-grill-san-diego"/>
    <s v="Indian Grill"/>
    <n v="162"/>
    <n v="4.5"/>
    <n v="-117.193150296807"/>
    <n v="32.750790640711799"/>
    <x v="10"/>
    <n v="92110"/>
    <s v="US"/>
    <x v="633"/>
    <s v="San Diego"/>
    <x v="22"/>
    <n v="1570"/>
    <n v="9.6104341856873172E-3"/>
    <x v="40"/>
    <x v="19"/>
    <s v="indpak"/>
  </r>
  <r>
    <s v="indias-restaurant-los-angeles"/>
    <s v="India's Restaurant"/>
    <n v="647"/>
    <n v="4.5"/>
    <n v="-118.28497808314501"/>
    <n v="34.0957865106285"/>
    <x v="10"/>
    <n v="90029"/>
    <s v="US"/>
    <x v="634"/>
    <s v="Los Angeles"/>
    <x v="11"/>
    <n v="2071"/>
    <n v="5.1227046507636861E-2"/>
    <x v="46"/>
    <x v="39"/>
    <m/>
  </r>
  <r>
    <s v="indias-tandoori-los-angeles"/>
    <s v="India's Tandoori"/>
    <n v="298"/>
    <n v="4.5"/>
    <n v="-118.46312"/>
    <n v="34.048099999999998"/>
    <x v="10"/>
    <n v="90025"/>
    <s v="US"/>
    <x v="87"/>
    <s v="Los Angeles"/>
    <x v="11"/>
    <n v="2071"/>
    <n v="2.1280247125450489E-2"/>
    <x v="46"/>
    <x v="0"/>
    <m/>
  </r>
  <r>
    <s v="indigo-washington-3"/>
    <s v="Indigo"/>
    <n v="269"/>
    <n v="4.5"/>
    <n v="-77.002233000000004"/>
    <n v="38.902205000000002"/>
    <x v="20"/>
    <n v="20002"/>
    <s v="US"/>
    <x v="87"/>
    <s v="Washington"/>
    <x v="23"/>
    <n v="822"/>
    <n v="1.8791831130942165E-2"/>
    <x v="46"/>
    <x v="0"/>
    <m/>
  </r>
  <r>
    <s v="indochine-cafe-columbus"/>
    <s v="Indochine Cafe"/>
    <n v="206"/>
    <n v="4.5"/>
    <n v="-82.876594543457003"/>
    <n v="39.963874816894503"/>
    <x v="15"/>
    <n v="43213"/>
    <s v="US"/>
    <x v="126"/>
    <s v="Columbus"/>
    <x v="17"/>
    <n v="712"/>
    <n v="1.338596190149305E-2"/>
    <x v="29"/>
    <x v="0"/>
    <m/>
  </r>
  <r>
    <s v="indochine-cafe-columbus"/>
    <s v="Indochine Cafe"/>
    <n v="205"/>
    <n v="4.5"/>
    <n v="-82.876594543457003"/>
    <n v="39.963874816894503"/>
    <x v="15"/>
    <n v="43213"/>
    <s v="US"/>
    <x v="126"/>
    <s v="Columbus"/>
    <x v="17"/>
    <n v="712"/>
    <n v="1.3300154453406555E-2"/>
    <x v="29"/>
    <x v="0"/>
    <m/>
  </r>
  <r>
    <s v="injera-new-york"/>
    <s v="Injera"/>
    <n v="177"/>
    <n v="4.5"/>
    <n v="-74.005145299999995"/>
    <n v="40.737092199999999"/>
    <x v="2"/>
    <n v="10014"/>
    <s v="US"/>
    <x v="635"/>
    <s v="New York City"/>
    <x v="2"/>
    <n v="1148"/>
    <n v="1.0897545906984727E-2"/>
    <x v="9"/>
    <x v="11"/>
    <m/>
  </r>
  <r>
    <s v="inka-chicken-austin"/>
    <s v="Inka Chicken"/>
    <n v="279"/>
    <n v="4.5"/>
    <n v="-97.671333312988295"/>
    <n v="30.4387512207031"/>
    <x v="17"/>
    <n v="78728"/>
    <s v="US"/>
    <x v="636"/>
    <s v="Austin"/>
    <x v="26"/>
    <n v="893"/>
    <n v="1.9649905611807104E-2"/>
    <x v="88"/>
    <x v="77"/>
    <s v="latin"/>
  </r>
  <r>
    <s v="in-n-out-burger-los-angeles-2"/>
    <s v="In-N-Out Burger"/>
    <n v="915"/>
    <n v="4.5"/>
    <n v="-118.3965836"/>
    <n v="33.953540799999999"/>
    <x v="10"/>
    <n v="90045"/>
    <s v="US"/>
    <x v="637"/>
    <s v="Los Angeles"/>
    <x v="11"/>
    <n v="2071"/>
    <n v="7.4223442594817224E-2"/>
    <x v="52"/>
    <x v="77"/>
    <m/>
  </r>
  <r>
    <s v="in-riva-philadelphia"/>
    <s v="In Riva"/>
    <n v="355"/>
    <n v="4.5"/>
    <n v="-75.1923599"/>
    <n v="40.007968900000002"/>
    <x v="9"/>
    <n v="19129"/>
    <s v="US"/>
    <x v="297"/>
    <s v="Philadelphia"/>
    <x v="9"/>
    <n v="1514"/>
    <n v="2.6171271666380641E-2"/>
    <x v="5"/>
    <x v="31"/>
    <m/>
  </r>
  <r>
    <s v="inspiration-kitchens-chicago-4"/>
    <s v="Inspiration Kitchens"/>
    <n v="126"/>
    <n v="4.5"/>
    <n v="-87.714019800000003"/>
    <n v="41.885021199999997"/>
    <x v="13"/>
    <n v="60624"/>
    <s v="US"/>
    <x v="638"/>
    <s v="Chicago"/>
    <x v="15"/>
    <n v="2715"/>
    <n v="6.5213660545735373E-3"/>
    <x v="0"/>
    <x v="110"/>
    <s v="catering"/>
  </r>
  <r>
    <s v="inspiration-kitchens-chicago-5"/>
    <s v="Inspiration Kitchens"/>
    <n v="397"/>
    <n v="4.5"/>
    <n v="-87.6544189453125"/>
    <n v="41.967838287353501"/>
    <x v="13"/>
    <n v="60640"/>
    <s v="US"/>
    <x v="639"/>
    <s v="Chicago"/>
    <x v="15"/>
    <n v="2715"/>
    <n v="2.9775184486013385E-2"/>
    <x v="50"/>
    <x v="1"/>
    <s v="sandwiches"/>
  </r>
  <r>
    <s v="i-panini-di-ambra-los-angeles-4"/>
    <s v="I Panini Di Ambra"/>
    <n v="225"/>
    <n v="4.5"/>
    <n v="-118.31258699999999"/>
    <n v="34.101891999999999"/>
    <x v="10"/>
    <n v="90028"/>
    <s v="US"/>
    <x v="640"/>
    <s v="Los Angeles"/>
    <x v="11"/>
    <n v="2071"/>
    <n v="1.5016303415136434E-2"/>
    <x v="38"/>
    <x v="9"/>
    <s v="cafes"/>
  </r>
  <r>
    <s v="ipsento-chicago"/>
    <s v="Ipsento"/>
    <n v="622"/>
    <n v="4.5"/>
    <n v="-87.687088000000003"/>
    <n v="41.918651599999997"/>
    <x v="13"/>
    <n v="60647"/>
    <s v="US"/>
    <x v="84"/>
    <s v="Chicago"/>
    <x v="15"/>
    <n v="2715"/>
    <n v="4.9081860305474512E-2"/>
    <x v="14"/>
    <x v="12"/>
    <m/>
  </r>
  <r>
    <s v="ipsento-chicago"/>
    <s v="Ipsento"/>
    <n v="620"/>
    <n v="4.5"/>
    <n v="-87.687088000000003"/>
    <n v="41.918651599999997"/>
    <x v="13"/>
    <n v="60647"/>
    <s v="US"/>
    <x v="84"/>
    <s v="Chicago"/>
    <x v="15"/>
    <n v="2715"/>
    <n v="4.8910245409301528E-2"/>
    <x v="14"/>
    <x v="12"/>
    <m/>
  </r>
  <r>
    <s v="irenes-cuisine-new-orleans"/>
    <s v="Irene's Cuisine"/>
    <n v="430"/>
    <n v="4.5"/>
    <n v="-90.060993100000005"/>
    <n v="29.959527399999999"/>
    <x v="26"/>
    <n v="70116"/>
    <s v="US"/>
    <x v="5"/>
    <s v="New Orleans"/>
    <x v="44"/>
    <n v="834"/>
    <n v="3.2606830272867683E-2"/>
    <x v="5"/>
    <x v="0"/>
    <m/>
  </r>
  <r>
    <s v="irvs-burgers-west-hollywood-2"/>
    <s v="Irv's Burgers"/>
    <n v="138"/>
    <n v="4.5"/>
    <n v="-118.36465099999999"/>
    <n v="34.090460999999998"/>
    <x v="10"/>
    <n v="90046"/>
    <s v="US"/>
    <x v="107"/>
    <s v="Los Angeles"/>
    <x v="11"/>
    <n v="2071"/>
    <n v="7.5510554316114637E-3"/>
    <x v="52"/>
    <x v="0"/>
    <m/>
  </r>
  <r>
    <s v="isabella-artisan-pizzeria-and-craft-beer-garden-san-diego-2"/>
    <s v="IsaBella Artisan Pizzeria &amp; Craft Beer Garden"/>
    <n v="264"/>
    <n v="4.5"/>
    <n v="-117.2171227"/>
    <n v="32.814009800000001"/>
    <x v="10"/>
    <n v="92117"/>
    <s v="US"/>
    <x v="641"/>
    <s v="San Diego"/>
    <x v="22"/>
    <n v="1570"/>
    <n v="1.8362793890509696E-2"/>
    <x v="27"/>
    <x v="9"/>
    <s v="beergardens"/>
  </r>
  <r>
    <s v="isabellas-brick-oven-pizza-and-panini-baltimore"/>
    <s v="Isabella's Brick Oven Pizza and Panini"/>
    <n v="275"/>
    <n v="4.5"/>
    <n v="-76.602164999999999"/>
    <n v="39.287025"/>
    <x v="24"/>
    <n v="21202"/>
    <s v="US"/>
    <x v="642"/>
    <s v="Baltimore"/>
    <x v="32"/>
    <n v="1182"/>
    <n v="1.930667581946113E-2"/>
    <x v="5"/>
    <x v="31"/>
    <s v="sandwiches"/>
  </r>
  <r>
    <s v="isandwich-vietnamese-deli-shoreline"/>
    <s v="iSandwich Vietnamese Deli"/>
    <n v="104"/>
    <n v="4.5"/>
    <n v="-122.34562680000001"/>
    <n v="47.735328699999997"/>
    <x v="16"/>
    <n v="98133"/>
    <s v="US"/>
    <x v="643"/>
    <s v="Seattle"/>
    <x v="18"/>
    <n v="1594"/>
    <n v="4.6336021966706708E-3"/>
    <x v="29"/>
    <x v="12"/>
    <s v="delis"/>
  </r>
  <r>
    <s v="island-brew-coffeehouse-honolulu"/>
    <s v="Island Brew Coffeehouse"/>
    <n v="235"/>
    <n v="4.5"/>
    <n v="-157.70717364994999"/>
    <n v="21.284056435544301"/>
    <x v="18"/>
    <n v="96825"/>
    <s v="US"/>
    <x v="644"/>
    <s v="Honolulu"/>
    <x v="20"/>
    <n v="395"/>
    <n v="1.5874377896001372E-2"/>
    <x v="50"/>
    <x v="46"/>
    <s v="sandwiches"/>
  </r>
  <r>
    <s v="island-creek-oyster-bar-boston"/>
    <s v="Island Creek Oyster Bar"/>
    <n v="1589"/>
    <n v="4.5"/>
    <n v="-71.095118452365"/>
    <n v="42.348682243173997"/>
    <x v="21"/>
    <n v="2215"/>
    <s v="US"/>
    <x v="56"/>
    <s v="Boston"/>
    <x v="28"/>
    <n v="575"/>
    <n v="0.13205766260511412"/>
    <x v="3"/>
    <x v="0"/>
    <m/>
  </r>
  <r>
    <s v="island-prime-san-diego"/>
    <s v="Island Prime"/>
    <n v="1130"/>
    <n v="4.5"/>
    <n v="-117.18858"/>
    <n v="32.724539999999998"/>
    <x v="10"/>
    <n v="92101"/>
    <s v="US"/>
    <x v="66"/>
    <s v="San Diego"/>
    <x v="22"/>
    <n v="1570"/>
    <n v="9.2672043933413425E-2"/>
    <x v="3"/>
    <x v="32"/>
    <m/>
  </r>
  <r>
    <s v="island-style-bbq-honolulu"/>
    <s v="Island Style BBQ"/>
    <n v="197"/>
    <n v="4.5"/>
    <n v="-157.87873193621601"/>
    <n v="21.332627534866301"/>
    <x v="18"/>
    <n v="96819"/>
    <s v="US"/>
    <x v="645"/>
    <s v="Honolulu"/>
    <x v="20"/>
    <n v="395"/>
    <n v="1.2613694868714604E-2"/>
    <x v="102"/>
    <x v="2"/>
    <m/>
  </r>
  <r>
    <s v="island-style-las-vegas"/>
    <s v="Island Style"/>
    <n v="559"/>
    <n v="4.5"/>
    <n v="-115.19362640380901"/>
    <n v="36.1440238952637"/>
    <x v="7"/>
    <n v="89102"/>
    <s v="US"/>
    <x v="646"/>
    <s v="Las Vegas"/>
    <x v="38"/>
    <n v="357"/>
    <n v="4.3675991076025399E-2"/>
    <x v="20"/>
    <x v="21"/>
    <s v="asianfusion"/>
  </r>
  <r>
    <s v="istanbul-sofra-pittsburgh-2"/>
    <s v="Istanbul Sofra"/>
    <n v="115"/>
    <n v="4.5"/>
    <n v="-79.897574543952899"/>
    <n v="40.439610538874099"/>
    <x v="9"/>
    <n v="15221"/>
    <s v="US"/>
    <x v="647"/>
    <s v="Pittsburgh"/>
    <x v="29"/>
    <n v="763"/>
    <n v="5.5774841256221036E-3"/>
    <x v="19"/>
    <x v="17"/>
    <m/>
  </r>
  <r>
    <s v="italia-express-dallas-2"/>
    <s v="Italia Express"/>
    <n v="138"/>
    <n v="4.5"/>
    <n v="-96.811129339861097"/>
    <n v="32.811066719026101"/>
    <x v="17"/>
    <n v="75219"/>
    <s v="US"/>
    <x v="5"/>
    <s v="Dallas"/>
    <x v="54"/>
    <n v="632"/>
    <n v="7.5510554316114637E-3"/>
    <x v="5"/>
    <x v="0"/>
    <m/>
  </r>
  <r>
    <s v="italian-express-pizzeria-boston-2"/>
    <s v="Italian Express Pizzeria"/>
    <n v="193"/>
    <n v="4.5"/>
    <n v="-71.035738156977004"/>
    <n v="42.367273879278997"/>
    <x v="21"/>
    <n v="2128"/>
    <s v="US"/>
    <x v="297"/>
    <s v="Boston"/>
    <x v="28"/>
    <n v="575"/>
    <n v="1.2270465076368628E-2"/>
    <x v="5"/>
    <x v="31"/>
    <m/>
  </r>
  <r>
    <s v="ivys-burgers-hot-dogs-and-fries-chicago"/>
    <s v="Ivy's Burgers, Hot Dogs and Fries"/>
    <n v="112"/>
    <n v="4.5"/>
    <n v="-87.764841899999993"/>
    <n v="41.997185100000003"/>
    <x v="13"/>
    <n v="60646"/>
    <s v="US"/>
    <x v="648"/>
    <s v="Chicago"/>
    <x v="15"/>
    <n v="2715"/>
    <n v="5.3200617813626222E-3"/>
    <x v="52"/>
    <x v="83"/>
    <m/>
  </r>
  <r>
    <s v="izakaya-den-denver-2"/>
    <s v="Izakaya Den"/>
    <n v="151"/>
    <n v="4.5"/>
    <n v="-104.980527"/>
    <n v="39.689673999999997"/>
    <x v="11"/>
    <n v="80210"/>
    <s v="US"/>
    <x v="27"/>
    <s v="Denver"/>
    <x v="12"/>
    <n v="668"/>
    <n v="8.6665522567358853E-3"/>
    <x v="23"/>
    <x v="15"/>
    <m/>
  </r>
  <r>
    <s v="izakaya-go-las-vegas"/>
    <s v="Izakaya Go"/>
    <n v="139"/>
    <n v="4.5"/>
    <n v="-115.189529033253"/>
    <n v="36.125702838230602"/>
    <x v="7"/>
    <n v="89102"/>
    <s v="US"/>
    <x v="649"/>
    <s v="Las Vegas"/>
    <x v="38"/>
    <n v="357"/>
    <n v="7.636862879697958E-3"/>
    <x v="49"/>
    <x v="34"/>
    <m/>
  </r>
  <r>
    <s v="izakaya-torae-torae-honolulu"/>
    <s v="Izakaya Torae Torae"/>
    <n v="257"/>
    <n v="4.5"/>
    <n v="-157.8295746"/>
    <n v="21.295930899999998"/>
    <x v="18"/>
    <n v="96826"/>
    <s v="US"/>
    <x v="27"/>
    <s v="Honolulu"/>
    <x v="20"/>
    <n v="395"/>
    <n v="1.776214175390424E-2"/>
    <x v="23"/>
    <x v="15"/>
    <m/>
  </r>
  <r>
    <s v="izakaya-wa-houston"/>
    <s v="Izakaya Wa"/>
    <n v="238"/>
    <n v="4.5"/>
    <n v="-95.558723000000001"/>
    <n v="29.767389999999999"/>
    <x v="17"/>
    <n v="77024"/>
    <s v="US"/>
    <x v="650"/>
    <s v="Houston"/>
    <x v="19"/>
    <n v="1863"/>
    <n v="1.6131800240260855E-2"/>
    <x v="23"/>
    <x v="54"/>
    <s v="sushi"/>
  </r>
  <r>
    <s v="izzys-cafe-el-cajon"/>
    <s v="Izzy's Cafe"/>
    <n v="145"/>
    <n v="4.5"/>
    <n v="-116.938678063452"/>
    <n v="32.807896278142799"/>
    <x v="10"/>
    <n v="92021"/>
    <s v="US"/>
    <x v="223"/>
    <s v="El Cajon"/>
    <x v="35"/>
    <n v="143"/>
    <n v="8.1517075682169208E-3"/>
    <x v="50"/>
    <x v="0"/>
    <m/>
  </r>
  <r>
    <s v="jack-allens-kitchen-oak-hill-austin"/>
    <s v="Jack Allen's Kitchen"/>
    <n v="922"/>
    <n v="4.5"/>
    <n v="-97.882695999999996"/>
    <n v="30.243514999999999"/>
    <x v="17"/>
    <n v="78735"/>
    <s v="US"/>
    <x v="0"/>
    <s v="Austin"/>
    <x v="26"/>
    <n v="893"/>
    <n v="7.4824094731422694E-2"/>
    <x v="0"/>
    <x v="0"/>
    <m/>
  </r>
  <r>
    <s v="jack-frys-louisville"/>
    <s v="Jack Fry's"/>
    <n v="257"/>
    <n v="4.5"/>
    <n v="-85.723693847656193"/>
    <n v="38.240268707275398"/>
    <x v="29"/>
    <n v="40204"/>
    <s v="US"/>
    <x v="0"/>
    <s v="Louisville"/>
    <x v="53"/>
    <n v="774"/>
    <n v="1.776214175390424E-2"/>
    <x v="0"/>
    <x v="0"/>
    <m/>
  </r>
  <r>
    <s v="jacks-bistro-baltimore"/>
    <s v="Jack's Bistro"/>
    <n v="259"/>
    <n v="4.5"/>
    <n v="-76.571670532226605"/>
    <n v="39.2791137695312"/>
    <x v="24"/>
    <n v="21224"/>
    <s v="US"/>
    <x v="651"/>
    <s v="Baltimore"/>
    <x v="32"/>
    <n v="1182"/>
    <n v="1.7933756650077227E-2"/>
    <x v="0"/>
    <x v="51"/>
    <s v="asianfusion"/>
  </r>
  <r>
    <s v="jacks-london-grill-st-petersburg"/>
    <s v="Jack's London Grill"/>
    <n v="135"/>
    <n v="4.5"/>
    <n v="-82.649246199999993"/>
    <n v="27.828119300000001"/>
    <x v="1"/>
    <n v="33702"/>
    <s v="US"/>
    <x v="652"/>
    <s v="Saint Petersburg"/>
    <x v="55"/>
    <n v="172"/>
    <n v="7.2936330873519823E-3"/>
    <x v="93"/>
    <x v="0"/>
    <m/>
  </r>
  <r>
    <s v="jacques-imos-cafe-new-orleans"/>
    <s v="Jacques-Imo's Cafe"/>
    <n v="1257"/>
    <n v="4.5"/>
    <n v="-90.132240295410199"/>
    <n v="29.949024200439499"/>
    <x v="26"/>
    <n v="70118"/>
    <s v="US"/>
    <x v="355"/>
    <s v="New Orleans"/>
    <x v="44"/>
    <n v="834"/>
    <n v="0.10356958984039814"/>
    <x v="10"/>
    <x v="0"/>
    <m/>
  </r>
  <r>
    <s v="jade-bistro-teahouse-and-patisserie-portland-2"/>
    <s v="Jade Bistro Teahouse &amp; Patisserie"/>
    <n v="559"/>
    <n v="4.5"/>
    <n v="-122.652683"/>
    <n v="45.466892000000001"/>
    <x v="5"/>
    <n v="97202"/>
    <s v="US"/>
    <x v="653"/>
    <s v="Portland"/>
    <x v="5"/>
    <n v="1555"/>
    <n v="4.3675991076025399E-2"/>
    <x v="29"/>
    <x v="25"/>
    <s v="thai"/>
  </r>
  <r>
    <s v="jamaica-jamaica-cuisine-san-antonio"/>
    <s v="Jamaica Jamaica Cuisine"/>
    <n v="153"/>
    <n v="4.5"/>
    <n v="-98.418222499999999"/>
    <n v="29.502521999999999"/>
    <x v="17"/>
    <n v="78218"/>
    <s v="US"/>
    <x v="654"/>
    <s v="San Antonio"/>
    <x v="47"/>
    <n v="731"/>
    <n v="8.8381671529088723E-3"/>
    <x v="99"/>
    <x v="0"/>
    <m/>
  </r>
  <r>
    <s v="jamon-iberico-pata-negra-restaurant-tapas-and-wine-bar-miami"/>
    <s v="Jamon Iberico Pata Negra Restaurant Tapas &amp; Wine Bar"/>
    <n v="105"/>
    <n v="4.5"/>
    <n v="-80.201877932016004"/>
    <n v="25.773518016940798"/>
    <x v="1"/>
    <n v="33130"/>
    <s v="US"/>
    <x v="655"/>
    <s v="Miami"/>
    <x v="1"/>
    <n v="609"/>
    <n v="4.7194096447571651E-3"/>
    <x v="59"/>
    <x v="34"/>
    <m/>
  </r>
  <r>
    <s v="j-and-js-market-and-cafe-nashville-2"/>
    <s v="J &amp; J's Market &amp; Cafe"/>
    <n v="109"/>
    <n v="4.5"/>
    <n v="-86.797568999999996"/>
    <n v="36.150413999999998"/>
    <x v="23"/>
    <n v="37203"/>
    <s v="US"/>
    <x v="656"/>
    <s v="Nashville"/>
    <x v="30"/>
    <n v="702"/>
    <n v="5.0626394371031409E-3"/>
    <x v="103"/>
    <x v="46"/>
    <m/>
  </r>
  <r>
    <s v="jasmine-deli-minneapolis"/>
    <s v="Jasmine Deli"/>
    <n v="114"/>
    <n v="4.5"/>
    <n v="-93.278389000000004"/>
    <n v="44.9561882"/>
    <x v="0"/>
    <n v="55404"/>
    <s v="US"/>
    <x v="44"/>
    <s v="Minneapolis"/>
    <x v="0"/>
    <n v="440"/>
    <n v="5.4916766775356101E-3"/>
    <x v="29"/>
    <x v="12"/>
    <m/>
  </r>
  <r>
    <s v="jasmine-grill-charlotte"/>
    <s v="Jasmine Grill"/>
    <n v="106"/>
    <n v="4.5"/>
    <n v="-80.875257492019102"/>
    <n v="35.168473776845602"/>
    <x v="27"/>
    <n v="28217"/>
    <s v="US"/>
    <x v="657"/>
    <s v="Charlotte"/>
    <x v="48"/>
    <n v="689"/>
    <n v="4.8052170928436586E-3"/>
    <x v="26"/>
    <x v="4"/>
    <s v="halal"/>
  </r>
  <r>
    <s v="javista-organic-coffee-bar-hollywood"/>
    <s v="Javista Organic Coffee Bar"/>
    <n v="317"/>
    <n v="4.5"/>
    <n v="-118.336528533528"/>
    <n v="34.098134980912597"/>
    <x v="10"/>
    <n v="90028"/>
    <s v="US"/>
    <x v="222"/>
    <s v="Los Angeles"/>
    <x v="11"/>
    <n v="2071"/>
    <n v="2.2910588639093874E-2"/>
    <x v="14"/>
    <x v="14"/>
    <s v="cafes"/>
  </r>
  <r>
    <s v="jawaiian-irie-jerk-restaurant-honolulu"/>
    <s v="Jawaiian Irie Jerk Restaurant"/>
    <n v="350"/>
    <n v="4.5"/>
    <n v="-157.8001251"/>
    <n v="21.282520300000002"/>
    <x v="18"/>
    <n v="96816"/>
    <s v="US"/>
    <x v="654"/>
    <s v="Honolulu"/>
    <x v="20"/>
    <n v="395"/>
    <n v="2.5742234425948172E-2"/>
    <x v="99"/>
    <x v="0"/>
    <m/>
  </r>
  <r>
    <s v="jax-fish-house-kansas-city-kansas-city"/>
    <s v="Jax Fish House Kansas City"/>
    <n v="109"/>
    <n v="4.5"/>
    <n v="-94.5976079"/>
    <n v="39.040110300000002"/>
    <x v="12"/>
    <n v="64112"/>
    <s v="US"/>
    <x v="56"/>
    <s v="Kansas City"/>
    <x v="40"/>
    <n v="274"/>
    <n v="5.0626394371031409E-3"/>
    <x v="3"/>
    <x v="0"/>
    <m/>
  </r>
  <r>
    <s v="j-caf-portland-2"/>
    <s v="J Caf"/>
    <n v="192"/>
    <n v="4.5"/>
    <n v="-122.65993"/>
    <n v="45.530180000000001"/>
    <x v="5"/>
    <n v="97232"/>
    <s v="US"/>
    <x v="147"/>
    <s v="Portland"/>
    <x v="5"/>
    <n v="1555"/>
    <n v="1.2184657628282134E-2"/>
    <x v="14"/>
    <x v="12"/>
    <s v="bagels"/>
  </r>
  <r>
    <s v="jebena-cafe-seattle"/>
    <s v="Jebena Cafe"/>
    <n v="185"/>
    <n v="4.5"/>
    <n v="-122.31211500000001"/>
    <n v="47.714094899999999"/>
    <x v="16"/>
    <n v="98125"/>
    <s v="US"/>
    <x v="11"/>
    <s v="Seattle"/>
    <x v="18"/>
    <n v="1594"/>
    <n v="1.1584005491676678E-2"/>
    <x v="9"/>
    <x v="0"/>
    <m/>
  </r>
  <r>
    <s v="jeff-rubys-louisville"/>
    <s v="Jeff Ruby's"/>
    <n v="128"/>
    <n v="4.5"/>
    <n v="-85.755600000000001"/>
    <n v="38.257419599999999"/>
    <x v="29"/>
    <n v="40202"/>
    <s v="US"/>
    <x v="160"/>
    <s v="Louisville"/>
    <x v="53"/>
    <n v="774"/>
    <n v="6.6929809507465252E-3"/>
    <x v="62"/>
    <x v="0"/>
    <m/>
  </r>
  <r>
    <s v="jeffs-red-hots-chicago"/>
    <s v="Jeff's Red Hots"/>
    <n v="108"/>
    <n v="4.5"/>
    <n v="-87.746893999999998"/>
    <n v="41.951712999999998"/>
    <x v="13"/>
    <n v="60641"/>
    <s v="US"/>
    <x v="107"/>
    <s v="Chicago"/>
    <x v="15"/>
    <n v="2715"/>
    <n v="4.9768319890166465E-3"/>
    <x v="52"/>
    <x v="0"/>
    <m/>
  </r>
  <r>
    <s v="jerrys-sno-cones-memphis"/>
    <s v="Jerry's Sno Cones"/>
    <n v="147"/>
    <n v="4.5"/>
    <n v="-89.917045593261705"/>
    <n v="35.176799774169901"/>
    <x v="23"/>
    <n v="38108"/>
    <s v="US"/>
    <x v="658"/>
    <s v="Memphis"/>
    <x v="58"/>
    <n v="726"/>
    <n v="8.3233224643899095E-3"/>
    <x v="21"/>
    <x v="49"/>
    <m/>
  </r>
  <r>
    <s v="jim-and-pattys-coffee-portland"/>
    <s v="Jim &amp; Patty's Coffee"/>
    <n v="152"/>
    <n v="4.5"/>
    <n v="-122.61159000000001"/>
    <n v="45.548639999999999"/>
    <x v="5"/>
    <n v="97213"/>
    <s v="US"/>
    <x v="16"/>
    <s v="Portland"/>
    <x v="5"/>
    <n v="1555"/>
    <n v="8.7523597048223788E-3"/>
    <x v="14"/>
    <x v="2"/>
    <m/>
  </r>
  <r>
    <s v="jimmys-burgers-north-hollywood"/>
    <s v="Jimmy's Burgers"/>
    <n v="138"/>
    <n v="4.5"/>
    <n v="-118.388130187988"/>
    <n v="34.206024169921903"/>
    <x v="10"/>
    <n v="91605"/>
    <s v="US"/>
    <x v="107"/>
    <s v="North Hollywood"/>
    <x v="61"/>
    <n v="118"/>
    <n v="7.5510554316114637E-3"/>
    <x v="52"/>
    <x v="0"/>
    <m/>
  </r>
  <r>
    <s v="jimmys-food-store-dallas"/>
    <s v="Jimmy's Food Store"/>
    <n v="486"/>
    <n v="4.5"/>
    <n v="-96.773666000000006"/>
    <n v="32.804130000000001"/>
    <x v="17"/>
    <n v="75206"/>
    <s v="US"/>
    <x v="619"/>
    <s v="Dallas"/>
    <x v="54"/>
    <n v="632"/>
    <n v="3.7412047365711347E-2"/>
    <x v="22"/>
    <x v="12"/>
    <m/>
  </r>
  <r>
    <s v="jims-original-hot-dog-chicago"/>
    <s v="Jim's Original Hot Dog"/>
    <n v="370"/>
    <n v="4.5"/>
    <n v="-87.645362854003906"/>
    <n v="41.865756988525398"/>
    <x v="13"/>
    <n v="60607"/>
    <s v="US"/>
    <x v="174"/>
    <s v="Chicago"/>
    <x v="15"/>
    <n v="2715"/>
    <n v="2.7458383387678049E-2"/>
    <x v="65"/>
    <x v="0"/>
    <m/>
  </r>
  <r>
    <s v="jjanga-steak-and-sushi-las-vegas-5"/>
    <s v="Jjanga Steak &amp; Sushi"/>
    <n v="153"/>
    <n v="4.5"/>
    <n v="-115.2978195"/>
    <n v="36.077198600000003"/>
    <x v="7"/>
    <n v="89148"/>
    <s v="US"/>
    <x v="100"/>
    <s v="Las Vegas"/>
    <x v="38"/>
    <n v="357"/>
    <n v="8.8381671529088723E-3"/>
    <x v="49"/>
    <x v="45"/>
    <m/>
  </r>
  <r>
    <s v="jj-burger-oakland"/>
    <s v="JJ Burger"/>
    <n v="100"/>
    <n v="4.5"/>
    <n v="-122.246674"/>
    <n v="37.814113999999996"/>
    <x v="10"/>
    <n v="94610"/>
    <s v="US"/>
    <x v="107"/>
    <s v="Oakland"/>
    <x v="39"/>
    <n v="451"/>
    <n v="4.290372404324695E-3"/>
    <x v="52"/>
    <x v="0"/>
    <m/>
  </r>
  <r>
    <s v="jnj-burger-shack-los-angeles"/>
    <s v="JNJ Burger Shack"/>
    <n v="306"/>
    <n v="4.5"/>
    <n v="-118.368865"/>
    <n v="34.032179999999997"/>
    <x v="10"/>
    <n v="90016"/>
    <s v="US"/>
    <x v="659"/>
    <s v="Los Angeles"/>
    <x v="11"/>
    <n v="2071"/>
    <n v="2.196670671014244E-2"/>
    <x v="12"/>
    <x v="49"/>
    <m/>
  </r>
  <r>
    <s v="joe-bennys-baltimore"/>
    <s v="Joe Benny's"/>
    <n v="165"/>
    <n v="5"/>
    <n v="-76.601496418968196"/>
    <n v="39.285859523507902"/>
    <x v="24"/>
    <n v="21202"/>
    <s v="US"/>
    <x v="660"/>
    <s v="Baltimore"/>
    <x v="32"/>
    <n v="1182"/>
    <n v="9.8678565299467995E-3"/>
    <x v="5"/>
    <x v="31"/>
    <s v="beer_and_wine"/>
  </r>
  <r>
    <s v="joel-robuchon-las-vegas-6"/>
    <s v="Joel Robuchon"/>
    <n v="688"/>
    <n v="4.5"/>
    <n v="-115.167725"/>
    <n v="36.103399000000003"/>
    <x v="7"/>
    <n v="89109"/>
    <s v="US"/>
    <x v="139"/>
    <s v="Las Vegas"/>
    <x v="38"/>
    <n v="357"/>
    <n v="5.4745151879183114E-2"/>
    <x v="17"/>
    <x v="0"/>
    <m/>
  </r>
  <r>
    <s v="joes-falafel-los-angeles"/>
    <s v="Joe's Falafel"/>
    <n v="961"/>
    <n v="4.5"/>
    <n v="-118.35735320000001"/>
    <n v="34.133300800000001"/>
    <x v="10"/>
    <n v="90068"/>
    <s v="US"/>
    <x v="104"/>
    <s v="Los Angeles"/>
    <x v="11"/>
    <n v="2071"/>
    <n v="7.8170585206795956E-2"/>
    <x v="26"/>
    <x v="0"/>
    <m/>
  </r>
  <r>
    <s v="joes-seafood-prime-steak-and-stone-crab-washington"/>
    <s v="Joe's Seafood, Prime Steak &amp; Stone Crab"/>
    <n v="341"/>
    <n v="4.5"/>
    <n v="-77.033667600000001"/>
    <n v="38.8998116"/>
    <x v="20"/>
    <n v="20005"/>
    <s v="US"/>
    <x v="66"/>
    <s v="Washington"/>
    <x v="23"/>
    <n v="822"/>
    <n v="2.4969967393169729E-2"/>
    <x v="3"/>
    <x v="32"/>
    <m/>
  </r>
  <r>
    <s v="joes-steaks-soda-shop-philadelphia-3"/>
    <s v="Joe's Steaks + Soda Shop"/>
    <n v="199"/>
    <n v="4.5"/>
    <n v="-75.058251999999996"/>
    <n v="40.018653999999998"/>
    <x v="9"/>
    <n v="19135"/>
    <s v="US"/>
    <x v="203"/>
    <s v="Philadelphia"/>
    <x v="9"/>
    <n v="1514"/>
    <n v="1.2785309764887592E-2"/>
    <x v="71"/>
    <x v="12"/>
    <m/>
  </r>
  <r>
    <s v="joeys-house-of-pizza-nashville"/>
    <s v="Joey's House Of Pizza"/>
    <n v="124"/>
    <n v="4.5"/>
    <n v="-86.74212"/>
    <n v="36.144170000000003"/>
    <x v="23"/>
    <n v="37210"/>
    <s v="US"/>
    <x v="73"/>
    <s v="Nashville"/>
    <x v="30"/>
    <n v="702"/>
    <n v="6.3497511584005495E-3"/>
    <x v="27"/>
    <x v="9"/>
    <m/>
  </r>
  <r>
    <s v="john-mulls-meats-and-road-kill-grill-las-vegas-2"/>
    <s v="John Mull's Meats &amp; Road Kill Grill"/>
    <n v="496"/>
    <n v="4.5"/>
    <n v="-115.21157073974599"/>
    <n v="36.227161407470703"/>
    <x v="7"/>
    <n v="89130"/>
    <s v="US"/>
    <x v="661"/>
    <s v="Las Vegas"/>
    <x v="38"/>
    <n v="357"/>
    <n v="3.8270121846576285E-2"/>
    <x v="48"/>
    <x v="7"/>
    <s v="butcher"/>
  </r>
  <r>
    <s v="johnny-jos-pizzeria-kansas-city"/>
    <s v="Johnny Jo's Pizzeria"/>
    <n v="115"/>
    <n v="4.5"/>
    <n v="-94.601203900000002"/>
    <n v="39.042472799999999"/>
    <x v="12"/>
    <n v="64112"/>
    <s v="US"/>
    <x v="73"/>
    <s v="Kansas City"/>
    <x v="40"/>
    <n v="274"/>
    <n v="5.5774841256221036E-3"/>
    <x v="27"/>
    <x v="9"/>
    <m/>
  </r>
  <r>
    <s v="johnnys-ristorante-italiano-reno"/>
    <s v="Johnny's Ristorante Italiano"/>
    <n v="178"/>
    <n v="4.5"/>
    <n v="-119.855125"/>
    <n v="39.514015000000001"/>
    <x v="7"/>
    <n v="89503"/>
    <s v="US"/>
    <x v="5"/>
    <s v="Reno"/>
    <x v="7"/>
    <n v="133"/>
    <n v="1.098335335507122E-2"/>
    <x v="5"/>
    <x v="0"/>
    <m/>
  </r>
  <r>
    <s v="johns-roast-pork-philadelphia"/>
    <s v="John's Roast Pork"/>
    <n v="586"/>
    <n v="4.5"/>
    <n v="-75.145013867160998"/>
    <n v="39.921077022997999"/>
    <x v="9"/>
    <n v="19148"/>
    <s v="US"/>
    <x v="662"/>
    <s v="Philadelphia"/>
    <x v="9"/>
    <n v="1514"/>
    <n v="4.5992792174360732E-2"/>
    <x v="31"/>
    <x v="62"/>
    <s v="cheesesteaks"/>
  </r>
  <r>
    <s v="jong-ka-jib-soft-tofu-restaurant-philadelphia"/>
    <s v="Jong Ka Jib Soft Tofu Restaurant"/>
    <n v="258"/>
    <n v="4.5"/>
    <n v="-75.127177834510803"/>
    <n v="40.0518929958344"/>
    <x v="9"/>
    <n v="19126"/>
    <s v="US"/>
    <x v="185"/>
    <s v="Philadelphia"/>
    <x v="9"/>
    <n v="1514"/>
    <n v="1.7847949201990732E-2"/>
    <x v="20"/>
    <x v="0"/>
    <m/>
  </r>
  <r>
    <s v="joy-cafe-atlanta"/>
    <s v="Joy Cafe"/>
    <n v="302"/>
    <n v="4.5"/>
    <n v="-84.377366100000003"/>
    <n v="33.837052900000003"/>
    <x v="14"/>
    <n v="30305"/>
    <s v="US"/>
    <x v="663"/>
    <s v="Atlanta"/>
    <x v="16"/>
    <n v="660"/>
    <n v="2.1623476917796466E-2"/>
    <x v="50"/>
    <x v="12"/>
    <s v="cafes"/>
  </r>
  <r>
    <s v="j-p-graziano-grocery-co-chicago"/>
    <s v="J.P. Graziano Grocery Co."/>
    <n v="308"/>
    <n v="4.5"/>
    <n v="-87.650009999999995"/>
    <n v="41.884050000000002"/>
    <x v="13"/>
    <n v="60607"/>
    <s v="US"/>
    <x v="137"/>
    <s v="Chicago"/>
    <x v="15"/>
    <n v="2715"/>
    <n v="2.2138321606315427E-2"/>
    <x v="22"/>
    <x v="23"/>
    <s v="sandwiches"/>
  </r>
  <r>
    <s v="j-p-spoonems-cranston"/>
    <s v="J P Spoonem's"/>
    <n v="117"/>
    <n v="4.5"/>
    <n v="-71.400678600000006"/>
    <n v="41.780766999999997"/>
    <x v="28"/>
    <n v="2905"/>
    <s v="US"/>
    <x v="664"/>
    <s v="Providence"/>
    <x v="50"/>
    <n v="369"/>
    <n v="5.7490990217950915E-3"/>
    <x v="30"/>
    <x v="3"/>
    <s v="breakfast_brunch"/>
  </r>
  <r>
    <s v="juanitas-caf-los-angeles-2"/>
    <s v="Juanita's Caf"/>
    <n v="112"/>
    <n v="4.5"/>
    <n v="-118.23760799999999"/>
    <n v="34.057932999999998"/>
    <x v="10"/>
    <n v="90012"/>
    <s v="US"/>
    <x v="48"/>
    <s v="Los Angeles"/>
    <x v="11"/>
    <n v="2071"/>
    <n v="5.3200617813626222E-3"/>
    <x v="7"/>
    <x v="0"/>
    <m/>
  </r>
  <r>
    <s v="juans-flaming-fajitas-and-cantina-las-vegas"/>
    <s v="Juan's Flaming Fajitas &amp; Cantina"/>
    <n v="530"/>
    <n v="4.5"/>
    <n v="-115.30233643949001"/>
    <n v="36.100344465130298"/>
    <x v="7"/>
    <n v="89147"/>
    <s v="US"/>
    <x v="48"/>
    <s v="Las Vegas"/>
    <x v="38"/>
    <n v="357"/>
    <n v="4.1187575081517075E-2"/>
    <x v="7"/>
    <x v="0"/>
    <m/>
  </r>
  <r>
    <s v="jubba-restaurant-san-jose"/>
    <s v="Jubba Restaurant"/>
    <n v="612"/>
    <n v="4.5"/>
    <n v="-121.86057318002"/>
    <n v="37.257400543987998"/>
    <x v="10"/>
    <n v="95136"/>
    <s v="US"/>
    <x v="21"/>
    <s v="San Jose"/>
    <x v="33"/>
    <n v="164"/>
    <n v="4.8223785824609573E-2"/>
    <x v="18"/>
    <x v="0"/>
    <m/>
  </r>
  <r>
    <s v="julianas-pizza-brooklyn"/>
    <s v="Juliana's Pizza"/>
    <n v="755"/>
    <n v="4.5"/>
    <n v="-73.993561979067593"/>
    <n v="40.702585136508098"/>
    <x v="2"/>
    <n v="11201"/>
    <s v="US"/>
    <x v="665"/>
    <s v="Brooklyn"/>
    <x v="45"/>
    <n v="1569"/>
    <n v="6.0494250900978208E-2"/>
    <x v="27"/>
    <x v="8"/>
    <m/>
  </r>
  <r>
    <s v="jumping-rice-and-rolls-las-vegas"/>
    <s v="Jumping Rice &amp; Rolls"/>
    <n v="121"/>
    <n v="4.5"/>
    <n v="-115.298611746622"/>
    <n v="36.1157323282862"/>
    <x v="7"/>
    <n v="89147"/>
    <s v="US"/>
    <x v="620"/>
    <s v="Las Vegas"/>
    <x v="38"/>
    <n v="357"/>
    <n v="6.0923288141410672E-3"/>
    <x v="58"/>
    <x v="0"/>
    <m/>
  </r>
  <r>
    <s v="jungsik-new-york"/>
    <s v="Jungsik"/>
    <n v="263"/>
    <n v="4.5"/>
    <n v="-74.008884429931598"/>
    <n v="40.718591015873798"/>
    <x v="2"/>
    <n v="10013"/>
    <s v="US"/>
    <x v="185"/>
    <s v="New York City"/>
    <x v="2"/>
    <n v="1148"/>
    <n v="1.8276986442423201E-2"/>
    <x v="20"/>
    <x v="0"/>
    <m/>
  </r>
  <r>
    <s v="juniper-restaurant-and-martini-lounge-tulsa-3"/>
    <s v="Juniper Restaurant &amp; Martini Lounge"/>
    <n v="119"/>
    <n v="4.5"/>
    <n v="-95.986480712890597"/>
    <n v="36.154930114746101"/>
    <x v="22"/>
    <n v="74120"/>
    <s v="US"/>
    <x v="457"/>
    <s v="Tulsa"/>
    <x v="31"/>
    <n v="364"/>
    <n v="5.9207139179680793E-3"/>
    <x v="0"/>
    <x v="56"/>
    <m/>
  </r>
  <r>
    <s v="juniper-restaurant-and-martini-lounge-tulsa-3"/>
    <s v="Juniper Restaurant &amp; Martini Lounge"/>
    <n v="118"/>
    <n v="4.5"/>
    <n v="-95.986480712890597"/>
    <n v="36.154930114746101"/>
    <x v="22"/>
    <n v="74120"/>
    <s v="US"/>
    <x v="457"/>
    <s v="Tulsa"/>
    <x v="31"/>
    <n v="364"/>
    <n v="5.8349064698815858E-3"/>
    <x v="0"/>
    <x v="56"/>
    <m/>
  </r>
  <r>
    <s v="junos-kitchen-and-delicatessen-sacramento"/>
    <s v="Juno's Kitchen &amp; Delicatessen"/>
    <n v="265"/>
    <n v="4.5"/>
    <n v="-121.4570847"/>
    <n v="38.570735900000003"/>
    <x v="10"/>
    <n v="95816"/>
    <s v="US"/>
    <x v="173"/>
    <s v="Sacramento"/>
    <x v="10"/>
    <n v="430"/>
    <n v="1.8448601338596191E-2"/>
    <x v="15"/>
    <x v="12"/>
    <m/>
  </r>
  <r>
    <s v="jun-won-restaurant-los-angeles"/>
    <s v="Jun Won Restaurant"/>
    <n v="188"/>
    <n v="4.5"/>
    <n v="-118.294495"/>
    <n v="34.057575"/>
    <x v="10"/>
    <n v="90005"/>
    <s v="US"/>
    <x v="185"/>
    <s v="Los Angeles"/>
    <x v="11"/>
    <n v="2071"/>
    <n v="1.1841427835936159E-2"/>
    <x v="20"/>
    <x v="0"/>
    <m/>
  </r>
  <r>
    <s v="kabob-and-beyond-north-hollywood-3"/>
    <s v="Kabob &amp; Beyond"/>
    <n v="106"/>
    <n v="4.5"/>
    <n v="-118.39612080000001"/>
    <n v="34.188824400000001"/>
    <x v="10"/>
    <n v="91606"/>
    <s v="US"/>
    <x v="666"/>
    <s v="North Hollywood"/>
    <x v="61"/>
    <n v="118"/>
    <n v="4.8052170928436586E-3"/>
    <x v="26"/>
    <x v="64"/>
    <s v="pizza"/>
  </r>
  <r>
    <s v="kabobi-grill-chicago"/>
    <s v="Kabobi Grill"/>
    <n v="142"/>
    <n v="4.5"/>
    <n v="-87.708516418933897"/>
    <n v="41.967608481645598"/>
    <x v="13"/>
    <n v="60625"/>
    <s v="US"/>
    <x v="667"/>
    <s v="Chicago"/>
    <x v="15"/>
    <n v="2715"/>
    <n v="7.8942852239574403E-3"/>
    <x v="26"/>
    <x v="111"/>
    <m/>
  </r>
  <r>
    <s v="kabob-palace-sacramento-2"/>
    <s v="Kabob Palace"/>
    <n v="122"/>
    <n v="4.5"/>
    <n v="-121.503418"/>
    <n v="38.655841799999997"/>
    <x v="10"/>
    <n v="95834"/>
    <s v="US"/>
    <x v="668"/>
    <s v="Sacramento"/>
    <x v="10"/>
    <n v="430"/>
    <n v="6.1781362622275616E-3"/>
    <x v="111"/>
    <x v="10"/>
    <m/>
  </r>
  <r>
    <s v="kabooki-sushi-orlando"/>
    <s v="Kabooki Sushi"/>
    <n v="299"/>
    <n v="4.5"/>
    <n v="-81.344048000000001"/>
    <n v="28.552900000000001"/>
    <x v="1"/>
    <n v="32803"/>
    <s v="US"/>
    <x v="669"/>
    <s v="Orlando"/>
    <x v="41"/>
    <n v="943"/>
    <n v="2.1366054573536984E-2"/>
    <x v="58"/>
    <x v="15"/>
    <s v="japanese"/>
  </r>
  <r>
    <s v="kachka-portland-2"/>
    <s v="Kachka"/>
    <n v="207"/>
    <n v="4.5"/>
    <n v="-122.66073350000001"/>
    <n v="45.517597100000003"/>
    <x v="5"/>
    <n v="97214"/>
    <s v="US"/>
    <x v="670"/>
    <s v="Portland"/>
    <x v="5"/>
    <n v="1555"/>
    <n v="1.3471769349579544E-2"/>
    <x v="112"/>
    <x v="0"/>
    <m/>
  </r>
  <r>
    <s v="kafe-sobaka-restoran-pomegranate-san-diego"/>
    <s v="Kafe Sobaka Restoran Pomegranate"/>
    <n v="206"/>
    <n v="4.5"/>
    <n v="-117.141003"/>
    <n v="32.715499000000001"/>
    <x v="10"/>
    <n v="92102"/>
    <s v="US"/>
    <x v="671"/>
    <s v="San Diego"/>
    <x v="22"/>
    <n v="1570"/>
    <n v="1.338596190149305E-2"/>
    <x v="112"/>
    <x v="19"/>
    <s v="modern_european"/>
  </r>
  <r>
    <s v="kagaya-los-angeles"/>
    <s v="KaGaYa"/>
    <n v="480"/>
    <n v="4.5"/>
    <n v="-118.238833621144"/>
    <n v="34.047297388315201"/>
    <x v="10"/>
    <n v="90012"/>
    <s v="US"/>
    <x v="672"/>
    <s v="Los Angeles"/>
    <x v="11"/>
    <n v="2071"/>
    <n v="3.6897202677192383E-2"/>
    <x v="23"/>
    <x v="112"/>
    <s v="hotpot"/>
  </r>
  <r>
    <s v="kai-sushi-chicago-2"/>
    <s v="Kai Sushi"/>
    <n v="293"/>
    <n v="4.5"/>
    <n v="-87.626953"/>
    <n v="41.866433000000001"/>
    <x v="13"/>
    <n v="60605"/>
    <s v="US"/>
    <x v="100"/>
    <s v="Chicago"/>
    <x v="15"/>
    <n v="2715"/>
    <n v="2.085120988501802E-2"/>
    <x v="49"/>
    <x v="45"/>
    <m/>
  </r>
  <r>
    <s v="kai-zan-chicago"/>
    <s v="Kai Zan"/>
    <n v="459"/>
    <n v="4.5"/>
    <n v="-87.691347599029498"/>
    <n v="41.8955211098151"/>
    <x v="13"/>
    <n v="60622"/>
    <s v="US"/>
    <x v="673"/>
    <s v="Chicago"/>
    <x v="15"/>
    <n v="2715"/>
    <n v="3.5095246267376007E-2"/>
    <x v="58"/>
    <x v="45"/>
    <s v="sushi"/>
  </r>
  <r>
    <s v="kalachandjis-dallas-2"/>
    <s v="Kalachandji's"/>
    <n v="362"/>
    <n v="4.5"/>
    <n v="-96.74991"/>
    <n v="32.794069999999998"/>
    <x v="17"/>
    <n v="75223"/>
    <s v="US"/>
    <x v="674"/>
    <s v="Dallas"/>
    <x v="54"/>
    <n v="632"/>
    <n v="2.6771923802986101E-2"/>
    <x v="34"/>
    <x v="26"/>
    <s v="buffets"/>
  </r>
  <r>
    <s v="kala-noodle-and-grill-portland"/>
    <s v="Kala Noodle and Grill"/>
    <n v="141"/>
    <n v="4.5"/>
    <n v="-122.639397"/>
    <n v="45.516767000000002"/>
    <x v="5"/>
    <n v="97214"/>
    <s v="US"/>
    <x v="124"/>
    <s v="Portland"/>
    <x v="5"/>
    <n v="1555"/>
    <n v="7.8084777758709459E-3"/>
    <x v="41"/>
    <x v="0"/>
    <m/>
  </r>
  <r>
    <s v="kaleisia-tea-lounge-tampa"/>
    <s v="Kaleisia Tea Lounge"/>
    <n v="207"/>
    <n v="4.5"/>
    <n v="-82.443810999999997"/>
    <n v="28.069054999999999"/>
    <x v="1"/>
    <n v="33612"/>
    <s v="US"/>
    <x v="675"/>
    <s v="Tampa"/>
    <x v="27"/>
    <n v="726"/>
    <n v="1.3471769349579544E-2"/>
    <x v="97"/>
    <x v="3"/>
    <s v="vegan"/>
  </r>
  <r>
    <s v="kameya-chicago"/>
    <s v="Kameya"/>
    <n v="136"/>
    <n v="4.5"/>
    <n v="-87.649047899999999"/>
    <n v="41.921932200000001"/>
    <x v="13"/>
    <n v="60614"/>
    <s v="US"/>
    <x v="676"/>
    <s v="Chicago"/>
    <x v="15"/>
    <n v="2715"/>
    <n v="7.3794405354384758E-3"/>
    <x v="23"/>
    <x v="27"/>
    <m/>
  </r>
  <r>
    <s v="kamitoku-ramen-lunch-wagon-honolulu"/>
    <s v="Kamitoku Ramen Lunch Wagon"/>
    <n v="104"/>
    <n v="4.5"/>
    <n v="-157.83153551963801"/>
    <n v="21.279869365202199"/>
    <x v="18"/>
    <n v="96815"/>
    <s v="US"/>
    <x v="677"/>
    <s v="Honolulu"/>
    <x v="20"/>
    <n v="395"/>
    <n v="4.6336021966706708E-3"/>
    <x v="70"/>
    <x v="113"/>
    <m/>
  </r>
  <r>
    <s v="kang-ho-dong-baekjeong-los-angeles"/>
    <s v="Kang Ho Dong Baekjeong"/>
    <n v="2000"/>
    <n v="4.5"/>
    <n v="-118.297268"/>
    <n v="34.063822999999999"/>
    <x v="10"/>
    <n v="90020"/>
    <s v="US"/>
    <x v="23"/>
    <s v="Los Angeles"/>
    <x v="11"/>
    <n v="2071"/>
    <n v="0.16732452376866311"/>
    <x v="20"/>
    <x v="7"/>
    <m/>
  </r>
  <r>
    <s v="kan-zaman-honolulu"/>
    <s v="Kan Zaman"/>
    <n v="391"/>
    <n v="4.5"/>
    <n v="-157.862608482403"/>
    <n v="21.3108406185376"/>
    <x v="18"/>
    <n v="96813"/>
    <s v="US"/>
    <x v="678"/>
    <s v="Honolulu"/>
    <x v="20"/>
    <n v="395"/>
    <n v="2.9260339797494421E-2"/>
    <x v="81"/>
    <x v="20"/>
    <s v="mediterranean"/>
  </r>
  <r>
    <s v="kappa-japanese-restaurant-san-francisco"/>
    <s v="Kappa Japanese Restaurant"/>
    <n v="188"/>
    <n v="4.5"/>
    <n v="-122.430074214935"/>
    <n v="37.785630967028901"/>
    <x v="10"/>
    <n v="94115"/>
    <s v="US"/>
    <x v="679"/>
    <s v="San Francisco"/>
    <x v="13"/>
    <n v="1581"/>
    <n v="1.1841427835936159E-2"/>
    <x v="23"/>
    <x v="11"/>
    <m/>
  </r>
  <r>
    <s v="kappo-at-east-end-market-orlando-2"/>
    <s v="Kappo at East End Market"/>
    <n v="114"/>
    <n v="5"/>
    <n v="-81.343767499999998"/>
    <n v="28.568350200000001"/>
    <x v="1"/>
    <n v="32803"/>
    <s v="US"/>
    <x v="27"/>
    <s v="Orlando"/>
    <x v="41"/>
    <n v="943"/>
    <n v="5.4916766775356101E-3"/>
    <x v="23"/>
    <x v="15"/>
    <m/>
  </r>
  <r>
    <s v="karai-crab-honolulu"/>
    <s v="Karai Crab"/>
    <n v="173"/>
    <n v="4.5"/>
    <n v="-157.82432560000001"/>
    <n v="21.290769600000001"/>
    <x v="18"/>
    <n v="96826"/>
    <s v="US"/>
    <x v="379"/>
    <s v="Honolulu"/>
    <x v="20"/>
    <n v="395"/>
    <n v="1.0554316114638751E-2"/>
    <x v="3"/>
    <x v="57"/>
    <m/>
  </r>
  <r>
    <s v="karbach-brewing-houston"/>
    <s v="Karbach Brewing"/>
    <n v="245"/>
    <n v="4.5"/>
    <n v="-95.460586500000005"/>
    <n v="29.805679300000001"/>
    <x v="17"/>
    <n v="77092"/>
    <s v="US"/>
    <x v="680"/>
    <s v="Houston"/>
    <x v="19"/>
    <n v="1863"/>
    <n v="1.6732452376866311E-2"/>
    <x v="51"/>
    <x v="114"/>
    <s v="gastropubs"/>
  </r>
  <r>
    <s v="karczma-brooklyn"/>
    <s v="Karczma"/>
    <n v="290"/>
    <n v="4.5"/>
    <n v="-73.955128000000002"/>
    <n v="40.729976999999998"/>
    <x v="2"/>
    <n v="11222"/>
    <s v="US"/>
    <x v="681"/>
    <s v="Brooklyn"/>
    <x v="45"/>
    <n v="1569"/>
    <n v="2.0593787540758537E-2"/>
    <x v="82"/>
    <x v="0"/>
    <m/>
  </r>
  <r>
    <s v="karma-brew-sacramento"/>
    <s v="Karma Brew"/>
    <n v="168"/>
    <n v="4.5"/>
    <n v="-121.4881592"/>
    <n v="38.571718599999997"/>
    <x v="10"/>
    <n v="95814"/>
    <s v="US"/>
    <x v="682"/>
    <s v="Sacramento"/>
    <x v="10"/>
    <n v="430"/>
    <n v="1.0125278874206282E-2"/>
    <x v="13"/>
    <x v="46"/>
    <s v="gastropubs"/>
  </r>
  <r>
    <s v="kasra-persian-grill-houston-2"/>
    <s v="Kasra Persian Grill"/>
    <n v="465"/>
    <n v="4.5"/>
    <n v="-95.539974000000001"/>
    <n v="29.737071"/>
    <x v="17"/>
    <n v="77042"/>
    <s v="US"/>
    <x v="253"/>
    <s v="Houston"/>
    <x v="19"/>
    <n v="1863"/>
    <n v="3.5610090955894971E-2"/>
    <x v="78"/>
    <x v="0"/>
    <m/>
  </r>
  <r>
    <s v="katsu-chicago"/>
    <s v="Katsu"/>
    <n v="276"/>
    <n v="4.5"/>
    <n v="-87.696522000000002"/>
    <n v="41.990341999999998"/>
    <x v="13"/>
    <n v="60659"/>
    <s v="US"/>
    <x v="27"/>
    <s v="Chicago"/>
    <x v="15"/>
    <n v="2715"/>
    <n v="1.9392483267547622E-2"/>
    <x v="23"/>
    <x v="15"/>
    <m/>
  </r>
  <r>
    <s v="kawikas-ocean-beach-deli-san-francisco"/>
    <s v="Kawika's Ocean Beach Deli"/>
    <n v="413"/>
    <n v="4.5"/>
    <n v="-122.51000135645999"/>
    <n v="37.774694737593997"/>
    <x v="10"/>
    <n v="94121"/>
    <s v="US"/>
    <x v="683"/>
    <s v="San Francisco"/>
    <x v="13"/>
    <n v="1581"/>
    <n v="3.1148103655397288E-2"/>
    <x v="15"/>
    <x v="12"/>
    <s v="gluten_free"/>
  </r>
  <r>
    <s v="kaya-street-kitchen-los-angeles"/>
    <s v="Kaya Street Kitchen"/>
    <n v="385"/>
    <n v="4.5"/>
    <n v="-118.3617477"/>
    <n v="34.074710799999998"/>
    <x v="10"/>
    <n v="90036"/>
    <s v="US"/>
    <x v="620"/>
    <s v="Los Angeles"/>
    <x v="11"/>
    <n v="2071"/>
    <n v="2.874549510897546E-2"/>
    <x v="58"/>
    <x v="0"/>
    <m/>
  </r>
  <r>
    <s v="kayne-prime-nashville"/>
    <s v="Kayne Prime"/>
    <n v="327"/>
    <n v="4.5"/>
    <n v="-86.786105409264593"/>
    <n v="36.155781894922299"/>
    <x v="23"/>
    <n v="37203"/>
    <s v="US"/>
    <x v="160"/>
    <s v="Nashville"/>
    <x v="30"/>
    <n v="702"/>
    <n v="2.3768663119958813E-2"/>
    <x v="62"/>
    <x v="0"/>
    <m/>
  </r>
  <r>
    <s v="kays-bar-portland"/>
    <s v="Kay's Bar"/>
    <n v="115"/>
    <n v="4.5"/>
    <n v="-122.6491013"/>
    <n v="45.473869299999997"/>
    <x v="5"/>
    <n v="97202"/>
    <s v="US"/>
    <x v="684"/>
    <s v="Portland"/>
    <x v="5"/>
    <n v="1555"/>
    <n v="5.5774841256221036E-3"/>
    <x v="52"/>
    <x v="12"/>
    <s v="bars"/>
  </r>
  <r>
    <s v="kazoku-tucson"/>
    <s v="Kazoku"/>
    <n v="230"/>
    <n v="4.5"/>
    <n v="-110.90300000000001"/>
    <n v="32.235892999999997"/>
    <x v="6"/>
    <n v="85712"/>
    <s v="US"/>
    <x v="100"/>
    <s v="Tucson"/>
    <x v="6"/>
    <n v="994"/>
    <n v="1.5445340655568903E-2"/>
    <x v="49"/>
    <x v="45"/>
    <m/>
  </r>
  <r>
    <s v="kazu-japanese-restaurant-jacksonville"/>
    <s v="Kazu Japanese Restaurant"/>
    <n v="117"/>
    <n v="4.5"/>
    <n v="-81.621231667012793"/>
    <n v="30.196241269601099"/>
    <x v="1"/>
    <n v="32257"/>
    <s v="US"/>
    <x v="27"/>
    <s v="Jacksonville"/>
    <x v="51"/>
    <n v="350"/>
    <n v="5.7490990217950915E-3"/>
    <x v="23"/>
    <x v="15"/>
    <m/>
  </r>
  <r>
    <s v="kebabalicious-austin-2"/>
    <s v="Kebabalicious"/>
    <n v="116"/>
    <n v="4.5"/>
    <n v="-97.743846500000004"/>
    <n v="30.265267300000001"/>
    <x v="17"/>
    <n v="78701"/>
    <s v="US"/>
    <x v="685"/>
    <s v="Austin"/>
    <x v="26"/>
    <n v="893"/>
    <n v="5.663291573708598E-3"/>
    <x v="19"/>
    <x v="53"/>
    <m/>
  </r>
  <r>
    <s v="kebabalicious-austin-4"/>
    <s v="Kebabalicious"/>
    <n v="305"/>
    <n v="4.5"/>
    <n v="-97.738494873046903"/>
    <n v="30.267926145523798"/>
    <x v="17"/>
    <n v="78704"/>
    <s v="US"/>
    <x v="685"/>
    <s v="Austin"/>
    <x v="26"/>
    <n v="893"/>
    <n v="2.1880899262055945E-2"/>
    <x v="19"/>
    <x v="53"/>
    <m/>
  </r>
  <r>
    <s v="kefa-coffee-oakland"/>
    <s v="Kefa Coffee"/>
    <n v="239"/>
    <n v="4.5"/>
    <n v="-122.23481521191999"/>
    <n v="37.773184797085001"/>
    <x v="10"/>
    <n v="94601"/>
    <s v="US"/>
    <x v="84"/>
    <s v="Oakland"/>
    <x v="39"/>
    <n v="451"/>
    <n v="1.621760768834735E-2"/>
    <x v="14"/>
    <x v="12"/>
    <m/>
  </r>
  <r>
    <s v="kekes-breakfast-cafe-orlando-4"/>
    <s v="Keke's Breakfast Cafe"/>
    <n v="287"/>
    <n v="4.5"/>
    <n v="-81.488610800000004"/>
    <n v="28.4543432"/>
    <x v="1"/>
    <n v="32819"/>
    <s v="US"/>
    <x v="223"/>
    <s v="Orlando"/>
    <x v="41"/>
    <n v="943"/>
    <n v="2.0336365196499055E-2"/>
    <x v="50"/>
    <x v="0"/>
    <m/>
  </r>
  <r>
    <s v="kellers-drive-in-dallas"/>
    <s v="Keller's Drive-In"/>
    <n v="358"/>
    <n v="4.5"/>
    <n v="-96.747415000000004"/>
    <n v="32.856769999999997"/>
    <x v="17"/>
    <n v="75231"/>
    <s v="US"/>
    <x v="107"/>
    <s v="Dallas"/>
    <x v="54"/>
    <n v="632"/>
    <n v="2.6428694010640123E-2"/>
    <x v="52"/>
    <x v="0"/>
    <m/>
  </r>
  <r>
    <s v="kelso-bistro-bar-and-restaurant-brooklyn"/>
    <s v="Kelso Bistro Bar &amp; Restaurant"/>
    <n v="115"/>
    <n v="4.5"/>
    <n v="-73.956116454038195"/>
    <n v="40.676228528092302"/>
    <x v="2"/>
    <n v="11238"/>
    <s v="US"/>
    <x v="686"/>
    <s v="Brooklyn"/>
    <x v="45"/>
    <n v="1569"/>
    <n v="5.5774841256221036E-3"/>
    <x v="99"/>
    <x v="68"/>
    <s v="latin"/>
  </r>
  <r>
    <s v="kennys-italian-kitchen-dallas"/>
    <s v="Kenny's Italian Kitchen"/>
    <n v="381"/>
    <n v="4.5"/>
    <n v="-96.820671000000004"/>
    <n v="32.951847000000001"/>
    <x v="17"/>
    <n v="75254"/>
    <s v="US"/>
    <x v="5"/>
    <s v="Dallas"/>
    <x v="54"/>
    <n v="632"/>
    <n v="2.8402265316629483E-2"/>
    <x v="5"/>
    <x v="0"/>
    <m/>
  </r>
  <r>
    <s v="kennys-wood-fired-grill-dallas-2"/>
    <s v="Kenny's Wood Fired Grill"/>
    <n v="1132"/>
    <n v="4.5"/>
    <n v="-96.823262442620504"/>
    <n v="32.953722381091701"/>
    <x v="17"/>
    <n v="75254"/>
    <s v="US"/>
    <x v="241"/>
    <s v="Dallas"/>
    <x v="54"/>
    <n v="632"/>
    <n v="9.2843658829586409E-2"/>
    <x v="60"/>
    <x v="32"/>
    <m/>
  </r>
  <r>
    <s v="kens-artisan-bakery-portland"/>
    <s v="Ken's Artisan Bakery"/>
    <n v="466"/>
    <n v="4.5"/>
    <n v="-122.69407"/>
    <n v="45.525370000000002"/>
    <x v="5"/>
    <n v="97209"/>
    <s v="US"/>
    <x v="156"/>
    <s v="Portland"/>
    <x v="5"/>
    <n v="1555"/>
    <n v="3.5695898403981463E-2"/>
    <x v="38"/>
    <x v="46"/>
    <s v="sandwiches"/>
  </r>
  <r>
    <s v="ken-sushi-workshop-san-diego-3"/>
    <s v="Ken Sushi Workshop"/>
    <n v="185"/>
    <n v="4.5"/>
    <n v="-117.237016705725"/>
    <n v="32.926455723139199"/>
    <x v="10"/>
    <n v="92130"/>
    <s v="US"/>
    <x v="687"/>
    <s v="San Diego"/>
    <x v="22"/>
    <n v="1570"/>
    <n v="1.1584005491676678E-2"/>
    <x v="23"/>
    <x v="107"/>
    <s v="sushi"/>
  </r>
  <r>
    <s v="keren-restaurant-washington"/>
    <s v="Keren Restaurant"/>
    <n v="423"/>
    <n v="4.5"/>
    <n v="-77.041242999999994"/>
    <n v="38.916715000000003"/>
    <x v="20"/>
    <n v="20009"/>
    <s v="US"/>
    <x v="688"/>
    <s v="Washington"/>
    <x v="23"/>
    <n v="822"/>
    <n v="3.2006178136262227E-2"/>
    <x v="9"/>
    <x v="46"/>
    <m/>
  </r>
  <r>
    <s v="khao-san-portland-4"/>
    <s v="Khao San"/>
    <n v="271"/>
    <n v="4.5"/>
    <n v="-122.6860839"/>
    <n v="45.525834099999997"/>
    <x v="5"/>
    <n v="97209"/>
    <s v="US"/>
    <x v="689"/>
    <s v="Portland"/>
    <x v="5"/>
    <n v="1555"/>
    <n v="1.8963446027115152E-2"/>
    <x v="72"/>
    <x v="36"/>
    <s v="gluten_free"/>
  </r>
  <r>
    <s v="khmer-kitchen-philadelphia-5"/>
    <s v="Khmer Kitchen"/>
    <n v="254"/>
    <n v="4.5"/>
    <n v="-75.1556555181742"/>
    <n v="39.927411004900897"/>
    <x v="9"/>
    <n v="19148"/>
    <s v="US"/>
    <x v="332"/>
    <s v="Philadelphia"/>
    <x v="9"/>
    <n v="1514"/>
    <n v="1.7504719409644758E-2"/>
    <x v="89"/>
    <x v="0"/>
    <m/>
  </r>
  <r>
    <s v="khun-pics-bahn-thai-portland"/>
    <s v="Khun Pic's Bahn Thai"/>
    <n v="130"/>
    <n v="4.5"/>
    <n v="-122.628875732422"/>
    <n v="45.516670227050803"/>
    <x v="5"/>
    <n v="97214"/>
    <s v="US"/>
    <x v="124"/>
    <s v="Portland"/>
    <x v="5"/>
    <n v="1555"/>
    <n v="6.8645958469195122E-3"/>
    <x v="41"/>
    <x v="0"/>
    <m/>
  </r>
  <r>
    <s v="kilimandjaro-restaurant-philadelphia"/>
    <s v="Kilimandjaro Restaurant"/>
    <n v="125"/>
    <n v="4.5"/>
    <n v="-75.208691507577896"/>
    <n v="39.956488832831397"/>
    <x v="9"/>
    <n v="19104"/>
    <s v="US"/>
    <x v="21"/>
    <s v="Philadelphia"/>
    <x v="9"/>
    <n v="1514"/>
    <n v="6.435558606487043E-3"/>
    <x v="18"/>
    <x v="0"/>
    <m/>
  </r>
  <r>
    <s v="kilkennys-irish-pub-tulsa"/>
    <s v="Kilkennys Irish Pub"/>
    <n v="252"/>
    <n v="4.5"/>
    <n v="-95.972920060157804"/>
    <n v="36.140652224421501"/>
    <x v="22"/>
    <n v="74120"/>
    <s v="US"/>
    <x v="374"/>
    <s v="Tulsa"/>
    <x v="31"/>
    <n v="364"/>
    <n v="1.7333104513471771E-2"/>
    <x v="36"/>
    <x v="85"/>
    <m/>
  </r>
  <r>
    <s v="kim-and-carlos-hot-dog-stand-chicago"/>
    <s v="Kim &amp; Carlo's Hot Dog Stand"/>
    <n v="138"/>
    <n v="4.5"/>
    <n v="-87.615423984825597"/>
    <n v="41.865312321328801"/>
    <x v="13"/>
    <n v="60605"/>
    <s v="US"/>
    <x v="174"/>
    <s v="Chicago"/>
    <x v="15"/>
    <n v="2715"/>
    <n v="7.5510554316114637E-3"/>
    <x v="65"/>
    <x v="0"/>
    <m/>
  </r>
  <r>
    <s v="kim-jong-grillin-portland"/>
    <s v="Kim Jong Grillin'"/>
    <n v="107"/>
    <n v="4.5"/>
    <n v="-122.614762075245"/>
    <n v="45.505184484320097"/>
    <x v="5"/>
    <n v="97206"/>
    <s v="US"/>
    <x v="690"/>
    <s v="Portland"/>
    <x v="5"/>
    <n v="1555"/>
    <n v="4.891024540930153E-3"/>
    <x v="20"/>
    <x v="35"/>
    <s v="foodtrucks"/>
  </r>
  <r>
    <s v="kin-and-comfort-austin"/>
    <s v="Kin and Comfort"/>
    <n v="167"/>
    <n v="4.5"/>
    <n v="-97.687908675682806"/>
    <n v="30.412334216836602"/>
    <x v="17"/>
    <n v="78727"/>
    <s v="US"/>
    <x v="691"/>
    <s v="Austin"/>
    <x v="26"/>
    <n v="893"/>
    <n v="1.0039471426119786E-2"/>
    <x v="58"/>
    <x v="6"/>
    <m/>
  </r>
  <r>
    <s v="king-burrito-portland"/>
    <s v="King Burrito"/>
    <n v="317"/>
    <n v="4.5"/>
    <n v="-122.69709777832"/>
    <n v="45.576881408691399"/>
    <x v="5"/>
    <n v="97217"/>
    <s v="US"/>
    <x v="48"/>
    <s v="Portland"/>
    <x v="5"/>
    <n v="1555"/>
    <n v="2.2910588639093874E-2"/>
    <x v="7"/>
    <x v="0"/>
    <m/>
  </r>
  <r>
    <s v="kiraku-berkeley"/>
    <s v="Kiraku"/>
    <n v="503"/>
    <n v="4.5"/>
    <n v="-122.258976"/>
    <n v="37.863683000000002"/>
    <x v="10"/>
    <n v="94704"/>
    <s v="US"/>
    <x v="692"/>
    <s v="Berkeley"/>
    <x v="57"/>
    <n v="201"/>
    <n v="3.8870773983181742E-2"/>
    <x v="23"/>
    <x v="54"/>
    <s v="tapas"/>
  </r>
  <r>
    <s v="kitchen-17-chicago"/>
    <s v="Kitchen 17"/>
    <n v="136"/>
    <n v="4.5"/>
    <n v="-87.644881999999996"/>
    <n v="41.939089600000003"/>
    <x v="13"/>
    <n v="60657"/>
    <s v="US"/>
    <x v="547"/>
    <s v="Chicago"/>
    <x v="15"/>
    <n v="2715"/>
    <n v="7.3794405354384758E-3"/>
    <x v="0"/>
    <x v="30"/>
    <m/>
  </r>
  <r>
    <s v="kitchen-713-houston-3"/>
    <s v="Kitchen 713"/>
    <n v="200"/>
    <n v="4.5"/>
    <n v="-95.328269958496094"/>
    <n v="29.748594284057599"/>
    <x v="17"/>
    <n v="77011"/>
    <s v="US"/>
    <x v="693"/>
    <s v="Houston"/>
    <x v="19"/>
    <n v="1863"/>
    <n v="1.2871117212974086E-2"/>
    <x v="45"/>
    <x v="1"/>
    <m/>
  </r>
  <r>
    <s v="kitchen-istanbul-san-francisco"/>
    <s v="Kitchen Istanbul"/>
    <n v="128"/>
    <n v="4.5"/>
    <n v="-122.46322581612201"/>
    <n v="37.782884395813902"/>
    <x v="10"/>
    <n v="94118"/>
    <s v="US"/>
    <x v="647"/>
    <s v="San Francisco"/>
    <x v="13"/>
    <n v="1581"/>
    <n v="6.6929809507465252E-3"/>
    <x v="19"/>
    <x v="17"/>
    <m/>
  </r>
  <r>
    <s v="kitchen-mouse-los-angeles"/>
    <s v="Kitchen Mouse"/>
    <n v="180"/>
    <n v="4.5"/>
    <n v="-118.19069330000001"/>
    <n v="34.110404299999999"/>
    <x v="10"/>
    <n v="90042"/>
    <s v="US"/>
    <x v="694"/>
    <s v="Los Angeles"/>
    <x v="11"/>
    <n v="2071"/>
    <n v="1.1154968251244207E-2"/>
    <x v="42"/>
    <x v="46"/>
    <s v="vegetarian"/>
  </r>
  <r>
    <s v="kitchen-providence"/>
    <s v="Kitchen"/>
    <n v="330"/>
    <n v="4.5"/>
    <n v="-71.422109752893405"/>
    <n v="41.820465177297599"/>
    <x v="28"/>
    <n v="2903"/>
    <s v="US"/>
    <x v="223"/>
    <s v="Providence"/>
    <x v="50"/>
    <n v="369"/>
    <n v="2.4026085464218295E-2"/>
    <x v="50"/>
    <x v="0"/>
    <m/>
  </r>
  <r>
    <s v="kitchen-table-cafe-denver"/>
    <s v="Kitchen Table Cafe"/>
    <n v="285"/>
    <n v="4.5"/>
    <n v="-104.970465"/>
    <n v="39.749467000000003"/>
    <x v="11"/>
    <n v="80205"/>
    <s v="US"/>
    <x v="695"/>
    <s v="Denver"/>
    <x v="12"/>
    <n v="668"/>
    <n v="2.0164750300326068E-2"/>
    <x v="108"/>
    <x v="7"/>
    <m/>
  </r>
  <r>
    <s v="knife-and-tine-chicago-2"/>
    <s v="Knife &amp; Tine"/>
    <n v="181"/>
    <n v="4.5"/>
    <n v="-87.664023"/>
    <n v="41.924936000000002"/>
    <x v="13"/>
    <n v="60614"/>
    <s v="US"/>
    <x v="0"/>
    <s v="Chicago"/>
    <x v="15"/>
    <n v="2715"/>
    <n v="1.1240775699330702E-2"/>
    <x v="0"/>
    <x v="0"/>
    <m/>
  </r>
  <r>
    <s v="ko-catering-and-pies-south-boston"/>
    <s v="KO Catering and Pies"/>
    <n v="177"/>
    <n v="4.5"/>
    <n v="-71.054557000000003"/>
    <n v="42.342449000000002"/>
    <x v="21"/>
    <n v="2127"/>
    <s v="US"/>
    <x v="696"/>
    <s v="Boston"/>
    <x v="28"/>
    <n v="575"/>
    <n v="1.0897545906984727E-2"/>
    <x v="113"/>
    <x v="35"/>
    <m/>
  </r>
  <r>
    <s v="kochix-washington"/>
    <s v="KoChix"/>
    <n v="130"/>
    <n v="4.5"/>
    <n v="-77.016353867948098"/>
    <n v="38.9137428308672"/>
    <x v="20"/>
    <n v="20001"/>
    <s v="US"/>
    <x v="185"/>
    <s v="Washington"/>
    <x v="23"/>
    <n v="822"/>
    <n v="6.8645958469195122E-3"/>
    <x v="20"/>
    <x v="0"/>
    <m/>
  </r>
  <r>
    <s v="kocos-pub-baltimore"/>
    <s v="Koco's Pub"/>
    <n v="174"/>
    <n v="4.5"/>
    <n v="-76.573170000000005"/>
    <n v="39.338529999999999"/>
    <x v="24"/>
    <n v="21214"/>
    <s v="US"/>
    <x v="697"/>
    <s v="Baltimore"/>
    <x v="32"/>
    <n v="1182"/>
    <n v="1.0640123562725244E-2"/>
    <x v="36"/>
    <x v="60"/>
    <m/>
  </r>
  <r>
    <s v="kofte-piyaz-brooklyn"/>
    <s v="Kofte Piyaz"/>
    <n v="117"/>
    <n v="4.5"/>
    <n v="-74.003584384918199"/>
    <n v="40.651455001794901"/>
    <x v="2"/>
    <n v="11232"/>
    <s v="US"/>
    <x v="698"/>
    <s v="Brooklyn"/>
    <x v="45"/>
    <n v="1569"/>
    <n v="5.7490990217950915E-3"/>
    <x v="57"/>
    <x v="70"/>
    <m/>
  </r>
  <r>
    <s v="kokkari-estiatorio-san-francisco"/>
    <s v="Kokkari Estiatorio"/>
    <n v="3405"/>
    <n v="4.5"/>
    <n v="-122.399660646915"/>
    <n v="37.796961218118703"/>
    <x v="10"/>
    <n v="94111"/>
    <s v="US"/>
    <x v="29"/>
    <s v="San Francisco"/>
    <x v="13"/>
    <n v="1581"/>
    <n v="0.28788398833018708"/>
    <x v="24"/>
    <x v="17"/>
    <m/>
  </r>
  <r>
    <s v="kokoras-greek-grill-seattle"/>
    <s v="Kokoras Greek Grill"/>
    <n v="235"/>
    <n v="4.5"/>
    <n v="-122.38674163818401"/>
    <n v="47.5458793640137"/>
    <x v="16"/>
    <n v="98136"/>
    <s v="US"/>
    <x v="29"/>
    <s v="Seattle"/>
    <x v="18"/>
    <n v="1594"/>
    <n v="1.5874377896001372E-2"/>
    <x v="24"/>
    <x v="17"/>
    <m/>
  </r>
  <r>
    <s v="kokoro-albuquerque-5"/>
    <s v="Kokoro"/>
    <n v="135"/>
    <n v="4.5"/>
    <n v="-106.58133290000001"/>
    <n v="35.1089251"/>
    <x v="25"/>
    <n v="87110"/>
    <s v="US"/>
    <x v="35"/>
    <s v="Albuquerque"/>
    <x v="34"/>
    <n v="330"/>
    <n v="7.2936330873519823E-3"/>
    <x v="23"/>
    <x v="0"/>
    <m/>
  </r>
  <r>
    <s v="komex-fusion-las-vegas"/>
    <s v="KoMex Fusion"/>
    <n v="1030"/>
    <n v="4.5"/>
    <n v="-115.206417"/>
    <n v="36.179938999999997"/>
    <x v="7"/>
    <n v="89107"/>
    <s v="US"/>
    <x v="699"/>
    <s v="Las Vegas"/>
    <x v="38"/>
    <n v="357"/>
    <n v="8.4091299124764027E-2"/>
    <x v="7"/>
    <x v="18"/>
    <s v="korean"/>
  </r>
  <r>
    <s v="komi-washington"/>
    <s v="Komi"/>
    <n v="565"/>
    <n v="4.5"/>
    <n v="-77.038131713867202"/>
    <n v="38.910121917724602"/>
    <x v="20"/>
    <n v="20036"/>
    <s v="US"/>
    <x v="29"/>
    <s v="Washington"/>
    <x v="23"/>
    <n v="822"/>
    <n v="4.4190835764544363E-2"/>
    <x v="24"/>
    <x v="17"/>
    <m/>
  </r>
  <r>
    <s v="komodo-cafe-los-angeles-6"/>
    <s v="Komodo Cafe"/>
    <n v="901"/>
    <n v="4.5"/>
    <n v="-118.383980020881"/>
    <n v="34.054873958229997"/>
    <x v="10"/>
    <n v="90035"/>
    <s v="US"/>
    <x v="700"/>
    <s v="Los Angeles"/>
    <x v="11"/>
    <n v="2071"/>
    <n v="7.3022138321606311E-2"/>
    <x v="58"/>
    <x v="1"/>
    <s v="foodtrucks"/>
  </r>
  <r>
    <s v="kona-kakes-and-plates-san-diego-2"/>
    <s v="Kona Kakes &amp; Plates"/>
    <n v="122"/>
    <n v="4.5"/>
    <n v="-117.195243"/>
    <n v="32.766776999999998"/>
    <x v="10"/>
    <n v="92110"/>
    <s v="US"/>
    <x v="701"/>
    <s v="San Diego"/>
    <x v="22"/>
    <n v="1570"/>
    <n v="6.1781362622275616E-3"/>
    <x v="38"/>
    <x v="21"/>
    <m/>
  </r>
  <r>
    <s v="ko-pies-at-the-shipyard-boston"/>
    <s v="Ko Pies At the Shipyard"/>
    <n v="123"/>
    <n v="4.5"/>
    <n v="-71.032753"/>
    <n v="42.364238700000001"/>
    <x v="21"/>
    <n v="2128"/>
    <s v="US"/>
    <x v="0"/>
    <s v="Boston"/>
    <x v="28"/>
    <n v="575"/>
    <n v="6.2639437103140551E-3"/>
    <x v="0"/>
    <x v="0"/>
    <m/>
  </r>
  <r>
    <s v="kopps-frozen-custard-glendale"/>
    <s v="Kopp's Frozen Custard"/>
    <n v="307"/>
    <n v="4.5"/>
    <n v="-87.917170999999996"/>
    <n v="43.114612000000001"/>
    <x v="19"/>
    <n v="53209"/>
    <s v="US"/>
    <x v="658"/>
    <s v="Milwaukee"/>
    <x v="21"/>
    <n v="1056"/>
    <n v="2.2052514158228936E-2"/>
    <x v="21"/>
    <x v="49"/>
    <m/>
  </r>
  <r>
    <s v="korchma-taras-bulba-new-york"/>
    <s v="Korchma Taras Bulba"/>
    <n v="200"/>
    <n v="4.5"/>
    <n v="-74.002986000000007"/>
    <n v="40.722895000000001"/>
    <x v="2"/>
    <n v="10013"/>
    <s v="US"/>
    <x v="702"/>
    <s v="New York City"/>
    <x v="2"/>
    <n v="1148"/>
    <n v="1.2871117212974086E-2"/>
    <x v="112"/>
    <x v="115"/>
    <s v="modern_european"/>
  </r>
  <r>
    <s v="koriente-austin"/>
    <s v="Koriente"/>
    <n v="860"/>
    <n v="4.5"/>
    <n v="-97.735969499999996"/>
    <n v="30.267000199999998"/>
    <x v="17"/>
    <n v="78701"/>
    <s v="US"/>
    <x v="703"/>
    <s v="Austin"/>
    <x v="26"/>
    <n v="893"/>
    <n v="6.9504032950060066E-2"/>
    <x v="58"/>
    <x v="19"/>
    <s v="gluten_free"/>
  </r>
  <r>
    <s v="kous-kous-moroccan-bistro-san-diego"/>
    <s v="Kous Kous Moroccan Bistro"/>
    <n v="1063"/>
    <n v="4.5"/>
    <n v="-117.16194"/>
    <n v="32.749119999999998"/>
    <x v="10"/>
    <n v="92103"/>
    <s v="US"/>
    <x v="294"/>
    <s v="San Diego"/>
    <x v="22"/>
    <n v="1570"/>
    <n v="8.6922944911618324E-2"/>
    <x v="81"/>
    <x v="0"/>
    <m/>
  </r>
  <r>
    <s v="kres-chophouse-orlando-2"/>
    <s v="Kres Chophouse"/>
    <n v="239"/>
    <n v="4.5"/>
    <n v="-81.379372000000004"/>
    <n v="28.540336"/>
    <x v="1"/>
    <n v="32801"/>
    <s v="US"/>
    <x v="704"/>
    <s v="Orlando"/>
    <x v="41"/>
    <n v="943"/>
    <n v="1.621760768834735E-2"/>
    <x v="62"/>
    <x v="11"/>
    <m/>
  </r>
  <r>
    <s v="k-restaurant-orlando"/>
    <s v="K Restaurant"/>
    <n v="273"/>
    <n v="4.5"/>
    <n v="-81.389709472656193"/>
    <n v="28.567071914672901"/>
    <x v="1"/>
    <n v="32804"/>
    <s v="US"/>
    <x v="493"/>
    <s v="Orlando"/>
    <x v="41"/>
    <n v="943"/>
    <n v="1.9135060923288143E-2"/>
    <x v="0"/>
    <x v="28"/>
    <m/>
  </r>
  <r>
    <s v="k-rico-new-york"/>
    <s v="K Rico"/>
    <n v="128"/>
    <n v="4.5"/>
    <n v="-73.988069899999999"/>
    <n v="40.764389999999999"/>
    <x v="2"/>
    <n v="10019"/>
    <s v="US"/>
    <x v="705"/>
    <s v="New York City"/>
    <x v="2"/>
    <n v="1148"/>
    <n v="6.6929809507465252E-3"/>
    <x v="13"/>
    <x v="32"/>
    <m/>
  </r>
  <r>
    <s v="kruegers-tavern-cincinnati"/>
    <s v="Krueger's Tavern"/>
    <n v="182"/>
    <n v="4.5"/>
    <n v="-84.515106200000005"/>
    <n v="39.108608199999999"/>
    <x v="15"/>
    <n v="45202"/>
    <s v="US"/>
    <x v="242"/>
    <s v="Cincinnati"/>
    <x v="46"/>
    <n v="778"/>
    <n v="1.1326583147417196E-2"/>
    <x v="0"/>
    <x v="11"/>
    <m/>
  </r>
  <r>
    <s v="krungthep-thai-cuisine-seattle-2"/>
    <s v="Krungthep Thai Cuisine"/>
    <n v="180"/>
    <n v="4.5"/>
    <n v="-122.33336180969199"/>
    <n v="47.483168997849603"/>
    <x v="16"/>
    <n v="98168"/>
    <s v="US"/>
    <x v="124"/>
    <s v="Seattle"/>
    <x v="18"/>
    <n v="1594"/>
    <n v="1.1154968251244207E-2"/>
    <x v="41"/>
    <x v="0"/>
    <m/>
  </r>
  <r>
    <s v="krupa-grocery-brooklyn"/>
    <s v="Krupa Grocery"/>
    <n v="126"/>
    <n v="4.5"/>
    <n v="-73.980508"/>
    <n v="40.659824200000003"/>
    <x v="2"/>
    <n v="11215"/>
    <s v="US"/>
    <x v="706"/>
    <s v="Brooklyn"/>
    <x v="45"/>
    <n v="1569"/>
    <n v="6.5213660545735373E-3"/>
    <x v="13"/>
    <x v="3"/>
    <s v="newamerican"/>
  </r>
  <r>
    <s v="kung-food-san-francisco"/>
    <s v="Kung Food"/>
    <n v="106"/>
    <n v="4.5"/>
    <n v="-122.43858983525"/>
    <n v="37.777808413223397"/>
    <x v="10"/>
    <n v="94115"/>
    <s v="US"/>
    <x v="337"/>
    <s v="San Francisco"/>
    <x v="13"/>
    <n v="1581"/>
    <n v="4.8052170928436586E-3"/>
    <x v="90"/>
    <x v="0"/>
    <m/>
  </r>
  <r>
    <s v="kusakabe-san-francisco"/>
    <s v="KUSAKABE"/>
    <n v="288"/>
    <n v="4.5"/>
    <n v="-122.4028902"/>
    <n v="37.795661500000001"/>
    <x v="10"/>
    <n v="94111"/>
    <s v="US"/>
    <x v="100"/>
    <s v="San Francisco"/>
    <x v="13"/>
    <n v="1581"/>
    <n v="2.042217264458555E-2"/>
    <x v="49"/>
    <x v="45"/>
    <m/>
  </r>
  <r>
    <s v="kush-miami-2"/>
    <s v="Kush"/>
    <n v="666"/>
    <n v="4.5"/>
    <n v="-80.194686099999998"/>
    <n v="25.796018"/>
    <x v="1"/>
    <n v="33127"/>
    <s v="US"/>
    <x v="707"/>
    <s v="Miami"/>
    <x v="1"/>
    <n v="609"/>
    <n v="5.2857388021280247E-2"/>
    <x v="0"/>
    <x v="102"/>
    <m/>
  </r>
  <r>
    <s v="kush-sake-bar-los-angeles-3"/>
    <s v="Kush Sake Bar"/>
    <n v="122"/>
    <n v="4.5"/>
    <n v="-118.251767"/>
    <n v="34.072674900000003"/>
    <x v="10"/>
    <n v="90026"/>
    <s v="US"/>
    <x v="679"/>
    <s v="Los Angeles"/>
    <x v="11"/>
    <n v="2071"/>
    <n v="6.1781362622275616E-3"/>
    <x v="23"/>
    <x v="11"/>
    <m/>
  </r>
  <r>
    <s v="kyoto-sushi-san-diego"/>
    <s v="Kyoto Sushi"/>
    <n v="223"/>
    <n v="4.5"/>
    <n v="-117.20864109999999"/>
    <n v="32.750858299999997"/>
    <x v="10"/>
    <n v="92110"/>
    <s v="US"/>
    <x v="333"/>
    <s v="San Diego"/>
    <x v="22"/>
    <n v="1570"/>
    <n v="1.4844688518963447E-2"/>
    <x v="49"/>
    <x v="0"/>
    <m/>
  </r>
  <r>
    <s v="la-abeja-restaurant-los-angeles"/>
    <s v="La Abeja Restaurant"/>
    <n v="189"/>
    <n v="4.5"/>
    <n v="-118.21219600000001"/>
    <n v="34.090068000000002"/>
    <x v="10"/>
    <n v="90065"/>
    <s v="US"/>
    <x v="708"/>
    <s v="Los Angeles"/>
    <x v="11"/>
    <n v="2071"/>
    <n v="1.1927235284022654E-2"/>
    <x v="50"/>
    <x v="38"/>
    <m/>
  </r>
  <r>
    <s v="la-azteca-tortilleria-los-angeles"/>
    <s v="La Azteca Tortilleria"/>
    <n v="279"/>
    <n v="4.5"/>
    <n v="-118.167961120605"/>
    <n v="34.040317535400398"/>
    <x v="10"/>
    <n v="90022"/>
    <s v="US"/>
    <x v="48"/>
    <s v="Los Angeles"/>
    <x v="11"/>
    <n v="2071"/>
    <n v="1.9649905611807104E-2"/>
    <x v="7"/>
    <x v="0"/>
    <m/>
  </r>
  <r>
    <s v="la-barbecue-austin-3"/>
    <s v="La Barbecue"/>
    <n v="757"/>
    <n v="4.5"/>
    <n v="-97.723918999999995"/>
    <n v="30.257145999999999"/>
    <x v="17"/>
    <n v="78702"/>
    <s v="US"/>
    <x v="226"/>
    <s v="Austin"/>
    <x v="26"/>
    <n v="893"/>
    <n v="6.0665865797151192E-2"/>
    <x v="12"/>
    <x v="53"/>
    <m/>
  </r>
  <r>
    <s v="la-bedaine-berkeley"/>
    <s v="La Bedaine"/>
    <n v="183"/>
    <n v="4.5"/>
    <n v="-122.28488919999999"/>
    <n v="37.891288799999998"/>
    <x v="10"/>
    <n v="94707"/>
    <s v="US"/>
    <x v="709"/>
    <s v="Berkeley"/>
    <x v="57"/>
    <n v="201"/>
    <n v="1.1412390595503689E-2"/>
    <x v="38"/>
    <x v="56"/>
    <m/>
  </r>
  <r>
    <s v="la-belle-terre-bread-french-bakery-caf-las-vegas"/>
    <s v="La Belle Terre Bread French Bakery Caf"/>
    <n v="270"/>
    <n v="4.5"/>
    <n v="-115.27414703369099"/>
    <n v="36.1443901062012"/>
    <x v="7"/>
    <n v="89117"/>
    <s v="US"/>
    <x v="222"/>
    <s v="Las Vegas"/>
    <x v="38"/>
    <n v="357"/>
    <n v="1.887763857902866E-2"/>
    <x v="14"/>
    <x v="14"/>
    <s v="cafes"/>
  </r>
  <r>
    <s v="la-bonne-soupe-cafe-sacramento"/>
    <s v="La Bonne Soupe Cafe"/>
    <n v="766"/>
    <n v="4.5"/>
    <n v="-121.49606799999999"/>
    <n v="38.581386000000002"/>
    <x v="10"/>
    <n v="95814"/>
    <s v="US"/>
    <x v="710"/>
    <s v="Sacramento"/>
    <x v="10"/>
    <n v="430"/>
    <n v="6.1438132829929638E-2"/>
    <x v="17"/>
    <x v="46"/>
    <m/>
  </r>
  <r>
    <s v="la-boulange-de-san-francisco-san-francisco"/>
    <s v="La Boulange de San Francisco"/>
    <n v="577"/>
    <n v="4.5"/>
    <n v="-122.434028625488"/>
    <n v="37.787628173828097"/>
    <x v="10"/>
    <n v="94115"/>
    <s v="US"/>
    <x v="165"/>
    <s v="San Francisco"/>
    <x v="13"/>
    <n v="1581"/>
    <n v="4.5220525141582292E-2"/>
    <x v="38"/>
    <x v="12"/>
    <m/>
  </r>
  <r>
    <s v="la-carreta-los-angeles-6"/>
    <s v="La Carreta"/>
    <n v="110"/>
    <n v="4.5"/>
    <n v="-118.2479378"/>
    <n v="34.003997400000003"/>
    <x v="10"/>
    <n v="90011"/>
    <s v="US"/>
    <x v="48"/>
    <s v="Los Angeles"/>
    <x v="11"/>
    <n v="2071"/>
    <n v="5.1484468851896344E-3"/>
    <x v="7"/>
    <x v="0"/>
    <m/>
  </r>
  <r>
    <s v="la-cava-del-tequila-lake-buena-vista"/>
    <s v="La Cava del Tequila"/>
    <n v="138"/>
    <n v="4.5"/>
    <n v="-81.5471577644348"/>
    <n v="28.371691225286799"/>
    <x v="1"/>
    <n v="32830"/>
    <s v="US"/>
    <x v="711"/>
    <s v="Orlando"/>
    <x v="41"/>
    <n v="943"/>
    <n v="7.5510554316114637E-3"/>
    <x v="7"/>
    <x v="55"/>
    <m/>
  </r>
  <r>
    <s v="la-ciccia-san-francisco"/>
    <s v="La Ciccia"/>
    <n v="799"/>
    <n v="4.5"/>
    <n v="-122.426666"/>
    <n v="37.742265000000003"/>
    <x v="10"/>
    <n v="94131"/>
    <s v="US"/>
    <x v="285"/>
    <s v="San Francisco"/>
    <x v="13"/>
    <n v="1581"/>
    <n v="6.4269778616783943E-2"/>
    <x v="5"/>
    <x v="60"/>
    <m/>
  </r>
  <r>
    <s v="la-cigogne-brooklyn"/>
    <s v="La Cigogne"/>
    <n v="129"/>
    <n v="4.5"/>
    <n v="-73.999290000000002"/>
    <n v="40.683480000000003"/>
    <x v="2"/>
    <n v="11231"/>
    <s v="US"/>
    <x v="712"/>
    <s v="Brooklyn"/>
    <x v="45"/>
    <n v="1569"/>
    <n v="6.7787883988330187E-3"/>
    <x v="17"/>
    <x v="61"/>
    <m/>
  </r>
  <r>
    <s v="la-cocina-boricua-de-la-familia-galarza-chicago"/>
    <s v="La Cocina Boricua de la Familia Galarza"/>
    <n v="203"/>
    <n v="4.5"/>
    <n v="-87.688537597656193"/>
    <n v="41.925220489502003"/>
    <x v="13"/>
    <n v="60647"/>
    <s v="US"/>
    <x v="713"/>
    <s v="Chicago"/>
    <x v="15"/>
    <n v="2715"/>
    <n v="1.3128539557233568E-2"/>
    <x v="114"/>
    <x v="0"/>
    <m/>
  </r>
  <r>
    <s v="la-cocina-restaurant-portland"/>
    <s v="La Cocina Restaurant"/>
    <n v="192"/>
    <n v="4.5"/>
    <n v="-122.66163468360899"/>
    <n v="45.551259666681297"/>
    <x v="5"/>
    <n v="97212"/>
    <s v="US"/>
    <x v="48"/>
    <s v="Portland"/>
    <x v="5"/>
    <n v="1555"/>
    <n v="1.2184657628282134E-2"/>
    <x v="7"/>
    <x v="0"/>
    <m/>
  </r>
  <r>
    <s v="la-cocina-tucson"/>
    <s v="La Cocina"/>
    <n v="188"/>
    <n v="4.5"/>
    <n v="-110.97427368164099"/>
    <n v="32.2242622375488"/>
    <x v="6"/>
    <n v="85701"/>
    <s v="US"/>
    <x v="15"/>
    <s v="Tucson"/>
    <x v="6"/>
    <n v="994"/>
    <n v="1.1841427835936159E-2"/>
    <x v="13"/>
    <x v="8"/>
    <m/>
  </r>
  <r>
    <s v="la-cucina-ristorante-italiano-honolulu-3"/>
    <s v="La Cucina Ristorante Italiano"/>
    <n v="379"/>
    <n v="4.5"/>
    <n v="-157.855339050293"/>
    <n v="21.300880090055902"/>
    <x v="18"/>
    <n v="96813"/>
    <s v="US"/>
    <x v="5"/>
    <s v="Honolulu"/>
    <x v="20"/>
    <n v="395"/>
    <n v="2.8230650420456496E-2"/>
    <x v="5"/>
    <x v="0"/>
    <m/>
  </r>
  <r>
    <s v="la-encantada-chicago"/>
    <s v="La Encantada"/>
    <n v="140"/>
    <n v="4.5"/>
    <n v="-87.713470000000001"/>
    <n v="41.909759999999999"/>
    <x v="13"/>
    <n v="60647"/>
    <s v="US"/>
    <x v="48"/>
    <s v="Chicago"/>
    <x v="15"/>
    <n v="2715"/>
    <n v="7.7226703277844515E-3"/>
    <x v="7"/>
    <x v="0"/>
    <m/>
  </r>
  <r>
    <s v="la-esperanza-mexican-food-products-sacramento"/>
    <s v="La Esperanza Mexican Food Products"/>
    <n v="113"/>
    <n v="4.5"/>
    <n v="-121.47299967706201"/>
    <n v="38.529460430145299"/>
    <x v="10"/>
    <n v="95820"/>
    <s v="US"/>
    <x v="48"/>
    <s v="Sacramento"/>
    <x v="10"/>
    <n v="430"/>
    <n v="5.4058692294491166E-3"/>
    <x v="7"/>
    <x v="0"/>
    <m/>
  </r>
  <r>
    <s v="la-fiesta-mexican-grill-orlando"/>
    <s v="La Fiesta Mexican Grill"/>
    <n v="122"/>
    <n v="4.5"/>
    <n v="-81.345902380420299"/>
    <n v="28.524503245530699"/>
    <x v="1"/>
    <n v="32806"/>
    <s v="US"/>
    <x v="48"/>
    <s v="Orlando"/>
    <x v="41"/>
    <n v="943"/>
    <n v="6.1781362622275616E-3"/>
    <x v="7"/>
    <x v="0"/>
    <m/>
  </r>
  <r>
    <s v="la-folie-san-francisco"/>
    <s v="La Folie"/>
    <n v="1246"/>
    <n v="4.5"/>
    <n v="-122.42210066782501"/>
    <n v="37.798054187397803"/>
    <x v="10"/>
    <n v="94109"/>
    <s v="US"/>
    <x v="139"/>
    <s v="San Francisco"/>
    <x v="13"/>
    <n v="1581"/>
    <n v="0.10262570791144672"/>
    <x v="17"/>
    <x v="0"/>
    <m/>
  </r>
  <r>
    <s v="la-foret-san-jose"/>
    <s v="La Foret"/>
    <n v="345"/>
    <n v="4.5"/>
    <n v="-121.82361"/>
    <n v="37.174160000000001"/>
    <x v="10"/>
    <n v="95120"/>
    <s v="US"/>
    <x v="139"/>
    <s v="San Jose"/>
    <x v="33"/>
    <n v="164"/>
    <n v="2.5313197185515703E-2"/>
    <x v="17"/>
    <x v="0"/>
    <m/>
  </r>
  <r>
    <s v="la-fournette-chicago"/>
    <s v="La Fournette"/>
    <n v="300"/>
    <n v="4.5"/>
    <n v="-87.634513900000002"/>
    <n v="41.910499600000001"/>
    <x v="13"/>
    <n v="60610"/>
    <s v="US"/>
    <x v="714"/>
    <s v="Chicago"/>
    <x v="15"/>
    <n v="2715"/>
    <n v="2.1451862021623476E-2"/>
    <x v="38"/>
    <x v="12"/>
    <s v="macarons"/>
  </r>
  <r>
    <s v="la-frite-belgian-bistro-san-antonio"/>
    <s v="La Frite Belgian Bistro"/>
    <n v="241"/>
    <n v="4.5"/>
    <n v="-98.488633237616099"/>
    <n v="29.416397483833599"/>
    <x v="17"/>
    <n v="78205"/>
    <s v="US"/>
    <x v="715"/>
    <s v="San Antonio"/>
    <x v="47"/>
    <n v="731"/>
    <n v="1.6389222584520337E-2"/>
    <x v="115"/>
    <x v="56"/>
    <m/>
  </r>
  <r>
    <s v="la-frite-belgian-bistro-san-antonio"/>
    <s v="La Frite Belgian Bistro"/>
    <n v="240"/>
    <n v="4.5"/>
    <n v="-98.488633237616099"/>
    <n v="29.416397483833599"/>
    <x v="17"/>
    <n v="78205"/>
    <s v="US"/>
    <x v="715"/>
    <s v="San Antonio"/>
    <x v="47"/>
    <n v="731"/>
    <n v="1.6303415136433842E-2"/>
    <x v="115"/>
    <x v="56"/>
    <m/>
  </r>
  <r>
    <s v="la-fusin-san-francisco-2"/>
    <s v="La Fusin"/>
    <n v="707"/>
    <n v="4.5"/>
    <n v="-122.403691572642"/>
    <n v="37.7916357455614"/>
    <x v="10"/>
    <n v="94104"/>
    <s v="US"/>
    <x v="117"/>
    <s v="San Francisco"/>
    <x v="13"/>
    <n v="1581"/>
    <n v="5.6375493392826499E-2"/>
    <x v="39"/>
    <x v="0"/>
    <m/>
  </r>
  <r>
    <s v="la-goulette-brooklyn"/>
    <s v="La Goulette"/>
    <n v="162"/>
    <n v="4.5"/>
    <n v="-73.961549000000005"/>
    <n v="40.714843999999999"/>
    <x v="2"/>
    <n v="11249"/>
    <s v="US"/>
    <x v="657"/>
    <s v="Brooklyn"/>
    <x v="45"/>
    <n v="1569"/>
    <n v="9.6104341856873172E-3"/>
    <x v="26"/>
    <x v="4"/>
    <s v="halal"/>
  </r>
  <r>
    <s v="la-gourmandine-bakery-and-pastry-shop-pittsburgh"/>
    <s v="La Gourmandine Bakery &amp; Pastry Shop"/>
    <n v="236"/>
    <n v="4.5"/>
    <n v="-79.958893000000003"/>
    <n v="40.473129"/>
    <x v="9"/>
    <n v="15201"/>
    <s v="US"/>
    <x v="709"/>
    <s v="Pittsburgh"/>
    <x v="29"/>
    <n v="763"/>
    <n v="1.5960185344087868E-2"/>
    <x v="38"/>
    <x v="56"/>
    <m/>
  </r>
  <r>
    <s v="lagunitas-brewing-company-chicago"/>
    <s v="Lagunitas Brewing Company"/>
    <n v="232"/>
    <n v="4.5"/>
    <n v="-87.692249120651198"/>
    <n v="41.857741903375398"/>
    <x v="13"/>
    <n v="60608"/>
    <s v="US"/>
    <x v="371"/>
    <s v="Chicago"/>
    <x v="15"/>
    <n v="2715"/>
    <n v="1.5616955551741892E-2"/>
    <x v="94"/>
    <x v="0"/>
    <m/>
  </r>
  <r>
    <s v="lake-city-gyros-seattle"/>
    <s v="Lake City Gyros"/>
    <n v="140"/>
    <n v="4.5"/>
    <n v="-122.29547119999999"/>
    <n v="47.7184296"/>
    <x v="16"/>
    <n v="98125"/>
    <s v="US"/>
    <x v="244"/>
    <s v="Seattle"/>
    <x v="18"/>
    <n v="1594"/>
    <n v="7.7226703277844515E-3"/>
    <x v="16"/>
    <x v="17"/>
    <m/>
  </r>
  <r>
    <s v="lakefront-brewery-milwaukee"/>
    <s v="Lakefront Brewery"/>
    <n v="840"/>
    <n v="4.5"/>
    <n v="-87.905143699999996"/>
    <n v="43.054721800000003"/>
    <x v="19"/>
    <n v="53212"/>
    <s v="US"/>
    <x v="371"/>
    <s v="Milwaukee"/>
    <x v="21"/>
    <n v="1056"/>
    <n v="6.7787883988330189E-2"/>
    <x v="94"/>
    <x v="0"/>
    <m/>
  </r>
  <r>
    <s v="lakruwana-staten-island-2"/>
    <s v="Lakruwana"/>
    <n v="119"/>
    <n v="4.5"/>
    <n v="-74.075372999999999"/>
    <n v="40.625709999999998"/>
    <x v="2"/>
    <n v="10304"/>
    <s v="US"/>
    <x v="716"/>
    <s v="Staten Island"/>
    <x v="67"/>
    <n v="554"/>
    <n v="5.9207139179680793E-3"/>
    <x v="68"/>
    <x v="116"/>
    <m/>
  </r>
  <r>
    <s v="l-albatros-cleveland"/>
    <s v="L'Albatros"/>
    <n v="364"/>
    <n v="4.5"/>
    <n v="-81.605201300000004"/>
    <n v="41.5116187"/>
    <x v="15"/>
    <n v="44106"/>
    <s v="US"/>
    <x v="139"/>
    <s v="Cleveland"/>
    <x v="64"/>
    <n v="559"/>
    <n v="2.6943538699159088E-2"/>
    <x v="17"/>
    <x v="0"/>
    <m/>
  </r>
  <r>
    <s v="lali-restaurant-new-york"/>
    <s v="Lali Restaurant"/>
    <n v="113"/>
    <n v="4.5"/>
    <n v="-73.993911999999995"/>
    <n v="40.761276000000002"/>
    <x v="2"/>
    <n v="10036"/>
    <s v="US"/>
    <x v="717"/>
    <s v="New York City"/>
    <x v="2"/>
    <n v="1148"/>
    <n v="5.4058692294491166E-3"/>
    <x v="116"/>
    <x v="0"/>
    <m/>
  </r>
  <r>
    <s v="lalos-fine-mexican-cuisine-dallas"/>
    <s v="Lalo's Fine Mexican Cuisine"/>
    <n v="258"/>
    <n v="4.5"/>
    <n v="-96.795211800000004"/>
    <n v="33.002021800000001"/>
    <x v="17"/>
    <n v="75252"/>
    <s v="US"/>
    <x v="48"/>
    <s v="Dallas"/>
    <x v="54"/>
    <n v="632"/>
    <n v="1.7847949201990732E-2"/>
    <x v="7"/>
    <x v="0"/>
    <m/>
  </r>
  <r>
    <s v="lamazou-new-york"/>
    <s v="Lamazou"/>
    <n v="223"/>
    <n v="4.5"/>
    <n v="-73.981620000000007"/>
    <n v="40.741250000000001"/>
    <x v="2"/>
    <n v="10016"/>
    <s v="US"/>
    <x v="718"/>
    <s v="New York City"/>
    <x v="2"/>
    <n v="1148"/>
    <n v="1.4844688518963447E-2"/>
    <x v="87"/>
    <x v="12"/>
    <s v="catering"/>
  </r>
  <r>
    <s v="lamberts-rainbow-fruit-dorchester"/>
    <s v="Lambert's Rainbow Fruit"/>
    <n v="126"/>
    <n v="4.5"/>
    <n v="-71.048177800000005"/>
    <n v="42.294660399999998"/>
    <x v="21"/>
    <n v="2122"/>
    <s v="US"/>
    <x v="719"/>
    <s v="Boston"/>
    <x v="28"/>
    <n v="575"/>
    <n v="6.5213660545735373E-3"/>
    <x v="101"/>
    <x v="23"/>
    <s v="sandwiches"/>
  </r>
  <r>
    <s v="lamb-noodle-soup-flushing"/>
    <s v="Lamb Noodle Soup"/>
    <n v="110"/>
    <n v="4.5"/>
    <n v="-73.829110133572996"/>
    <n v="40.757208790469903"/>
    <x v="2"/>
    <n v="11355"/>
    <s v="US"/>
    <x v="337"/>
    <s v="Flushing"/>
    <x v="42"/>
    <n v="143"/>
    <n v="5.1484468851896344E-3"/>
    <x v="90"/>
    <x v="0"/>
    <m/>
  </r>
  <r>
    <s v="la-merenda-milwaukee"/>
    <s v="La Merenda"/>
    <n v="361"/>
    <n v="4.5"/>
    <n v="-87.910385000000005"/>
    <n v="43.022914999999998"/>
    <x v="19"/>
    <n v="53204"/>
    <s v="US"/>
    <x v="720"/>
    <s v="Milwaukee"/>
    <x v="21"/>
    <n v="1056"/>
    <n v="2.6686116354899606E-2"/>
    <x v="35"/>
    <x v="54"/>
    <m/>
  </r>
  <r>
    <s v="la-miche-kabobgee-san-diego"/>
    <s v="La Miche Kabobgee"/>
    <n v="174"/>
    <n v="4.5"/>
    <n v="-117.127417243295"/>
    <n v="32.832452765074798"/>
    <x v="10"/>
    <n v="92123"/>
    <s v="US"/>
    <x v="210"/>
    <s v="San Diego"/>
    <x v="22"/>
    <n v="1570"/>
    <n v="1.0640123562725244E-2"/>
    <x v="73"/>
    <x v="17"/>
    <m/>
  </r>
  <r>
    <s v="lamplighter-roasting-company-richmond-2"/>
    <s v="Lamplighter Roasting Company"/>
    <n v="244"/>
    <n v="4.5"/>
    <n v="-77.470703125"/>
    <n v="37.548854827880902"/>
    <x v="8"/>
    <n v="23220"/>
    <s v="US"/>
    <x v="721"/>
    <s v="Richmond"/>
    <x v="62"/>
    <n v="789"/>
    <n v="1.6646644928779819E-2"/>
    <x v="14"/>
    <x v="1"/>
    <m/>
  </r>
  <r>
    <s v="langers-los-angeles-2"/>
    <s v="Langer's"/>
    <n v="2579"/>
    <n v="4.5"/>
    <n v="-118.276793"/>
    <n v="34.056277000000001"/>
    <x v="10"/>
    <n v="90057"/>
    <s v="US"/>
    <x v="722"/>
    <s v="Los Angeles"/>
    <x v="11"/>
    <n v="2071"/>
    <n v="0.2170070362107431"/>
    <x v="15"/>
    <x v="12"/>
    <s v="bakeries"/>
  </r>
  <r>
    <s v="l-angolo-ristorante-philadelphia-3"/>
    <s v="L'Angolo Ristorante"/>
    <n v="173"/>
    <n v="4.5"/>
    <n v="-75.171371459960895"/>
    <n v="39.919624328613303"/>
    <x v="9"/>
    <n v="19145"/>
    <s v="US"/>
    <x v="5"/>
    <s v="Philadelphia"/>
    <x v="9"/>
    <n v="1514"/>
    <n v="1.0554316114638751E-2"/>
    <x v="5"/>
    <x v="0"/>
    <m/>
  </r>
  <r>
    <s v="la-noche-buena-restaurant-los-angeles"/>
    <s v="La Noche Buena Restaurant"/>
    <n v="183"/>
    <n v="4.5"/>
    <n v="-118.238269686699"/>
    <n v="34.0570975095034"/>
    <x v="10"/>
    <n v="90012"/>
    <s v="US"/>
    <x v="48"/>
    <s v="Los Angeles"/>
    <x v="11"/>
    <n v="2071"/>
    <n v="1.1412390595503689E-2"/>
    <x v="7"/>
    <x v="0"/>
    <m/>
  </r>
  <r>
    <s v="la-panaderia-san-antonio"/>
    <s v="La Panaderia"/>
    <n v="129"/>
    <n v="4.5"/>
    <n v="-98.466029800000001"/>
    <n v="29.5135659"/>
    <x v="17"/>
    <n v="78209"/>
    <s v="US"/>
    <x v="723"/>
    <s v="San Antonio"/>
    <x v="47"/>
    <n v="731"/>
    <n v="6.7787883988330187E-3"/>
    <x v="40"/>
    <x v="14"/>
    <s v="breakfast_brunch"/>
  </r>
  <r>
    <s v="la-parada-indianapolis-3"/>
    <s v="La Parada"/>
    <n v="243"/>
    <n v="4.5"/>
    <n v="-86.130825999999999"/>
    <n v="39.771808"/>
    <x v="4"/>
    <n v="46201"/>
    <s v="US"/>
    <x v="48"/>
    <s v="Indianapolis"/>
    <x v="4"/>
    <n v="336"/>
    <n v="1.6560837480693324E-2"/>
    <x v="7"/>
    <x v="0"/>
    <m/>
  </r>
  <r>
    <s v="la-parisienne-french-bakery-seattle"/>
    <s v="La Parisienne French Bakery"/>
    <n v="167"/>
    <n v="4.5"/>
    <n v="-122.3464364"/>
    <n v="47.6168282"/>
    <x v="16"/>
    <n v="98121"/>
    <s v="US"/>
    <x v="724"/>
    <s v="Seattle"/>
    <x v="18"/>
    <n v="1594"/>
    <n v="1.0039471426119786E-2"/>
    <x v="17"/>
    <x v="14"/>
    <s v="coffee"/>
  </r>
  <r>
    <s v="la-patagonia-argentina-miami"/>
    <s v="La Patagonia Argentina"/>
    <n v="154"/>
    <n v="4.5"/>
    <n v="-80.274011000000002"/>
    <n v="25.778542000000002"/>
    <x v="1"/>
    <n v="33126"/>
    <s v="US"/>
    <x v="725"/>
    <s v="Miami"/>
    <x v="1"/>
    <n v="609"/>
    <n v="8.9239746009953658E-3"/>
    <x v="39"/>
    <x v="117"/>
    <m/>
  </r>
  <r>
    <s v="la-pergoletta-los-angeles-4"/>
    <s v="La Pergoletta"/>
    <n v="162"/>
    <n v="4.5"/>
    <n v="-118.2872467"/>
    <n v="34.103782699999996"/>
    <x v="10"/>
    <n v="90027"/>
    <s v="US"/>
    <x v="5"/>
    <s v="Los Angeles"/>
    <x v="11"/>
    <n v="2071"/>
    <n v="9.6104341856873172E-3"/>
    <x v="5"/>
    <x v="0"/>
    <m/>
  </r>
  <r>
    <s v="la-perla-cocina-mexicana-san-diego"/>
    <s v="La Perla Cocina Mexicana"/>
    <n v="301"/>
    <n v="4.5"/>
    <n v="-117.256482616067"/>
    <n v="32.798277810216"/>
    <x v="10"/>
    <n v="92109"/>
    <s v="US"/>
    <x v="48"/>
    <s v="San Diego"/>
    <x v="22"/>
    <n v="1570"/>
    <n v="2.1537669469709971E-2"/>
    <x v="7"/>
    <x v="0"/>
    <m/>
  </r>
  <r>
    <s v="la-poste-eatery-cincinnati"/>
    <s v="La Poste Eatery"/>
    <n v="138"/>
    <n v="4.5"/>
    <n v="-84.520490393042607"/>
    <n v="39.144077897071803"/>
    <x v="15"/>
    <n v="45220"/>
    <s v="US"/>
    <x v="457"/>
    <s v="Cincinnati"/>
    <x v="46"/>
    <n v="778"/>
    <n v="7.5510554316114637E-3"/>
    <x v="0"/>
    <x v="56"/>
    <m/>
  </r>
  <r>
    <s v="larchmont-village-wine-spirits-and-cheese-los-angeles"/>
    <s v="Larchmont Village Wine Spirits &amp; Cheese"/>
    <n v="680"/>
    <n v="4.5"/>
    <n v="-118.323881"/>
    <n v="34.075313000000001"/>
    <x v="10"/>
    <n v="90004"/>
    <s v="US"/>
    <x v="726"/>
    <s v="Los Angeles"/>
    <x v="11"/>
    <n v="2071"/>
    <n v="5.4058692294491159E-2"/>
    <x v="51"/>
    <x v="12"/>
    <s v="cheese"/>
  </r>
  <r>
    <s v="l-ardoise-bistro-san-francisco"/>
    <s v="L'ardoise Bistro"/>
    <n v="968"/>
    <n v="4.5"/>
    <n v="-122.4331385"/>
    <n v="37.766524099999998"/>
    <x v="10"/>
    <n v="94114"/>
    <s v="US"/>
    <x v="139"/>
    <s v="San Francisco"/>
    <x v="13"/>
    <n v="1581"/>
    <n v="7.8771237343401412E-2"/>
    <x v="17"/>
    <x v="0"/>
    <m/>
  </r>
  <r>
    <s v="la-rose-cafe-los-angeles-2"/>
    <s v="LA Rose Cafe"/>
    <n v="531"/>
    <n v="4.5"/>
    <n v="-118.29272899999999"/>
    <n v="34.095633999999997"/>
    <x v="10"/>
    <n v="90029"/>
    <s v="US"/>
    <x v="727"/>
    <s v="Los Angeles"/>
    <x v="11"/>
    <n v="2071"/>
    <n v="4.1273382529603567E-2"/>
    <x v="117"/>
    <x v="1"/>
    <m/>
  </r>
  <r>
    <s v="l-artusi-new-york"/>
    <s v="L'Artusi"/>
    <n v="984"/>
    <n v="4.5"/>
    <n v="-74.005067999999994"/>
    <n v="40.733713999999999"/>
    <x v="2"/>
    <n v="10014"/>
    <s v="US"/>
    <x v="5"/>
    <s v="New York City"/>
    <x v="2"/>
    <n v="1148"/>
    <n v="8.0144156512785308E-2"/>
    <x v="5"/>
    <x v="0"/>
    <m/>
  </r>
  <r>
    <s v="las-canarias-san-antonio"/>
    <s v="Las Canarias"/>
    <n v="215"/>
    <n v="4.5"/>
    <n v="-98.4903564453125"/>
    <n v="29.425495147705099"/>
    <x v="17"/>
    <n v="78205"/>
    <s v="US"/>
    <x v="728"/>
    <s v="San Antonio"/>
    <x v="47"/>
    <n v="731"/>
    <n v="1.4158228934271495E-2"/>
    <x v="0"/>
    <x v="2"/>
    <s v="buffets"/>
  </r>
  <r>
    <s v="laschets-inn-chicago-2"/>
    <s v="Laschet's Inn"/>
    <n v="355"/>
    <n v="4.5"/>
    <n v="-87.681979999999996"/>
    <n v="41.953809999999997"/>
    <x v="13"/>
    <n v="60618"/>
    <s v="US"/>
    <x v="729"/>
    <s v="Chicago"/>
    <x v="15"/>
    <n v="2715"/>
    <n v="2.6171271666380641E-2"/>
    <x v="79"/>
    <x v="69"/>
    <m/>
  </r>
  <r>
    <s v="las-cuatro-milpas-san-diego-2"/>
    <s v="Las Cuatro Milpas"/>
    <n v="1119"/>
    <n v="4.5"/>
    <n v="-117.144698873162"/>
    <n v="32.701700180769002"/>
    <x v="10"/>
    <n v="92113"/>
    <s v="US"/>
    <x v="48"/>
    <s v="San Diego"/>
    <x v="22"/>
    <n v="1570"/>
    <n v="9.1728162004461988E-2"/>
    <x v="7"/>
    <x v="0"/>
    <m/>
  </r>
  <r>
    <s v="la-shish-kabob-charlotte"/>
    <s v="La Shish Kabob"/>
    <n v="147"/>
    <n v="4.5"/>
    <n v="-80.760436999999996"/>
    <n v="35.203300499999997"/>
    <x v="27"/>
    <n v="28205"/>
    <s v="US"/>
    <x v="102"/>
    <s v="Charlotte"/>
    <x v="48"/>
    <n v="689"/>
    <n v="8.3233224643899095E-3"/>
    <x v="16"/>
    <x v="0"/>
    <m/>
  </r>
  <r>
    <s v="lashish-the-greek-columbus"/>
    <s v="Lashish the Greek"/>
    <n v="106"/>
    <n v="4.5"/>
    <n v="-83.040122999999994"/>
    <n v="40.0638504"/>
    <x v="15"/>
    <n v="43214"/>
    <s v="US"/>
    <x v="29"/>
    <s v="Columbus"/>
    <x v="17"/>
    <n v="712"/>
    <n v="4.8052170928436586E-3"/>
    <x v="24"/>
    <x v="17"/>
    <m/>
  </r>
  <r>
    <s v="las-margs-denver"/>
    <s v="Las Margs"/>
    <n v="178"/>
    <n v="4.5"/>
    <n v="-104.97249600000001"/>
    <n v="39.740512000000003"/>
    <x v="11"/>
    <n v="80218"/>
    <s v="US"/>
    <x v="730"/>
    <s v="Denver"/>
    <x v="12"/>
    <n v="668"/>
    <n v="1.098335335507122E-2"/>
    <x v="13"/>
    <x v="38"/>
    <s v="breakfast_brunch"/>
  </r>
  <r>
    <s v="las-palmas-carniceria-pittsburgh"/>
    <s v="Las Palmas Carniceria"/>
    <n v="137"/>
    <n v="4.5"/>
    <n v="-80.021682999999996"/>
    <n v="40.394596"/>
    <x v="9"/>
    <n v="15226"/>
    <s v="US"/>
    <x v="48"/>
    <s v="Pittsburgh"/>
    <x v="29"/>
    <n v="763"/>
    <n v="7.4652479835249702E-3"/>
    <x v="7"/>
    <x v="0"/>
    <m/>
  </r>
  <r>
    <s v="l-assiette-los-angeles"/>
    <s v="L'Assiette"/>
    <n v="290"/>
    <n v="4.5"/>
    <n v="-118.34583809999999"/>
    <n v="34.083299099999998"/>
    <x v="10"/>
    <n v="90046"/>
    <s v="US"/>
    <x v="731"/>
    <s v="Los Angeles"/>
    <x v="11"/>
    <n v="2071"/>
    <n v="2.0593787540758537E-2"/>
    <x v="62"/>
    <x v="56"/>
    <s v="wine_bars"/>
  </r>
  <r>
    <s v="las-tortas-denver-2"/>
    <s v="Las Tortas"/>
    <n v="294"/>
    <n v="4.5"/>
    <n v="-104.92546"/>
    <n v="39.708089999999999"/>
    <x v="11"/>
    <n v="80246"/>
    <s v="US"/>
    <x v="732"/>
    <s v="Denver"/>
    <x v="12"/>
    <n v="668"/>
    <n v="2.0937017333104515E-2"/>
    <x v="7"/>
    <x v="12"/>
    <m/>
  </r>
  <r>
    <s v="la-taguara-madison"/>
    <s v="La Taguara"/>
    <n v="128"/>
    <n v="4.5"/>
    <n v="-89.328560499999995"/>
    <n v="43.114679199999998"/>
    <x v="19"/>
    <n v="53704"/>
    <s v="US"/>
    <x v="733"/>
    <s v="Madison"/>
    <x v="37"/>
    <n v="551"/>
    <n v="6.6929809507465252E-3"/>
    <x v="105"/>
    <x v="67"/>
    <s v="colombian"/>
  </r>
  <r>
    <s v="la-tarte-flambee-new-york-4"/>
    <s v="La Tarte Flambee"/>
    <n v="106"/>
    <n v="4.5"/>
    <n v="-73.979576119049099"/>
    <n v="40.745495590021498"/>
    <x v="2"/>
    <n v="10016"/>
    <s v="US"/>
    <x v="734"/>
    <s v="New York City"/>
    <x v="2"/>
    <n v="1148"/>
    <n v="4.8052170928436586E-3"/>
    <x v="17"/>
    <x v="11"/>
    <s v="pizza"/>
  </r>
  <r>
    <s v="la-teranga-seattle"/>
    <s v="La Teranga"/>
    <n v="109"/>
    <n v="4.5"/>
    <n v="-122.28504918515701"/>
    <n v="47.557704225182498"/>
    <x v="16"/>
    <n v="98118"/>
    <s v="US"/>
    <x v="108"/>
    <s v="Seattle"/>
    <x v="18"/>
    <n v="1594"/>
    <n v="5.0626394371031409E-3"/>
    <x v="53"/>
    <x v="0"/>
    <m/>
  </r>
  <r>
    <s v="latin-deli-dallas"/>
    <s v="Latin Deli"/>
    <n v="245"/>
    <n v="4.5"/>
    <n v="-96.749656700000003"/>
    <n v="32.856506299999999"/>
    <x v="17"/>
    <n v="75214"/>
    <s v="US"/>
    <x v="735"/>
    <s v="Dallas"/>
    <x v="54"/>
    <n v="632"/>
    <n v="1.6732452376866311E-2"/>
    <x v="39"/>
    <x v="12"/>
    <m/>
  </r>
  <r>
    <s v="latin-grill-san-francisco"/>
    <s v="Latin Grill"/>
    <n v="222"/>
    <n v="4.5"/>
    <n v="-122.42340849999999"/>
    <n v="37.805191000000001"/>
    <x v="10"/>
    <n v="94109"/>
    <s v="US"/>
    <x v="736"/>
    <s v="San Francisco"/>
    <x v="13"/>
    <n v="1581"/>
    <n v="1.4758881070876952E-2"/>
    <x v="67"/>
    <x v="66"/>
    <m/>
  </r>
  <r>
    <s v="laughing-planet-cafe-reno"/>
    <s v="Laughing Planet Cafe"/>
    <n v="232"/>
    <n v="4.5"/>
    <n v="-119.810276"/>
    <n v="39.518467999999999"/>
    <x v="7"/>
    <n v="89509"/>
    <s v="US"/>
    <x v="737"/>
    <s v="Reno"/>
    <x v="7"/>
    <n v="133"/>
    <n v="1.5616955551741892E-2"/>
    <x v="34"/>
    <x v="62"/>
    <s v="gluten_free"/>
  </r>
  <r>
    <s v="laurelhurst-cafe-portland-2"/>
    <s v="Laurelhurst Cafe"/>
    <n v="223"/>
    <n v="4.5"/>
    <n v="-122.61529"/>
    <n v="45.523229999999998"/>
    <x v="5"/>
    <n v="97215"/>
    <s v="US"/>
    <x v="738"/>
    <s v="Portland"/>
    <x v="5"/>
    <n v="1555"/>
    <n v="1.4844688518963447E-2"/>
    <x v="28"/>
    <x v="2"/>
    <s v="sandwiches"/>
  </r>
  <r>
    <s v="laurel-philadelphia-2"/>
    <s v="Laurel"/>
    <n v="172"/>
    <n v="4.5"/>
    <n v="-75.163711547851605"/>
    <n v="39.929420471191399"/>
    <x v="9"/>
    <n v="19148"/>
    <s v="US"/>
    <x v="19"/>
    <s v="Philadelphia"/>
    <x v="9"/>
    <n v="1514"/>
    <n v="1.0468508666552257E-2"/>
    <x v="17"/>
    <x v="1"/>
    <m/>
  </r>
  <r>
    <s v="lavash-cafe-columbus"/>
    <s v="Lavash Cafe"/>
    <n v="283"/>
    <n v="4.5"/>
    <n v="-83.013977100000005"/>
    <n v="40.023101799999999"/>
    <x v="15"/>
    <n v="43202"/>
    <s v="US"/>
    <x v="295"/>
    <s v="Columbus"/>
    <x v="17"/>
    <n v="712"/>
    <n v="1.9993135404153081E-2"/>
    <x v="26"/>
    <x v="4"/>
    <m/>
  </r>
  <r>
    <s v="lawrence-fish-market-chicago"/>
    <s v="Lawrence Fish Market"/>
    <n v="499"/>
    <n v="4.5"/>
    <n v="-87.7262226"/>
    <n v="41.968384899999997"/>
    <x v="13"/>
    <n v="60625"/>
    <s v="US"/>
    <x v="333"/>
    <s v="Chicago"/>
    <x v="15"/>
    <n v="2715"/>
    <n v="3.8527544190835768E-2"/>
    <x v="49"/>
    <x v="0"/>
    <m/>
  </r>
  <r>
    <s v="lazy-hummingbird-san-diego"/>
    <s v="Lazy Hummingbird"/>
    <n v="264"/>
    <n v="4.5"/>
    <n v="-117.248110100627"/>
    <n v="32.746398523449898"/>
    <x v="10"/>
    <n v="92107"/>
    <s v="US"/>
    <x v="739"/>
    <s v="San Diego"/>
    <x v="22"/>
    <n v="1570"/>
    <n v="1.8362793890509696E-2"/>
    <x v="14"/>
    <x v="2"/>
    <s v="bagels"/>
  </r>
  <r>
    <s v="lazy-moon-orlando"/>
    <s v="Lazy Moon"/>
    <n v="196"/>
    <n v="4.5"/>
    <n v="-81.220272499999993"/>
    <n v="28.598123000000001"/>
    <x v="1"/>
    <n v="32817"/>
    <s v="US"/>
    <x v="64"/>
    <s v="Orlando"/>
    <x v="41"/>
    <n v="943"/>
    <n v="1.252788742062811E-2"/>
    <x v="27"/>
    <x v="0"/>
    <m/>
  </r>
  <r>
    <s v="le-bistro-honolulu"/>
    <s v="Le Bistro"/>
    <n v="361"/>
    <n v="4.5"/>
    <n v="-157.73562000000001"/>
    <n v="21.28257"/>
    <x v="18"/>
    <n v="96821"/>
    <s v="US"/>
    <x v="139"/>
    <s v="Honolulu"/>
    <x v="20"/>
    <n v="395"/>
    <n v="2.6686116354899606E-2"/>
    <x v="17"/>
    <x v="0"/>
    <m/>
  </r>
  <r>
    <s v="lebowskis-grill-austin"/>
    <s v="Lebowski's Grill"/>
    <n v="105"/>
    <n v="5"/>
    <n v="-97.725860600000004"/>
    <n v="30.3718605"/>
    <x v="17"/>
    <n v="78757"/>
    <s v="US"/>
    <x v="740"/>
    <s v="Austin"/>
    <x v="26"/>
    <n v="893"/>
    <n v="4.7194096447571651E-3"/>
    <x v="52"/>
    <x v="2"/>
    <m/>
  </r>
  <r>
    <s v="le-caf-de-paris-orlando-2"/>
    <s v="Le Caf De Paris"/>
    <n v="139"/>
    <n v="4.5"/>
    <n v="-81.491433999999998"/>
    <n v="28.490383999999999"/>
    <x v="1"/>
    <n v="32819"/>
    <s v="US"/>
    <x v="741"/>
    <s v="Orlando"/>
    <x v="41"/>
    <n v="943"/>
    <n v="7.636862879697958E-3"/>
    <x v="17"/>
    <x v="46"/>
    <s v="breakfast_brunch"/>
  </r>
  <r>
    <s v="lees-tavern-staten-island"/>
    <s v="Lee's Tavern"/>
    <n v="218"/>
    <n v="4.5"/>
    <n v="-74.095153808593807"/>
    <n v="40.588756561279297"/>
    <x v="2"/>
    <n v="10305"/>
    <s v="US"/>
    <x v="64"/>
    <s v="Staten Island"/>
    <x v="67"/>
    <n v="554"/>
    <n v="1.4415651278530976E-2"/>
    <x v="27"/>
    <x v="0"/>
    <m/>
  </r>
  <r>
    <s v="le-fou-frog-kansas-city"/>
    <s v="Le Fou Frog"/>
    <n v="190"/>
    <n v="4.5"/>
    <n v="-94.578950000000006"/>
    <n v="39.109250000000003"/>
    <x v="12"/>
    <n v="64106"/>
    <s v="US"/>
    <x v="139"/>
    <s v="Kansas City"/>
    <x v="40"/>
    <n v="274"/>
    <n v="1.2013042732109147E-2"/>
    <x v="17"/>
    <x v="0"/>
    <m/>
  </r>
  <r>
    <s v="le-gourmet-break-orlando"/>
    <s v="Le Gourmet Break"/>
    <n v="188"/>
    <n v="4.5"/>
    <n v="-81.377454600576897"/>
    <n v="28.5407354267861"/>
    <x v="1"/>
    <n v="32801"/>
    <s v="US"/>
    <x v="742"/>
    <s v="Orlando"/>
    <x v="41"/>
    <n v="943"/>
    <n v="1.1841427835936159E-2"/>
    <x v="28"/>
    <x v="2"/>
    <s v="bakeries"/>
  </r>
  <r>
    <s v="le-gourmet-break-orlando"/>
    <s v="Le Gourmet Break"/>
    <n v="187"/>
    <n v="4.5"/>
    <n v="-81.377454600576897"/>
    <n v="28.5407354267861"/>
    <x v="1"/>
    <n v="32801"/>
    <s v="US"/>
    <x v="742"/>
    <s v="Orlando"/>
    <x v="41"/>
    <n v="943"/>
    <n v="1.1755620387849665E-2"/>
    <x v="28"/>
    <x v="2"/>
    <s v="bakeries"/>
  </r>
  <r>
    <s v="legume-pittsburgh"/>
    <s v="Legume"/>
    <n v="258"/>
    <n v="4.5"/>
    <n v="-79.950859100000002"/>
    <n v="40.450389899999998"/>
    <x v="9"/>
    <n v="15213"/>
    <s v="US"/>
    <x v="743"/>
    <s v="Pittsburgh"/>
    <x v="29"/>
    <n v="763"/>
    <n v="1.7847949201990732E-2"/>
    <x v="17"/>
    <x v="8"/>
    <s v="soulfood"/>
  </r>
  <r>
    <s v="leisure-public-house-portland"/>
    <s v="Leisure Public House"/>
    <n v="172"/>
    <n v="4.5"/>
    <n v="-122.748268"/>
    <n v="45.589072999999999"/>
    <x v="5"/>
    <n v="97203"/>
    <s v="US"/>
    <x v="611"/>
    <s v="Portland"/>
    <x v="5"/>
    <n v="1555"/>
    <n v="1.0468508666552257E-2"/>
    <x v="36"/>
    <x v="8"/>
    <m/>
  </r>
  <r>
    <s v="le-kebab-grill-charlotte"/>
    <s v="Le Kebab Grill"/>
    <n v="139"/>
    <n v="4.5"/>
    <n v="-80.750022900000005"/>
    <n v="35.303138699999998"/>
    <x v="27"/>
    <n v="28262"/>
    <s v="US"/>
    <x v="744"/>
    <s v="Charlotte"/>
    <x v="48"/>
    <n v="689"/>
    <n v="7.636862879697958E-3"/>
    <x v="26"/>
    <x v="12"/>
    <m/>
  </r>
  <r>
    <s v="lelas-bistro-portland"/>
    <s v="LeLa's Bistro"/>
    <n v="139"/>
    <n v="4.5"/>
    <n v="-122.698509"/>
    <n v="45.533786999999997"/>
    <x v="5"/>
    <n v="97210"/>
    <s v="US"/>
    <x v="44"/>
    <s v="Portland"/>
    <x v="5"/>
    <n v="1555"/>
    <n v="7.636862879697958E-3"/>
    <x v="29"/>
    <x v="12"/>
    <m/>
  </r>
  <r>
    <s v="lemaire-restaurant-richmond"/>
    <s v="Lemaire Restaurant"/>
    <n v="120"/>
    <n v="4.5"/>
    <n v="-77.445304870605497"/>
    <n v="37.544284820556598"/>
    <x v="8"/>
    <n v="23220"/>
    <s v="US"/>
    <x v="0"/>
    <s v="Richmond"/>
    <x v="62"/>
    <n v="789"/>
    <n v="6.0065213660545737E-3"/>
    <x v="0"/>
    <x v="0"/>
    <m/>
  </r>
  <r>
    <s v="lennys-restaurant-clearwater"/>
    <s v="Lenny's Restaurant"/>
    <n v="302"/>
    <n v="4.5"/>
    <n v="-82.730667114257798"/>
    <n v="27.965269088745099"/>
    <x v="1"/>
    <n v="33765"/>
    <s v="US"/>
    <x v="447"/>
    <s v="Clearwater"/>
    <x v="60"/>
    <n v="109"/>
    <n v="2.1623476917796466E-2"/>
    <x v="50"/>
    <x v="8"/>
    <m/>
  </r>
  <r>
    <s v="leopolds-san-francisco-2"/>
    <s v="Leopold's"/>
    <n v="750"/>
    <n v="4.5"/>
    <n v="-122.422073"/>
    <n v="37.798926999999999"/>
    <x v="10"/>
    <n v="94109"/>
    <s v="US"/>
    <x v="745"/>
    <s v="San Francisco"/>
    <x v="13"/>
    <n v="1581"/>
    <n v="6.0065213660545735E-2"/>
    <x v="118"/>
    <x v="11"/>
    <m/>
  </r>
  <r>
    <s v="le-parfait-paris-san-diego-7"/>
    <s v="Le Parfait Paris"/>
    <n v="249"/>
    <n v="4.5"/>
    <n v="-117.1596332"/>
    <n v="32.712560000000003"/>
    <x v="10"/>
    <n v="92101"/>
    <s v="US"/>
    <x v="746"/>
    <s v="San Diego"/>
    <x v="22"/>
    <n v="1570"/>
    <n v="1.7075682169212288E-2"/>
    <x v="40"/>
    <x v="46"/>
    <s v="breakfast_brunch"/>
  </r>
  <r>
    <s v="le-petit-cochon-french-cafe-and-boutique-berkeley"/>
    <s v="Le Petit Cochon French Cafe and Boutique"/>
    <n v="100"/>
    <n v="4.5"/>
    <n v="-122.2684983"/>
    <n v="37.874532199999997"/>
    <x v="10"/>
    <n v="94709"/>
    <s v="US"/>
    <x v="747"/>
    <s v="Berkeley"/>
    <x v="57"/>
    <n v="201"/>
    <n v="4.290372404324695E-3"/>
    <x v="63"/>
    <x v="31"/>
    <s v="sandwiches"/>
  </r>
  <r>
    <s v="le-petit-march-atlanta-2"/>
    <s v="Le Petit March"/>
    <n v="419"/>
    <n v="4.5"/>
    <n v="-84.322597159380393"/>
    <n v="33.751669448641401"/>
    <x v="14"/>
    <n v="30317"/>
    <s v="US"/>
    <x v="748"/>
    <s v="Atlanta"/>
    <x v="16"/>
    <n v="660"/>
    <n v="3.1662948343916253E-2"/>
    <x v="96"/>
    <x v="2"/>
    <s v="sandwiches"/>
  </r>
  <r>
    <s v="le-pigeon-portland-2"/>
    <s v="Le Pigeon"/>
    <n v="789"/>
    <n v="4.5"/>
    <n v="-122.657872"/>
    <n v="45.522796"/>
    <x v="5"/>
    <n v="97214"/>
    <s v="US"/>
    <x v="19"/>
    <s v="Portland"/>
    <x v="5"/>
    <n v="1555"/>
    <n v="6.3411704135918998E-2"/>
    <x v="17"/>
    <x v="1"/>
    <m/>
  </r>
  <r>
    <s v="le-reve-patisserie-and-caf-milwaukee-2"/>
    <s v="Le Reve Patisserie &amp; Caf"/>
    <n v="242"/>
    <n v="4.5"/>
    <n v="-88.007827800000001"/>
    <n v="43.049838999999999"/>
    <x v="19"/>
    <n v="53213"/>
    <s v="US"/>
    <x v="709"/>
    <s v="Milwaukee"/>
    <x v="21"/>
    <n v="1056"/>
    <n v="1.6475030032606829E-2"/>
    <x v="38"/>
    <x v="56"/>
    <m/>
  </r>
  <r>
    <s v="l-espalier-boston"/>
    <s v="L'Espalier"/>
    <n v="644"/>
    <n v="4.5"/>
    <n v="-71.081532239913898"/>
    <n v="42.348879799246802"/>
    <x v="21"/>
    <n v="2199"/>
    <s v="US"/>
    <x v="139"/>
    <s v="Boston"/>
    <x v="28"/>
    <n v="575"/>
    <n v="5.0969624163377379E-2"/>
    <x v="17"/>
    <x v="0"/>
    <m/>
  </r>
  <r>
    <s v="les-sandwiches-and-cafe-charlotte"/>
    <s v="Le's Sandwiches &amp; Cafe"/>
    <n v="206"/>
    <n v="4.5"/>
    <n v="-80.791980921974101"/>
    <n v="35.255999650747"/>
    <x v="27"/>
    <n v="28213"/>
    <s v="US"/>
    <x v="44"/>
    <s v="Charlotte"/>
    <x v="48"/>
    <n v="689"/>
    <n v="1.338596190149305E-2"/>
    <x v="29"/>
    <x v="12"/>
    <m/>
  </r>
  <r>
    <s v="l-etoile-madison"/>
    <s v="L'Etoile"/>
    <n v="175"/>
    <n v="4.5"/>
    <n v="-89.382360033588995"/>
    <n v="43.075289456191001"/>
    <x v="19"/>
    <n v="53703"/>
    <s v="US"/>
    <x v="0"/>
    <s v="Madison"/>
    <x v="37"/>
    <n v="551"/>
    <n v="1.0725931010811738E-2"/>
    <x v="0"/>
    <x v="0"/>
    <m/>
  </r>
  <r>
    <s v="le-village-new-york"/>
    <s v="Le Village"/>
    <n v="116"/>
    <n v="4.5"/>
    <n v="-73.983958000000001"/>
    <n v="40.726472999999999"/>
    <x v="2"/>
    <n v="10009"/>
    <s v="US"/>
    <x v="749"/>
    <s v="New York City"/>
    <x v="2"/>
    <n v="1148"/>
    <n v="5.663291573708598E-3"/>
    <x v="17"/>
    <x v="25"/>
    <s v="vegetarian"/>
  </r>
  <r>
    <s v="lewers-lounge-honolulu"/>
    <s v="Lewers Lounge"/>
    <n v="144"/>
    <n v="4.5"/>
    <n v="-157.83134460449199"/>
    <n v="21.277595520019499"/>
    <x v="18"/>
    <n v="96815"/>
    <s v="US"/>
    <x v="750"/>
    <s v="Honolulu"/>
    <x v="20"/>
    <n v="395"/>
    <n v="8.0659001201304273E-3"/>
    <x v="119"/>
    <x v="47"/>
    <s v="newamerican"/>
  </r>
  <r>
    <s v="lezzet-cafe-san-diego"/>
    <s v="Lezzet Cafe"/>
    <n v="112"/>
    <n v="4.5"/>
    <n v="-117.117293402553"/>
    <n v="32.686890363693202"/>
    <x v="10"/>
    <n v="92113"/>
    <s v="US"/>
    <x v="751"/>
    <s v="San Diego"/>
    <x v="22"/>
    <n v="1570"/>
    <n v="5.3200617813626222E-3"/>
    <x v="19"/>
    <x v="118"/>
    <s v="uzbek"/>
  </r>
  <r>
    <s v="life-alive-cambridge"/>
    <s v="Life Alive"/>
    <n v="907"/>
    <n v="4.5"/>
    <n v="-71.105495948582004"/>
    <n v="42.366593014328998"/>
    <x v="21"/>
    <n v="2139"/>
    <s v="US"/>
    <x v="752"/>
    <s v="Cambridge"/>
    <x v="24"/>
    <n v="143"/>
    <n v="7.3536983010125276E-2"/>
    <x v="34"/>
    <x v="30"/>
    <s v="juicebars"/>
  </r>
  <r>
    <s v="life-of-pie-pizza-portland"/>
    <s v="Life of Pie Pizza"/>
    <n v="245"/>
    <n v="4.5"/>
    <n v="-122.66663834452601"/>
    <n v="45.549058243632302"/>
    <x v="5"/>
    <n v="97227"/>
    <s v="US"/>
    <x v="64"/>
    <s v="Portland"/>
    <x v="5"/>
    <n v="1555"/>
    <n v="1.6732452376866311E-2"/>
    <x v="27"/>
    <x v="0"/>
    <m/>
  </r>
  <r>
    <s v="liholiho-yacht-club-san-francisco-2"/>
    <s v="Liholiho Yacht Club"/>
    <n v="491"/>
    <n v="4.5"/>
    <n v="-122.414625026286"/>
    <n v="37.788367808409397"/>
    <x v="10"/>
    <n v="94109"/>
    <s v="US"/>
    <x v="753"/>
    <s v="San Francisco"/>
    <x v="13"/>
    <n v="1581"/>
    <n v="3.7841084606143813E-2"/>
    <x v="25"/>
    <x v="18"/>
    <s v="chinese"/>
  </r>
  <r>
    <s v="lillys-caf-new-orleans-5"/>
    <s v="Lilly's Caf"/>
    <n v="307"/>
    <n v="4.5"/>
    <n v="-90.073504631469206"/>
    <n v="29.9320359372241"/>
    <x v="26"/>
    <n v="70130"/>
    <s v="US"/>
    <x v="126"/>
    <s v="New Orleans"/>
    <x v="44"/>
    <n v="834"/>
    <n v="2.2052514158228936E-2"/>
    <x v="29"/>
    <x v="0"/>
    <m/>
  </r>
  <r>
    <s v="lincoln-square-pancake-house-indianapolis-5"/>
    <s v="Lincoln Square Pancake House"/>
    <n v="100"/>
    <n v="4.5"/>
    <n v="-86.156971799999994"/>
    <n v="39.7997497"/>
    <x v="4"/>
    <n v="46208"/>
    <s v="US"/>
    <x v="223"/>
    <s v="Indianapolis"/>
    <x v="4"/>
    <n v="336"/>
    <n v="4.290372404324695E-3"/>
    <x v="50"/>
    <x v="0"/>
    <m/>
  </r>
  <r>
    <s v="links-taproom-chicago"/>
    <s v="Links Taproom"/>
    <n v="139"/>
    <n v="4.5"/>
    <n v="-87.676386448949899"/>
    <n v="41.909859648911699"/>
    <x v="13"/>
    <n v="60622"/>
    <s v="US"/>
    <x v="754"/>
    <s v="Chicago"/>
    <x v="15"/>
    <n v="2715"/>
    <n v="7.636862879697958E-3"/>
    <x v="13"/>
    <x v="83"/>
    <m/>
  </r>
  <r>
    <s v="lioni-italian-heroes-brooklyn-2"/>
    <s v="Lioni Italian Heroes"/>
    <n v="191"/>
    <n v="4.5"/>
    <n v="-74.004821800000002"/>
    <n v="40.615718800000003"/>
    <x v="2"/>
    <n v="11228"/>
    <s v="US"/>
    <x v="755"/>
    <s v="Brooklyn"/>
    <x v="45"/>
    <n v="1569"/>
    <n v="1.2098850180195641E-2"/>
    <x v="87"/>
    <x v="23"/>
    <m/>
  </r>
  <r>
    <s v="litl-pepper-san-diego"/>
    <s v="Lit'l Pepper"/>
    <n v="289"/>
    <n v="4.5"/>
    <n v="-117.13533266607701"/>
    <n v="32.829747317868403"/>
    <x v="10"/>
    <n v="92123"/>
    <s v="US"/>
    <x v="173"/>
    <s v="San Diego"/>
    <x v="22"/>
    <n v="1570"/>
    <n v="2.0507980092672042E-2"/>
    <x v="15"/>
    <x v="12"/>
    <m/>
  </r>
  <r>
    <s v="little-bad-wolf-chicago"/>
    <s v="Little Bad Wolf"/>
    <n v="304"/>
    <n v="4.5"/>
    <n v="-87.668977600000005"/>
    <n v="41.983363099999998"/>
    <x v="13"/>
    <n v="60660"/>
    <s v="US"/>
    <x v="508"/>
    <s v="Chicago"/>
    <x v="15"/>
    <n v="2715"/>
    <n v="2.1795091813969453E-2"/>
    <x v="60"/>
    <x v="11"/>
    <m/>
  </r>
  <r>
    <s v="little-beast-restaurant-los-angeles"/>
    <s v="Little Beast Restaurant"/>
    <n v="504"/>
    <n v="4.5"/>
    <n v="-118.198003"/>
    <n v="34.138894999999998"/>
    <x v="10"/>
    <n v="90041"/>
    <s v="US"/>
    <x v="0"/>
    <s v="Los Angeles"/>
    <x v="11"/>
    <n v="2071"/>
    <n v="3.8956581431268233E-2"/>
    <x v="0"/>
    <x v="0"/>
    <m/>
  </r>
  <r>
    <s v="little-collins-new-york"/>
    <s v="Little Collins"/>
    <n v="325"/>
    <n v="4.5"/>
    <n v="-73.969711000000004"/>
    <n v="40.759929999999997"/>
    <x v="2"/>
    <n v="10022"/>
    <s v="US"/>
    <x v="263"/>
    <s v="New York City"/>
    <x v="2"/>
    <n v="1148"/>
    <n v="2.3597048223785826E-2"/>
    <x v="28"/>
    <x v="0"/>
    <m/>
  </r>
  <r>
    <s v="little-deli-and-pizzeria-austin"/>
    <s v="Little Deli &amp; Pizzeria"/>
    <n v="792"/>
    <n v="4.5"/>
    <n v="-97.725482999999997"/>
    <n v="30.342676000000001"/>
    <x v="17"/>
    <n v="78757"/>
    <s v="US"/>
    <x v="756"/>
    <s v="Austin"/>
    <x v="26"/>
    <n v="893"/>
    <n v="6.3669126480178473E-2"/>
    <x v="15"/>
    <x v="31"/>
    <s v="sandwiches"/>
  </r>
  <r>
    <s v="little-fish-philadelphia"/>
    <s v="Little Fish"/>
    <n v="348"/>
    <n v="4.5"/>
    <n v="-75.152854000000005"/>
    <n v="39.939988999999997"/>
    <x v="9"/>
    <n v="19147"/>
    <s v="US"/>
    <x v="56"/>
    <s v="Philadelphia"/>
    <x v="9"/>
    <n v="1514"/>
    <n v="2.5570619529775185E-2"/>
    <x v="3"/>
    <x v="0"/>
    <m/>
  </r>
  <r>
    <s v="little-germany-restaurant-fort-worth"/>
    <s v="Little Germany Restaurant"/>
    <n v="137"/>
    <n v="4.5"/>
    <n v="-97.344238000000004"/>
    <n v="32.759242999999998"/>
    <x v="17"/>
    <n v="76107"/>
    <s v="US"/>
    <x v="757"/>
    <s v="Fort Worth"/>
    <x v="63"/>
    <n v="312"/>
    <n v="7.4652479835249702E-3"/>
    <x v="79"/>
    <x v="0"/>
    <m/>
  </r>
  <r>
    <s v="little-jewel-of-new-orleans-los-angeles-2"/>
    <s v="Little Jewel of New Orleans"/>
    <n v="619"/>
    <n v="4.5"/>
    <n v="-118.238083"/>
    <n v="34.060099000000001"/>
    <x v="10"/>
    <n v="90012"/>
    <s v="US"/>
    <x v="758"/>
    <s v="Los Angeles"/>
    <x v="11"/>
    <n v="2071"/>
    <n v="4.8824437961215036E-2"/>
    <x v="15"/>
    <x v="119"/>
    <m/>
  </r>
  <r>
    <s v="little-jimmys-deli-houston"/>
    <s v="Little Jimmy's Deli"/>
    <n v="154"/>
    <n v="4.5"/>
    <n v="-95.438851341605201"/>
    <n v="29.732577949762302"/>
    <x v="17"/>
    <n v="77027"/>
    <s v="US"/>
    <x v="173"/>
    <s v="Houston"/>
    <x v="19"/>
    <n v="1863"/>
    <n v="8.9239746009953658E-3"/>
    <x v="15"/>
    <x v="12"/>
    <m/>
  </r>
  <r>
    <s v="little-lebanon-bistro-and-bakery-columbus"/>
    <s v="Little Lebanon Bistro &amp; Bakery"/>
    <n v="156"/>
    <n v="4.5"/>
    <n v="-82.991721100000007"/>
    <n v="40.137361200000001"/>
    <x v="15"/>
    <n v="43240"/>
    <s v="US"/>
    <x v="759"/>
    <s v="Columbus"/>
    <x v="17"/>
    <n v="712"/>
    <n v="9.0955894971683545E-3"/>
    <x v="38"/>
    <x v="20"/>
    <s v="cafes"/>
  </r>
  <r>
    <s v="little-lilly-sushi-fort-worth"/>
    <s v="Little Lilly Sushi"/>
    <n v="149"/>
    <n v="4.5"/>
    <n v="-97.415336600000003"/>
    <n v="32.728980999999997"/>
    <x v="17"/>
    <n v="76116"/>
    <s v="US"/>
    <x v="100"/>
    <s v="Fort Worth"/>
    <x v="63"/>
    <n v="312"/>
    <n v="8.4949373605628965E-3"/>
    <x v="49"/>
    <x v="45"/>
    <m/>
  </r>
  <r>
    <s v="little-lion-point-loma"/>
    <s v="Little Lion"/>
    <n v="128"/>
    <n v="4.5"/>
    <n v="-117.254645367935"/>
    <n v="32.736733479340302"/>
    <x v="10"/>
    <n v="92107"/>
    <s v="US"/>
    <x v="263"/>
    <s v="San Diego"/>
    <x v="22"/>
    <n v="1570"/>
    <n v="6.6929809507465252E-3"/>
    <x v="28"/>
    <x v="0"/>
    <m/>
  </r>
  <r>
    <s v="little-star-pizza-san-francisco"/>
    <s v="Little Star Pizza"/>
    <n v="2461"/>
    <n v="4.5"/>
    <n v="-122.43798828125"/>
    <n v="37.777538299560497"/>
    <x v="10"/>
    <n v="94117"/>
    <s v="US"/>
    <x v="64"/>
    <s v="San Francisco"/>
    <x v="13"/>
    <n v="1581"/>
    <n v="0.2068817573365368"/>
    <x v="27"/>
    <x v="0"/>
    <m/>
  </r>
  <r>
    <s v="little-vietnam-chicago"/>
    <s v="Little Vietnam"/>
    <n v="137"/>
    <n v="4.5"/>
    <n v="-87.659378399999994"/>
    <n v="41.983780299999999"/>
    <x v="13"/>
    <n v="60640"/>
    <s v="US"/>
    <x v="126"/>
    <s v="Chicago"/>
    <x v="15"/>
    <n v="2715"/>
    <n v="7.4652479835249702E-3"/>
    <x v="29"/>
    <x v="0"/>
    <m/>
  </r>
  <r>
    <s v="live-oak-market-austin"/>
    <s v="Live Oak Market"/>
    <n v="143"/>
    <n v="4.5"/>
    <n v="-97.789237999999997"/>
    <n v="30.229209900000001"/>
    <x v="17"/>
    <n v="78745"/>
    <s v="US"/>
    <x v="760"/>
    <s v="Austin"/>
    <x v="26"/>
    <n v="893"/>
    <n v="7.9800926720439338E-3"/>
    <x v="14"/>
    <x v="97"/>
    <s v="sandwiches"/>
  </r>
  <r>
    <s v="livestock-tavern-honolulu"/>
    <s v="Livestock Tavern"/>
    <n v="343"/>
    <n v="4.5"/>
    <n v="-157.86264"/>
    <n v="21.311543"/>
    <x v="18"/>
    <n v="96817"/>
    <s v="US"/>
    <x v="761"/>
    <s v="Honolulu"/>
    <x v="20"/>
    <n v="395"/>
    <n v="2.5141582289342716E-2"/>
    <x v="56"/>
    <x v="49"/>
    <s v="newamerican"/>
  </r>
  <r>
    <s v="locale-boston"/>
    <s v="Locale"/>
    <n v="145"/>
    <n v="4.5"/>
    <n v="-71.053186999999994"/>
    <n v="42.365084899999999"/>
    <x v="21"/>
    <n v="2113"/>
    <s v="US"/>
    <x v="297"/>
    <s v="Boston"/>
    <x v="28"/>
    <n v="575"/>
    <n v="8.1517075682169208E-3"/>
    <x v="5"/>
    <x v="31"/>
    <m/>
  </r>
  <r>
    <s v="local-foods-houston"/>
    <s v="Local Foods"/>
    <n v="958"/>
    <n v="4.5"/>
    <n v="-95.416584999999998"/>
    <n v="29.719123"/>
    <x v="17"/>
    <n v="77005"/>
    <s v="US"/>
    <x v="356"/>
    <s v="Houston"/>
    <x v="19"/>
    <n v="1863"/>
    <n v="7.7913162862536467E-2"/>
    <x v="31"/>
    <x v="8"/>
    <m/>
  </r>
  <r>
    <s v="local-foods-houston-2"/>
    <s v="Local Foods"/>
    <n v="344"/>
    <n v="4.5"/>
    <n v="-95.418102700000006"/>
    <n v="29.7425611"/>
    <x v="17"/>
    <n v="77019"/>
    <s v="US"/>
    <x v="762"/>
    <s v="Houston"/>
    <x v="19"/>
    <n v="1863"/>
    <n v="2.5227389737429207E-2"/>
    <x v="31"/>
    <x v="25"/>
    <s v="tradamerican"/>
  </r>
  <r>
    <s v="locally-grown-gardens-indianapolis"/>
    <s v="Locally Grown Gardens"/>
    <n v="190"/>
    <n v="4.5"/>
    <n v="-86.140174865722699"/>
    <n v="39.851444244384801"/>
    <x v="4"/>
    <n v="46262"/>
    <s v="US"/>
    <x v="763"/>
    <s v="Indianapolis"/>
    <x v="4"/>
    <n v="336"/>
    <n v="1.2013042732109147E-2"/>
    <x v="120"/>
    <x v="8"/>
    <s v="sandwiches"/>
  </r>
  <r>
    <s v="lockeland-table-nashville"/>
    <s v="Lockeland Table"/>
    <n v="204"/>
    <n v="4.5"/>
    <n v="-86.742088317871094"/>
    <n v="36.1767768859863"/>
    <x v="23"/>
    <n v="37206"/>
    <s v="US"/>
    <x v="0"/>
    <s v="Nashville"/>
    <x v="30"/>
    <n v="702"/>
    <n v="1.3214347005320062E-2"/>
    <x v="0"/>
    <x v="0"/>
    <m/>
  </r>
  <r>
    <s v="lola-and-giuseppes-trattoria-columbus"/>
    <s v="Lola &amp; Giuseppe's Trattoria"/>
    <n v="109"/>
    <n v="4.5"/>
    <n v="-82.8779236972332"/>
    <n v="40.018864944577203"/>
    <x v="15"/>
    <n v="43230"/>
    <s v="US"/>
    <x v="764"/>
    <s v="Columbus"/>
    <x v="17"/>
    <n v="712"/>
    <n v="5.0626394371031409E-3"/>
    <x v="113"/>
    <x v="9"/>
    <m/>
  </r>
  <r>
    <s v="lolis-mexican-cravings-tampa"/>
    <s v="Loli's Mexican Cravings"/>
    <n v="236"/>
    <n v="4.5"/>
    <n v="-82.541389465332003"/>
    <n v="28.022193908691399"/>
    <x v="1"/>
    <n v="33634"/>
    <s v="US"/>
    <x v="48"/>
    <s v="Tampa"/>
    <x v="27"/>
    <n v="726"/>
    <n v="1.5960185344087868E-2"/>
    <x v="7"/>
    <x v="0"/>
    <m/>
  </r>
  <r>
    <s v="lolos-seafood-shack-new-york"/>
    <s v="LoLo's Seafood Shack"/>
    <n v="139"/>
    <n v="4.5"/>
    <n v="-73.955665588378906"/>
    <n v="40.804859161377003"/>
    <x v="2"/>
    <n v="10026"/>
    <s v="US"/>
    <x v="38"/>
    <s v="New York City"/>
    <x v="2"/>
    <n v="1148"/>
    <n v="7.636862879697958E-3"/>
    <x v="3"/>
    <x v="12"/>
    <m/>
  </r>
  <r>
    <s v="lonas-lil-eats-saint-louis-4"/>
    <s v="Lona's Lil Eats"/>
    <n v="137"/>
    <n v="4.5"/>
    <n v="-90.226688906550393"/>
    <n v="38.610062822699497"/>
    <x v="12"/>
    <n v="63104"/>
    <s v="US"/>
    <x v="765"/>
    <s v="Saint Louis"/>
    <x v="14"/>
    <n v="1232"/>
    <n v="7.4652479835249702E-3"/>
    <x v="58"/>
    <x v="82"/>
    <m/>
  </r>
  <r>
    <s v="longboards-kansas-city"/>
    <s v="Longboards"/>
    <n v="186"/>
    <n v="4.5"/>
    <n v="-94.576258957386003"/>
    <n v="39.207927882671399"/>
    <x v="12"/>
    <n v="64118"/>
    <s v="US"/>
    <x v="766"/>
    <s v="Kansas City"/>
    <x v="40"/>
    <n v="274"/>
    <n v="1.1669812939763172E-2"/>
    <x v="25"/>
    <x v="12"/>
    <s v="delis"/>
  </r>
  <r>
    <s v="long-bridge-pizza-company-san-francisco"/>
    <s v="Long Bridge Pizza Company"/>
    <n v="184"/>
    <n v="4.5"/>
    <n v="-122.3881765"/>
    <n v="37.759519900000001"/>
    <x v="10"/>
    <n v="94107"/>
    <s v="US"/>
    <x v="64"/>
    <s v="San Francisco"/>
    <x v="13"/>
    <n v="1581"/>
    <n v="1.1498198043590183E-2"/>
    <x v="27"/>
    <x v="0"/>
    <m/>
  </r>
  <r>
    <s v="lorettas-northwesterner-seattle"/>
    <s v="Loretta's Northwesterner"/>
    <n v="144"/>
    <n v="4.5"/>
    <n v="-122.315247"/>
    <n v="47.525866999999998"/>
    <x v="16"/>
    <n v="98108"/>
    <s v="US"/>
    <x v="471"/>
    <s v="Seattle"/>
    <x v="18"/>
    <n v="1594"/>
    <n v="8.0659001201304273E-3"/>
    <x v="13"/>
    <x v="1"/>
    <s v="burgers"/>
  </r>
  <r>
    <s v="los-andes-restaurant-providence"/>
    <s v="Los Andes Restaurant"/>
    <n v="857"/>
    <n v="4.5"/>
    <n v="-71.437195368101399"/>
    <n v="41.833200877411201"/>
    <x v="28"/>
    <n v="2908"/>
    <s v="US"/>
    <x v="336"/>
    <s v="Providence"/>
    <x v="50"/>
    <n v="369"/>
    <n v="6.924661060580059E-2"/>
    <x v="39"/>
    <x v="29"/>
    <m/>
  </r>
  <r>
    <s v="los-autenticos-cuban-cafe-orlando"/>
    <s v="Los Autenticos Cuban Cafe"/>
    <n v="102"/>
    <n v="4.5"/>
    <n v="-81.289653000000001"/>
    <n v="28.568448"/>
    <x v="1"/>
    <n v="32807"/>
    <s v="US"/>
    <x v="767"/>
    <s v="Orlando"/>
    <x v="41"/>
    <n v="943"/>
    <n v="4.4619873004976829E-3"/>
    <x v="67"/>
    <x v="12"/>
    <s v="breakfast_brunch"/>
  </r>
  <r>
    <s v="los-cinco-puntos-los-angeles"/>
    <s v="Los Cinco Puntos"/>
    <n v="254"/>
    <n v="4.5"/>
    <n v="-118.19280999999999"/>
    <n v="34.039949999999997"/>
    <x v="10"/>
    <n v="90063"/>
    <s v="US"/>
    <x v="768"/>
    <s v="Los Angeles"/>
    <x v="11"/>
    <n v="2071"/>
    <n v="1.7504719409644758E-2"/>
    <x v="15"/>
    <x v="120"/>
    <s v="mexican"/>
  </r>
  <r>
    <s v="los-guachos-taqueria-columbus"/>
    <s v="Los Guachos Taqueria"/>
    <n v="344"/>
    <n v="4.5"/>
    <n v="-83.057327299999997"/>
    <n v="40.064639999999997"/>
    <x v="15"/>
    <n v="43235"/>
    <s v="US"/>
    <x v="769"/>
    <s v="Columbus"/>
    <x v="17"/>
    <n v="712"/>
    <n v="2.5227389737429207E-2"/>
    <x v="7"/>
    <x v="121"/>
    <m/>
  </r>
  <r>
    <s v="los-hermanos-washington-2"/>
    <s v="Los Hermanos"/>
    <n v="230"/>
    <n v="4.5"/>
    <n v="-77.033790588378906"/>
    <n v="38.930458068847699"/>
    <x v="20"/>
    <n v="20010"/>
    <s v="US"/>
    <x v="717"/>
    <s v="Washington"/>
    <x v="23"/>
    <n v="822"/>
    <n v="1.5445340655568903E-2"/>
    <x v="116"/>
    <x v="0"/>
    <m/>
  </r>
  <r>
    <s v="los-tacos-no-1-new-york"/>
    <s v="Los Tacos No.1"/>
    <n v="850"/>
    <n v="4.5"/>
    <n v="-74.005955999999998"/>
    <n v="40.742455"/>
    <x v="2"/>
    <n v="10011"/>
    <s v="US"/>
    <x v="48"/>
    <s v="New York City"/>
    <x v="2"/>
    <n v="1148"/>
    <n v="6.864595846919512E-2"/>
    <x v="7"/>
    <x v="0"/>
    <m/>
  </r>
  <r>
    <s v="lot-2-brooklyn-2"/>
    <s v="Lot 2"/>
    <n v="204"/>
    <n v="4.5"/>
    <n v="-73.990310699999995"/>
    <n v="40.660591099999998"/>
    <x v="2"/>
    <n v="11215"/>
    <s v="US"/>
    <x v="770"/>
    <s v="Brooklyn"/>
    <x v="45"/>
    <n v="1569"/>
    <n v="1.3214347005320062E-2"/>
    <x v="0"/>
    <x v="49"/>
    <m/>
  </r>
  <r>
    <s v="lotus-cafe-and-bnh-m-sandwiches-chicago"/>
    <s v="Lotus Cafe &amp; Bnh M Sandwiches"/>
    <n v="265"/>
    <n v="4.5"/>
    <n v="-87.645927400000005"/>
    <n v="41.8645706"/>
    <x v="13"/>
    <n v="60607"/>
    <s v="US"/>
    <x v="44"/>
    <s v="Chicago"/>
    <x v="15"/>
    <n v="2715"/>
    <n v="1.8448601338596191E-2"/>
    <x v="29"/>
    <x v="12"/>
    <m/>
  </r>
  <r>
    <s v="lotus-restaurant-minneapolis-3"/>
    <s v="Lotus Restaurant"/>
    <n v="342"/>
    <n v="4.5"/>
    <n v="-93.279929899999999"/>
    <n v="44.969610000000003"/>
    <x v="0"/>
    <n v="55403"/>
    <s v="US"/>
    <x v="126"/>
    <s v="Minneapolis"/>
    <x v="0"/>
    <n v="440"/>
    <n v="2.505577484125622E-2"/>
    <x v="29"/>
    <x v="0"/>
    <m/>
  </r>
  <r>
    <s v="louie-and-ernies-pizza-bronx-2"/>
    <s v="Louie &amp; Ernie's Pizza"/>
    <n v="106"/>
    <n v="4.5"/>
    <n v="-73.828567504882798"/>
    <n v="40.838283538818402"/>
    <x v="2"/>
    <n v="10461"/>
    <s v="US"/>
    <x v="64"/>
    <s v="Bronx"/>
    <x v="36"/>
    <n v="820"/>
    <n v="4.8052170928436586E-3"/>
    <x v="27"/>
    <x v="0"/>
    <m/>
  </r>
  <r>
    <s v="louies-of-mar-vista-los-angeles"/>
    <s v="Louie's of Mar Vista"/>
    <n v="302"/>
    <n v="4.5"/>
    <n v="-118.431222369012"/>
    <n v="34.004155501087801"/>
    <x v="10"/>
    <n v="90066"/>
    <s v="US"/>
    <x v="15"/>
    <s v="Los Angeles"/>
    <x v="11"/>
    <n v="2071"/>
    <n v="2.1623476917796466E-2"/>
    <x v="13"/>
    <x v="8"/>
    <m/>
  </r>
  <r>
    <s v="lous-cafe-san-francisco"/>
    <s v="Lou's Cafe"/>
    <n v="1099"/>
    <n v="4.5"/>
    <n v="-122.47313"/>
    <n v="37.7804"/>
    <x v="10"/>
    <n v="94118"/>
    <s v="US"/>
    <x v="84"/>
    <s v="San Francisco"/>
    <x v="13"/>
    <n v="1581"/>
    <n v="9.0012013042732111E-2"/>
    <x v="14"/>
    <x v="12"/>
    <m/>
  </r>
  <r>
    <s v="lovejoys-tea-room-san-francisco"/>
    <s v="Lovejoy's Tea Room"/>
    <n v="910"/>
    <n v="4.5"/>
    <n v="-122.426895141602"/>
    <n v="37.749191284179702"/>
    <x v="10"/>
    <n v="94114"/>
    <s v="US"/>
    <x v="771"/>
    <s v="San Francisco"/>
    <x v="13"/>
    <n v="1581"/>
    <n v="7.3794405354384765E-2"/>
    <x v="93"/>
    <x v="122"/>
    <m/>
  </r>
  <r>
    <s v="lovelys-fifty-fifty-portland"/>
    <s v="Lovely's Fifty-Fifty"/>
    <n v="214"/>
    <n v="4.5"/>
    <n v="-122.675633132458"/>
    <n v="45.552868027371403"/>
    <x v="5"/>
    <n v="97227"/>
    <s v="US"/>
    <x v="772"/>
    <s v="Portland"/>
    <x v="5"/>
    <n v="1555"/>
    <n v="1.4072421486185E-2"/>
    <x v="27"/>
    <x v="13"/>
    <m/>
  </r>
  <r>
    <s v="love-mamak-new-york-2"/>
    <s v="Love Mamak"/>
    <n v="431"/>
    <n v="4.5"/>
    <n v="-73.986061300000003"/>
    <n v="40.730385900000002"/>
    <x v="2"/>
    <n v="10003"/>
    <s v="US"/>
    <x v="773"/>
    <s v="New York City"/>
    <x v="2"/>
    <n v="1148"/>
    <n v="3.2692637720954182E-2"/>
    <x v="41"/>
    <x v="123"/>
    <s v="vietnamese"/>
  </r>
  <r>
    <s v="loving-hut-cincinnati"/>
    <s v="Loving Hut"/>
    <n v="101"/>
    <n v="4.5"/>
    <n v="-84.424412325024605"/>
    <n v="39.183793365955403"/>
    <x v="15"/>
    <n v="45213"/>
    <s v="US"/>
    <x v="414"/>
    <s v="Cincinnati"/>
    <x v="46"/>
    <n v="778"/>
    <n v="4.3761798524111894E-3"/>
    <x v="33"/>
    <x v="19"/>
    <m/>
  </r>
  <r>
    <s v="loving-hut-falls-church"/>
    <s v="Loving Hut"/>
    <n v="305"/>
    <n v="4.5"/>
    <n v="-77.200988800000005"/>
    <n v="38.8752213"/>
    <x v="8"/>
    <n v="22042"/>
    <s v="US"/>
    <x v="774"/>
    <s v="Falls Church"/>
    <x v="68"/>
    <n v="117"/>
    <n v="2.1880899262055945E-2"/>
    <x v="33"/>
    <x v="33"/>
    <m/>
  </r>
  <r>
    <s v="loving-hut-portland"/>
    <s v="Loving Hut"/>
    <n v="194"/>
    <n v="4.5"/>
    <n v="-122.68674"/>
    <n v="45.516840000000002"/>
    <x v="5"/>
    <n v="97201"/>
    <s v="US"/>
    <x v="775"/>
    <s v="Portland"/>
    <x v="5"/>
    <n v="1555"/>
    <n v="1.2356272524455123E-2"/>
    <x v="33"/>
    <x v="0"/>
    <m/>
  </r>
  <r>
    <s v="l-patron-tacos-chicago"/>
    <s v="L' Patron Tacos"/>
    <n v="696"/>
    <n v="4.5"/>
    <n v="-87.698250263929395"/>
    <n v="41.932045072317102"/>
    <x v="13"/>
    <n v="60647"/>
    <s v="US"/>
    <x v="48"/>
    <s v="Chicago"/>
    <x v="15"/>
    <n v="2715"/>
    <n v="5.5431611463875062E-2"/>
    <x v="7"/>
    <x v="0"/>
    <m/>
  </r>
  <r>
    <s v="lucali-brooklyn-3"/>
    <s v="Lucali"/>
    <n v="727"/>
    <n v="4.5"/>
    <n v="-74.000214"/>
    <n v="40.681778000000001"/>
    <x v="2"/>
    <n v="11231"/>
    <s v="US"/>
    <x v="64"/>
    <s v="Brooklyn"/>
    <x v="45"/>
    <n v="1569"/>
    <n v="5.8091642354556376E-2"/>
    <x v="27"/>
    <x v="0"/>
    <m/>
  </r>
  <r>
    <s v="lucca-delicatessen-san-francisco"/>
    <s v="Lucca Delicatessen"/>
    <n v="477"/>
    <n v="4.5"/>
    <n v="-122.43838500976599"/>
    <n v="37.800769805908203"/>
    <x v="10"/>
    <n v="94123"/>
    <s v="US"/>
    <x v="776"/>
    <s v="San Francisco"/>
    <x v="13"/>
    <n v="1581"/>
    <n v="3.66397803329329E-2"/>
    <x v="15"/>
    <x v="12"/>
    <s v="cheese"/>
  </r>
  <r>
    <s v="luce-bar-and-kitchen-san-diego"/>
    <s v="Luce Bar &amp; Kitchen"/>
    <n v="331"/>
    <n v="4.5"/>
    <n v="-117.20699358300099"/>
    <n v="32.7816462564017"/>
    <x v="10"/>
    <n v="92110"/>
    <s v="US"/>
    <x v="777"/>
    <s v="San Diego"/>
    <x v="22"/>
    <n v="1570"/>
    <n v="2.4111892912304787E-2"/>
    <x v="1"/>
    <x v="9"/>
    <m/>
  </r>
  <r>
    <s v="lucia-dallas"/>
    <s v="Lucia"/>
    <n v="238"/>
    <n v="4.5"/>
    <n v="-96.828804016113295"/>
    <n v="32.747840881347699"/>
    <x v="17"/>
    <n v="75208"/>
    <s v="US"/>
    <x v="5"/>
    <s v="Dallas"/>
    <x v="54"/>
    <n v="632"/>
    <n v="1.6131800240260855E-2"/>
    <x v="5"/>
    <x v="0"/>
    <m/>
  </r>
  <r>
    <s v="lucianos-ristorante-italiano-charlotte-2"/>
    <s v="Luciano's Ristorante Italiano"/>
    <n v="132"/>
    <n v="4.5"/>
    <n v="-80.859637000000006"/>
    <n v="35.210706999999999"/>
    <x v="27"/>
    <n v="28203"/>
    <s v="US"/>
    <x v="5"/>
    <s v="Charlotte"/>
    <x v="48"/>
    <n v="689"/>
    <n v="7.0362107430925001E-3"/>
    <x v="5"/>
    <x v="0"/>
    <m/>
  </r>
  <r>
    <s v="lucky-belly-honolulu"/>
    <s v="Lucky Belly"/>
    <n v="908"/>
    <n v="4.5"/>
    <n v="-157.862340956926"/>
    <n v="21.311698257923101"/>
    <x v="18"/>
    <n v="96817"/>
    <s v="US"/>
    <x v="778"/>
    <s v="Honolulu"/>
    <x v="20"/>
    <n v="395"/>
    <n v="7.3622790458211768E-2"/>
    <x v="13"/>
    <x v="18"/>
    <s v="ramen"/>
  </r>
  <r>
    <s v="luckys-last-chance-philadelphia-2"/>
    <s v="Lucky's Last Chance"/>
    <n v="202"/>
    <n v="4.5"/>
    <n v="-75.2255360668821"/>
    <n v="40.026303576038103"/>
    <x v="9"/>
    <n v="19127"/>
    <s v="US"/>
    <x v="779"/>
    <s v="Philadelphia"/>
    <x v="9"/>
    <n v="1514"/>
    <n v="1.3042732109147075E-2"/>
    <x v="13"/>
    <x v="49"/>
    <s v="hotdog"/>
  </r>
  <r>
    <s v="luckys-puccias-austin"/>
    <s v="Lucky's Puccias"/>
    <n v="241"/>
    <n v="4.5"/>
    <n v="-97.753028900000004"/>
    <n v="30.269569400000002"/>
    <x v="17"/>
    <n v="78701"/>
    <s v="US"/>
    <x v="780"/>
    <s v="Austin"/>
    <x v="26"/>
    <n v="893"/>
    <n v="1.6389222584520337E-2"/>
    <x v="31"/>
    <x v="35"/>
    <s v="streetvendors"/>
  </r>
  <r>
    <s v="lucys-vietnamese-kitchen-bushwick-2"/>
    <s v="Lucy's Vietnamese Kitchen"/>
    <n v="101"/>
    <n v="4.5"/>
    <n v="-73.915999999999997"/>
    <n v="40.699638"/>
    <x v="2"/>
    <n v="11237"/>
    <s v="US"/>
    <x v="781"/>
    <s v="Brooklyn"/>
    <x v="45"/>
    <n v="1569"/>
    <n v="4.3761798524111894E-3"/>
    <x v="29"/>
    <x v="12"/>
    <s v="soup"/>
  </r>
  <r>
    <s v="ludivine-oklahoma-city"/>
    <s v="Ludivine"/>
    <n v="133"/>
    <n v="4.5"/>
    <n v="-97.519447999999997"/>
    <n v="35.475446300000002"/>
    <x v="22"/>
    <n v="73102"/>
    <s v="US"/>
    <x v="242"/>
    <s v="Oklahoma City"/>
    <x v="25"/>
    <n v="455"/>
    <n v="7.1220181911789944E-3"/>
    <x v="0"/>
    <x v="11"/>
    <m/>
  </r>
  <r>
    <s v="luigi-pizzeria-brooklyn"/>
    <s v="Luigi Pizzeria"/>
    <n v="152"/>
    <n v="4.5"/>
    <n v="-73.965440000000001"/>
    <n v="40.68965"/>
    <x v="2"/>
    <n v="11205"/>
    <s v="US"/>
    <x v="64"/>
    <s v="Brooklyn"/>
    <x v="45"/>
    <n v="1569"/>
    <n v="8.7523597048223788E-3"/>
    <x v="27"/>
    <x v="0"/>
    <m/>
  </r>
  <r>
    <s v="luigis-pizza-brooklyn"/>
    <s v="Luigi's Pizza"/>
    <n v="199"/>
    <n v="4.5"/>
    <n v="-73.993340000000003"/>
    <n v="40.661630000000002"/>
    <x v="2"/>
    <n v="11215"/>
    <s v="US"/>
    <x v="64"/>
    <s v="Brooklyn"/>
    <x v="45"/>
    <n v="1569"/>
    <n v="1.2785309764887592E-2"/>
    <x v="27"/>
    <x v="0"/>
    <m/>
  </r>
  <r>
    <s v="luigis-pizzeria-houston"/>
    <s v="Luigi's Pizzeria"/>
    <n v="654"/>
    <n v="4.5"/>
    <n v="-95.374622000000002"/>
    <n v="29.735367"/>
    <x v="17"/>
    <n v="77004"/>
    <s v="US"/>
    <x v="782"/>
    <s v="Houston"/>
    <x v="19"/>
    <n v="1863"/>
    <n v="5.1827698644242318E-2"/>
    <x v="27"/>
    <x v="9"/>
    <s v="icecream"/>
  </r>
  <r>
    <s v="luisas-pizza-and-pasta-san-francisco"/>
    <s v="Luisa's Pizza And Pasta"/>
    <n v="174"/>
    <n v="4.5"/>
    <n v="-122.41986623675101"/>
    <n v="37.790753276957801"/>
    <x v="10"/>
    <n v="94109"/>
    <s v="US"/>
    <x v="783"/>
    <s v="San Francisco"/>
    <x v="13"/>
    <n v="1581"/>
    <n v="1.0640123562725244E-2"/>
    <x v="5"/>
    <x v="28"/>
    <s v="pizza"/>
  </r>
  <r>
    <s v="lukes-inside-out-austin"/>
    <s v="Luke's Inside Out"/>
    <n v="203"/>
    <n v="4.5"/>
    <n v="-97.761772199999996"/>
    <n v="30.255020099999999"/>
    <x v="17"/>
    <n v="78704"/>
    <s v="US"/>
    <x v="784"/>
    <s v="Austin"/>
    <x v="26"/>
    <n v="893"/>
    <n v="1.3128539557233568E-2"/>
    <x v="31"/>
    <x v="53"/>
    <m/>
  </r>
  <r>
    <s v="lukes-lobster-new-york-5"/>
    <s v="Luke's Lobster"/>
    <n v="584"/>
    <n v="4.5"/>
    <n v="-74.010650600000005"/>
    <n v="40.704719500000003"/>
    <x v="2"/>
    <n v="10004"/>
    <s v="US"/>
    <x v="56"/>
    <s v="New York City"/>
    <x v="2"/>
    <n v="1148"/>
    <n v="4.5821177278187748E-2"/>
    <x v="3"/>
    <x v="0"/>
    <m/>
  </r>
  <r>
    <s v="lukes-lobster-philadelphia-2"/>
    <s v="Luke's Lobster"/>
    <n v="537"/>
    <n v="4.5"/>
    <n v="-75.169182000000006"/>
    <n v="39.950512000000003"/>
    <x v="9"/>
    <n v="19103"/>
    <s v="US"/>
    <x v="56"/>
    <s v="Philadelphia"/>
    <x v="9"/>
    <n v="1514"/>
    <n v="4.1788227218122531E-2"/>
    <x v="3"/>
    <x v="0"/>
    <m/>
  </r>
  <r>
    <s v="lulu-and-po-brooklyn"/>
    <s v="Lulu &amp; Po"/>
    <n v="114"/>
    <n v="4.5"/>
    <n v="-73.972966099999994"/>
    <n v="40.692965800000003"/>
    <x v="2"/>
    <n v="11205"/>
    <s v="US"/>
    <x v="0"/>
    <s v="Brooklyn"/>
    <x v="45"/>
    <n v="1569"/>
    <n v="5.4916766775356101E-3"/>
    <x v="0"/>
    <x v="0"/>
    <m/>
  </r>
  <r>
    <s v="lulus-local-eatery-saint-louis-2"/>
    <s v="Lulu's Local Eatery"/>
    <n v="100"/>
    <n v="4.5"/>
    <n v="-90.243148000000005"/>
    <n v="38.598914999999998"/>
    <x v="12"/>
    <n v="63118"/>
    <s v="US"/>
    <x v="775"/>
    <s v="Saint Louis"/>
    <x v="14"/>
    <n v="1232"/>
    <n v="4.290372404324695E-3"/>
    <x v="33"/>
    <x v="0"/>
    <m/>
  </r>
  <r>
    <s v="luna-grill-el-cajon"/>
    <s v="Luna Grill"/>
    <n v="146"/>
    <n v="4.5"/>
    <n v="-116.9397803"/>
    <n v="32.737747300000002"/>
    <x v="10"/>
    <n v="92019"/>
    <s v="US"/>
    <x v="104"/>
    <s v="El Cajon"/>
    <x v="35"/>
    <n v="143"/>
    <n v="8.2375150163034143E-3"/>
    <x v="26"/>
    <x v="0"/>
    <m/>
  </r>
  <r>
    <s v="luna-grill-san-diego-13"/>
    <s v="Luna Grill"/>
    <n v="128"/>
    <n v="4.5"/>
    <n v="-117.18106273980599"/>
    <n v="32.818571178453702"/>
    <x v="10"/>
    <n v="92111"/>
    <s v="US"/>
    <x v="104"/>
    <s v="San Diego"/>
    <x v="22"/>
    <n v="1570"/>
    <n v="6.6929809507465252E-3"/>
    <x v="26"/>
    <x v="0"/>
    <m/>
  </r>
  <r>
    <s v="luna-pizzeria-houston"/>
    <s v="Luna Pizzeria"/>
    <n v="436"/>
    <n v="4.5"/>
    <n v="-95.4177527502179"/>
    <n v="29.735098088909599"/>
    <x v="17"/>
    <n v="77098"/>
    <s v="US"/>
    <x v="511"/>
    <s v="Houston"/>
    <x v="19"/>
    <n v="1863"/>
    <n v="3.3121674961386648E-2"/>
    <x v="27"/>
    <x v="62"/>
    <s v="sandwiches"/>
  </r>
  <r>
    <s v="luna-y-sol-mexican-grill-houston"/>
    <s v="Luna Y Sol Mexican Grill"/>
    <n v="203"/>
    <n v="4.5"/>
    <n v="-95.377471900000003"/>
    <n v="29.7451191"/>
    <x v="17"/>
    <n v="77006"/>
    <s v="US"/>
    <x v="48"/>
    <s v="Houston"/>
    <x v="19"/>
    <n v="1863"/>
    <n v="1.3128539557233568E-2"/>
    <x v="7"/>
    <x v="0"/>
    <m/>
  </r>
  <r>
    <s v="lunch-and-supper-richmond"/>
    <s v="Lunch and Supper"/>
    <n v="321"/>
    <n v="4.5"/>
    <n v="-77.473159800000005"/>
    <n v="37.565521199999999"/>
    <x v="8"/>
    <n v="23230"/>
    <s v="US"/>
    <x v="785"/>
    <s v="Richmond"/>
    <x v="62"/>
    <n v="789"/>
    <n v="2.3253818431439848E-2"/>
    <x v="0"/>
    <x v="2"/>
    <s v="southern"/>
  </r>
  <r>
    <s v="lunchboxeats-memphis-3"/>
    <s v="LUNCHBOXeats"/>
    <n v="123"/>
    <n v="4.5"/>
    <n v="-90.049552917480497"/>
    <n v="35.136516571044901"/>
    <x v="23"/>
    <n v="38126"/>
    <s v="US"/>
    <x v="47"/>
    <s v="Memphis"/>
    <x v="58"/>
    <n v="726"/>
    <n v="6.2639437103140551E-3"/>
    <x v="31"/>
    <x v="0"/>
    <m/>
  </r>
  <r>
    <s v="lunchpad-san-francisco"/>
    <s v="Lunchpad"/>
    <n v="147"/>
    <n v="4.5"/>
    <n v="-122.425947971642"/>
    <n v="37.776422893996497"/>
    <x v="10"/>
    <n v="94102"/>
    <s v="US"/>
    <x v="786"/>
    <s v="San Francisco"/>
    <x v="13"/>
    <n v="1581"/>
    <n v="8.3233224643899095E-3"/>
    <x v="31"/>
    <x v="72"/>
    <s v="breakfast_brunch"/>
  </r>
  <r>
    <s v="lupes-burritos-los-angeles"/>
    <s v="Lupe's Burritos"/>
    <n v="196"/>
    <n v="4.5"/>
    <n v="-118.16547"/>
    <n v="34.033079999999998"/>
    <x v="10"/>
    <n v="90022"/>
    <s v="US"/>
    <x v="81"/>
    <s v="Los Angeles"/>
    <x v="11"/>
    <n v="2071"/>
    <n v="1.252788742062811E-2"/>
    <x v="44"/>
    <x v="38"/>
    <m/>
  </r>
  <r>
    <s v="mad-rooster-cafe-west-milwaukee"/>
    <s v="Mad Rooster Cafe"/>
    <n v="173"/>
    <n v="4.5"/>
    <n v="-87.969094100000007"/>
    <n v="43.016710400000001"/>
    <x v="19"/>
    <n v="53214"/>
    <s v="US"/>
    <x v="113"/>
    <s v="Milwaukee"/>
    <x v="21"/>
    <n v="1056"/>
    <n v="1.0554316114638751E-2"/>
    <x v="28"/>
    <x v="2"/>
    <m/>
  </r>
  <r>
    <s v="maggies-cafe-san-diego"/>
    <s v="Maggie's Cafe"/>
    <n v="180"/>
    <n v="4.5"/>
    <n v="-117.13999939999999"/>
    <n v="32.802490200000001"/>
    <x v="10"/>
    <n v="92123"/>
    <s v="US"/>
    <x v="787"/>
    <s v="San Diego"/>
    <x v="22"/>
    <n v="1570"/>
    <n v="1.1154968251244207E-2"/>
    <x v="50"/>
    <x v="49"/>
    <s v="sportsbars"/>
  </r>
  <r>
    <s v="magic-carpet-philadelphia"/>
    <s v="Magic Carpet"/>
    <n v="103"/>
    <n v="4.5"/>
    <n v="-75.192100033163996"/>
    <n v="39.9528101831675"/>
    <x v="9"/>
    <n v="19176"/>
    <s v="US"/>
    <x v="788"/>
    <s v="Philadelphia"/>
    <x v="9"/>
    <n v="1514"/>
    <n v="4.5477947485841773E-3"/>
    <x v="44"/>
    <x v="19"/>
    <s v="mediterranean"/>
  </r>
  <r>
    <s v="maguro-brothers-hawaii-honolulu"/>
    <s v="Maguro Brothers Hawaii"/>
    <n v="172"/>
    <n v="4.5"/>
    <n v="-157.8635333"/>
    <n v="21.312742100000001"/>
    <x v="18"/>
    <n v="96817"/>
    <s v="US"/>
    <x v="789"/>
    <s v="Honolulu"/>
    <x v="20"/>
    <n v="395"/>
    <n v="1.0468508666552257E-2"/>
    <x v="83"/>
    <x v="45"/>
    <s v="seafood"/>
  </r>
  <r>
    <s v="mahoroba-japanese-bakery-sacramento"/>
    <s v="Mahoroba Japanese Bakery"/>
    <n v="465"/>
    <n v="4.5"/>
    <n v="-121.495928102459"/>
    <n v="38.530051944315701"/>
    <x v="10"/>
    <n v="95822"/>
    <s v="US"/>
    <x v="790"/>
    <s v="Sacramento"/>
    <x v="10"/>
    <n v="430"/>
    <n v="3.5610090955894971E-2"/>
    <x v="38"/>
    <x v="45"/>
    <m/>
  </r>
  <r>
    <s v="maiwand-grill-baltimore-2"/>
    <s v="Maiwand Grill"/>
    <n v="118"/>
    <n v="4.5"/>
    <n v="-76.619894700000003"/>
    <n v="39.289481799999997"/>
    <x v="24"/>
    <n v="21201"/>
    <s v="US"/>
    <x v="791"/>
    <s v="Baltimore"/>
    <x v="32"/>
    <n v="1182"/>
    <n v="5.8349064698815858E-3"/>
    <x v="43"/>
    <x v="0"/>
    <m/>
  </r>
  <r>
    <s v="majorca-hartford"/>
    <s v="Majorca"/>
    <n v="104"/>
    <n v="4.5"/>
    <n v="-72.713610000000003"/>
    <n v="41.756770000000003"/>
    <x v="32"/>
    <n v="6106"/>
    <s v="US"/>
    <x v="309"/>
    <s v="Hartford"/>
    <x v="69"/>
    <n v="182"/>
    <n v="4.6336021966706708E-3"/>
    <x v="72"/>
    <x v="0"/>
    <m/>
  </r>
  <r>
    <s v="majorias-commerce-restaurant-new-orleans"/>
    <s v="Majoria's Commerce Restaurant"/>
    <n v="246"/>
    <n v="4.5"/>
    <n v="-90.068687438964801"/>
    <n v="29.950891494751001"/>
    <x v="26"/>
    <n v="70130"/>
    <s v="US"/>
    <x v="792"/>
    <s v="New Orleans"/>
    <x v="44"/>
    <n v="834"/>
    <n v="1.6818259824952806E-2"/>
    <x v="31"/>
    <x v="91"/>
    <s v="breakfast_brunch"/>
  </r>
  <r>
    <s v="makers-and-finders-coffee-las-vegas"/>
    <s v="Makers &amp; Finders Coffee"/>
    <n v="202"/>
    <n v="4.5"/>
    <n v="-115.153959"/>
    <n v="36.157896999999998"/>
    <x v="7"/>
    <n v="89104"/>
    <s v="US"/>
    <x v="793"/>
    <s v="Las Vegas"/>
    <x v="38"/>
    <n v="357"/>
    <n v="1.3042732109147075E-2"/>
    <x v="14"/>
    <x v="66"/>
    <s v="breakfast_brunch"/>
  </r>
  <r>
    <s v="mama-churro-y-mas-el-sereno"/>
    <s v="Mama Churro Y Mas"/>
    <n v="145"/>
    <n v="4.5"/>
    <n v="-118.178721"/>
    <n v="34.085808999999998"/>
    <x v="10"/>
    <n v="90032"/>
    <s v="US"/>
    <x v="48"/>
    <s v="Los Angeles"/>
    <x v="11"/>
    <n v="2071"/>
    <n v="8.1517075682169208E-3"/>
    <x v="7"/>
    <x v="0"/>
    <m/>
  </r>
  <r>
    <s v="mama-js-kitchen-richmond"/>
    <s v="Mama J's Kitchen"/>
    <n v="256"/>
    <n v="4.5"/>
    <n v="-77.439521999999997"/>
    <n v="37.546439999999997"/>
    <x v="8"/>
    <n v="23219"/>
    <s v="US"/>
    <x v="434"/>
    <s v="Richmond"/>
    <x v="62"/>
    <n v="789"/>
    <n v="1.7676334305817745E-2"/>
    <x v="100"/>
    <x v="0"/>
    <m/>
  </r>
  <r>
    <s v="mama-kims-korean-bbq-providence-3"/>
    <s v="Mama Kim's Korean BBQ"/>
    <n v="117"/>
    <n v="4.5"/>
    <n v="-71.400573899999998"/>
    <n v="41.827283999999999"/>
    <x v="28"/>
    <n v="2906"/>
    <s v="US"/>
    <x v="794"/>
    <s v="Providence"/>
    <x v="50"/>
    <n v="369"/>
    <n v="5.7490990217950915E-3"/>
    <x v="20"/>
    <x v="53"/>
    <m/>
  </r>
  <r>
    <s v="mamas-grill-san-diego"/>
    <s v="Mama's Grill"/>
    <n v="174"/>
    <n v="4.5"/>
    <n v="-117.15874692460601"/>
    <n v="32.833482825494599"/>
    <x v="10"/>
    <n v="92111"/>
    <s v="US"/>
    <x v="795"/>
    <s v="San Diego"/>
    <x v="22"/>
    <n v="1570"/>
    <n v="1.0640123562725244E-2"/>
    <x v="31"/>
    <x v="2"/>
    <s v="delis"/>
  </r>
  <r>
    <s v="mamas-pizza-saint-paul-2"/>
    <s v="Mama's Pizza"/>
    <n v="120"/>
    <n v="4.5"/>
    <n v="-93.106330871582003"/>
    <n v="44.9703369140625"/>
    <x v="0"/>
    <n v="55117"/>
    <s v="US"/>
    <x v="665"/>
    <s v="Saint Paul"/>
    <x v="52"/>
    <n v="339"/>
    <n v="6.0065213660545737E-3"/>
    <x v="27"/>
    <x v="8"/>
    <m/>
  </r>
  <r>
    <s v="mamas-vegetarian-philadelphia"/>
    <s v="Mama's Vegetarian"/>
    <n v="413"/>
    <n v="4.5"/>
    <n v="-75.173446533212001"/>
    <n v="39.952723662666997"/>
    <x v="9"/>
    <n v="19103"/>
    <s v="US"/>
    <x v="796"/>
    <s v="Philadelphia"/>
    <x v="9"/>
    <n v="1514"/>
    <n v="3.1148103655397288E-2"/>
    <x v="16"/>
    <x v="19"/>
    <s v="kosher"/>
  </r>
  <r>
    <s v="mammoth-seattle-2"/>
    <s v="Mammoth"/>
    <n v="129"/>
    <n v="4.5"/>
    <n v="-122.3263092"/>
    <n v="47.642288200000003"/>
    <x v="16"/>
    <n v="98102"/>
    <s v="US"/>
    <x v="523"/>
    <s v="Seattle"/>
    <x v="18"/>
    <n v="1594"/>
    <n v="6.7787883988330187E-3"/>
    <x v="51"/>
    <x v="12"/>
    <m/>
  </r>
  <r>
    <s v="mamouns-falafel-new-york-2"/>
    <s v="Mamoun's Falafel"/>
    <n v="1833"/>
    <n v="4.5"/>
    <n v="-74.000438299999999"/>
    <n v="40.730287400000002"/>
    <x v="2"/>
    <n v="10012"/>
    <s v="US"/>
    <x v="28"/>
    <s v="New York City"/>
    <x v="2"/>
    <n v="1148"/>
    <n v="0.15299467993821864"/>
    <x v="16"/>
    <x v="16"/>
    <m/>
  </r>
  <r>
    <s v="mana-bus-honolulu"/>
    <s v="Mana Bu's"/>
    <n v="336"/>
    <n v="4.5"/>
    <n v="-157.83539500000001"/>
    <n v="21.297084000000002"/>
    <x v="18"/>
    <n v="96826"/>
    <s v="US"/>
    <x v="797"/>
    <s v="Honolulu"/>
    <x v="20"/>
    <n v="395"/>
    <n v="2.4540930152737256E-2"/>
    <x v="23"/>
    <x v="21"/>
    <m/>
  </r>
  <r>
    <s v="mana-food-bar-chicago-3"/>
    <s v="Mana Food Bar"/>
    <n v="787"/>
    <n v="4.5"/>
    <n v="-87.671691894531193"/>
    <n v="41.903553009033203"/>
    <x v="13"/>
    <n v="60622"/>
    <s v="US"/>
    <x v="752"/>
    <s v="Chicago"/>
    <x v="15"/>
    <n v="2715"/>
    <n v="6.3240089239746014E-2"/>
    <x v="34"/>
    <x v="30"/>
    <s v="juicebars"/>
  </r>
  <r>
    <s v="m-and-m-grill-houston"/>
    <s v="M&amp;M Grill"/>
    <n v="298"/>
    <n v="4.5"/>
    <n v="-95.385589599609403"/>
    <n v="29.701255798339801"/>
    <x v="17"/>
    <n v="77021"/>
    <s v="US"/>
    <x v="798"/>
    <s v="Houston"/>
    <x v="19"/>
    <n v="1863"/>
    <n v="2.1280247125450489E-2"/>
    <x v="26"/>
    <x v="38"/>
    <s v="burgers"/>
  </r>
  <r>
    <s v="mandolas-deli-houston"/>
    <s v="Mandola's Deli"/>
    <n v="112"/>
    <n v="4.5"/>
    <n v="-95.339408874511705"/>
    <n v="29.737594604492202"/>
    <x v="17"/>
    <n v="77023"/>
    <s v="US"/>
    <x v="360"/>
    <s v="Houston"/>
    <x v="19"/>
    <n v="1863"/>
    <n v="5.3200617813626222E-3"/>
    <x v="15"/>
    <x v="9"/>
    <s v="sandwiches"/>
  </r>
  <r>
    <s v="mangialardo-and-sons-washington"/>
    <s v="Mangialardo &amp; Sons"/>
    <n v="162"/>
    <n v="4.5"/>
    <n v="-76.987748999999994"/>
    <n v="38.880844000000003"/>
    <x v="20"/>
    <n v="20003"/>
    <s v="US"/>
    <x v="799"/>
    <s v="Washington"/>
    <x v="23"/>
    <n v="822"/>
    <n v="9.6104341856873172E-3"/>
    <x v="31"/>
    <x v="9"/>
    <m/>
  </r>
  <r>
    <s v="mango-saint-louis"/>
    <s v="Mango"/>
    <n v="513"/>
    <n v="4.5"/>
    <n v="-90.193937899999995"/>
    <n v="38.631360000000001"/>
    <x v="12"/>
    <n v="63101"/>
    <s v="US"/>
    <x v="336"/>
    <s v="Saint Louis"/>
    <x v="14"/>
    <n v="1232"/>
    <n v="3.972884846404668E-2"/>
    <x v="39"/>
    <x v="29"/>
    <m/>
  </r>
  <r>
    <s v="manifesto-kansas-city"/>
    <s v="Manifesto"/>
    <n v="205"/>
    <n v="4.5"/>
    <n v="-94.584060699999995"/>
    <n v="39.089389799999999"/>
    <x v="12"/>
    <n v="64108"/>
    <s v="US"/>
    <x v="800"/>
    <s v="Kansas City"/>
    <x v="40"/>
    <n v="274"/>
    <n v="1.3300154453406555E-2"/>
    <x v="47"/>
    <x v="0"/>
    <m/>
  </r>
  <r>
    <s v="manna-bbq-san-diego"/>
    <s v="Manna BBQ"/>
    <n v="302"/>
    <n v="4.5"/>
    <n v="-117.147546708584"/>
    <n v="32.912749554939197"/>
    <x v="10"/>
    <n v="92126"/>
    <s v="US"/>
    <x v="14"/>
    <s v="San Diego"/>
    <x v="22"/>
    <n v="1570"/>
    <n v="2.1623476917796466E-2"/>
    <x v="12"/>
    <x v="0"/>
    <m/>
  </r>
  <r>
    <s v="manzoni-san-francisco-2"/>
    <s v="Manzoni"/>
    <n v="135"/>
    <n v="4.5"/>
    <n v="-122.433823272586"/>
    <n v="37.734808400273302"/>
    <x v="10"/>
    <n v="94131"/>
    <s v="US"/>
    <x v="5"/>
    <s v="San Francisco"/>
    <x v="13"/>
    <n v="1581"/>
    <n v="7.2936330873519823E-3"/>
    <x v="5"/>
    <x v="0"/>
    <m/>
  </r>
  <r>
    <s v="maoz-vegetarian-austin"/>
    <s v="Maoz Vegetarian"/>
    <n v="271"/>
    <n v="4.5"/>
    <n v="-97.7362751"/>
    <n v="30.31493"/>
    <x v="17"/>
    <n v="78756"/>
    <s v="US"/>
    <x v="801"/>
    <s v="Austin"/>
    <x v="26"/>
    <n v="893"/>
    <n v="1.8963446027115152E-2"/>
    <x v="34"/>
    <x v="4"/>
    <m/>
  </r>
  <r>
    <s v="maple-street-biscuit-company-jacksonville"/>
    <s v="Maple Street Biscuit Company"/>
    <n v="417"/>
    <n v="4.5"/>
    <n v="-81.653900866620404"/>
    <n v="30.303846378209499"/>
    <x v="1"/>
    <n v="32207"/>
    <s v="US"/>
    <x v="802"/>
    <s v="Jacksonville"/>
    <x v="51"/>
    <n v="350"/>
    <n v="3.1491333447743262E-2"/>
    <x v="100"/>
    <x v="6"/>
    <s v="breakfast_brunch"/>
  </r>
  <r>
    <s v="maraya-at-sabrinas-restaurant-orlando"/>
    <s v="Maraya At Sabrina's Restaurant"/>
    <n v="168"/>
    <n v="4.5"/>
    <n v="-81.400351999999998"/>
    <n v="28.449310000000001"/>
    <x v="1"/>
    <n v="32885"/>
    <s v="US"/>
    <x v="101"/>
    <s v="Orlando"/>
    <x v="41"/>
    <n v="943"/>
    <n v="1.0125278874206282E-2"/>
    <x v="16"/>
    <x v="17"/>
    <s v="greek"/>
  </r>
  <r>
    <s v="marcellas-lasagneria-san-francisco-3"/>
    <s v="Marcella's Lasagneria"/>
    <n v="180"/>
    <n v="4.5"/>
    <n v="-122.38909150000001"/>
    <n v="37.758037600000002"/>
    <x v="10"/>
    <n v="94107"/>
    <s v="US"/>
    <x v="5"/>
    <s v="San Francisco"/>
    <x v="13"/>
    <n v="1581"/>
    <n v="1.1154968251244207E-2"/>
    <x v="5"/>
    <x v="0"/>
    <m/>
  </r>
  <r>
    <s v="march-artisan-foods-nashville-2"/>
    <s v="March Artisan Foods"/>
    <n v="489"/>
    <n v="4.5"/>
    <n v="-86.751471800000004"/>
    <n v="36.178027800000002"/>
    <x v="23"/>
    <n v="37206"/>
    <s v="US"/>
    <x v="803"/>
    <s v="Nashville"/>
    <x v="30"/>
    <n v="702"/>
    <n v="3.7669469709970822E-2"/>
    <x v="96"/>
    <x v="2"/>
    <s v="french"/>
  </r>
  <r>
    <s v="marcys-diner-portland"/>
    <s v="Marcy's Diner"/>
    <n v="256"/>
    <n v="4.5"/>
    <n v="-70.261291590234805"/>
    <n v="43.655009120913299"/>
    <x v="3"/>
    <n v="4101"/>
    <s v="US"/>
    <x v="804"/>
    <s v="Portland"/>
    <x v="3"/>
    <n v="206"/>
    <n v="1.7676334305817745E-2"/>
    <x v="30"/>
    <x v="8"/>
    <s v="breakfast_brunch"/>
  </r>
  <r>
    <s v="margherita-pizza-jamaica"/>
    <s v="Margherita Pizza"/>
    <n v="122"/>
    <n v="4.5"/>
    <n v="-73.796736057892204"/>
    <n v="40.704584532973499"/>
    <x v="2"/>
    <n v="11432"/>
    <s v="US"/>
    <x v="64"/>
    <s v="Jamaica"/>
    <x v="70"/>
    <n v="148"/>
    <n v="6.1781362622275616E-3"/>
    <x v="27"/>
    <x v="0"/>
    <m/>
  </r>
  <r>
    <s v="marino-restaurant-los-angeles"/>
    <s v="Marino Restaurant"/>
    <n v="181"/>
    <n v="4.5"/>
    <n v="-118.33118399999999"/>
    <n v="34.083621000000001"/>
    <x v="10"/>
    <n v="90038"/>
    <s v="US"/>
    <x v="5"/>
    <s v="Los Angeles"/>
    <x v="11"/>
    <n v="2071"/>
    <n v="1.1240775699330702E-2"/>
    <x v="5"/>
    <x v="0"/>
    <m/>
  </r>
  <r>
    <s v="mariscos-alex-san-diego-2"/>
    <s v="Mariscos Alex"/>
    <n v="385"/>
    <n v="4.5"/>
    <n v="-117.10050201416"/>
    <n v="32.754676818847699"/>
    <x v="10"/>
    <n v="92105"/>
    <s v="US"/>
    <x v="317"/>
    <s v="San Diego"/>
    <x v="22"/>
    <n v="1570"/>
    <n v="2.874549510897546E-2"/>
    <x v="7"/>
    <x v="53"/>
    <m/>
  </r>
  <r>
    <s v="mariscos-isaac-san-diego"/>
    <s v="Mariscos Isaac"/>
    <n v="102"/>
    <n v="4.5"/>
    <n v="-117.09497466502501"/>
    <n v="32.583587375929497"/>
    <x v="10"/>
    <n v="92154"/>
    <s v="US"/>
    <x v="805"/>
    <s v="San Diego"/>
    <x v="22"/>
    <n v="1570"/>
    <n v="4.4619873004976829E-3"/>
    <x v="3"/>
    <x v="38"/>
    <s v="foodtrucks"/>
  </r>
  <r>
    <s v="mariscos-jalisco-los-angeles-3"/>
    <s v="Mariscos Jalisco"/>
    <n v="344"/>
    <n v="4.5"/>
    <n v="-118.21276"/>
    <n v="34.021171000000002"/>
    <x v="10"/>
    <n v="90023"/>
    <s v="US"/>
    <x v="806"/>
    <s v="Los Angeles"/>
    <x v="11"/>
    <n v="2071"/>
    <n v="2.5227389737429207E-2"/>
    <x v="7"/>
    <x v="35"/>
    <s v="seafood"/>
  </r>
  <r>
    <s v="mariscos-la-costa-oakland-2"/>
    <s v="Mariscos La Costa"/>
    <n v="218"/>
    <n v="4.5"/>
    <n v="-122.22129058837901"/>
    <n v="37.775074005127003"/>
    <x v="10"/>
    <n v="94601"/>
    <s v="US"/>
    <x v="807"/>
    <s v="Oakland"/>
    <x v="39"/>
    <n v="451"/>
    <n v="1.4415651278530976E-2"/>
    <x v="7"/>
    <x v="60"/>
    <s v="peruvian"/>
  </r>
  <r>
    <s v="mariscos-la-costa-san-jose"/>
    <s v="Mariscos La Costa"/>
    <n v="359"/>
    <n v="4.5"/>
    <n v="-121.833821"/>
    <n v="37.278697000000001"/>
    <x v="10"/>
    <n v="95111"/>
    <s v="US"/>
    <x v="808"/>
    <s v="San Jose"/>
    <x v="33"/>
    <n v="164"/>
    <n v="2.6514501458726619E-2"/>
    <x v="7"/>
    <x v="60"/>
    <m/>
  </r>
  <r>
    <s v="mariscos-playa-escondida-las-vegas"/>
    <s v="Mariscos Playa Escondida"/>
    <n v="219"/>
    <n v="4.5"/>
    <n v="-115.135949"/>
    <n v="36.159362999999999"/>
    <x v="7"/>
    <n v="89104"/>
    <s v="US"/>
    <x v="809"/>
    <s v="Las Vegas"/>
    <x v="38"/>
    <n v="357"/>
    <n v="1.4501458726617471E-2"/>
    <x v="3"/>
    <x v="38"/>
    <m/>
  </r>
  <r>
    <s v="maritzas-mexican-food-restaurant-san-diego"/>
    <s v="Maritza's Mexican Food Restaurant"/>
    <n v="156"/>
    <n v="4.5"/>
    <n v="-117.18283959999999"/>
    <n v="32.806862299999999"/>
    <x v="10"/>
    <n v="92111"/>
    <s v="US"/>
    <x v="48"/>
    <s v="San Diego"/>
    <x v="22"/>
    <n v="1570"/>
    <n v="9.0955894971683545E-3"/>
    <x v="7"/>
    <x v="0"/>
    <m/>
  </r>
  <r>
    <s v="marketplace-caf-san-diego-6"/>
    <s v="Marketplace Caf"/>
    <n v="235"/>
    <n v="4.5"/>
    <n v="-117.16816710000001"/>
    <n v="32.768978099999998"/>
    <x v="10"/>
    <n v="92108"/>
    <s v="US"/>
    <x v="810"/>
    <s v="San Diego"/>
    <x v="22"/>
    <n v="1570"/>
    <n v="1.5874377896001372E-2"/>
    <x v="28"/>
    <x v="91"/>
    <s v="newamerican"/>
  </r>
  <r>
    <s v="marketplace-deli-san-diego"/>
    <s v="Marketplace Deli"/>
    <n v="328"/>
    <n v="4.5"/>
    <n v="-117.160004"/>
    <n v="32.732680999999999"/>
    <x v="10"/>
    <n v="92103"/>
    <s v="US"/>
    <x v="811"/>
    <s v="San Diego"/>
    <x v="22"/>
    <n v="1570"/>
    <n v="2.3854470568045308E-2"/>
    <x v="15"/>
    <x v="119"/>
    <s v="sandwiches"/>
  </r>
  <r>
    <s v="marks-feed-store-louisville-3"/>
    <s v="Mark's Feed Store"/>
    <n v="119"/>
    <n v="4.5"/>
    <n v="-85.544030000000006"/>
    <n v="38.24456"/>
    <x v="29"/>
    <n v="40243"/>
    <s v="US"/>
    <x v="14"/>
    <s v="Louisville"/>
    <x v="53"/>
    <n v="774"/>
    <n v="5.9207139179680793E-3"/>
    <x v="12"/>
    <x v="0"/>
    <m/>
  </r>
  <r>
    <s v="marrakesh-philadelphia"/>
    <s v="Marrakesh"/>
    <n v="311"/>
    <n v="4.5"/>
    <n v="-75.149523317813902"/>
    <n v="39.942016974091501"/>
    <x v="9"/>
    <n v="19147"/>
    <s v="US"/>
    <x v="812"/>
    <s v="Philadelphia"/>
    <x v="9"/>
    <n v="1514"/>
    <n v="2.239574395057491E-2"/>
    <x v="81"/>
    <x v="17"/>
    <m/>
  </r>
  <r>
    <s v="martys-hamburger-stand-los-angeles"/>
    <s v="Marty's Hamburger Stand"/>
    <n v="196"/>
    <n v="4.5"/>
    <n v="-118.420486450195"/>
    <n v="34.043975830078097"/>
    <x v="10"/>
    <n v="90064"/>
    <s v="US"/>
    <x v="648"/>
    <s v="Los Angeles"/>
    <x v="11"/>
    <n v="2071"/>
    <n v="1.252788742062811E-2"/>
    <x v="52"/>
    <x v="83"/>
    <m/>
  </r>
  <r>
    <s v="marukame-udon-honolulu"/>
    <s v="Marukame Udon"/>
    <n v="3782"/>
    <n v="4.5"/>
    <n v="-157.82598477668299"/>
    <n v="21.279494428856399"/>
    <x v="18"/>
    <n v="96815"/>
    <s v="US"/>
    <x v="35"/>
    <s v="Honolulu"/>
    <x v="20"/>
    <n v="395"/>
    <n v="0.32023339625879527"/>
    <x v="23"/>
    <x v="0"/>
    <m/>
  </r>
  <r>
    <s v="masala-cuisine-oakland"/>
    <s v="Masala Cuisine"/>
    <n v="236"/>
    <n v="4.5"/>
    <n v="-122.18190765380901"/>
    <n v="37.757038116455099"/>
    <x v="10"/>
    <n v="94621"/>
    <s v="US"/>
    <x v="87"/>
    <s v="Oakland"/>
    <x v="39"/>
    <n v="451"/>
    <n v="1.5960185344087868E-2"/>
    <x v="46"/>
    <x v="0"/>
    <m/>
  </r>
  <r>
    <s v="mas-alla-del-sol-chicago"/>
    <s v="Mas Alla Del Sol"/>
    <n v="115"/>
    <n v="4.5"/>
    <n v="-87.660441170097698"/>
    <n v="41.988411847488898"/>
    <x v="13"/>
    <n v="60660"/>
    <s v="US"/>
    <x v="48"/>
    <s v="Chicago"/>
    <x v="15"/>
    <n v="2715"/>
    <n v="5.5774841256221036E-3"/>
    <x v="7"/>
    <x v="0"/>
    <m/>
  </r>
  <r>
    <s v="mas-arepas-new-orleans"/>
    <s v="Mas Arepas"/>
    <n v="198"/>
    <n v="4.5"/>
    <n v="-90.075125992298098"/>
    <n v="29.941900894045801"/>
    <x v="26"/>
    <n v="70130"/>
    <s v="US"/>
    <x v="117"/>
    <s v="New Orleans"/>
    <x v="44"/>
    <n v="834"/>
    <n v="1.2699502316801099E-2"/>
    <x v="39"/>
    <x v="0"/>
    <m/>
  </r>
  <r>
    <s v="mashiko-japanese-restaurant-and-sushi-bar-seattle"/>
    <s v="Mashiko Japanese Restaurant &amp; Sushi Bar"/>
    <n v="488"/>
    <n v="4.5"/>
    <n v="-122.38697999999999"/>
    <n v="47.560380000000002"/>
    <x v="16"/>
    <n v="98116"/>
    <s v="US"/>
    <x v="27"/>
    <s v="Seattle"/>
    <x v="18"/>
    <n v="1594"/>
    <n v="3.7583662261884331E-2"/>
    <x v="23"/>
    <x v="15"/>
    <m/>
  </r>
  <r>
    <s v="masraffs-houston"/>
    <s v="Masraff's"/>
    <n v="560"/>
    <n v="4.5"/>
    <n v="-95.460819740649796"/>
    <n v="29.748123748735502"/>
    <x v="17"/>
    <n v="77056"/>
    <s v="US"/>
    <x v="288"/>
    <s v="Houston"/>
    <x v="19"/>
    <n v="1863"/>
    <n v="4.376179852411189E-2"/>
    <x v="0"/>
    <x v="60"/>
    <m/>
  </r>
  <r>
    <s v="masseria-dei-vini-new-york"/>
    <s v="Masseria Dei Vini"/>
    <n v="135"/>
    <n v="4.5"/>
    <n v="-73.985548540949793"/>
    <n v="40.768237933516502"/>
    <x v="2"/>
    <n v="10019"/>
    <s v="US"/>
    <x v="813"/>
    <s v="New York City"/>
    <x v="2"/>
    <n v="1148"/>
    <n v="7.2936330873519823E-3"/>
    <x v="32"/>
    <x v="9"/>
    <s v="pizza"/>
  </r>
  <r>
    <s v="mas-tacos-nashville"/>
    <s v="Mas Tacos"/>
    <n v="438"/>
    <n v="4.5"/>
    <n v="-86.754625454165307"/>
    <n v="36.184762933645501"/>
    <x v="23"/>
    <n v="37206"/>
    <s v="US"/>
    <x v="48"/>
    <s v="Nashville"/>
    <x v="30"/>
    <n v="702"/>
    <n v="3.3293289857559638E-2"/>
    <x v="7"/>
    <x v="0"/>
    <m/>
  </r>
  <r>
    <s v="mavericks-mexican-grill-san-jose"/>
    <s v="Mavericks Mexican Grill"/>
    <n v="120"/>
    <n v="4.5"/>
    <n v="-121.914"/>
    <n v="37.30359"/>
    <x v="10"/>
    <n v="95125"/>
    <s v="US"/>
    <x v="814"/>
    <s v="San Jose"/>
    <x v="33"/>
    <n v="164"/>
    <n v="6.0065213660545737E-3"/>
    <x v="3"/>
    <x v="38"/>
    <s v="latin"/>
  </r>
  <r>
    <s v="maxs-steaks-philadelphia"/>
    <s v="Max's Steaks"/>
    <n v="154"/>
    <n v="4.5"/>
    <n v="-75.150470999999996"/>
    <n v="40.009045"/>
    <x v="9"/>
    <n v="19140"/>
    <s v="US"/>
    <x v="204"/>
    <s v="Philadelphia"/>
    <x v="9"/>
    <n v="1514"/>
    <n v="8.9239746009953658E-3"/>
    <x v="31"/>
    <x v="24"/>
    <m/>
  </r>
  <r>
    <s v="maya-cuisine-minneapolis"/>
    <s v="Maya Cuisine"/>
    <n v="137"/>
    <n v="4.5"/>
    <n v="-93.247878999999998"/>
    <n v="45.007412000000002"/>
    <x v="0"/>
    <n v="55418"/>
    <s v="US"/>
    <x v="48"/>
    <s v="Minneapolis"/>
    <x v="0"/>
    <n v="440"/>
    <n v="7.4652479835249702E-3"/>
    <x v="7"/>
    <x v="0"/>
    <m/>
  </r>
  <r>
    <s v="mayan-cafe-louisville"/>
    <s v="Mayan Cafe"/>
    <n v="320"/>
    <n v="4.5"/>
    <n v="-85.737358093261705"/>
    <n v="38.253524780273402"/>
    <x v="29"/>
    <n v="40206"/>
    <s v="US"/>
    <x v="117"/>
    <s v="Louisville"/>
    <x v="53"/>
    <n v="774"/>
    <n v="2.3168010983353356E-2"/>
    <x v="39"/>
    <x v="0"/>
    <m/>
  </r>
  <r>
    <s v="mayas-cafe-san-jose-2"/>
    <s v="Maya's Cafe"/>
    <n v="290"/>
    <n v="4.5"/>
    <n v="-121.93273000000001"/>
    <n v="37.274582000000002"/>
    <x v="10"/>
    <n v="95124"/>
    <s v="US"/>
    <x v="117"/>
    <s v="San Jose"/>
    <x v="33"/>
    <n v="164"/>
    <n v="2.0593787540758537E-2"/>
    <x v="39"/>
    <x v="0"/>
    <m/>
  </r>
  <r>
    <s v="mazadar-restaurant-fairfax"/>
    <s v="Mazadar Restaurant"/>
    <n v="253"/>
    <n v="4.5"/>
    <n v="-77.352979363842806"/>
    <n v="38.848061888098798"/>
    <x v="8"/>
    <n v="22030"/>
    <s v="US"/>
    <x v="815"/>
    <s v="Fairfax"/>
    <x v="8"/>
    <n v="126"/>
    <n v="1.7418911961558262E-2"/>
    <x v="43"/>
    <x v="4"/>
    <s v="mediterranean"/>
  </r>
  <r>
    <s v="mazunte-cincinnati"/>
    <s v="Mazunte"/>
    <n v="320"/>
    <n v="4.5"/>
    <n v="-84.405296300000003"/>
    <n v="39.161129000000003"/>
    <x v="15"/>
    <n v="45227"/>
    <s v="US"/>
    <x v="48"/>
    <s v="Cincinnati"/>
    <x v="46"/>
    <n v="778"/>
    <n v="2.3168010983353356E-2"/>
    <x v="7"/>
    <x v="0"/>
    <m/>
  </r>
  <r>
    <s v="mcewens-on-monroe-memphis"/>
    <s v="McEwen's On Monroe"/>
    <n v="209"/>
    <n v="4.5"/>
    <n v="-90.052340000000001"/>
    <n v="35.144170000000003"/>
    <x v="23"/>
    <n v="38103"/>
    <s v="US"/>
    <x v="693"/>
    <s v="Memphis"/>
    <x v="58"/>
    <n v="726"/>
    <n v="1.3643384245752531E-2"/>
    <x v="45"/>
    <x v="1"/>
    <m/>
  </r>
  <r>
    <s v="mcnallys-tavern-philadelphia-3"/>
    <s v="McNally's Tavern"/>
    <n v="119"/>
    <n v="4.5"/>
    <n v="-75.208872600000007"/>
    <n v="40.0771023"/>
    <x v="9"/>
    <n v="19118"/>
    <s v="US"/>
    <x v="816"/>
    <s v="Philadelphia"/>
    <x v="9"/>
    <n v="1514"/>
    <n v="5.9207139179680793E-3"/>
    <x v="60"/>
    <x v="69"/>
    <m/>
  </r>
  <r>
    <s v="meadowlark-kitchen-denver"/>
    <s v="Meadowlark Kitchen"/>
    <n v="107"/>
    <n v="4.5"/>
    <n v="-104.98419189453099"/>
    <n v="39.759853363037102"/>
    <x v="11"/>
    <n v="80205"/>
    <s v="US"/>
    <x v="0"/>
    <s v="Denver"/>
    <x v="12"/>
    <n v="668"/>
    <n v="4.891024540930153E-3"/>
    <x v="0"/>
    <x v="0"/>
    <m/>
  </r>
  <r>
    <s v="meadowsweet-williamsburg"/>
    <s v="Meadowsweet"/>
    <n v="133"/>
    <n v="4.5"/>
    <n v="-73.963111999999995"/>
    <n v="40.710414999999998"/>
    <x v="2"/>
    <n v="11211"/>
    <s v="US"/>
    <x v="0"/>
    <s v="Brooklyn"/>
    <x v="45"/>
    <n v="1569"/>
    <n v="7.1220181911789944E-3"/>
    <x v="0"/>
    <x v="0"/>
    <m/>
  </r>
  <r>
    <s v="meals-by-genet-los-angeles"/>
    <s v="Meals by Genet"/>
    <n v="501"/>
    <n v="4.5"/>
    <n v="-118.36483"/>
    <n v="34.056710000000002"/>
    <x v="10"/>
    <n v="90019"/>
    <s v="US"/>
    <x v="11"/>
    <s v="Los Angeles"/>
    <x v="11"/>
    <n v="2071"/>
    <n v="3.8699159087008751E-2"/>
    <x v="9"/>
    <x v="0"/>
    <m/>
  </r>
  <r>
    <s v="meals-from-the-heart-cafe-new-orleans"/>
    <s v="Meals From The Heart Cafe"/>
    <n v="391"/>
    <n v="4.5"/>
    <n v="-90.059539999999998"/>
    <n v="29.959665999999999"/>
    <x v="26"/>
    <n v="70116"/>
    <s v="US"/>
    <x v="817"/>
    <s v="New Orleans"/>
    <x v="44"/>
    <n v="834"/>
    <n v="2.9260339797494421E-2"/>
    <x v="50"/>
    <x v="25"/>
    <s v="vegan"/>
  </r>
  <r>
    <s v="meatball-kitchen-cincinnati"/>
    <s v="Meatball Kitchen"/>
    <n v="128"/>
    <n v="4.5"/>
    <n v="-84.509158499999998"/>
    <n v="39.133206399999999"/>
    <x v="15"/>
    <n v="45219"/>
    <s v="US"/>
    <x v="818"/>
    <s v="Cincinnati"/>
    <x v="46"/>
    <n v="778"/>
    <n v="6.6929809507465252E-3"/>
    <x v="5"/>
    <x v="12"/>
    <s v="comfortfood"/>
  </r>
  <r>
    <s v="medina-oven-and-bar-dallas"/>
    <s v="Medina Oven &amp; Bar"/>
    <n v="261"/>
    <n v="4.5"/>
    <n v="-96.809272800000002"/>
    <n v="32.785465199999997"/>
    <x v="17"/>
    <n v="75219"/>
    <s v="US"/>
    <x v="819"/>
    <s v="Dallas"/>
    <x v="54"/>
    <n v="632"/>
    <n v="1.8105371546250214E-2"/>
    <x v="81"/>
    <x v="11"/>
    <s v="mediterranean"/>
  </r>
  <r>
    <s v="mediterranean-blue-orlando"/>
    <s v="Mediterranean Blue"/>
    <n v="274"/>
    <n v="4.5"/>
    <n v="-81.370322999999999"/>
    <n v="28.513301999999999"/>
    <x v="1"/>
    <n v="32806"/>
    <s v="US"/>
    <x v="305"/>
    <s v="Orlando"/>
    <x v="41"/>
    <n v="943"/>
    <n v="1.9220868371374634E-2"/>
    <x v="26"/>
    <x v="76"/>
    <m/>
  </r>
  <r>
    <s v="mediterranean-cafe-madison"/>
    <s v="Mediterranean Cafe"/>
    <n v="127"/>
    <n v="4.5"/>
    <n v="-89.396323934197397"/>
    <n v="43.074812293052702"/>
    <x v="19"/>
    <n v="53703"/>
    <s v="US"/>
    <x v="29"/>
    <s v="Madison"/>
    <x v="37"/>
    <n v="551"/>
    <n v="6.6071735026600308E-3"/>
    <x v="24"/>
    <x v="17"/>
    <m/>
  </r>
  <r>
    <s v="mediterranean-deli-orlando"/>
    <s v="Mediterranean Deli"/>
    <n v="239"/>
    <n v="4.5"/>
    <n v="-81.393737799999997"/>
    <n v="28.596654900000001"/>
    <x v="1"/>
    <n v="32804"/>
    <s v="US"/>
    <x v="820"/>
    <s v="Orlando"/>
    <x v="41"/>
    <n v="943"/>
    <n v="1.621760768834735E-2"/>
    <x v="24"/>
    <x v="23"/>
    <s v="mediterranean"/>
  </r>
  <r>
    <s v="mediterranean-exploration-company-portland-2"/>
    <s v="Mediterranean Exploration Company"/>
    <n v="182"/>
    <n v="4.5"/>
    <n v="-122.6842595"/>
    <n v="45.5252956"/>
    <x v="5"/>
    <n v="97209"/>
    <s v="US"/>
    <x v="104"/>
    <s v="Portland"/>
    <x v="5"/>
    <n v="1555"/>
    <n v="1.1326583147417196E-2"/>
    <x v="26"/>
    <x v="0"/>
    <m/>
  </r>
  <r>
    <s v="meeas-los-angeles"/>
    <s v="Meea's"/>
    <n v="168"/>
    <n v="4.5"/>
    <n v="-118.20517021239399"/>
    <n v="34.139179400313402"/>
    <x v="10"/>
    <n v="90041"/>
    <s v="US"/>
    <x v="174"/>
    <s v="Los Angeles"/>
    <x v="11"/>
    <n v="2071"/>
    <n v="1.0125278874206282E-2"/>
    <x v="65"/>
    <x v="0"/>
    <m/>
  </r>
  <r>
    <s v="mehris-bakery-and-deli-portland"/>
    <s v="Mehri's Bakery &amp; Deli"/>
    <n v="119"/>
    <n v="4.5"/>
    <n v="-122.610160827637"/>
    <n v="45.4727172851562"/>
    <x v="5"/>
    <n v="97206"/>
    <s v="US"/>
    <x v="821"/>
    <s v="Portland"/>
    <x v="5"/>
    <n v="1555"/>
    <n v="5.9207139179680793E-3"/>
    <x v="38"/>
    <x v="2"/>
    <m/>
  </r>
  <r>
    <s v="mekha-noodle-bar-and-cafe-portland-3"/>
    <s v="Mekha Noodle Bar &amp; Cafe"/>
    <n v="158"/>
    <n v="4.5"/>
    <n v="-122.59239959999999"/>
    <n v="45.546768200000002"/>
    <x v="5"/>
    <n v="97213"/>
    <s v="US"/>
    <x v="822"/>
    <s v="Portland"/>
    <x v="5"/>
    <n v="1555"/>
    <n v="9.2672043933413415E-3"/>
    <x v="29"/>
    <x v="124"/>
    <s v="chinese"/>
  </r>
  <r>
    <s v="melange-creperie-houston"/>
    <s v="Melange Creperie"/>
    <n v="180"/>
    <n v="4.5"/>
    <n v="-95.386092000000005"/>
    <n v="29.74464"/>
    <x v="17"/>
    <n v="99999"/>
    <s v="US"/>
    <x v="823"/>
    <s v="Houston"/>
    <x v="19"/>
    <n v="1863"/>
    <n v="1.1154968251244207E-2"/>
    <x v="4"/>
    <x v="35"/>
    <m/>
  </r>
  <r>
    <s v="melt-cincinnati"/>
    <s v="Melt"/>
    <n v="357"/>
    <n v="4.5"/>
    <n v="-84.540052413940401"/>
    <n v="39.163209370117499"/>
    <x v="15"/>
    <n v="45223"/>
    <s v="US"/>
    <x v="824"/>
    <s v="Cincinnati"/>
    <x v="46"/>
    <n v="778"/>
    <n v="2.6342886562553628E-2"/>
    <x v="50"/>
    <x v="12"/>
    <s v="vegetarian"/>
  </r>
  <r>
    <s v="memphis-mojo-cafe-memphis"/>
    <s v="Memphis Mojo Cafe"/>
    <n v="119"/>
    <n v="4.5"/>
    <n v="-89.825477600097699"/>
    <n v="35.204811096191399"/>
    <x v="23"/>
    <n v="38133"/>
    <s v="US"/>
    <x v="825"/>
    <s v="Memphis"/>
    <x v="58"/>
    <n v="726"/>
    <n v="5.9207139179680793E-3"/>
    <x v="28"/>
    <x v="49"/>
    <s v="sandwiches"/>
  </r>
  <r>
    <s v="mendocino-farms-los-angeles-3"/>
    <s v="Mendocino Farms"/>
    <n v="758"/>
    <n v="4.5"/>
    <n v="-118.361560106277"/>
    <n v="34.071706601786097"/>
    <x v="10"/>
    <n v="90036"/>
    <s v="US"/>
    <x v="826"/>
    <s v="Los Angeles"/>
    <x v="11"/>
    <n v="2071"/>
    <n v="6.0751673245237683E-2"/>
    <x v="31"/>
    <x v="87"/>
    <s v="salad"/>
  </r>
  <r>
    <s v="mendocino-farms-west-hollywood"/>
    <s v="Mendocino Farms"/>
    <n v="525"/>
    <n v="4.5"/>
    <n v="-118.34455060000001"/>
    <n v="34.090555199999997"/>
    <x v="10"/>
    <n v="90046"/>
    <s v="US"/>
    <x v="827"/>
    <s v="Los Angeles"/>
    <x v="11"/>
    <n v="2071"/>
    <n v="4.0758537841084609E-2"/>
    <x v="31"/>
    <x v="62"/>
    <s v="catering"/>
  </r>
  <r>
    <s v="menton-boston"/>
    <s v="Menton"/>
    <n v="288"/>
    <n v="4.5"/>
    <n v="-71.048382899999993"/>
    <n v="42.350458099999997"/>
    <x v="21"/>
    <n v="2210"/>
    <s v="US"/>
    <x v="828"/>
    <s v="Boston"/>
    <x v="28"/>
    <n v="575"/>
    <n v="2.042217264458555E-2"/>
    <x v="17"/>
    <x v="9"/>
    <m/>
  </r>
  <r>
    <s v="mercado-hollywood-los-angeles"/>
    <s v="Mercado Hollywood"/>
    <n v="187"/>
    <n v="4.5"/>
    <n v="-118.35262"/>
    <n v="34.131659900000002"/>
    <x v="10"/>
    <n v="90068"/>
    <s v="US"/>
    <x v="48"/>
    <s v="Los Angeles"/>
    <x v="11"/>
    <n v="2071"/>
    <n v="1.1755620387849665E-2"/>
    <x v="7"/>
    <x v="0"/>
    <m/>
  </r>
  <r>
    <s v="mercantile-dining-and-provision-denver"/>
    <s v="Mercantile Dining &amp; Provision"/>
    <n v="247"/>
    <n v="4.5"/>
    <n v="-104.99972529999999"/>
    <n v="39.753002199999997"/>
    <x v="11"/>
    <n v="80202"/>
    <s v="US"/>
    <x v="829"/>
    <s v="Denver"/>
    <x v="12"/>
    <n v="668"/>
    <n v="1.6904067273039301E-2"/>
    <x v="13"/>
    <x v="1"/>
    <m/>
  </r>
  <r>
    <s v="meridian-restaurant-and-bar-indianapolis-2"/>
    <s v="Meridian Restaurant &amp; Bar"/>
    <n v="101"/>
    <n v="4.5"/>
    <n v="-86.157661399999995"/>
    <n v="39.856830600000002"/>
    <x v="4"/>
    <n v="46208"/>
    <s v="US"/>
    <x v="830"/>
    <s v="Indianapolis"/>
    <x v="4"/>
    <n v="336"/>
    <n v="4.3761798524111894E-3"/>
    <x v="36"/>
    <x v="32"/>
    <m/>
  </r>
  <r>
    <s v="meritage-milwaukee"/>
    <s v="Meritage"/>
    <n v="111"/>
    <n v="4.5"/>
    <n v="-87.987137000000004"/>
    <n v="43.049670999999996"/>
    <x v="19"/>
    <n v="53208"/>
    <s v="US"/>
    <x v="293"/>
    <s v="Milwaukee"/>
    <x v="21"/>
    <n v="1056"/>
    <n v="5.2342543332761287E-3"/>
    <x v="0"/>
    <x v="19"/>
    <m/>
  </r>
  <r>
    <s v="meritage-saint-paul-2"/>
    <s v="Meritage"/>
    <n v="210"/>
    <n v="4.5"/>
    <n v="-93.096749500000001"/>
    <n v="44.946320499999999"/>
    <x v="0"/>
    <n v="55145"/>
    <s v="US"/>
    <x v="139"/>
    <s v="Saint Paul"/>
    <x v="52"/>
    <n v="339"/>
    <n v="1.3729191693839024E-2"/>
    <x v="17"/>
    <x v="0"/>
    <m/>
  </r>
  <r>
    <s v="mesa-brazilian-eatery-los-angeles"/>
    <s v="Mesa Brazilian Eatery"/>
    <n v="176"/>
    <n v="4.5"/>
    <n v="-118.445004299283"/>
    <n v="34.059574529528597"/>
    <x v="10"/>
    <n v="90024"/>
    <s v="US"/>
    <x v="214"/>
    <s v="Los Angeles"/>
    <x v="11"/>
    <n v="2071"/>
    <n v="1.0811738458898233E-2"/>
    <x v="74"/>
    <x v="0"/>
    <m/>
  </r>
  <r>
    <s v="meso-maya-dallas-4"/>
    <s v="Meso Maya"/>
    <n v="467"/>
    <n v="4.5"/>
    <n v="-96.805000000000007"/>
    <n v="32.7879"/>
    <x v="17"/>
    <n v="75202"/>
    <s v="US"/>
    <x v="48"/>
    <s v="Dallas"/>
    <x v="54"/>
    <n v="632"/>
    <n v="3.5781705852067962E-2"/>
    <x v="7"/>
    <x v="0"/>
    <m/>
  </r>
  <r>
    <s v="mess-royale-san-diego"/>
    <s v="Mess Royale"/>
    <n v="160"/>
    <n v="4.5"/>
    <n v="-117.163093566895"/>
    <n v="32.748405456542997"/>
    <x v="10"/>
    <n v="92103"/>
    <s v="US"/>
    <x v="831"/>
    <s v="San Diego"/>
    <x v="22"/>
    <n v="1570"/>
    <n v="9.4388192895143302E-3"/>
    <x v="121"/>
    <x v="98"/>
    <m/>
  </r>
  <r>
    <s v="metro-diner-jacksonville"/>
    <s v="Metro Diner"/>
    <n v="281"/>
    <n v="4.5"/>
    <n v="-81.648758000000001"/>
    <n v="30.291117"/>
    <x v="1"/>
    <n v="32207"/>
    <s v="US"/>
    <x v="832"/>
    <s v="Jacksonville"/>
    <x v="51"/>
    <n v="350"/>
    <n v="1.9821520507980094E-2"/>
    <x v="50"/>
    <x v="91"/>
    <m/>
  </r>
  <r>
    <s v="mexican-fiesta-san-diego"/>
    <s v="Mexican Fiesta"/>
    <n v="284"/>
    <n v="4.5"/>
    <n v="-117.168563842773"/>
    <n v="32.720653533935497"/>
    <x v="10"/>
    <n v="92101"/>
    <s v="US"/>
    <x v="48"/>
    <s v="San Diego"/>
    <x v="22"/>
    <n v="1570"/>
    <n v="2.0078942852239573E-2"/>
    <x v="7"/>
    <x v="0"/>
    <m/>
  </r>
  <r>
    <s v="mexico-bakery-san-jose-2"/>
    <s v="Mexico Bakery"/>
    <n v="711"/>
    <n v="4.5"/>
    <n v="-121.82428829286199"/>
    <n v="37.353182735494599"/>
    <x v="10"/>
    <n v="95127"/>
    <s v="US"/>
    <x v="165"/>
    <s v="San Jose"/>
    <x v="33"/>
    <n v="164"/>
    <n v="5.6718723185172473E-2"/>
    <x v="38"/>
    <x v="12"/>
    <m/>
  </r>
  <r>
    <s v="mexico-tipico-san-francisco-2"/>
    <s v="Mexico Tipico"/>
    <n v="111"/>
    <n v="4.5"/>
    <n v="-122.434572950006"/>
    <n v="37.7249331772327"/>
    <x v="10"/>
    <n v="94112"/>
    <s v="US"/>
    <x v="48"/>
    <s v="San Francisco"/>
    <x v="13"/>
    <n v="1581"/>
    <n v="5.2342543332761287E-3"/>
    <x v="7"/>
    <x v="0"/>
    <m/>
  </r>
  <r>
    <s v="mexico-tipico-san-francisco-2"/>
    <s v="Mexico Tipico"/>
    <n v="110"/>
    <n v="4.5"/>
    <n v="-122.434572950006"/>
    <n v="37.7249331772327"/>
    <x v="10"/>
    <n v="94112"/>
    <s v="US"/>
    <x v="48"/>
    <s v="San Francisco"/>
    <x v="13"/>
    <n v="1581"/>
    <n v="5.1484468851896344E-3"/>
    <x v="7"/>
    <x v="0"/>
    <m/>
  </r>
  <r>
    <s v="meze-san-diego"/>
    <s v="Meze"/>
    <n v="847"/>
    <n v="4.5"/>
    <n v="-117.158911088688"/>
    <n v="32.708938905577398"/>
    <x v="10"/>
    <n v="92101"/>
    <s v="US"/>
    <x v="833"/>
    <s v="San Diego"/>
    <x v="22"/>
    <n v="1570"/>
    <n v="6.8388536124935645E-2"/>
    <x v="26"/>
    <x v="2"/>
    <s v="greek"/>
  </r>
  <r>
    <s v="mezze-middleterranean-cuisine-columbus"/>
    <s v="Mezze Middle'terranean Cuisine"/>
    <n v="205"/>
    <n v="4.5"/>
    <n v="-82.862935513257995"/>
    <n v="40.065246373415"/>
    <x v="15"/>
    <n v="43230"/>
    <s v="US"/>
    <x v="834"/>
    <s v="Columbus"/>
    <x v="17"/>
    <n v="712"/>
    <n v="1.3300154453406555E-2"/>
    <x v="26"/>
    <x v="4"/>
    <s v="greek"/>
  </r>
  <r>
    <s v="mgm-roast-beef-washington"/>
    <s v="MGM Roast Beef"/>
    <n v="137"/>
    <n v="4.5"/>
    <n v="-76.993370100000007"/>
    <n v="38.917385099999997"/>
    <x v="20"/>
    <n v="20018"/>
    <s v="US"/>
    <x v="47"/>
    <s v="Washington"/>
    <x v="23"/>
    <n v="822"/>
    <n v="7.4652479835249702E-3"/>
    <x v="31"/>
    <x v="0"/>
    <m/>
  </r>
  <r>
    <s v="michel-bistro-oakland-2"/>
    <s v="Michel Bistro"/>
    <n v="244"/>
    <n v="4.5"/>
    <n v="-122.24353050000001"/>
    <n v="37.811173500000002"/>
    <x v="10"/>
    <n v="94610"/>
    <s v="US"/>
    <x v="835"/>
    <s v="Oakland"/>
    <x v="39"/>
    <n v="451"/>
    <n v="1.6646644928779819E-2"/>
    <x v="17"/>
    <x v="11"/>
    <m/>
  </r>
  <r>
    <s v="michos-san-diego"/>
    <s v="Michos"/>
    <n v="177"/>
    <n v="4.5"/>
    <n v="-117.16044599999999"/>
    <n v="32.713386999999997"/>
    <x v="10"/>
    <n v="92101"/>
    <s v="US"/>
    <x v="48"/>
    <s v="San Diego"/>
    <x v="22"/>
    <n v="1570"/>
    <n v="1.0897545906984727E-2"/>
    <x v="7"/>
    <x v="0"/>
    <m/>
  </r>
  <r>
    <s v="micklethwait-craft-meats-austin"/>
    <s v="Micklethwait Craft Meats"/>
    <n v="376"/>
    <n v="4.5"/>
    <n v="-97.725181599999999"/>
    <n v="30.2684593"/>
    <x v="17"/>
    <n v="78702"/>
    <s v="US"/>
    <x v="14"/>
    <s v="Austin"/>
    <x v="26"/>
    <n v="893"/>
    <n v="2.7973228076197013E-2"/>
    <x v="12"/>
    <x v="0"/>
    <m/>
  </r>
  <r>
    <s v="mi-cuba-cafe-washington"/>
    <s v="Mi Cuba Cafe"/>
    <n v="245"/>
    <n v="4.5"/>
    <n v="-77.033287999999999"/>
    <n v="38.930446799999999"/>
    <x v="20"/>
    <n v="20010"/>
    <s v="US"/>
    <x v="836"/>
    <s v="Washington"/>
    <x v="23"/>
    <n v="822"/>
    <n v="1.6732452376866311E-2"/>
    <x v="67"/>
    <x v="66"/>
    <s v="caribbean"/>
  </r>
  <r>
    <s v="mignonette-miami-3"/>
    <s v="Mignonette"/>
    <n v="199"/>
    <n v="4.5"/>
    <n v="-80.190472"/>
    <n v="25.793323000000001"/>
    <x v="1"/>
    <n v="33132"/>
    <s v="US"/>
    <x v="837"/>
    <s v="Miami"/>
    <x v="1"/>
    <n v="609"/>
    <n v="1.2785309764887592E-2"/>
    <x v="3"/>
    <x v="63"/>
    <m/>
  </r>
  <r>
    <s v="mike-and-pattys-boston"/>
    <s v="Mike &amp; Patty's"/>
    <n v="788"/>
    <n v="4.5"/>
    <n v="-71.067702770233197"/>
    <n v="42.348569703688298"/>
    <x v="21"/>
    <n v="2116"/>
    <s v="US"/>
    <x v="472"/>
    <s v="Boston"/>
    <x v="28"/>
    <n v="575"/>
    <n v="6.3325896687832506E-2"/>
    <x v="31"/>
    <x v="2"/>
    <m/>
  </r>
  <r>
    <s v="mikes-deli-2-los-angeles"/>
    <s v="Mike's Deli 2"/>
    <n v="104"/>
    <n v="4.5"/>
    <n v="-118.24154663085901"/>
    <n v="34.050617218017599"/>
    <x v="10"/>
    <n v="90012"/>
    <s v="US"/>
    <x v="838"/>
    <s v="Los Angeles"/>
    <x v="11"/>
    <n v="2071"/>
    <n v="4.6336021966706708E-3"/>
    <x v="15"/>
    <x v="2"/>
    <s v="sandwiches"/>
  </r>
  <r>
    <s v="mikes-deli-bronx"/>
    <s v="Mike's Deli"/>
    <n v="108"/>
    <n v="4.5"/>
    <n v="-73.888175964355497"/>
    <n v="40.854118347167997"/>
    <x v="2"/>
    <n v="10458"/>
    <s v="US"/>
    <x v="839"/>
    <s v="Bronx"/>
    <x v="36"/>
    <n v="820"/>
    <n v="4.9768319890166465E-3"/>
    <x v="113"/>
    <x v="23"/>
    <m/>
  </r>
  <r>
    <s v="mikes-deli-los-angeles"/>
    <s v="Mike's Deli"/>
    <n v="318"/>
    <n v="4.5"/>
    <n v="-118.36244000000001"/>
    <n v="33.987960000000001"/>
    <x v="10"/>
    <n v="90056"/>
    <s v="US"/>
    <x v="840"/>
    <s v="Los Angeles"/>
    <x v="11"/>
    <n v="2071"/>
    <n v="2.2996396087180366E-2"/>
    <x v="15"/>
    <x v="62"/>
    <s v="sandwiches"/>
  </r>
  <r>
    <s v="mikes-taco-club-san-diego"/>
    <s v="Mike's Taco Club"/>
    <n v="161"/>
    <n v="4.5"/>
    <n v="-117.251978516579"/>
    <n v="32.747484147548697"/>
    <x v="10"/>
    <n v="92107"/>
    <s v="US"/>
    <x v="808"/>
    <s v="San Diego"/>
    <x v="22"/>
    <n v="1570"/>
    <n v="9.5246267376008237E-3"/>
    <x v="7"/>
    <x v="60"/>
    <m/>
  </r>
  <r>
    <s v="miles-table-philadelphia"/>
    <s v="Miles Table"/>
    <n v="233"/>
    <n v="4.5"/>
    <n v="-75.169504000000003"/>
    <n v="39.944091800000002"/>
    <x v="9"/>
    <n v="19146"/>
    <s v="US"/>
    <x v="841"/>
    <s v="Philadelphia"/>
    <x v="9"/>
    <n v="1514"/>
    <n v="1.5702762999828385E-2"/>
    <x v="60"/>
    <x v="3"/>
    <s v="breakfast_brunch"/>
  </r>
  <r>
    <s v="milk-bar-new-orleans"/>
    <s v="Milk Bar"/>
    <n v="178"/>
    <n v="4.5"/>
    <n v="-90.0921037048101"/>
    <n v="29.9267269670963"/>
    <x v="26"/>
    <n v="70115"/>
    <s v="US"/>
    <x v="47"/>
    <s v="New Orleans"/>
    <x v="44"/>
    <n v="834"/>
    <n v="1.098335335507122E-2"/>
    <x v="31"/>
    <x v="0"/>
    <m/>
  </r>
  <r>
    <s v="milk-bar-new-orleans-2"/>
    <s v="Milk Bar"/>
    <n v="119"/>
    <n v="4.5"/>
    <n v="-90.133521999999999"/>
    <n v="29.944424000000001"/>
    <x v="26"/>
    <n v="70118"/>
    <s v="US"/>
    <x v="47"/>
    <s v="New Orleans"/>
    <x v="44"/>
    <n v="834"/>
    <n v="5.9207139179680793E-3"/>
    <x v="31"/>
    <x v="0"/>
    <m/>
  </r>
  <r>
    <s v="milkcrate-caf-philadelphia-2"/>
    <s v="Milkcrate Caf"/>
    <n v="127"/>
    <n v="4.5"/>
    <n v="-75.130218499999998"/>
    <n v="39.970001199999999"/>
    <x v="9"/>
    <n v="19125"/>
    <s v="US"/>
    <x v="842"/>
    <s v="Philadelphia"/>
    <x v="9"/>
    <n v="1514"/>
    <n v="6.6071735026600308E-3"/>
    <x v="14"/>
    <x v="2"/>
    <s v="vinyl_records"/>
  </r>
  <r>
    <s v="milohas-san-jose"/>
    <s v="Milohas"/>
    <n v="197"/>
    <n v="4.5"/>
    <n v="-121.8968314"/>
    <n v="37.255706500000002"/>
    <x v="10"/>
    <n v="95118"/>
    <s v="US"/>
    <x v="843"/>
    <s v="San Jose"/>
    <x v="33"/>
    <n v="164"/>
    <n v="1.2613694868714604E-2"/>
    <x v="38"/>
    <x v="125"/>
    <s v="icecream"/>
  </r>
  <r>
    <s v="mi-pizza-austin"/>
    <s v="Mi Pizza"/>
    <n v="192"/>
    <n v="4.5"/>
    <n v="-97.745413826211603"/>
    <n v="30.441625448424801"/>
    <x v="17"/>
    <n v="78727"/>
    <s v="US"/>
    <x v="844"/>
    <s v="Austin"/>
    <x v="26"/>
    <n v="893"/>
    <n v="1.2184657628282134E-2"/>
    <x v="27"/>
    <x v="30"/>
    <m/>
  </r>
  <r>
    <s v="mirch-masala-new-york"/>
    <s v="Mirch Masala"/>
    <n v="121"/>
    <n v="4.5"/>
    <n v="-74.001055581970206"/>
    <n v="40.729364099254397"/>
    <x v="2"/>
    <n v="10012"/>
    <s v="US"/>
    <x v="634"/>
    <s v="New York City"/>
    <x v="2"/>
    <n v="1148"/>
    <n v="6.0923288141410672E-3"/>
    <x v="46"/>
    <x v="39"/>
    <m/>
  </r>
  <r>
    <s v="mi-sen-noodle-bar-portland"/>
    <s v="Mi Sen Noodle Bar"/>
    <n v="104"/>
    <n v="4.5"/>
    <n v="-70.264418228202004"/>
    <n v="43.653550579038701"/>
    <x v="3"/>
    <n v="4101"/>
    <s v="US"/>
    <x v="845"/>
    <s v="Portland"/>
    <x v="3"/>
    <n v="206"/>
    <n v="4.6336021966706708E-3"/>
    <x v="41"/>
    <x v="18"/>
    <m/>
  </r>
  <r>
    <s v="mister-falafel-san-diego"/>
    <s v="Mister Falafel"/>
    <n v="443"/>
    <n v="4.5"/>
    <n v="-117.195659638192"/>
    <n v="32.834011473339601"/>
    <x v="10"/>
    <n v="92117"/>
    <s v="US"/>
    <x v="846"/>
    <s v="San Diego"/>
    <x v="22"/>
    <n v="1570"/>
    <n v="3.3722327097992104E-2"/>
    <x v="73"/>
    <x v="17"/>
    <s v="ethnicmarkets"/>
  </r>
  <r>
    <s v="mitchell-delicatessen-nashville-2"/>
    <s v="Mitchell Delicatessen"/>
    <n v="151"/>
    <n v="4.5"/>
    <n v="-86.724930470675403"/>
    <n v="36.204220813880497"/>
    <x v="23"/>
    <n v="37216"/>
    <s v="US"/>
    <x v="173"/>
    <s v="Nashville"/>
    <x v="30"/>
    <n v="702"/>
    <n v="8.6665522567358853E-3"/>
    <x v="15"/>
    <x v="12"/>
    <m/>
  </r>
  <r>
    <s v="mitchells-ocean-club-columbus"/>
    <s v="Mitchell's Ocean Club"/>
    <n v="196"/>
    <n v="4.5"/>
    <n v="-82.914978000000005"/>
    <n v="40.050029799999997"/>
    <x v="15"/>
    <n v="43219"/>
    <s v="US"/>
    <x v="233"/>
    <s v="Columbus"/>
    <x v="17"/>
    <n v="712"/>
    <n v="1.252788742062811E-2"/>
    <x v="62"/>
    <x v="60"/>
    <m/>
  </r>
  <r>
    <s v="miyabi-asian-fusion-staten-island"/>
    <s v="Miyabi Asian Fusion"/>
    <n v="118"/>
    <n v="4.5"/>
    <n v="-74.134564697742505"/>
    <n v="40.625809282064402"/>
    <x v="2"/>
    <n v="10302"/>
    <s v="US"/>
    <x v="847"/>
    <s v="Staten Island"/>
    <x v="67"/>
    <n v="554"/>
    <n v="5.8349064698815858E-3"/>
    <x v="49"/>
    <x v="45"/>
    <s v="thai"/>
  </r>
  <r>
    <s v="mk-restaurant-chicago"/>
    <s v="MK Restaurant"/>
    <n v="735"/>
    <n v="4.5"/>
    <n v="-87.6360703"/>
    <n v="41.898540500000003"/>
    <x v="13"/>
    <n v="60610"/>
    <s v="US"/>
    <x v="0"/>
    <s v="Chicago"/>
    <x v="15"/>
    <n v="2715"/>
    <n v="5.8778101939248324E-2"/>
    <x v="0"/>
    <x v="0"/>
    <m/>
  </r>
  <r>
    <s v="mkt-seattle"/>
    <s v="mkt."/>
    <n v="121"/>
    <n v="4.5"/>
    <n v="-122.3329512"/>
    <n v="47.668694600000002"/>
    <x v="16"/>
    <n v="98103"/>
    <s v="US"/>
    <x v="0"/>
    <s v="Seattle"/>
    <x v="18"/>
    <n v="1594"/>
    <n v="6.0923288141410672E-3"/>
    <x v="0"/>
    <x v="0"/>
    <m/>
  </r>
  <r>
    <s v="mo-better-burgers-los-angeles-2"/>
    <s v="Mo Better Burgers"/>
    <n v="302"/>
    <n v="4.5"/>
    <n v="-118.34589260465501"/>
    <n v="34.058630090631802"/>
    <x v="10"/>
    <n v="90036"/>
    <s v="US"/>
    <x v="107"/>
    <s v="Los Angeles"/>
    <x v="11"/>
    <n v="2071"/>
    <n v="2.1623476917796466E-2"/>
    <x v="52"/>
    <x v="0"/>
    <m/>
  </r>
  <r>
    <s v="mochiko-chicken-las-vegas"/>
    <s v="Mochiko Chicken"/>
    <n v="171"/>
    <n v="4.5"/>
    <n v="-115.2098129"/>
    <n v="36.148658400000002"/>
    <x v="7"/>
    <n v="89102"/>
    <s v="US"/>
    <x v="848"/>
    <s v="Las Vegas"/>
    <x v="38"/>
    <n v="357"/>
    <n v="1.0382701218465762E-2"/>
    <x v="58"/>
    <x v="72"/>
    <m/>
  </r>
  <r>
    <s v="modigliani-cafe-oakland"/>
    <s v="Modigliani Cafe"/>
    <n v="118"/>
    <n v="4.5"/>
    <n v="-122.2476793"/>
    <n v="37.811509899999997"/>
    <x v="10"/>
    <n v="94610"/>
    <s v="US"/>
    <x v="84"/>
    <s v="Oakland"/>
    <x v="39"/>
    <n v="451"/>
    <n v="5.8349064698815858E-3"/>
    <x v="14"/>
    <x v="12"/>
    <m/>
  </r>
  <r>
    <s v="modo-mio-philadelphia"/>
    <s v="Modo Mio"/>
    <n v="406"/>
    <n v="4.5"/>
    <n v="-75.138335999999995"/>
    <n v="39.969527999999997"/>
    <x v="9"/>
    <n v="19123"/>
    <s v="US"/>
    <x v="5"/>
    <s v="Philadelphia"/>
    <x v="9"/>
    <n v="1514"/>
    <n v="3.0547451518791832E-2"/>
    <x v="5"/>
    <x v="0"/>
    <m/>
  </r>
  <r>
    <s v="mod-pizza-houston-2"/>
    <s v="MOD Pizza"/>
    <n v="177"/>
    <n v="4.5"/>
    <n v="-95.479110700000007"/>
    <n v="29.749845499999999"/>
    <x v="17"/>
    <n v="77057"/>
    <s v="US"/>
    <x v="849"/>
    <s v="Houston"/>
    <x v="19"/>
    <n v="1863"/>
    <n v="1.0897545906984727E-2"/>
    <x v="27"/>
    <x v="77"/>
    <m/>
  </r>
  <r>
    <s v="mojito-tapas-restaurant-louisville"/>
    <s v="Mojito Tapas Restaurant"/>
    <n v="150"/>
    <n v="4.5"/>
    <n v="-85.630661000000003"/>
    <n v="38.282825500000001"/>
    <x v="29"/>
    <n v="40222"/>
    <s v="US"/>
    <x v="850"/>
    <s v="Louisville"/>
    <x v="53"/>
    <n v="774"/>
    <n v="8.58074480864939E-3"/>
    <x v="35"/>
    <x v="68"/>
    <m/>
  </r>
  <r>
    <s v="molinari-delicatessen-san-francisco"/>
    <s v="Molinari Delicatessen"/>
    <n v="847"/>
    <n v="4.5"/>
    <n v="-122.407821655273"/>
    <n v="37.798381805419901"/>
    <x v="10"/>
    <n v="94133"/>
    <s v="US"/>
    <x v="65"/>
    <s v="San Francisco"/>
    <x v="13"/>
    <n v="1581"/>
    <n v="6.8388536124935645E-2"/>
    <x v="15"/>
    <x v="0"/>
    <m/>
  </r>
  <r>
    <s v="mollie-fontaine-lounge-memphis"/>
    <s v="Mollie Fontaine Lounge"/>
    <n v="129"/>
    <n v="4.5"/>
    <n v="-90.038070678710895"/>
    <n v="35.144252777099602"/>
    <x v="23"/>
    <n v="38105"/>
    <s v="US"/>
    <x v="851"/>
    <s v="Memphis"/>
    <x v="58"/>
    <n v="726"/>
    <n v="6.7787883988330187E-3"/>
    <x v="47"/>
    <x v="1"/>
    <m/>
  </r>
  <r>
    <s v="momed-atwater-village-los-angeles-2"/>
    <s v="Momed Atwater Village"/>
    <n v="127"/>
    <n v="4.5"/>
    <n v="-118.2513733"/>
    <n v="34.115814200000003"/>
    <x v="10"/>
    <n v="90039"/>
    <s v="US"/>
    <x v="852"/>
    <s v="Los Angeles"/>
    <x v="11"/>
    <n v="2071"/>
    <n v="6.6071735026600308E-3"/>
    <x v="26"/>
    <x v="2"/>
    <s v="vegetarian"/>
  </r>
  <r>
    <s v="mo-mos-meat-market-sacramento"/>
    <s v="Mo Mo's Meat Market"/>
    <n v="450"/>
    <n v="4.5"/>
    <n v="-121.438763961196"/>
    <n v="38.546721786260598"/>
    <x v="10"/>
    <n v="95820"/>
    <s v="US"/>
    <x v="853"/>
    <s v="Sacramento"/>
    <x v="10"/>
    <n v="430"/>
    <n v="3.432297923459756E-2"/>
    <x v="12"/>
    <x v="12"/>
    <m/>
  </r>
  <r>
    <s v="monells-dining-and-catering-nashville"/>
    <s v="Monell's Dining &amp; Catering"/>
    <n v="680"/>
    <n v="4.5"/>
    <n v="-86.790351867675795"/>
    <n v="36.175750732421903"/>
    <x v="23"/>
    <n v="37208"/>
    <s v="US"/>
    <x v="589"/>
    <s v="Nashville"/>
    <x v="30"/>
    <n v="702"/>
    <n v="5.4058692294491159E-2"/>
    <x v="45"/>
    <x v="90"/>
    <m/>
  </r>
  <r>
    <s v="monicas-mercato-and-salumeria-boston"/>
    <s v="Monica's Mercato &amp; Salumeria"/>
    <n v="166"/>
    <n v="4.5"/>
    <n v="-71.055587768554702"/>
    <n v="42.365108489990199"/>
    <x v="21"/>
    <n v="2113"/>
    <s v="US"/>
    <x v="297"/>
    <s v="Boston"/>
    <x v="28"/>
    <n v="575"/>
    <n v="9.953663978033293E-3"/>
    <x v="5"/>
    <x v="31"/>
    <m/>
  </r>
  <r>
    <s v="monsignors-restaurant-brooklyn"/>
    <s v="Monsignor's Restaurant"/>
    <n v="128"/>
    <n v="4.5"/>
    <n v="-73.992823000000001"/>
    <n v="40.661552"/>
    <x v="2"/>
    <n v="11215"/>
    <s v="US"/>
    <x v="854"/>
    <s v="Brooklyn"/>
    <x v="45"/>
    <n v="1569"/>
    <n v="6.6929809507465252E-3"/>
    <x v="5"/>
    <x v="38"/>
    <m/>
  </r>
  <r>
    <s v="montanas-trail-house-brooklyn"/>
    <s v="Montana's Trail House"/>
    <n v="154"/>
    <n v="4.5"/>
    <n v="-73.921736776828794"/>
    <n v="40.7077561318874"/>
    <x v="2"/>
    <n v="11237"/>
    <s v="US"/>
    <x v="855"/>
    <s v="Brooklyn"/>
    <x v="45"/>
    <n v="1569"/>
    <n v="8.9239746009953658E-3"/>
    <x v="56"/>
    <x v="2"/>
    <s v="comfortfood"/>
  </r>
  <r>
    <s v="monte-52-los-angeles"/>
    <s v="Monte 52"/>
    <n v="147"/>
    <n v="4.5"/>
    <n v="-118.200813293457"/>
    <n v="34.108413696289098"/>
    <x v="10"/>
    <n v="90042"/>
    <s v="US"/>
    <x v="164"/>
    <s v="Los Angeles"/>
    <x v="11"/>
    <n v="2071"/>
    <n v="8.3233224643899095E-3"/>
    <x v="31"/>
    <x v="23"/>
    <m/>
  </r>
  <r>
    <s v="montesacro-pinseria-romana-enoteca-san-francisco-4"/>
    <s v="Montesacro Pinseria Romana Enoteca"/>
    <n v="118"/>
    <n v="4.5"/>
    <n v="-122.41011810000001"/>
    <n v="37.781597099999999"/>
    <x v="10"/>
    <n v="94103"/>
    <s v="US"/>
    <x v="64"/>
    <s v="San Francisco"/>
    <x v="13"/>
    <n v="1581"/>
    <n v="5.8349064698815858E-3"/>
    <x v="27"/>
    <x v="0"/>
    <m/>
  </r>
  <r>
    <s v="montis-chicago"/>
    <s v="Monti's"/>
    <n v="379"/>
    <n v="4.5"/>
    <n v="-87.694936727406997"/>
    <n v="41.968266340067998"/>
    <x v="13"/>
    <n v="60625"/>
    <s v="US"/>
    <x v="856"/>
    <s v="Chicago"/>
    <x v="15"/>
    <n v="2715"/>
    <n v="2.8230650420456496E-2"/>
    <x v="71"/>
    <x v="11"/>
    <m/>
  </r>
  <r>
    <s v="mood-cafe-philadelphia"/>
    <s v="Mood Cafe"/>
    <n v="320"/>
    <n v="4.5"/>
    <n v="-75.215831541495007"/>
    <n v="39.948663912550998"/>
    <x v="9"/>
    <n v="19143"/>
    <s v="US"/>
    <x v="857"/>
    <s v="Philadelphia"/>
    <x v="9"/>
    <n v="1514"/>
    <n v="2.3168010983353356E-2"/>
    <x v="28"/>
    <x v="104"/>
    <s v="halal"/>
  </r>
  <r>
    <s v="moon-river-pizza-jacksonville"/>
    <s v="Moon River Pizza"/>
    <n v="130"/>
    <n v="4.5"/>
    <n v="-81.714056999999997"/>
    <n v="30.308522"/>
    <x v="1"/>
    <n v="32205"/>
    <s v="US"/>
    <x v="73"/>
    <s v="Jacksonville"/>
    <x v="51"/>
    <n v="350"/>
    <n v="6.8645958469195122E-3"/>
    <x v="27"/>
    <x v="9"/>
    <m/>
  </r>
  <r>
    <s v="morants-old-fashioned-sausage-kitchen-sacramento"/>
    <s v="Morant's Old Fashioned Sausage Kitchen"/>
    <n v="141"/>
    <n v="4.5"/>
    <n v="-121.47259521484401"/>
    <n v="38.529827117919901"/>
    <x v="10"/>
    <n v="95820"/>
    <s v="US"/>
    <x v="858"/>
    <s v="Sacramento"/>
    <x v="10"/>
    <n v="430"/>
    <n v="7.8084777758709459E-3"/>
    <x v="48"/>
    <x v="23"/>
    <s v="german"/>
  </r>
  <r>
    <s v="morimoto-philadelphia"/>
    <s v="Morimoto"/>
    <n v="1214"/>
    <n v="4.5"/>
    <n v="-75.152469999999994"/>
    <n v="39.950360000000003"/>
    <x v="9"/>
    <n v="19106"/>
    <s v="US"/>
    <x v="27"/>
    <s v="Philadelphia"/>
    <x v="9"/>
    <n v="1514"/>
    <n v="9.9879869572678914E-2"/>
    <x v="23"/>
    <x v="15"/>
    <m/>
  </r>
  <r>
    <s v="morios-sushi-bistro-honolulu-2"/>
    <s v="Morio's Sushi Bistro"/>
    <n v="502"/>
    <n v="4.5"/>
    <n v="-157.84458923339801"/>
    <n v="21.300327301025401"/>
    <x v="18"/>
    <n v="96814"/>
    <s v="US"/>
    <x v="100"/>
    <s v="Honolulu"/>
    <x v="20"/>
    <n v="395"/>
    <n v="3.8784966535095243E-2"/>
    <x v="49"/>
    <x v="45"/>
    <m/>
  </r>
  <r>
    <s v="morsel-and-bean-seattle"/>
    <s v="Morsel and Bean"/>
    <n v="201"/>
    <n v="4.5"/>
    <n v="-122.376571"/>
    <n v="47.671844"/>
    <x v="16"/>
    <n v="98107"/>
    <s v="US"/>
    <x v="16"/>
    <s v="Seattle"/>
    <x v="18"/>
    <n v="1594"/>
    <n v="1.2956924661060579E-2"/>
    <x v="14"/>
    <x v="2"/>
    <m/>
  </r>
  <r>
    <s v="morsel-seattle"/>
    <s v="Morsel"/>
    <n v="373"/>
    <n v="4.5"/>
    <n v="-122.3128967"/>
    <n v="47.664669000000004"/>
    <x v="16"/>
    <n v="98105"/>
    <s v="US"/>
    <x v="859"/>
    <s v="Seattle"/>
    <x v="18"/>
    <n v="1594"/>
    <n v="2.7715805731937531E-2"/>
    <x v="14"/>
    <x v="72"/>
    <s v="breakfast_brunch"/>
  </r>
  <r>
    <s v="mother-cluckers-kitchen-chicago"/>
    <s v="Mother Cluckers Kitchen"/>
    <n v="168"/>
    <n v="4.5"/>
    <n v="-87.752376999999996"/>
    <n v="41.975794999999998"/>
    <x v="13"/>
    <n v="60630"/>
    <s v="US"/>
    <x v="82"/>
    <s v="Chicago"/>
    <x v="15"/>
    <n v="2715"/>
    <n v="1.0125278874206282E-2"/>
    <x v="45"/>
    <x v="0"/>
    <m/>
  </r>
  <r>
    <s v="mountain-province-brooklyn"/>
    <s v="Mountain Province"/>
    <n v="131"/>
    <n v="5"/>
    <n v="-73.950378737434406"/>
    <n v="40.707522803217202"/>
    <x v="2"/>
    <n v="11206"/>
    <s v="US"/>
    <x v="860"/>
    <s v="Brooklyn"/>
    <x v="45"/>
    <n v="1569"/>
    <n v="6.9504032950060066E-3"/>
    <x v="28"/>
    <x v="14"/>
    <s v="coffee"/>
  </r>
  <r>
    <s v="mount-everest-indias-cuisine-las-vegas"/>
    <s v="Mount Everest India's Cuisine"/>
    <n v="719"/>
    <n v="4.5"/>
    <n v="-115.189819"/>
    <n v="36.143954999999998"/>
    <x v="7"/>
    <n v="89102"/>
    <s v="US"/>
    <x v="87"/>
    <s v="Las Vegas"/>
    <x v="38"/>
    <n v="357"/>
    <n v="5.7405182769864421E-2"/>
    <x v="46"/>
    <x v="0"/>
    <m/>
  </r>
  <r>
    <s v="movida-milwaukee-3"/>
    <s v="MOVIDA"/>
    <n v="132"/>
    <n v="4.5"/>
    <n v="-87.912302299999993"/>
    <n v="43.025657299999999"/>
    <x v="19"/>
    <n v="53204"/>
    <s v="US"/>
    <x v="861"/>
    <s v="Milwaukee"/>
    <x v="21"/>
    <n v="1056"/>
    <n v="7.0362107430925001E-3"/>
    <x v="59"/>
    <x v="34"/>
    <s v="tapasmallplates"/>
  </r>
  <r>
    <s v="mr-dunderbaks-tampa-2"/>
    <s v="Mr. Dunderbak's"/>
    <n v="275"/>
    <n v="4.5"/>
    <n v="-82.412434599999997"/>
    <n v="28.083413100000001"/>
    <x v="1"/>
    <n v="33613"/>
    <s v="US"/>
    <x v="729"/>
    <s v="Tampa"/>
    <x v="27"/>
    <n v="726"/>
    <n v="1.930667581946113E-2"/>
    <x v="79"/>
    <x v="69"/>
    <m/>
  </r>
  <r>
    <s v="mr-gyros-seattle"/>
    <s v="Mr. Gyros"/>
    <n v="692"/>
    <n v="4.5"/>
    <n v="-122.35557"/>
    <n v="47.690190000000001"/>
    <x v="16"/>
    <n v="98103"/>
    <s v="US"/>
    <x v="862"/>
    <s v="Seattle"/>
    <x v="18"/>
    <n v="1594"/>
    <n v="5.5088381671529088E-2"/>
    <x v="24"/>
    <x v="4"/>
    <s v="mediterranean"/>
  </r>
  <r>
    <s v="mr-johns-steakhouse-new-orleans"/>
    <s v="Mr John's Steakhouse"/>
    <n v="120"/>
    <n v="4.5"/>
    <n v="-90.080190000000002"/>
    <n v="29.934909999999999"/>
    <x v="26"/>
    <n v="70130"/>
    <s v="US"/>
    <x v="233"/>
    <s v="New Orleans"/>
    <x v="44"/>
    <n v="834"/>
    <n v="6.0065213660545737E-3"/>
    <x v="62"/>
    <x v="60"/>
    <m/>
  </r>
  <r>
    <s v="mr-mamas-las-vegas-3"/>
    <s v="Mr Mamas"/>
    <n v="517"/>
    <n v="4.5"/>
    <n v="-115.225959777832"/>
    <n v="36.086475372314503"/>
    <x v="7"/>
    <n v="89118"/>
    <s v="US"/>
    <x v="863"/>
    <s v="Las Vegas"/>
    <x v="38"/>
    <n v="357"/>
    <n v="4.0072078256392654E-2"/>
    <x v="50"/>
    <x v="8"/>
    <s v="burgers"/>
  </r>
  <r>
    <s v="mrs-dorseys-kitchen-brooklyn"/>
    <s v="Mrs. Dorsey's Kitchen"/>
    <n v="116"/>
    <n v="4.5"/>
    <n v="-73.963501980741"/>
    <n v="40.6744082380877"/>
    <x v="2"/>
    <n v="11238"/>
    <s v="US"/>
    <x v="864"/>
    <s v="Brooklyn"/>
    <x v="45"/>
    <n v="1569"/>
    <n v="5.663291573708598E-3"/>
    <x v="31"/>
    <x v="72"/>
    <s v="newamerican"/>
  </r>
  <r>
    <s v="mrs-winstons-green-grocery-los-angeles"/>
    <s v="Mrs Winston's Green Grocery"/>
    <n v="100"/>
    <n v="4.5"/>
    <n v="-118.41696929931599"/>
    <n v="34.058803558349602"/>
    <x v="10"/>
    <n v="90067"/>
    <s v="US"/>
    <x v="865"/>
    <s v="Los Angeles"/>
    <x v="11"/>
    <n v="2071"/>
    <n v="4.290372404324695E-3"/>
    <x v="22"/>
    <x v="62"/>
    <s v="sandwiches"/>
  </r>
  <r>
    <s v="ms-cheezious-restaurant-miami"/>
    <s v="Ms. Cheezious Restaurant"/>
    <n v="173"/>
    <n v="4.5"/>
    <n v="-80.1846234127879"/>
    <n v="25.8433905564887"/>
    <x v="1"/>
    <n v="33138"/>
    <s v="US"/>
    <x v="866"/>
    <s v="Miami"/>
    <x v="1"/>
    <n v="609"/>
    <n v="1.0554316114638751E-2"/>
    <x v="108"/>
    <x v="12"/>
    <m/>
  </r>
  <r>
    <s v="mto-caf-las-vegas"/>
    <s v="MTO Caf"/>
    <n v="503"/>
    <n v="4.5"/>
    <n v="-115.14953032136"/>
    <n v="36.166960671544103"/>
    <x v="7"/>
    <n v="89101"/>
    <s v="US"/>
    <x v="867"/>
    <s v="Las Vegas"/>
    <x v="38"/>
    <n v="357"/>
    <n v="3.8870773983181742E-2"/>
    <x v="50"/>
    <x v="46"/>
    <s v="comfortfood"/>
  </r>
  <r>
    <s v="mucca-osteria-portland"/>
    <s v="Mucca Osteria"/>
    <n v="174"/>
    <n v="4.5"/>
    <n v="-122.682868"/>
    <n v="45.520052999999997"/>
    <x v="5"/>
    <n v="97205"/>
    <s v="US"/>
    <x v="5"/>
    <s v="Portland"/>
    <x v="5"/>
    <n v="1555"/>
    <n v="1.0640123562725244E-2"/>
    <x v="5"/>
    <x v="0"/>
    <m/>
  </r>
  <r>
    <s v="mudgies-detroit"/>
    <s v="Mudgie's"/>
    <n v="403"/>
    <n v="4.5"/>
    <n v="-83.061987000000002"/>
    <n v="42.329172"/>
    <x v="31"/>
    <n v="48226"/>
    <s v="US"/>
    <x v="868"/>
    <s v="Detroit"/>
    <x v="59"/>
    <n v="353"/>
    <n v="3.029002917453235E-2"/>
    <x v="15"/>
    <x v="12"/>
    <s v="bars"/>
  </r>
  <r>
    <s v="mud-pie-vegan-bakery-and-coffeehouse-kansas-city-3"/>
    <s v="Mud Pie Vegan Bakery &amp; Coffeehouse"/>
    <n v="151"/>
    <n v="4.5"/>
    <n v="-94.604583000000005"/>
    <n v="39.057048000000002"/>
    <x v="12"/>
    <n v="64111"/>
    <s v="US"/>
    <x v="869"/>
    <s v="Kansas City"/>
    <x v="40"/>
    <n v="274"/>
    <n v="8.6665522567358853E-3"/>
    <x v="14"/>
    <x v="14"/>
    <s v="vegan"/>
  </r>
  <r>
    <s v="mulvaneys-b-and-l-sacramento"/>
    <s v="Mulvaney's B &amp; L"/>
    <n v="771"/>
    <n v="4.5"/>
    <n v="-121.482093811035"/>
    <n v="38.5743598937988"/>
    <x v="10"/>
    <n v="95811"/>
    <s v="US"/>
    <x v="0"/>
    <s v="Sacramento"/>
    <x v="10"/>
    <n v="430"/>
    <n v="6.1867170070362104E-2"/>
    <x v="0"/>
    <x v="0"/>
    <m/>
  </r>
  <r>
    <s v="munchery-seattle"/>
    <s v="Munchery"/>
    <n v="116"/>
    <n v="4.5"/>
    <n v="-122.31637550000001"/>
    <n v="47.598870900000001"/>
    <x v="16"/>
    <n v="98144"/>
    <s v="US"/>
    <x v="870"/>
    <s v="Seattle"/>
    <x v="18"/>
    <n v="1594"/>
    <n v="5.663291573708598E-3"/>
    <x v="122"/>
    <x v="0"/>
    <m/>
  </r>
  <r>
    <s v="murakami-sushi-los-angeles-2"/>
    <s v="Murakami Sushi"/>
    <n v="263"/>
    <n v="4.5"/>
    <n v="-118.34559626877299"/>
    <n v="34.083378716187298"/>
    <x v="10"/>
    <n v="90046"/>
    <s v="US"/>
    <x v="27"/>
    <s v="Los Angeles"/>
    <x v="11"/>
    <n v="2071"/>
    <n v="1.8276986442423201E-2"/>
    <x v="23"/>
    <x v="15"/>
    <m/>
  </r>
  <r>
    <s v="mussel-and-burger-bar-louisville"/>
    <s v="Mussel and Burger Bar"/>
    <n v="360"/>
    <n v="4.5"/>
    <n v="-85.588264465332003"/>
    <n v="38.2120361328125"/>
    <x v="29"/>
    <n v="40299"/>
    <s v="US"/>
    <x v="592"/>
    <s v="Louisville"/>
    <x v="53"/>
    <n v="774"/>
    <n v="2.660030890681311E-2"/>
    <x v="52"/>
    <x v="8"/>
    <m/>
  </r>
  <r>
    <s v="musubi-cafe-iyasume-honolulu"/>
    <s v="Musubi Cafe Iyasume"/>
    <n v="1454"/>
    <n v="4.5"/>
    <n v="-157.82377599120301"/>
    <n v="21.2764427274494"/>
    <x v="18"/>
    <n v="96815"/>
    <s v="US"/>
    <x v="871"/>
    <s v="Honolulu"/>
    <x v="20"/>
    <n v="395"/>
    <n v="0.12047365711343745"/>
    <x v="23"/>
    <x v="21"/>
    <s v="hotdogs"/>
  </r>
  <r>
    <s v="muzita-abyssinian-bistro-san-diego"/>
    <s v="Muzita Abyssinian Bistro"/>
    <n v="1182"/>
    <n v="4.5"/>
    <n v="-117.146156"/>
    <n v="32.761871999999997"/>
    <x v="10"/>
    <n v="92116"/>
    <s v="US"/>
    <x v="872"/>
    <s v="San Diego"/>
    <x v="22"/>
    <n v="1570"/>
    <n v="9.7134031233911108E-2"/>
    <x v="9"/>
    <x v="30"/>
    <s v="vegetarian"/>
  </r>
  <r>
    <s v="my-diner-boston"/>
    <s v="My Diner"/>
    <n v="161"/>
    <n v="4.5"/>
    <n v="-71.054476797580705"/>
    <n v="42.342785149812698"/>
    <x v="21"/>
    <n v="2127"/>
    <s v="US"/>
    <x v="45"/>
    <s v="Boston"/>
    <x v="28"/>
    <n v="575"/>
    <n v="9.5246267376008237E-3"/>
    <x v="30"/>
    <x v="2"/>
    <m/>
  </r>
  <r>
    <s v="my-huong-kitchen-minneapolis"/>
    <s v="My Huong Kitchen"/>
    <n v="187"/>
    <n v="4.5"/>
    <n v="-93.278048100000007"/>
    <n v="44.953017299999999"/>
    <x v="0"/>
    <n v="55408"/>
    <s v="US"/>
    <x v="126"/>
    <s v="Minneapolis"/>
    <x v="0"/>
    <n v="440"/>
    <n v="1.1755620387849665E-2"/>
    <x v="29"/>
    <x v="0"/>
    <m/>
  </r>
  <r>
    <s v="my-little-greek-deli-miami-springs"/>
    <s v="My Little Greek Deli"/>
    <n v="107"/>
    <n v="4.5"/>
    <n v="-80.284172100000006"/>
    <n v="25.8213005"/>
    <x v="1"/>
    <n v="33166"/>
    <s v="US"/>
    <x v="873"/>
    <s v="Miami"/>
    <x v="1"/>
    <n v="609"/>
    <n v="4.891024540930153E-3"/>
    <x v="24"/>
    <x v="23"/>
    <m/>
  </r>
  <r>
    <s v="my-pie-new-york"/>
    <s v="My Pie"/>
    <n v="179"/>
    <n v="4.5"/>
    <n v="-73.969398499999997"/>
    <n v="40.760822300000001"/>
    <x v="2"/>
    <n v="10022"/>
    <s v="US"/>
    <x v="297"/>
    <s v="New York City"/>
    <x v="2"/>
    <n v="1148"/>
    <n v="1.1069160803157714E-2"/>
    <x v="5"/>
    <x v="31"/>
    <m/>
  </r>
  <r>
    <s v="myriad-gastro-pub-san-francisco"/>
    <s v="Myriad Gastro Pub"/>
    <n v="119"/>
    <n v="4.5"/>
    <n v="-122.41884045302901"/>
    <n v="37.757227706047402"/>
    <x v="10"/>
    <n v="94110"/>
    <s v="US"/>
    <x v="874"/>
    <s v="San Francisco"/>
    <x v="13"/>
    <n v="1581"/>
    <n v="5.9207139179680793E-3"/>
    <x v="1"/>
    <x v="0"/>
    <m/>
  </r>
  <r>
    <s v="myth-kafe-houston-8"/>
    <s v="Myth Kafe"/>
    <n v="134"/>
    <n v="4.5"/>
    <n v="-95.363769695770301"/>
    <n v="29.747052630074901"/>
    <x v="17"/>
    <n v="77003"/>
    <s v="US"/>
    <x v="875"/>
    <s v="Houston"/>
    <x v="19"/>
    <n v="1863"/>
    <n v="7.2078256392654879E-3"/>
    <x v="24"/>
    <x v="48"/>
    <s v="mediterranean"/>
  </r>
  <r>
    <s v="my-two-cents-los-angeles"/>
    <s v="My Two Cents"/>
    <n v="555"/>
    <n v="4.5"/>
    <n v="-118.35974899999999"/>
    <n v="34.049965999999998"/>
    <x v="10"/>
    <n v="90019"/>
    <s v="US"/>
    <x v="245"/>
    <s v="Los Angeles"/>
    <x v="11"/>
    <n v="2071"/>
    <n v="4.3332761283679425E-2"/>
    <x v="0"/>
    <x v="6"/>
    <m/>
  </r>
  <r>
    <s v="naan-and-kabab-reno-2"/>
    <s v="Naan &amp; Kabab"/>
    <n v="649"/>
    <n v="4.5"/>
    <n v="-119.79931000000001"/>
    <n v="39.498570000000001"/>
    <x v="7"/>
    <n v="89502"/>
    <s v="US"/>
    <x v="295"/>
    <s v="Reno"/>
    <x v="7"/>
    <n v="133"/>
    <n v="5.1398661403809852E-2"/>
    <x v="26"/>
    <x v="4"/>
    <m/>
  </r>
  <r>
    <s v="naf-naf-grill-chicago-2"/>
    <s v="Naf Naf Grill"/>
    <n v="193"/>
    <n v="4.5"/>
    <n v="-87.624981000000005"/>
    <n v="41.887580999999997"/>
    <x v="13"/>
    <n v="60601"/>
    <s v="US"/>
    <x v="102"/>
    <s v="Chicago"/>
    <x v="15"/>
    <n v="2715"/>
    <n v="1.2270465076368628E-2"/>
    <x v="16"/>
    <x v="0"/>
    <m/>
  </r>
  <r>
    <s v="naisa-pan-asian-cafe-indianapolis"/>
    <s v="Naisa Pan-Asian Cafe"/>
    <n v="138"/>
    <n v="4.5"/>
    <n v="-86.141593999999998"/>
    <n v="39.753656999999997"/>
    <x v="4"/>
    <n v="46203"/>
    <s v="US"/>
    <x v="876"/>
    <s v="Indianapolis"/>
    <x v="4"/>
    <n v="336"/>
    <n v="7.5510554316114637E-3"/>
    <x v="58"/>
    <x v="82"/>
    <s v="vegetarian"/>
  </r>
  <r>
    <s v="naked-fishs-sushi-and-grill-las-vegas"/>
    <s v="Naked Fish's Sushi &amp; Grill"/>
    <n v="356"/>
    <n v="4.5"/>
    <n v="-115.2791783"/>
    <n v="36.1179591"/>
    <x v="7"/>
    <n v="89147"/>
    <s v="US"/>
    <x v="100"/>
    <s v="Las Vegas"/>
    <x v="38"/>
    <n v="357"/>
    <n v="2.6257079114467136E-2"/>
    <x v="49"/>
    <x v="45"/>
    <m/>
  </r>
  <r>
    <s v="nam-nam-brooklyn-2"/>
    <s v="Nam Nam"/>
    <n v="289"/>
    <n v="4.5"/>
    <n v="-73.945316746830898"/>
    <n v="40.707155987620403"/>
    <x v="2"/>
    <n v="11206"/>
    <s v="US"/>
    <x v="877"/>
    <s v="Brooklyn"/>
    <x v="45"/>
    <n v="1569"/>
    <n v="2.0507980092672042E-2"/>
    <x v="29"/>
    <x v="3"/>
    <m/>
  </r>
  <r>
    <s v="nanzan-girogiro-honolulu"/>
    <s v="Nanzan GiroGiro"/>
    <n v="248"/>
    <n v="4.5"/>
    <n v="-157.8481463"/>
    <n v="21.295155600000001"/>
    <x v="18"/>
    <n v="96814"/>
    <s v="US"/>
    <x v="35"/>
    <s v="Honolulu"/>
    <x v="20"/>
    <n v="395"/>
    <n v="1.6989874721125793E-2"/>
    <x v="23"/>
    <x v="0"/>
    <m/>
  </r>
  <r>
    <s v="naoe-miami-3"/>
    <s v="NAOE"/>
    <n v="204"/>
    <n v="4.5"/>
    <n v="-80.185655057430296"/>
    <n v="25.767841853670902"/>
    <x v="1"/>
    <n v="33131"/>
    <s v="US"/>
    <x v="878"/>
    <s v="Miami"/>
    <x v="1"/>
    <n v="609"/>
    <n v="1.3214347005320062E-2"/>
    <x v="23"/>
    <x v="15"/>
    <s v="seafood"/>
  </r>
  <r>
    <s v="napoleon-and-josephine-los-angeles"/>
    <s v="Napoleon and Josephine"/>
    <n v="110"/>
    <n v="4.5"/>
    <n v="-118.34669"/>
    <n v="34.083219999999997"/>
    <x v="10"/>
    <n v="90046"/>
    <s v="US"/>
    <x v="879"/>
    <s v="Los Angeles"/>
    <x v="11"/>
    <n v="2071"/>
    <n v="5.1484468851896344E-3"/>
    <x v="17"/>
    <x v="9"/>
    <s v="wine_bars"/>
  </r>
  <r>
    <s v="nara-restaurant-and-sake-bar-san-francisco"/>
    <s v="Nara Restaurant &amp; Sake Bar"/>
    <n v="111"/>
    <n v="4.5"/>
    <n v="-122.43067570030701"/>
    <n v="37.772166531796501"/>
    <x v="10"/>
    <n v="94117"/>
    <s v="US"/>
    <x v="27"/>
    <s v="San Francisco"/>
    <x v="13"/>
    <n v="1581"/>
    <n v="5.2342543332761287E-3"/>
    <x v="23"/>
    <x v="15"/>
    <m/>
  </r>
  <r>
    <s v="nara-thai-dining-express-houston-4"/>
    <s v="Nara Thai Dining Express"/>
    <n v="166"/>
    <n v="4.5"/>
    <n v="-95.370721891522393"/>
    <n v="29.7474583987497"/>
    <x v="17"/>
    <n v="77002"/>
    <s v="US"/>
    <x v="124"/>
    <s v="Houston"/>
    <x v="19"/>
    <n v="1863"/>
    <n v="9.953663978033293E-3"/>
    <x v="41"/>
    <x v="0"/>
    <m/>
  </r>
  <r>
    <s v="nargis-cafe-brooklyn"/>
    <s v="Nargis Cafe"/>
    <n v="300"/>
    <n v="4.5"/>
    <n v="-73.960601800000006"/>
    <n v="40.587768599999997"/>
    <x v="2"/>
    <n v="11235"/>
    <s v="US"/>
    <x v="880"/>
    <s v="Brooklyn"/>
    <x v="45"/>
    <n v="1569"/>
    <n v="2.1451862021623476E-2"/>
    <x v="16"/>
    <x v="118"/>
    <s v="uzbek"/>
  </r>
  <r>
    <s v="naseems-bakery-and-kabob-san-diego"/>
    <s v="Naseem's Bakery &amp; Kabob"/>
    <n v="136"/>
    <n v="4.5"/>
    <n v="-117.193183"/>
    <n v="32.900798999999999"/>
    <x v="10"/>
    <n v="92121"/>
    <s v="US"/>
    <x v="881"/>
    <s v="San Diego"/>
    <x v="22"/>
    <n v="1570"/>
    <n v="7.3794405354384758E-3"/>
    <x v="78"/>
    <x v="17"/>
    <m/>
  </r>
  <r>
    <s v="nates-garden-grill-san-diego"/>
    <s v="Nate's Garden Grill"/>
    <n v="197"/>
    <n v="4.5"/>
    <n v="-117.09233678877401"/>
    <n v="32.738620117306702"/>
    <x v="10"/>
    <n v="92105"/>
    <s v="US"/>
    <x v="344"/>
    <s v="San Diego"/>
    <x v="22"/>
    <n v="1570"/>
    <n v="1.2613694868714604E-2"/>
    <x v="60"/>
    <x v="0"/>
    <m/>
  </r>
  <r>
    <s v="native-bowl-portland"/>
    <s v="Native Bowl"/>
    <n v="115"/>
    <n v="4.5"/>
    <n v="-122.67552190000001"/>
    <n v="45.5546188"/>
    <x v="5"/>
    <n v="97217"/>
    <s v="US"/>
    <x v="882"/>
    <s v="Portland"/>
    <x v="5"/>
    <n v="1555"/>
    <n v="5.5774841256221036E-3"/>
    <x v="44"/>
    <x v="19"/>
    <s v="vegan"/>
  </r>
  <r>
    <s v="native-foods-cafe-chicago-3"/>
    <s v="Native Foods Cafe"/>
    <n v="466"/>
    <n v="4.5"/>
    <n v="-87.631164999999996"/>
    <n v="41.878867999999997"/>
    <x v="13"/>
    <n v="60604"/>
    <s v="US"/>
    <x v="883"/>
    <s v="Chicago"/>
    <x v="15"/>
    <n v="2715"/>
    <n v="3.5695898403981463E-2"/>
    <x v="33"/>
    <x v="19"/>
    <s v="newamerican"/>
  </r>
  <r>
    <s v="native-foods-cafe-glendale"/>
    <s v="Native Foods Cafe"/>
    <n v="200"/>
    <n v="4.5"/>
    <n v="-104.940556660295"/>
    <n v="39.704956635832801"/>
    <x v="11"/>
    <n v="80246"/>
    <s v="US"/>
    <x v="883"/>
    <s v="Denver"/>
    <x v="12"/>
    <n v="668"/>
    <n v="1.2871117212974086E-2"/>
    <x v="33"/>
    <x v="19"/>
    <s v="newamerican"/>
  </r>
  <r>
    <s v="native-foods-cafe-san-diego"/>
    <s v="Native Foods Cafe"/>
    <n v="260"/>
    <n v="4.5"/>
    <n v="-117.20581300000001"/>
    <n v="32.748477000000001"/>
    <x v="10"/>
    <n v="92110"/>
    <s v="US"/>
    <x v="883"/>
    <s v="San Diego"/>
    <x v="22"/>
    <n v="1570"/>
    <n v="1.8019564098163722E-2"/>
    <x v="33"/>
    <x v="19"/>
    <s v="newamerican"/>
  </r>
  <r>
    <s v="natural-selection-portland"/>
    <s v="Natural Selection"/>
    <n v="168"/>
    <n v="4.5"/>
    <n v="-122.63414760000001"/>
    <n v="45.559188800000001"/>
    <x v="5"/>
    <n v="97211"/>
    <s v="US"/>
    <x v="884"/>
    <s v="Portland"/>
    <x v="5"/>
    <n v="1555"/>
    <n v="1.0125278874206282E-2"/>
    <x v="8"/>
    <x v="30"/>
    <s v="vegetarian"/>
  </r>
  <r>
    <s v="nauti-nancys-clearwater"/>
    <s v="Nauti-Nancy's"/>
    <n v="116"/>
    <n v="4.5"/>
    <n v="-82.797033637762098"/>
    <n v="27.972653210163099"/>
    <x v="1"/>
    <n v="33755"/>
    <s v="US"/>
    <x v="885"/>
    <s v="Clearwater"/>
    <x v="60"/>
    <n v="109"/>
    <n v="5.663291573708598E-3"/>
    <x v="45"/>
    <x v="49"/>
    <s v="seafood"/>
  </r>
  <r>
    <s v="nayar-taqueria-portland-2"/>
    <s v="Nayar Taqueria"/>
    <n v="116"/>
    <n v="4.5"/>
    <n v="-122.60216608643501"/>
    <n v="45.492368414998097"/>
    <x v="5"/>
    <n v="97206"/>
    <s v="US"/>
    <x v="886"/>
    <s v="Portland"/>
    <x v="5"/>
    <n v="1555"/>
    <n v="5.663291573708598E-3"/>
    <x v="7"/>
    <x v="19"/>
    <m/>
  </r>
  <r>
    <s v="nazca-kitchen-dallas"/>
    <s v="Nazca Kitchen"/>
    <n v="335"/>
    <n v="4.5"/>
    <n v="-96.768066399999995"/>
    <n v="32.880523699999998"/>
    <x v="17"/>
    <n v="75231"/>
    <s v="US"/>
    <x v="117"/>
    <s v="Dallas"/>
    <x v="54"/>
    <n v="632"/>
    <n v="2.4455122704650764E-2"/>
    <x v="39"/>
    <x v="0"/>
    <m/>
  </r>
  <r>
    <s v="neighborhood-eats-atlanta"/>
    <s v="Neighborhood Eats"/>
    <n v="101"/>
    <n v="5"/>
    <n v="-84.393196614324907"/>
    <n v="33.804665442444502"/>
    <x v="14"/>
    <n v="30309"/>
    <s v="US"/>
    <x v="887"/>
    <s v="Atlanta"/>
    <x v="16"/>
    <n v="660"/>
    <n v="4.3761798524111894E-3"/>
    <x v="52"/>
    <x v="2"/>
    <s v="sandwiches"/>
  </r>
  <r>
    <s v="neighborhood-services-dallas-3"/>
    <s v="Neighborhood Services"/>
    <n v="140"/>
    <n v="4.5"/>
    <n v="-96.820383196896799"/>
    <n v="32.952049549377897"/>
    <x v="17"/>
    <n v="75254"/>
    <s v="US"/>
    <x v="888"/>
    <s v="Dallas"/>
    <x v="54"/>
    <n v="632"/>
    <n v="7.7226703277844515E-3"/>
    <x v="0"/>
    <x v="11"/>
    <s v="burgers"/>
  </r>
  <r>
    <s v="neptune-oyster-boston"/>
    <s v="Neptune Oyster"/>
    <n v="2663"/>
    <n v="4.5"/>
    <n v="-71.056011999999996"/>
    <n v="42.363618000000002"/>
    <x v="21"/>
    <n v="2113"/>
    <s v="US"/>
    <x v="837"/>
    <s v="Boston"/>
    <x v="28"/>
    <n v="575"/>
    <n v="0.22421486185000858"/>
    <x v="3"/>
    <x v="63"/>
    <m/>
  </r>
  <r>
    <s v="nerai-new-york"/>
    <s v="Nerai"/>
    <n v="175"/>
    <n v="4.5"/>
    <n v="-73.973014831542997"/>
    <n v="40.760292053222699"/>
    <x v="2"/>
    <n v="10022"/>
    <s v="US"/>
    <x v="889"/>
    <s v="New York City"/>
    <x v="2"/>
    <n v="1148"/>
    <n v="1.0725931010811738E-2"/>
    <x v="24"/>
    <x v="17"/>
    <s v="bars"/>
  </r>
  <r>
    <s v="nessun-dorma-milwaukee"/>
    <s v="Nessun Dorma"/>
    <n v="155"/>
    <n v="4.5"/>
    <n v="-87.898666399999996"/>
    <n v="43.069068899999998"/>
    <x v="19"/>
    <n v="53212"/>
    <s v="US"/>
    <x v="890"/>
    <s v="Milwaukee"/>
    <x v="21"/>
    <n v="1056"/>
    <n v="9.009782049081861E-3"/>
    <x v="13"/>
    <x v="9"/>
    <m/>
  </r>
  <r>
    <s v="new-day-craft-indianapolis-2"/>
    <s v="New Day Craft"/>
    <n v="190"/>
    <n v="4.5"/>
    <n v="-86.139550209045396"/>
    <n v="39.752403212261001"/>
    <x v="4"/>
    <n v="46203"/>
    <s v="US"/>
    <x v="891"/>
    <s v="Indianapolis"/>
    <x v="4"/>
    <n v="336"/>
    <n v="1.2013042732109147E-2"/>
    <x v="92"/>
    <x v="28"/>
    <m/>
  </r>
  <r>
    <s v="new-kam-hing-coffee-shop-new-york"/>
    <s v="New Kam Hing Coffee Shop"/>
    <n v="350"/>
    <n v="4.5"/>
    <n v="-73.998801999999998"/>
    <n v="40.717894999999999"/>
    <x v="2"/>
    <n v="10013"/>
    <s v="US"/>
    <x v="892"/>
    <s v="New York City"/>
    <x v="2"/>
    <n v="1148"/>
    <n v="2.5742234425948172E-2"/>
    <x v="90"/>
    <x v="14"/>
    <m/>
  </r>
  <r>
    <s v="newks-eatery-atlanta-3"/>
    <s v="Newk's Eatery"/>
    <n v="126"/>
    <n v="4.5"/>
    <n v="-84.335433959960895"/>
    <n v="33.870841979980497"/>
    <x v="14"/>
    <n v="30319"/>
    <s v="US"/>
    <x v="893"/>
    <s v="Atlanta"/>
    <x v="16"/>
    <n v="660"/>
    <n v="6.5213660545735373E-3"/>
    <x v="28"/>
    <x v="12"/>
    <s v="tradamerican"/>
  </r>
  <r>
    <s v="neworld-cafe-austin"/>
    <s v="NeWorld Cafe"/>
    <n v="122"/>
    <n v="4.5"/>
    <n v="-97.758033752441406"/>
    <n v="30.356237411498999"/>
    <x v="17"/>
    <n v="78731"/>
    <s v="US"/>
    <x v="894"/>
    <s v="Austin"/>
    <x v="26"/>
    <n v="893"/>
    <n v="6.1781362622275616E-3"/>
    <x v="31"/>
    <x v="8"/>
    <s v="catering"/>
  </r>
  <r>
    <s v="new-orleans-cake-caf-and-bakery-new-orleans-2"/>
    <s v="New Orleans Cake Caf &amp; Bakery"/>
    <n v="359"/>
    <n v="4.5"/>
    <n v="-90.052963781692"/>
    <n v="29.963751965602999"/>
    <x v="26"/>
    <n v="70117"/>
    <s v="US"/>
    <x v="580"/>
    <s v="New Orleans"/>
    <x v="44"/>
    <n v="834"/>
    <n v="2.6514501458726619E-2"/>
    <x v="38"/>
    <x v="3"/>
    <s v="breakfast_brunch"/>
  </r>
  <r>
    <s v="new-saigon-bakery-and-deli-denver"/>
    <s v="New Saigon Bakery &amp; Deli"/>
    <n v="116"/>
    <n v="4.5"/>
    <n v="-105.02469600000001"/>
    <n v="39.704819000000001"/>
    <x v="11"/>
    <n v="80219"/>
    <s v="US"/>
    <x v="895"/>
    <s v="Denver"/>
    <x v="12"/>
    <n v="668"/>
    <n v="5.663291573708598E-3"/>
    <x v="29"/>
    <x v="23"/>
    <s v="juicebars"/>
  </r>
  <r>
    <s v="new-york-bagel-and-deli-los-angeles"/>
    <s v="New York Bagel and Deli"/>
    <n v="112"/>
    <n v="4.5"/>
    <n v="-118.4387735"/>
    <n v="34.022152300000002"/>
    <x v="10"/>
    <n v="90064"/>
    <s v="US"/>
    <x v="896"/>
    <s v="Los Angeles"/>
    <x v="11"/>
    <n v="2071"/>
    <n v="5.3200617813626222E-3"/>
    <x v="54"/>
    <x v="2"/>
    <s v="sandwiches"/>
  </r>
  <r>
    <s v="new-york-coffee-shop-houston"/>
    <s v="New York Coffee Shop"/>
    <n v="120"/>
    <n v="4.5"/>
    <n v="-95.493740737438202"/>
    <n v="29.674837365746502"/>
    <x v="17"/>
    <n v="77096"/>
    <s v="US"/>
    <x v="739"/>
    <s v="Houston"/>
    <x v="19"/>
    <n v="1863"/>
    <n v="6.0065213660545737E-3"/>
    <x v="14"/>
    <x v="2"/>
    <s v="bagels"/>
  </r>
  <r>
    <s v="new-york-famous-deli-los-angeles"/>
    <s v="New York Famous Deli"/>
    <n v="210"/>
    <n v="4.5"/>
    <n v="-118.2211075"/>
    <n v="34.141769400000001"/>
    <x v="10"/>
    <n v="90041"/>
    <s v="US"/>
    <x v="65"/>
    <s v="Los Angeles"/>
    <x v="11"/>
    <n v="2071"/>
    <n v="1.3729191693839024E-2"/>
    <x v="15"/>
    <x v="0"/>
    <m/>
  </r>
  <r>
    <s v="ng-bmt-austin"/>
    <s v="Ng BMT"/>
    <n v="129"/>
    <n v="5"/>
    <n v="-97.715577413523604"/>
    <n v="30.3615231772126"/>
    <x v="17"/>
    <n v="78758"/>
    <s v="US"/>
    <x v="897"/>
    <s v="Austin"/>
    <x v="26"/>
    <n v="893"/>
    <n v="6.7787883988330187E-3"/>
    <x v="31"/>
    <x v="48"/>
    <s v="vietnamese"/>
  </r>
  <r>
    <s v="nha-hang-viet-nam-chicago"/>
    <s v="Nha Hang Viet Nam"/>
    <n v="130"/>
    <n v="4.5"/>
    <n v="-87.656036400000005"/>
    <n v="41.9734154"/>
    <x v="13"/>
    <n v="60640"/>
    <s v="US"/>
    <x v="126"/>
    <s v="Chicago"/>
    <x v="15"/>
    <n v="2715"/>
    <n v="6.8645958469195122E-3"/>
    <x v="29"/>
    <x v="0"/>
    <m/>
  </r>
  <r>
    <s v="nhu-lan-bakery-chicago"/>
    <s v="Nhu Lan Bakery"/>
    <n v="630"/>
    <n v="4.5"/>
    <n v="-87.694523000000004"/>
    <n v="41.968702200000003"/>
    <x v="13"/>
    <n v="60625"/>
    <s v="US"/>
    <x v="129"/>
    <s v="Chicago"/>
    <x v="15"/>
    <n v="2715"/>
    <n v="4.9768319890166467E-2"/>
    <x v="29"/>
    <x v="14"/>
    <s v="sandwiches"/>
  </r>
  <r>
    <s v="niche-clayton"/>
    <s v="Niche"/>
    <n v="313"/>
    <n v="4.5"/>
    <n v="-90.335927903652205"/>
    <n v="38.650017008185401"/>
    <x v="12"/>
    <n v="63105"/>
    <s v="US"/>
    <x v="0"/>
    <s v="Saint Louis"/>
    <x v="14"/>
    <n v="1232"/>
    <n v="2.2567358846747897E-2"/>
    <x v="0"/>
    <x v="0"/>
    <m/>
  </r>
  <r>
    <s v="nicks-food-to-go-atlanta"/>
    <s v="Nick's Food To Go"/>
    <n v="219"/>
    <n v="4.5"/>
    <n v="-84.379585300000002"/>
    <n v="33.747524300000002"/>
    <x v="14"/>
    <n v="30312"/>
    <s v="US"/>
    <x v="898"/>
    <s v="Atlanta"/>
    <x v="16"/>
    <n v="660"/>
    <n v="1.4501458726617471E-2"/>
    <x v="24"/>
    <x v="49"/>
    <s v="mediterranean"/>
  </r>
  <r>
    <s v="nicks-old-original-roast-beef-philadelphia"/>
    <s v="Nick's Old Original Roast Beef"/>
    <n v="140"/>
    <n v="4.5"/>
    <n v="-75.179283100000006"/>
    <n v="39.924430800000003"/>
    <x v="9"/>
    <n v="19145"/>
    <s v="US"/>
    <x v="899"/>
    <s v="Philadelphia"/>
    <x v="9"/>
    <n v="1514"/>
    <n v="7.7226703277844515E-3"/>
    <x v="85"/>
    <x v="12"/>
    <m/>
  </r>
  <r>
    <s v="nicks-on-broadway-providence"/>
    <s v="Nick's on Broadway"/>
    <n v="593"/>
    <n v="4.5"/>
    <n v="-71.434813000000005"/>
    <n v="41.818455999999998"/>
    <x v="28"/>
    <n v="2909"/>
    <s v="US"/>
    <x v="242"/>
    <s v="Providence"/>
    <x v="50"/>
    <n v="369"/>
    <n v="4.6593444310966195E-2"/>
    <x v="0"/>
    <x v="11"/>
    <m/>
  </r>
  <r>
    <s v="nicolas-ristorante-cincinnati"/>
    <s v="Nicola's Ristorante"/>
    <n v="163"/>
    <n v="4.5"/>
    <n v="-84.510444641113295"/>
    <n v="39.112117767333999"/>
    <x v="15"/>
    <n v="45202"/>
    <s v="US"/>
    <x v="5"/>
    <s v="Cincinnati"/>
    <x v="46"/>
    <n v="778"/>
    <n v="9.6962416337738108E-3"/>
    <x v="5"/>
    <x v="0"/>
    <m/>
  </r>
  <r>
    <s v="nics-grill-oklahoma-city"/>
    <s v="Nic's Grill"/>
    <n v="195"/>
    <n v="4.5"/>
    <n v="-97.548000000000002"/>
    <n v="35.481011000000002"/>
    <x v="22"/>
    <n v="73107"/>
    <s v="US"/>
    <x v="592"/>
    <s v="Oklahoma City"/>
    <x v="25"/>
    <n v="455"/>
    <n v="1.2442079972541617E-2"/>
    <x v="52"/>
    <x v="8"/>
    <m/>
  </r>
  <r>
    <s v="ni-do-caffe-miami"/>
    <s v="Ni.Do. Caffe"/>
    <n v="314"/>
    <n v="4.5"/>
    <n v="-80.184110000000004"/>
    <n v="25.84235"/>
    <x v="1"/>
    <n v="33138"/>
    <s v="US"/>
    <x v="5"/>
    <s v="Miami"/>
    <x v="1"/>
    <n v="609"/>
    <n v="2.2653166294834392E-2"/>
    <x v="5"/>
    <x v="0"/>
    <m/>
  </r>
  <r>
    <s v="nielsens-authentic-danish-pastry-seattle"/>
    <s v="Nielsen's Authentic Danish Pastry"/>
    <n v="127"/>
    <n v="4.5"/>
    <n v="-122.35894775390599"/>
    <n v="47.624034881591797"/>
    <x v="16"/>
    <n v="98119"/>
    <s v="US"/>
    <x v="900"/>
    <s v="Seattle"/>
    <x v="18"/>
    <n v="1594"/>
    <n v="6.6071735026600308E-3"/>
    <x v="38"/>
    <x v="12"/>
    <s v="cafes"/>
  </r>
  <r>
    <s v="nikos-gyros-seattle"/>
    <s v="Niko's Gyros"/>
    <n v="167"/>
    <n v="4.5"/>
    <n v="-122.39851"/>
    <n v="47.639249999999997"/>
    <x v="16"/>
    <n v="98199"/>
    <s v="US"/>
    <x v="29"/>
    <s v="Seattle"/>
    <x v="18"/>
    <n v="1594"/>
    <n v="1.0039471426119786E-2"/>
    <x v="24"/>
    <x v="17"/>
    <m/>
  </r>
  <r>
    <s v="nile-ethiopian-restaurant-orlando-2"/>
    <s v="Nile Ethiopian Restaurant"/>
    <n v="218"/>
    <n v="4.5"/>
    <n v="-81.472092596672695"/>
    <n v="28.456959806670199"/>
    <x v="1"/>
    <n v="32819"/>
    <s v="US"/>
    <x v="31"/>
    <s v="Orlando"/>
    <x v="41"/>
    <n v="943"/>
    <n v="1.4415651278530976E-2"/>
    <x v="9"/>
    <x v="19"/>
    <m/>
  </r>
  <r>
    <s v="ninis-deli-chicago"/>
    <s v="Nini's Deli"/>
    <n v="218"/>
    <n v="5"/>
    <n v="-87.66198"/>
    <n v="41.892349000000003"/>
    <x v="13"/>
    <n v="60642"/>
    <s v="US"/>
    <x v="901"/>
    <s v="Chicago"/>
    <x v="15"/>
    <n v="2715"/>
    <n v="1.4415651278530976E-2"/>
    <x v="15"/>
    <x v="71"/>
    <s v="vegetarian"/>
  </r>
  <r>
    <s v="nishino-seattle"/>
    <s v="Nishino"/>
    <n v="507"/>
    <n v="4.5"/>
    <n v="-122.29180523015999"/>
    <n v="47.626865892006997"/>
    <x v="16"/>
    <n v="98112"/>
    <s v="US"/>
    <x v="100"/>
    <s v="Seattle"/>
    <x v="18"/>
    <n v="1594"/>
    <n v="3.9214003775527716E-2"/>
    <x v="49"/>
    <x v="45"/>
    <m/>
  </r>
  <r>
    <s v="nish-nush-new-york"/>
    <s v="Nish Nush"/>
    <n v="313"/>
    <n v="4.5"/>
    <n v="-74.007694999999998"/>
    <n v="40.715688"/>
    <x v="2"/>
    <n v="10013"/>
    <s v="US"/>
    <x v="796"/>
    <s v="New York City"/>
    <x v="2"/>
    <n v="1148"/>
    <n v="2.2567358846747897E-2"/>
    <x v="16"/>
    <x v="19"/>
    <s v="kosher"/>
  </r>
  <r>
    <s v="niu-kitchen-miami"/>
    <s v="NIU Kitchen"/>
    <n v="162"/>
    <n v="4.5"/>
    <n v="-80.190375764074105"/>
    <n v="25.775905904450902"/>
    <x v="1"/>
    <n v="33132"/>
    <s v="US"/>
    <x v="902"/>
    <s v="Miami"/>
    <x v="1"/>
    <n v="609"/>
    <n v="9.6104341856873172E-3"/>
    <x v="123"/>
    <x v="28"/>
    <s v="tapasmallplates"/>
  </r>
  <r>
    <s v="n-naka-los-angeles"/>
    <s v="n/naka"/>
    <n v="280"/>
    <n v="4.5"/>
    <n v="-118.41226899999999"/>
    <n v="34.025081"/>
    <x v="10"/>
    <n v="90034"/>
    <s v="US"/>
    <x v="35"/>
    <s v="Los Angeles"/>
    <x v="11"/>
    <n v="2071"/>
    <n v="1.9735713059893599E-2"/>
    <x v="23"/>
    <x v="0"/>
    <m/>
  </r>
  <r>
    <s v="noeteca-san-francisco"/>
    <s v="Noeteca"/>
    <n v="336"/>
    <n v="4.5"/>
    <n v="-122.424072"/>
    <n v="37.744537000000001"/>
    <x v="10"/>
    <n v="94110"/>
    <s v="US"/>
    <x v="903"/>
    <s v="San Francisco"/>
    <x v="13"/>
    <n v="1581"/>
    <n v="2.4540930152737256E-2"/>
    <x v="32"/>
    <x v="46"/>
    <m/>
  </r>
  <r>
    <s v="nollies-cafe-seattle"/>
    <s v="Nollie's Cafe"/>
    <n v="105"/>
    <n v="4.5"/>
    <n v="-122.333504"/>
    <n v="47.621806999999997"/>
    <x v="16"/>
    <n v="98109"/>
    <s v="US"/>
    <x v="366"/>
    <s v="Seattle"/>
    <x v="18"/>
    <n v="1594"/>
    <n v="4.7194096447571651E-3"/>
    <x v="38"/>
    <x v="46"/>
    <m/>
  </r>
  <r>
    <s v="nomad-pizza-company-philadelphia"/>
    <s v="Nomad Pizza Company"/>
    <n v="331"/>
    <n v="4.5"/>
    <n v="-75.153747558593807"/>
    <n v="39.941814422607401"/>
    <x v="9"/>
    <n v="19147"/>
    <s v="US"/>
    <x v="904"/>
    <s v="Philadelphia"/>
    <x v="9"/>
    <n v="1514"/>
    <n v="2.4111892912304787E-2"/>
    <x v="27"/>
    <x v="62"/>
    <s v="italian"/>
  </r>
  <r>
    <s v="nomad-tibetan-cuisine-berkeley-3"/>
    <s v="Nomad Tibetan Cuisine"/>
    <n v="111"/>
    <n v="4.5"/>
    <n v="-122.28473080000001"/>
    <n v="37.891286399999998"/>
    <x v="10"/>
    <n v="94707"/>
    <s v="US"/>
    <x v="905"/>
    <s v="Berkeley"/>
    <x v="57"/>
    <n v="201"/>
    <n v="5.2342543332761287E-3"/>
    <x v="104"/>
    <x v="0"/>
    <m/>
  </r>
  <r>
    <s v="nongs-khao-man-gai-portland"/>
    <s v="Nong's Khao Man Gai"/>
    <n v="614"/>
    <n v="4.5"/>
    <n v="-122.682119777895"/>
    <n v="45.520947838066903"/>
    <x v="5"/>
    <n v="97205"/>
    <s v="US"/>
    <x v="906"/>
    <s v="Portland"/>
    <x v="5"/>
    <n v="1555"/>
    <n v="4.8395400720782564E-2"/>
    <x v="41"/>
    <x v="35"/>
    <m/>
  </r>
  <r>
    <s v="nongs-khao-man-gai-portland-2"/>
    <s v="Nong's Khao Man Gai"/>
    <n v="388"/>
    <n v="4.5"/>
    <n v="-122.6593781"/>
    <n v="45.522411300000002"/>
    <x v="5"/>
    <n v="97214"/>
    <s v="US"/>
    <x v="124"/>
    <s v="Portland"/>
    <x v="5"/>
    <n v="1555"/>
    <n v="2.9002917453234942E-2"/>
    <x v="41"/>
    <x v="0"/>
    <m/>
  </r>
  <r>
    <s v="noodles-102-providence"/>
    <s v="Noodles 102"/>
    <n v="130"/>
    <n v="4.5"/>
    <n v="-71.392043999999999"/>
    <n v="41.821089000000001"/>
    <x v="28"/>
    <n v="2906"/>
    <s v="US"/>
    <x v="907"/>
    <s v="Providence"/>
    <x v="50"/>
    <n v="369"/>
    <n v="6.8645958469195122E-3"/>
    <x v="58"/>
    <x v="65"/>
    <s v="chinese"/>
  </r>
  <r>
    <s v="noon-o-kabab-chicago"/>
    <s v="Noon O Kabab"/>
    <n v="572"/>
    <n v="4.5"/>
    <n v="-87.708237999999994"/>
    <n v="41.966447000000002"/>
    <x v="13"/>
    <n v="60625"/>
    <s v="US"/>
    <x v="881"/>
    <s v="Chicago"/>
    <x v="15"/>
    <n v="2715"/>
    <n v="4.4791487901149819E-2"/>
    <x v="78"/>
    <x v="17"/>
    <m/>
  </r>
  <r>
    <s v="noord-philadelphia"/>
    <s v="Noord"/>
    <n v="173"/>
    <n v="4.5"/>
    <n v="-75.163051899999999"/>
    <n v="39.929600999999998"/>
    <x v="9"/>
    <n v="19148"/>
    <s v="US"/>
    <x v="908"/>
    <s v="Philadelphia"/>
    <x v="9"/>
    <n v="1514"/>
    <n v="1.0554316114638751E-2"/>
    <x v="0"/>
    <x v="126"/>
    <m/>
  </r>
  <r>
    <s v="noormans-kil-brooklyn"/>
    <s v="Noorman's Kil"/>
    <n v="138"/>
    <n v="4.5"/>
    <n v="-73.947800000000001"/>
    <n v="40.711494000000002"/>
    <x v="2"/>
    <n v="11211"/>
    <s v="US"/>
    <x v="909"/>
    <s v="Brooklyn"/>
    <x v="45"/>
    <n v="1569"/>
    <n v="7.5510554316114637E-3"/>
    <x v="13"/>
    <x v="12"/>
    <m/>
  </r>
  <r>
    <s v="normans-orlando"/>
    <s v="Norman's"/>
    <n v="113"/>
    <n v="4.5"/>
    <n v="-81.429147999999998"/>
    <n v="28.409219"/>
    <x v="1"/>
    <n v="32837"/>
    <s v="US"/>
    <x v="910"/>
    <s v="Orlando"/>
    <x v="41"/>
    <n v="943"/>
    <n v="5.4058692294491166E-3"/>
    <x v="0"/>
    <x v="54"/>
    <m/>
  </r>
  <r>
    <s v="north-end-fish-market-boston"/>
    <s v="North End Fish Market"/>
    <n v="140"/>
    <n v="4.5"/>
    <n v="-71.055488586425795"/>
    <n v="42.363903045654297"/>
    <x v="21"/>
    <n v="2113"/>
    <s v="US"/>
    <x v="911"/>
    <s v="Boston"/>
    <x v="28"/>
    <n v="575"/>
    <n v="7.7226703277844515E-3"/>
    <x v="49"/>
    <x v="12"/>
    <s v="seafood"/>
  </r>
  <r>
    <s v="north-market-columbus"/>
    <s v="North Market"/>
    <n v="401"/>
    <n v="4.5"/>
    <n v="-83.004158000000004"/>
    <n v="39.972171799999998"/>
    <x v="15"/>
    <n v="43215"/>
    <s v="US"/>
    <x v="912"/>
    <s v="Columbus"/>
    <x v="17"/>
    <n v="712"/>
    <n v="3.0118414278359363E-2"/>
    <x v="120"/>
    <x v="120"/>
    <s v="seafoodmarkets"/>
  </r>
  <r>
    <s v="north-providence"/>
    <s v="North"/>
    <n v="221"/>
    <n v="4.5"/>
    <n v="-71.4265783910229"/>
    <n v="41.8187500775255"/>
    <x v="28"/>
    <n v="2909"/>
    <s v="US"/>
    <x v="499"/>
    <s v="Providence"/>
    <x v="50"/>
    <n v="369"/>
    <n v="1.4673073622790458E-2"/>
    <x v="0"/>
    <x v="91"/>
    <m/>
  </r>
  <r>
    <s v="northstar-caf-columbus-5"/>
    <s v="Northstar Caf"/>
    <n v="671"/>
    <n v="4.5"/>
    <n v="-83.004599999999996"/>
    <n v="39.981540000000003"/>
    <x v="15"/>
    <n v="43201"/>
    <s v="US"/>
    <x v="293"/>
    <s v="Columbus"/>
    <x v="17"/>
    <n v="712"/>
    <n v="5.3286425261712719E-2"/>
    <x v="0"/>
    <x v="19"/>
    <m/>
  </r>
  <r>
    <s v="nosh-seattle"/>
    <s v="Nosh"/>
    <n v="110"/>
    <n v="4.5"/>
    <n v="-122.34569190000001"/>
    <n v="47.6288591"/>
    <x v="16"/>
    <n v="98109"/>
    <s v="US"/>
    <x v="913"/>
    <s v="Seattle"/>
    <x v="18"/>
    <n v="1594"/>
    <n v="5.1484468851896344E-3"/>
    <x v="0"/>
    <x v="53"/>
    <s v="british"/>
  </r>
  <r>
    <s v="novel-restaurant-kansas-city"/>
    <s v="Novel Restaurant"/>
    <n v="134"/>
    <n v="4.5"/>
    <n v="-94.594066100000006"/>
    <n v="39.092903900000003"/>
    <x v="12"/>
    <n v="64108"/>
    <s v="US"/>
    <x v="0"/>
    <s v="Kansas City"/>
    <x v="40"/>
    <n v="274"/>
    <n v="7.2078256392654879E-3"/>
    <x v="0"/>
    <x v="0"/>
    <m/>
  </r>
  <r>
    <s v="nue-seattle"/>
    <s v="Nue"/>
    <n v="163"/>
    <n v="4.5"/>
    <n v="-122.3143616"/>
    <n v="47.614646899999997"/>
    <x v="16"/>
    <n v="98122"/>
    <s v="US"/>
    <x v="914"/>
    <s v="Seattle"/>
    <x v="18"/>
    <n v="1594"/>
    <n v="9.6962416337738108E-3"/>
    <x v="1"/>
    <x v="54"/>
    <m/>
  </r>
  <r>
    <s v="nuestra-cocina-portland"/>
    <s v="Nuestra Cocina"/>
    <n v="349"/>
    <n v="4.5"/>
    <n v="-122.64379099999999"/>
    <n v="45.505043000000001"/>
    <x v="5"/>
    <n v="97202"/>
    <s v="US"/>
    <x v="206"/>
    <s v="Portland"/>
    <x v="5"/>
    <n v="1555"/>
    <n v="2.565642697786168E-2"/>
    <x v="7"/>
    <x v="66"/>
    <m/>
  </r>
  <r>
    <s v="numero28-austin"/>
    <s v="Numero28"/>
    <n v="117"/>
    <n v="4.5"/>
    <n v="-97.748453600000005"/>
    <n v="30.2656718"/>
    <x v="17"/>
    <n v="78701"/>
    <s v="US"/>
    <x v="915"/>
    <s v="Austin"/>
    <x v="26"/>
    <n v="893"/>
    <n v="5.7490990217950915E-3"/>
    <x v="5"/>
    <x v="22"/>
    <s v="pizza"/>
  </r>
  <r>
    <s v="numero-uno-pizza-north-hollywood"/>
    <s v="Numero Uno Pizza"/>
    <n v="120"/>
    <n v="4.5"/>
    <n v="-118.413459777832"/>
    <n v="34.187446594238303"/>
    <x v="10"/>
    <n v="91606"/>
    <s v="US"/>
    <x v="297"/>
    <s v="North Hollywood"/>
    <x v="61"/>
    <n v="118"/>
    <n v="6.0065213660545737E-3"/>
    <x v="5"/>
    <x v="31"/>
    <m/>
  </r>
  <r>
    <s v="ny-dosas-new-york"/>
    <s v="NY Dosas"/>
    <n v="274"/>
    <n v="4.5"/>
    <n v="-73.998878534814096"/>
    <n v="40.730874461296601"/>
    <x v="2"/>
    <n v="10014"/>
    <s v="US"/>
    <x v="916"/>
    <s v="New York City"/>
    <x v="2"/>
    <n v="1148"/>
    <n v="1.9220868371374634E-2"/>
    <x v="46"/>
    <x v="35"/>
    <s v="vegetarian"/>
  </r>
  <r>
    <s v="ny-pie-nashville"/>
    <s v="NY Pie"/>
    <n v="128"/>
    <n v="4.5"/>
    <n v="-86.888373999999999"/>
    <n v="36.135086000000001"/>
    <x v="23"/>
    <n v="37209"/>
    <s v="US"/>
    <x v="64"/>
    <s v="Nashville"/>
    <x v="30"/>
    <n v="702"/>
    <n v="6.6929809507465252E-3"/>
    <x v="27"/>
    <x v="0"/>
    <m/>
  </r>
  <r>
    <s v="oakleys-grille-tampa"/>
    <s v="Oakley's Grille"/>
    <n v="132"/>
    <n v="4.5"/>
    <n v="-82.365094185528903"/>
    <n v="28.130200594895602"/>
    <x v="1"/>
    <n v="33647"/>
    <s v="US"/>
    <x v="917"/>
    <s v="Tampa"/>
    <x v="27"/>
    <n v="726"/>
    <n v="7.0362107430925001E-3"/>
    <x v="52"/>
    <x v="12"/>
    <s v="salad"/>
  </r>
  <r>
    <s v="oblivion-taproom-orlando"/>
    <s v="Oblivion Taproom"/>
    <n v="485"/>
    <n v="4.5"/>
    <n v="-81.32235"/>
    <n v="28.554055999999999"/>
    <x v="1"/>
    <n v="32803"/>
    <s v="US"/>
    <x v="918"/>
    <s v="Orlando"/>
    <x v="41"/>
    <n v="943"/>
    <n v="3.7326239917624848E-2"/>
    <x v="13"/>
    <x v="49"/>
    <s v="newamerican"/>
  </r>
  <r>
    <s v="oblivion-taproom-orlando"/>
    <s v="Oblivion Taproom"/>
    <n v="484"/>
    <n v="4.5"/>
    <n v="-81.32235"/>
    <n v="28.554055999999999"/>
    <x v="1"/>
    <n v="32803"/>
    <s v="US"/>
    <x v="918"/>
    <s v="Orlando"/>
    <x v="41"/>
    <n v="943"/>
    <n v="3.7240432469538357E-2"/>
    <x v="13"/>
    <x v="49"/>
    <s v="newamerican"/>
  </r>
  <r>
    <s v="oby-lee-arlington"/>
    <s v="Oby Lee"/>
    <n v="264"/>
    <n v="4.5"/>
    <n v="-77.0942601"/>
    <n v="38.885016299999997"/>
    <x v="8"/>
    <n v="22201"/>
    <s v="US"/>
    <x v="919"/>
    <s v="Arlington"/>
    <x v="66"/>
    <n v="256"/>
    <n v="1.8362793890509696E-2"/>
    <x v="92"/>
    <x v="59"/>
    <s v="gluten_free"/>
  </r>
  <r>
    <s v="ocean-fish-and-chips-sacramento"/>
    <s v="Ocean Fish &amp; Chips"/>
    <n v="130"/>
    <n v="4.5"/>
    <n v="-121.402062"/>
    <n v="38.603456999999999"/>
    <x v="10"/>
    <n v="95825"/>
    <s v="US"/>
    <x v="920"/>
    <s v="Sacramento"/>
    <x v="10"/>
    <n v="430"/>
    <n v="6.8645958469195122E-3"/>
    <x v="124"/>
    <x v="0"/>
    <m/>
  </r>
  <r>
    <s v="ocean-pacific-grille-san-diego-2"/>
    <s v="Ocean Pacific Grille"/>
    <n v="121"/>
    <n v="4.5"/>
    <n v="-117.15941163490599"/>
    <n v="32.7134903211618"/>
    <x v="10"/>
    <n v="92101"/>
    <s v="US"/>
    <x v="921"/>
    <s v="San Diego"/>
    <x v="22"/>
    <n v="1570"/>
    <n v="6.0923288141410672E-3"/>
    <x v="3"/>
    <x v="32"/>
    <s v="filipino"/>
  </r>
  <r>
    <s v="ocean-prime-orlando"/>
    <s v="Ocean Prime"/>
    <n v="195"/>
    <n v="4.5"/>
    <n v="-81.481196209788294"/>
    <n v="28.450085073709499"/>
    <x v="1"/>
    <n v="32819"/>
    <s v="US"/>
    <x v="66"/>
    <s v="Orlando"/>
    <x v="41"/>
    <n v="943"/>
    <n v="1.2442079972541617E-2"/>
    <x v="3"/>
    <x v="32"/>
    <m/>
  </r>
  <r>
    <s v="odd-duck-austin-2"/>
    <s v="Odd Duck"/>
    <n v="596"/>
    <n v="4.5"/>
    <n v="-97.762063999999995"/>
    <n v="30.254519999999999"/>
    <x v="17"/>
    <n v="78704"/>
    <s v="US"/>
    <x v="0"/>
    <s v="Austin"/>
    <x v="26"/>
    <n v="893"/>
    <n v="4.685086665522567E-2"/>
    <x v="0"/>
    <x v="0"/>
    <m/>
  </r>
  <r>
    <s v="odd-duck-milwaukee"/>
    <s v="Odd Duck"/>
    <n v="358"/>
    <n v="4.5"/>
    <n v="-87.903451994061498"/>
    <n v="43.002058044076001"/>
    <x v="19"/>
    <n v="53207"/>
    <s v="US"/>
    <x v="922"/>
    <s v="Milwaukee"/>
    <x v="21"/>
    <n v="1056"/>
    <n v="2.6428694010640123E-2"/>
    <x v="0"/>
    <x v="19"/>
    <s v="tapasmallplates"/>
  </r>
  <r>
    <s v="odyssey-italian-restaurant-denver"/>
    <s v="Odyssey Italian Restaurant"/>
    <n v="283"/>
    <n v="4.5"/>
    <n v="-104.97969000000001"/>
    <n v="39.726185000000001"/>
    <x v="11"/>
    <n v="80203"/>
    <s v="US"/>
    <x v="5"/>
    <s v="Denver"/>
    <x v="12"/>
    <n v="668"/>
    <n v="1.9993135404153081E-2"/>
    <x v="5"/>
    <x v="0"/>
    <m/>
  </r>
  <r>
    <s v="off-the-street-san-jose-2"/>
    <s v="Off The Street"/>
    <n v="171"/>
    <n v="4.5"/>
    <n v="-121.8324334"/>
    <n v="37.250139699999998"/>
    <x v="10"/>
    <n v="95123"/>
    <s v="US"/>
    <x v="47"/>
    <s v="San Jose"/>
    <x v="33"/>
    <n v="164"/>
    <n v="1.0382701218465762E-2"/>
    <x v="31"/>
    <x v="0"/>
    <m/>
  </r>
  <r>
    <s v="off-the-waffle-portland"/>
    <s v="Off the Waffle"/>
    <n v="129"/>
    <n v="4.5"/>
    <n v="-122.63948366045901"/>
    <n v="45.503662755913602"/>
    <x v="5"/>
    <n v="97202"/>
    <s v="US"/>
    <x v="923"/>
    <s v="Portland"/>
    <x v="5"/>
    <n v="1555"/>
    <n v="6.7787883988330187E-3"/>
    <x v="50"/>
    <x v="127"/>
    <m/>
  </r>
  <r>
    <s v="ohjah-japanese-steakhouse-sushi-and-hibachi-flamingo-las-vegas-2"/>
    <s v="Ohjah Japanese Steakhouse Sushi &amp; Hibachi Flamingo"/>
    <n v="177"/>
    <n v="4.5"/>
    <n v="-115.3140301"/>
    <n v="36.1154163"/>
    <x v="7"/>
    <n v="89147"/>
    <s v="US"/>
    <x v="924"/>
    <s v="Las Vegas"/>
    <x v="38"/>
    <n v="357"/>
    <n v="1.0897545906984727E-2"/>
    <x v="23"/>
    <x v="32"/>
    <s v="sushi"/>
  </r>
  <r>
    <s v="oiji-new-york"/>
    <s v="Oiji"/>
    <n v="115"/>
    <n v="4.5"/>
    <n v="-73.985839799999994"/>
    <n v="40.727260600000001"/>
    <x v="2"/>
    <n v="10003"/>
    <s v="US"/>
    <x v="185"/>
    <s v="New York City"/>
    <x v="2"/>
    <n v="1148"/>
    <n v="5.5774841256221036E-3"/>
    <x v="20"/>
    <x v="0"/>
    <m/>
  </r>
  <r>
    <s v="okonomi-brooklyn"/>
    <s v="Okonomi"/>
    <n v="148"/>
    <n v="4.5"/>
    <n v="-73.9487843"/>
    <n v="40.712622000000003"/>
    <x v="2"/>
    <n v="11211"/>
    <s v="US"/>
    <x v="925"/>
    <s v="Brooklyn"/>
    <x v="45"/>
    <n v="1569"/>
    <n v="8.409129912476403E-3"/>
    <x v="23"/>
    <x v="2"/>
    <m/>
  </r>
  <r>
    <s v="old-original-bookbinders-richmond-2"/>
    <s v="Old Original Bookbinder's"/>
    <n v="112"/>
    <n v="4.5"/>
    <n v="-77.423210144042997"/>
    <n v="37.529285430908203"/>
    <x v="8"/>
    <n v="23223"/>
    <s v="US"/>
    <x v="66"/>
    <s v="Richmond"/>
    <x v="62"/>
    <n v="789"/>
    <n v="5.3200617813626222E-3"/>
    <x v="3"/>
    <x v="32"/>
    <m/>
  </r>
  <r>
    <s v="old-skool-cafe-san-francisco"/>
    <s v="Old Skool Cafe"/>
    <n v="348"/>
    <n v="4.5"/>
    <n v="-122.39051499999999"/>
    <n v="37.734265999999998"/>
    <x v="10"/>
    <n v="94124"/>
    <s v="US"/>
    <x v="926"/>
    <s v="San Francisco"/>
    <x v="13"/>
    <n v="1581"/>
    <n v="2.5570619529775185E-2"/>
    <x v="100"/>
    <x v="8"/>
    <m/>
  </r>
  <r>
    <s v="olio-jacksonville"/>
    <s v="Olio"/>
    <n v="127"/>
    <n v="4.5"/>
    <n v="-81.653870536621497"/>
    <n v="30.325583684782"/>
    <x v="1"/>
    <n v="32202"/>
    <s v="US"/>
    <x v="927"/>
    <s v="Jacksonville"/>
    <x v="51"/>
    <n v="350"/>
    <n v="6.6071735026600308E-3"/>
    <x v="31"/>
    <x v="2"/>
    <s v="salad"/>
  </r>
  <r>
    <s v="olive-and-finch-denver"/>
    <s v="Olive &amp; Finch"/>
    <n v="308"/>
    <n v="4.5"/>
    <n v="-104.9688034"/>
    <n v="39.743076299999998"/>
    <x v="11"/>
    <n v="80218"/>
    <s v="US"/>
    <x v="928"/>
    <s v="Denver"/>
    <x v="12"/>
    <n v="668"/>
    <n v="2.2138321606315427E-2"/>
    <x v="0"/>
    <x v="2"/>
    <s v="sandwiches"/>
  </r>
  <r>
    <s v="olive-it-los-angeles"/>
    <s v="Olive It"/>
    <n v="110"/>
    <n v="4.5"/>
    <n v="-118.394182"/>
    <n v="33.958709599999999"/>
    <x v="10"/>
    <n v="90045"/>
    <s v="US"/>
    <x v="840"/>
    <s v="Los Angeles"/>
    <x v="11"/>
    <n v="2071"/>
    <n v="5.1484468851896344E-3"/>
    <x v="15"/>
    <x v="62"/>
    <s v="sandwiches"/>
  </r>
  <r>
    <s v="olympia-provisions-portland"/>
    <s v="Olympia Provisions"/>
    <n v="446"/>
    <n v="4.5"/>
    <n v="-122.664282"/>
    <n v="45.519258999999998"/>
    <x v="5"/>
    <n v="97214"/>
    <s v="US"/>
    <x v="929"/>
    <s v="Portland"/>
    <x v="5"/>
    <n v="1555"/>
    <n v="3.3979749442251586E-2"/>
    <x v="0"/>
    <x v="120"/>
    <m/>
  </r>
  <r>
    <s v="olympic-cafe-san-diego"/>
    <s v="Olympic Cafe"/>
    <n v="337"/>
    <n v="4.5"/>
    <n v="-117.13915"/>
    <n v="32.748750000000001"/>
    <x v="10"/>
    <n v="92104"/>
    <s v="US"/>
    <x v="305"/>
    <s v="San Diego"/>
    <x v="22"/>
    <n v="1570"/>
    <n v="2.4626737600823751E-2"/>
    <x v="26"/>
    <x v="76"/>
    <m/>
  </r>
  <r>
    <s v="omars-rawtopia-salt-lake-city"/>
    <s v="Omar's Rawtopia"/>
    <n v="135"/>
    <n v="4.5"/>
    <n v="-111.859730730248"/>
    <n v="40.724115396637103"/>
    <x v="30"/>
    <n v="84106"/>
    <s v="US"/>
    <x v="930"/>
    <s v="Salt Lake City"/>
    <x v="56"/>
    <n v="142"/>
    <n v="7.2936330873519823E-3"/>
    <x v="34"/>
    <x v="30"/>
    <s v="raw_food"/>
  </r>
  <r>
    <s v="one-flew-south-atlanta"/>
    <s v="One Flew South"/>
    <n v="509"/>
    <n v="4.5"/>
    <n v="-84.425683021545396"/>
    <n v="33.6407405712852"/>
    <x v="14"/>
    <n v="30320"/>
    <s v="US"/>
    <x v="931"/>
    <s v="Atlanta"/>
    <x v="16"/>
    <n v="660"/>
    <n v="3.9385618671700706E-2"/>
    <x v="0"/>
    <x v="15"/>
    <m/>
  </r>
  <r>
    <s v="ono-kine-grindz-wauwatosa"/>
    <s v="Ono Kine Grindz"/>
    <n v="236"/>
    <n v="4.5"/>
    <n v="-88.002601999999996"/>
    <n v="43.060487999999999"/>
    <x v="19"/>
    <n v="53213"/>
    <s v="US"/>
    <x v="932"/>
    <s v="Milwaukee"/>
    <x v="21"/>
    <n v="1056"/>
    <n v="1.5960185344087868E-2"/>
    <x v="25"/>
    <x v="7"/>
    <s v="delis"/>
  </r>
  <r>
    <s v="ono-seafood-honolulu"/>
    <s v="Ono Seafood"/>
    <n v="1367"/>
    <n v="4.5"/>
    <n v="-157.813888549805"/>
    <n v="21.280897140502901"/>
    <x v="18"/>
    <n v="96816"/>
    <s v="US"/>
    <x v="933"/>
    <s v="Honolulu"/>
    <x v="20"/>
    <n v="395"/>
    <n v="0.11300840912991247"/>
    <x v="25"/>
    <x v="60"/>
    <m/>
  </r>
  <r>
    <s v="opening-bell-coffee-dallas"/>
    <s v="Opening Bell Coffee"/>
    <n v="128"/>
    <n v="4.5"/>
    <n v="-96.795807306884697"/>
    <n v="32.767492210883503"/>
    <x v="17"/>
    <n v="75215"/>
    <s v="US"/>
    <x v="934"/>
    <s v="Dallas"/>
    <x v="54"/>
    <n v="632"/>
    <n v="6.6929809507465252E-3"/>
    <x v="14"/>
    <x v="93"/>
    <s v="sandwiches"/>
  </r>
  <r>
    <s v="open-sesame-los-angeles"/>
    <s v="Open Sesame"/>
    <n v="273"/>
    <n v="4.5"/>
    <n v="-118.3525949"/>
    <n v="34.076017"/>
    <x v="10"/>
    <n v="90036"/>
    <s v="US"/>
    <x v="295"/>
    <s v="Los Angeles"/>
    <x v="11"/>
    <n v="2071"/>
    <n v="1.9135060923288143E-2"/>
    <x v="26"/>
    <x v="4"/>
    <m/>
  </r>
  <r>
    <s v="oporto-fooding-house-and-wine-houston"/>
    <s v="Oporto Fooding House &amp; Wine"/>
    <n v="185"/>
    <n v="4.5"/>
    <n v="-95.379835619643401"/>
    <n v="29.753161926133998"/>
    <x v="17"/>
    <n v="77019"/>
    <s v="US"/>
    <x v="935"/>
    <s v="Houston"/>
    <x v="19"/>
    <n v="1863"/>
    <n v="1.1584005491676678E-2"/>
    <x v="72"/>
    <x v="128"/>
    <s v="wine_bars"/>
  </r>
  <r>
    <s v="ora-chicago"/>
    <s v="Ora"/>
    <n v="295"/>
    <n v="4.5"/>
    <n v="-87.667999300000005"/>
    <n v="41.975639299999997"/>
    <x v="13"/>
    <n v="60640"/>
    <s v="US"/>
    <x v="100"/>
    <s v="Chicago"/>
    <x v="15"/>
    <n v="2715"/>
    <n v="2.1022824781191007E-2"/>
    <x v="49"/>
    <x v="45"/>
    <m/>
  </r>
  <r>
    <s v="organix-los-angeles"/>
    <s v="Organix"/>
    <n v="194"/>
    <n v="4.5"/>
    <n v="-118.204942"/>
    <n v="34.139727999999998"/>
    <x v="10"/>
    <n v="90041"/>
    <s v="US"/>
    <x v="936"/>
    <s v="Los Angeles"/>
    <x v="11"/>
    <n v="2071"/>
    <n v="1.2356272524455123E-2"/>
    <x v="22"/>
    <x v="23"/>
    <s v="vegan"/>
  </r>
  <r>
    <s v="orleans-and-york-deli-los-angeles"/>
    <s v="Orleans and York Deli"/>
    <n v="391"/>
    <n v="4.5"/>
    <n v="-118.3532833"/>
    <n v="33.988745100000003"/>
    <x v="10"/>
    <n v="90043"/>
    <s v="US"/>
    <x v="937"/>
    <s v="Los Angeles"/>
    <x v="11"/>
    <n v="2071"/>
    <n v="2.9260339797494421E-2"/>
    <x v="10"/>
    <x v="8"/>
    <m/>
  </r>
  <r>
    <s v="ortizs-taco-shop-san-diego"/>
    <s v="Ortiz's Taco Shop"/>
    <n v="262"/>
    <n v="4.5"/>
    <n v="-117.22910329699501"/>
    <n v="32.740245535969699"/>
    <x v="10"/>
    <n v="92107"/>
    <s v="US"/>
    <x v="343"/>
    <s v="San Diego"/>
    <x v="22"/>
    <n v="1570"/>
    <n v="1.8191178994336709E-2"/>
    <x v="7"/>
    <x v="77"/>
    <m/>
  </r>
  <r>
    <s v="osaka-ya-sacramento"/>
    <s v="Osaka Ya"/>
    <n v="384"/>
    <n v="4.5"/>
    <n v="-121.499099731445"/>
    <n v="38.566558837890597"/>
    <x v="10"/>
    <n v="95818"/>
    <s v="US"/>
    <x v="938"/>
    <s v="Sacramento"/>
    <x v="10"/>
    <n v="430"/>
    <n v="2.8659687660888965E-2"/>
    <x v="40"/>
    <x v="45"/>
    <m/>
  </r>
  <r>
    <s v="oscars-mexican-seafood-san-diego-5"/>
    <s v="Oscar's Mexican Seafood"/>
    <n v="527"/>
    <n v="4.5"/>
    <n v="-117.25651999999999"/>
    <n v="32.798524"/>
    <x v="10"/>
    <n v="92109"/>
    <s v="US"/>
    <x v="808"/>
    <s v="San Diego"/>
    <x v="22"/>
    <n v="1570"/>
    <n v="4.0930152737257593E-2"/>
    <x v="7"/>
    <x v="60"/>
    <m/>
  </r>
  <r>
    <s v="oscars-mexican-seafood-san-diego-6"/>
    <s v="Oscar's Mexican Seafood"/>
    <n v="642"/>
    <n v="4.5"/>
    <n v="-117.15913947605"/>
    <n v="32.748601455631302"/>
    <x v="10"/>
    <n v="92103"/>
    <s v="US"/>
    <x v="809"/>
    <s v="San Diego"/>
    <x v="22"/>
    <n v="1570"/>
    <n v="5.0798009267204396E-2"/>
    <x v="3"/>
    <x v="38"/>
    <m/>
  </r>
  <r>
    <s v="oscars-pub-and-grill-milwaukee"/>
    <s v="Oscar's Pub &amp; Grill"/>
    <n v="359"/>
    <n v="4.5"/>
    <n v="-87.9347992"/>
    <n v="43.024559000000004"/>
    <x v="19"/>
    <n v="53204"/>
    <s v="US"/>
    <x v="939"/>
    <s v="Milwaukee"/>
    <x v="21"/>
    <n v="1056"/>
    <n v="2.6514501458726619E-2"/>
    <x v="0"/>
    <x v="69"/>
    <s v="burgers"/>
  </r>
  <r>
    <s v="osteria-166-buffalo"/>
    <s v="Osteria 166"/>
    <n v="229"/>
    <n v="4.5"/>
    <n v="-78.876380920410199"/>
    <n v="42.8878173828125"/>
    <x v="2"/>
    <n v="14202"/>
    <s v="US"/>
    <x v="940"/>
    <s v="Buffalo"/>
    <x v="43"/>
    <n v="284"/>
    <n v="1.535953320748241E-2"/>
    <x v="5"/>
    <x v="72"/>
    <m/>
  </r>
  <r>
    <s v="osteria-langhe-chicago"/>
    <s v="Osteria Langhe"/>
    <n v="122"/>
    <n v="4.5"/>
    <n v="-87.698327899999995"/>
    <n v="41.917630000000003"/>
    <x v="13"/>
    <n v="60647"/>
    <s v="US"/>
    <x v="5"/>
    <s v="Chicago"/>
    <x v="15"/>
    <n v="2715"/>
    <n v="6.1781362622275616E-3"/>
    <x v="5"/>
    <x v="0"/>
    <m/>
  </r>
  <r>
    <s v="osteria-marco-denver"/>
    <s v="Osteria Marco"/>
    <n v="964"/>
    <n v="4.5"/>
    <n v="-104.99897"/>
    <n v="39.748191800000001"/>
    <x v="11"/>
    <n v="80202"/>
    <s v="US"/>
    <x v="5"/>
    <s v="Denver"/>
    <x v="12"/>
    <n v="668"/>
    <n v="7.8428007551055431E-2"/>
    <x v="5"/>
    <x v="0"/>
    <m/>
  </r>
  <r>
    <s v="osteria-natalina-tampa"/>
    <s v="Osteria Natalina"/>
    <n v="145"/>
    <n v="4.5"/>
    <n v="-82.494049072265597"/>
    <n v="27.916877746581999"/>
    <x v="1"/>
    <n v="33629"/>
    <s v="US"/>
    <x v="5"/>
    <s v="Tampa"/>
    <x v="27"/>
    <n v="726"/>
    <n v="8.1517075682169208E-3"/>
    <x v="5"/>
    <x v="0"/>
    <m/>
  </r>
  <r>
    <s v="ostra-boston"/>
    <s v="Ostra"/>
    <n v="161"/>
    <n v="4.5"/>
    <n v="-71.067300438880906"/>
    <n v="42.351574820240998"/>
    <x v="21"/>
    <n v="2116"/>
    <s v="US"/>
    <x v="941"/>
    <s v="Boston"/>
    <x v="28"/>
    <n v="575"/>
    <n v="9.5246267376008237E-3"/>
    <x v="3"/>
    <x v="17"/>
    <m/>
  </r>
  <r>
    <s v="other-mama-las-vegas"/>
    <s v="Other Mama"/>
    <n v="142"/>
    <n v="4.5"/>
    <n v="-115.27993697673099"/>
    <n v="36.122913030072397"/>
    <x v="7"/>
    <n v="89147"/>
    <s v="US"/>
    <x v="942"/>
    <s v="Las Vegas"/>
    <x v="38"/>
    <n v="357"/>
    <n v="7.8942852239574403E-3"/>
    <x v="49"/>
    <x v="55"/>
    <s v="seafood"/>
  </r>
  <r>
    <s v="otomisan-restaurant-los-angeles"/>
    <s v="Otomisan Restaurant"/>
    <n v="204"/>
    <n v="4.5"/>
    <n v="-118.208352997899"/>
    <n v="34.043040052056298"/>
    <x v="10"/>
    <n v="90033"/>
    <s v="US"/>
    <x v="35"/>
    <s v="Los Angeles"/>
    <x v="11"/>
    <n v="2071"/>
    <n v="1.3214347005320062E-2"/>
    <x v="23"/>
    <x v="0"/>
    <m/>
  </r>
  <r>
    <s v="otto-and-anitas-european-restaurant-portland"/>
    <s v="Otto &amp; Anita's European Restaurant"/>
    <n v="138"/>
    <n v="4.5"/>
    <n v="-122.707880660892"/>
    <n v="45.468885004520402"/>
    <x v="5"/>
    <n v="97219"/>
    <s v="US"/>
    <x v="943"/>
    <s v="Portland"/>
    <x v="5"/>
    <n v="1555"/>
    <n v="7.5510554316114637E-3"/>
    <x v="79"/>
    <x v="1"/>
    <m/>
  </r>
  <r>
    <s v="otto-portland-6"/>
    <s v="OTTO"/>
    <n v="304"/>
    <n v="4.5"/>
    <n v="-70.262314000000003"/>
    <n v="43.654601999999997"/>
    <x v="3"/>
    <n v="4101"/>
    <s v="US"/>
    <x v="64"/>
    <s v="Portland"/>
    <x v="3"/>
    <n v="206"/>
    <n v="2.1795091813969453E-2"/>
    <x v="27"/>
    <x v="0"/>
    <m/>
  </r>
  <r>
    <s v="ottos-sausage-kitchen-and-meat-market-portland"/>
    <s v="Otto's Sausage Kitchen &amp; Meat Market"/>
    <n v="324"/>
    <n v="4.5"/>
    <n v="-122.619766"/>
    <n v="45.478952"/>
    <x v="5"/>
    <n v="97202"/>
    <s v="US"/>
    <x v="944"/>
    <s v="Portland"/>
    <x v="5"/>
    <n v="1555"/>
    <n v="2.351124077569933E-2"/>
    <x v="48"/>
    <x v="23"/>
    <m/>
  </r>
  <r>
    <s v="our-kitchen-minneapolis"/>
    <s v="Our Kitchen"/>
    <n v="126"/>
    <n v="4.5"/>
    <n v="-93.289794900000004"/>
    <n v="44.937545800000002"/>
    <x v="0"/>
    <n v="55408"/>
    <s v="US"/>
    <x v="832"/>
    <s v="Minneapolis"/>
    <x v="0"/>
    <n v="440"/>
    <n v="6.5213660545735373E-3"/>
    <x v="50"/>
    <x v="91"/>
    <m/>
  </r>
  <r>
    <s v="ovation-coffee-and-tea-portland"/>
    <s v="Ovation Coffee &amp; Tea"/>
    <n v="174"/>
    <n v="5"/>
    <n v="-122.681531212656"/>
    <n v="45.532352776662897"/>
    <x v="5"/>
    <n v="97209"/>
    <s v="US"/>
    <x v="945"/>
    <s v="Portland"/>
    <x v="5"/>
    <n v="1555"/>
    <n v="1.0640123562725244E-2"/>
    <x v="50"/>
    <x v="25"/>
    <s v="coffee"/>
  </r>
  <r>
    <s v="over-easy-cafe-chicago-3"/>
    <s v="Over Easy Cafe"/>
    <n v="945"/>
    <n v="4.5"/>
    <n v="-87.679087600000003"/>
    <n v="41.971829999999997"/>
    <x v="13"/>
    <n v="60625"/>
    <s v="US"/>
    <x v="103"/>
    <s v="Chicago"/>
    <x v="15"/>
    <n v="2715"/>
    <n v="7.6797666037412046E-2"/>
    <x v="50"/>
    <x v="46"/>
    <m/>
  </r>
  <r>
    <s v="o-ya-boston"/>
    <s v="O Ya"/>
    <n v="465"/>
    <n v="4.5"/>
    <n v="-71.056866645813002"/>
    <n v="42.351408313586603"/>
    <x v="21"/>
    <n v="2111"/>
    <s v="US"/>
    <x v="35"/>
    <s v="Boston"/>
    <x v="28"/>
    <n v="575"/>
    <n v="3.5610090955894971E-2"/>
    <x v="23"/>
    <x v="0"/>
    <m/>
  </r>
  <r>
    <s v="oyster-bar-las-vegas-2"/>
    <s v="Oyster Bar"/>
    <n v="1350"/>
    <n v="4.5"/>
    <n v="-115.174618522157"/>
    <n v="36.1429035194869"/>
    <x v="7"/>
    <n v="89102"/>
    <s v="US"/>
    <x v="946"/>
    <s v="Las Vegas"/>
    <x v="38"/>
    <n v="357"/>
    <n v="0.11154968251244209"/>
    <x v="3"/>
    <x v="11"/>
    <m/>
  </r>
  <r>
    <s v="paesanos-philly-style-philadelphia"/>
    <s v="Paesano's Philly Style"/>
    <n v="336"/>
    <n v="4.5"/>
    <n v="-75.158065795898395"/>
    <n v="39.9371337890625"/>
    <x v="9"/>
    <n v="19147"/>
    <s v="US"/>
    <x v="47"/>
    <s v="Philadelphia"/>
    <x v="9"/>
    <n v="1514"/>
    <n v="2.4540930152737256E-2"/>
    <x v="31"/>
    <x v="0"/>
    <m/>
  </r>
  <r>
    <s v="paesanos-philly-style-philadelphia-2"/>
    <s v="Paesano's Philly Style"/>
    <n v="465"/>
    <n v="4.5"/>
    <n v="-75.138145446777301"/>
    <n v="39.969058990478501"/>
    <x v="9"/>
    <n v="19123"/>
    <s v="US"/>
    <x v="947"/>
    <s v="Philadelphia"/>
    <x v="9"/>
    <n v="1514"/>
    <n v="3.5610090955894971E-2"/>
    <x v="31"/>
    <x v="62"/>
    <s v="hotdog"/>
  </r>
  <r>
    <s v="palace-saimin-honolulu"/>
    <s v="Palace Saimin"/>
    <n v="201"/>
    <n v="4.5"/>
    <n v="-157.87016299999999"/>
    <n v="21.327209499999999"/>
    <x v="18"/>
    <n v="96817"/>
    <s v="US"/>
    <x v="797"/>
    <s v="Honolulu"/>
    <x v="20"/>
    <n v="395"/>
    <n v="1.2956924661060579E-2"/>
    <x v="23"/>
    <x v="21"/>
    <m/>
  </r>
  <r>
    <s v="palm-grove-ethiopian-restaurant-los-angeles-2"/>
    <s v="Palm Grove Ethiopian Restaurant"/>
    <n v="125"/>
    <n v="4.5"/>
    <n v="-118.3091278"/>
    <n v="34.039588899999998"/>
    <x v="10"/>
    <n v="90018"/>
    <s v="US"/>
    <x v="11"/>
    <s v="Los Angeles"/>
    <x v="11"/>
    <n v="2071"/>
    <n v="6.435558606487043E-3"/>
    <x v="9"/>
    <x v="0"/>
    <m/>
  </r>
  <r>
    <s v="pampanguena-cuisine-san-francisco"/>
    <s v="Pampanguena Cuisine"/>
    <n v="102"/>
    <n v="4.5"/>
    <n v="-122.43275439999999"/>
    <n v="37.727057600000002"/>
    <x v="10"/>
    <n v="94112"/>
    <s v="US"/>
    <x v="948"/>
    <s v="San Francisco"/>
    <x v="13"/>
    <n v="1581"/>
    <n v="4.4619873004976829E-3"/>
    <x v="117"/>
    <x v="48"/>
    <s v="seafood"/>
  </r>
  <r>
    <s v="pan-asian-las-vegas"/>
    <s v="Pan Asian"/>
    <n v="465"/>
    <n v="4.5"/>
    <n v="-115.278458"/>
    <n v="36.134956000000003"/>
    <x v="7"/>
    <n v="89117"/>
    <s v="US"/>
    <x v="949"/>
    <s v="Las Vegas"/>
    <x v="38"/>
    <n v="357"/>
    <n v="3.5610090955894971E-2"/>
    <x v="23"/>
    <x v="36"/>
    <s v="chinese"/>
  </r>
  <r>
    <s v="pancake-joes-san-antonio-2"/>
    <s v="Pancake Joe's"/>
    <n v="356"/>
    <n v="4.5"/>
    <n v="-98.543632500000001"/>
    <n v="29.464609100000001"/>
    <x v="17"/>
    <n v="78228"/>
    <s v="US"/>
    <x v="223"/>
    <s v="San Antonio"/>
    <x v="47"/>
    <n v="731"/>
    <n v="2.6257079114467136E-2"/>
    <x v="50"/>
    <x v="0"/>
    <m/>
  </r>
  <r>
    <s v="panchos-and-gringos-san-antonio"/>
    <s v="Panchos and Gringos"/>
    <n v="125"/>
    <n v="4.5"/>
    <n v="-98.470102250576005"/>
    <n v="29.427535012364402"/>
    <x v="17"/>
    <n v="78202"/>
    <s v="US"/>
    <x v="68"/>
    <s v="San Antonio"/>
    <x v="47"/>
    <n v="731"/>
    <n v="6.435558606487043E-3"/>
    <x v="15"/>
    <x v="2"/>
    <m/>
  </r>
  <r>
    <s v="pane-rustica-tampa-3"/>
    <s v="Pane Rustica"/>
    <n v="254"/>
    <n v="4.5"/>
    <n v="-82.494406770266494"/>
    <n v="27.916010378220701"/>
    <x v="1"/>
    <n v="33629"/>
    <s v="US"/>
    <x v="950"/>
    <s v="Tampa"/>
    <x v="27"/>
    <n v="726"/>
    <n v="1.7504719409644758E-2"/>
    <x v="5"/>
    <x v="14"/>
    <m/>
  </r>
  <r>
    <s v="panino-rustico-brooklyn"/>
    <s v="Panino Rustico"/>
    <n v="210"/>
    <n v="4.5"/>
    <n v="-74.003150939941406"/>
    <n v="40.6104927062988"/>
    <x v="2"/>
    <n v="11214"/>
    <s v="US"/>
    <x v="951"/>
    <s v="Brooklyn"/>
    <x v="45"/>
    <n v="1569"/>
    <n v="1.3729191693839024E-2"/>
    <x v="5"/>
    <x v="12"/>
    <s v="food"/>
  </r>
  <r>
    <s v="panorama-cafe-jamaica-3"/>
    <s v="Panorama Cafe"/>
    <n v="149"/>
    <n v="4.5"/>
    <n v="-73.806476220488506"/>
    <n v="40.712404400110202"/>
    <x v="2"/>
    <n v="11432"/>
    <s v="US"/>
    <x v="585"/>
    <s v="Jamaica"/>
    <x v="70"/>
    <n v="148"/>
    <n v="8.4949373605628965E-3"/>
    <x v="14"/>
    <x v="19"/>
    <m/>
  </r>
  <r>
    <s v="papa-cristos-los-angeles-2"/>
    <s v="Papa Cristo's"/>
    <n v="1445"/>
    <n v="4.5"/>
    <n v="-118.299513"/>
    <n v="34.047234000000003"/>
    <x v="10"/>
    <n v="90006"/>
    <s v="US"/>
    <x v="29"/>
    <s v="Los Angeles"/>
    <x v="11"/>
    <n v="2071"/>
    <n v="0.119701390080659"/>
    <x v="24"/>
    <x v="17"/>
    <m/>
  </r>
  <r>
    <s v="papa-gs-vegan-organics-portland"/>
    <s v="Papa G's Vegan Organics"/>
    <n v="180"/>
    <n v="4.5"/>
    <n v="-122.64225999999999"/>
    <n v="45.504660000000001"/>
    <x v="5"/>
    <n v="97202"/>
    <s v="US"/>
    <x v="262"/>
    <s v="Portland"/>
    <x v="5"/>
    <n v="1555"/>
    <n v="1.1154968251244207E-2"/>
    <x v="33"/>
    <x v="19"/>
    <s v="raw_food"/>
  </r>
  <r>
    <s v="papa-mos-deli-houston"/>
    <s v="Papa Mo's Deli"/>
    <n v="106"/>
    <n v="4.5"/>
    <n v="-95.418450000000007"/>
    <n v="29.779620000000001"/>
    <x v="17"/>
    <n v="77007"/>
    <s v="US"/>
    <x v="952"/>
    <s v="Houston"/>
    <x v="19"/>
    <n v="1863"/>
    <n v="4.8052170928436586E-3"/>
    <x v="15"/>
    <x v="12"/>
    <s v="breakfast_brunch"/>
  </r>
  <r>
    <s v="papa-roux-indianapolis"/>
    <s v="Papa Roux"/>
    <n v="225"/>
    <n v="4.5"/>
    <n v="-86.010876999999994"/>
    <n v="39.782133000000002"/>
    <x v="4"/>
    <n v="46219"/>
    <s v="US"/>
    <x v="953"/>
    <s v="Indianapolis"/>
    <x v="4"/>
    <n v="336"/>
    <n v="1.5016303415136434E-2"/>
    <x v="10"/>
    <x v="12"/>
    <m/>
  </r>
  <r>
    <s v="papilles-bistro-los-angeles"/>
    <s v="Papilles Bistro"/>
    <n v="242"/>
    <n v="4.5"/>
    <n v="-118.3246985"/>
    <n v="34.105354900000002"/>
    <x v="10"/>
    <n v="90028"/>
    <s v="US"/>
    <x v="139"/>
    <s v="Los Angeles"/>
    <x v="11"/>
    <n v="2071"/>
    <n v="1.6475030032606829E-2"/>
    <x v="17"/>
    <x v="0"/>
    <m/>
  </r>
  <r>
    <s v="pappa-genos-houston"/>
    <s v="Pappa Geno's"/>
    <n v="331"/>
    <n v="4.5"/>
    <n v="-95.430366500000005"/>
    <n v="29.802019099999999"/>
    <x v="17"/>
    <n v="77008"/>
    <s v="US"/>
    <x v="954"/>
    <s v="Houston"/>
    <x v="19"/>
    <n v="1863"/>
    <n v="2.4111892912304787E-2"/>
    <x v="31"/>
    <x v="24"/>
    <s v="burgers"/>
  </r>
  <r>
    <s v="pappalecco-san-diego-2"/>
    <s v="Pappalecco"/>
    <n v="1435"/>
    <n v="4.5"/>
    <n v="-117.1667786"/>
    <n v="32.722118399999999"/>
    <x v="10"/>
    <n v="92101"/>
    <s v="US"/>
    <x v="955"/>
    <s v="San Diego"/>
    <x v="22"/>
    <n v="1570"/>
    <n v="0.11884331559979407"/>
    <x v="31"/>
    <x v="3"/>
    <s v="gelato"/>
  </r>
  <r>
    <s v="pappalecco-san-diego-3"/>
    <s v="Pappalecco"/>
    <n v="500"/>
    <n v="4.5"/>
    <n v="-117.16074371337901"/>
    <n v="32.744503021240199"/>
    <x v="10"/>
    <n v="92103"/>
    <s v="US"/>
    <x v="956"/>
    <s v="San Diego"/>
    <x v="22"/>
    <n v="1570"/>
    <n v="3.8613351638922259E-2"/>
    <x v="14"/>
    <x v="62"/>
    <s v="gelato"/>
  </r>
  <r>
    <s v="pappas-bros-steakhouse-houston"/>
    <s v="Pappas Bros Steakhouse"/>
    <n v="548"/>
    <n v="4.5"/>
    <n v="-95.481803999999997"/>
    <n v="29.737449000000002"/>
    <x v="17"/>
    <n v="77057"/>
    <s v="US"/>
    <x v="160"/>
    <s v="Houston"/>
    <x v="19"/>
    <n v="1863"/>
    <n v="4.2732109147073968E-2"/>
    <x v="62"/>
    <x v="0"/>
    <m/>
  </r>
  <r>
    <s v="pappys-smokehouse-saint-louis-3"/>
    <s v="Pappy's Smokehouse"/>
    <n v="1935"/>
    <n v="4.5"/>
    <n v="-90.224003272290005"/>
    <n v="38.635146597248998"/>
    <x v="12"/>
    <n v="63103"/>
    <s v="US"/>
    <x v="14"/>
    <s v="Saint Louis"/>
    <x v="14"/>
    <n v="1232"/>
    <n v="0.16174703964304102"/>
    <x v="12"/>
    <x v="0"/>
    <m/>
  </r>
  <r>
    <s v="parisi-bakery-new-york"/>
    <s v="Parisi Bakery"/>
    <n v="258"/>
    <n v="4.5"/>
    <n v="-73.995414699999998"/>
    <n v="40.721233400000003"/>
    <x v="2"/>
    <n v="10012"/>
    <s v="US"/>
    <x v="165"/>
    <s v="New York City"/>
    <x v="2"/>
    <n v="1148"/>
    <n v="1.7847949201990732E-2"/>
    <x v="38"/>
    <x v="12"/>
    <m/>
  </r>
  <r>
    <s v="park-burger-denver-2"/>
    <s v="Park Burger"/>
    <n v="253"/>
    <n v="4.5"/>
    <n v="-105.01991270000001"/>
    <n v="39.762260400000002"/>
    <x v="11"/>
    <n v="80211"/>
    <s v="US"/>
    <x v="107"/>
    <s v="Denver"/>
    <x v="12"/>
    <n v="668"/>
    <n v="1.7418911961558262E-2"/>
    <x v="52"/>
    <x v="0"/>
    <m/>
  </r>
  <r>
    <s v="parkway-bakery-and-tavern-new-orleans"/>
    <s v="Parkway Bakery &amp; Tavern"/>
    <n v="767"/>
    <n v="4.5"/>
    <n v="-90.090254000000002"/>
    <n v="29.973623"/>
    <x v="26"/>
    <n v="70119"/>
    <s v="US"/>
    <x v="957"/>
    <s v="New Orleans"/>
    <x v="44"/>
    <n v="834"/>
    <n v="6.152394027801613E-2"/>
    <x v="31"/>
    <x v="60"/>
    <s v="bakeries"/>
  </r>
  <r>
    <s v="parma-cucina-italiana-san-diego"/>
    <s v="Parma - Cucina Italiana"/>
    <n v="236"/>
    <n v="4.5"/>
    <n v="-117.160586083692"/>
    <n v="32.747805925178099"/>
    <x v="10"/>
    <n v="92103"/>
    <s v="US"/>
    <x v="5"/>
    <s v="San Diego"/>
    <x v="22"/>
    <n v="1570"/>
    <n v="1.5960185344087868E-2"/>
    <x v="5"/>
    <x v="0"/>
    <m/>
  </r>
  <r>
    <s v="paseo-seattle-3"/>
    <s v="Paseo"/>
    <n v="4041"/>
    <n v="4.5"/>
    <n v="-122.350311279297"/>
    <n v="47.658496856689503"/>
    <x v="16"/>
    <n v="98103"/>
    <s v="US"/>
    <x v="958"/>
    <s v="Seattle"/>
    <x v="18"/>
    <n v="1594"/>
    <n v="0.34245752531319718"/>
    <x v="99"/>
    <x v="71"/>
    <s v="sandwiches"/>
  </r>
  <r>
    <s v="pasion-latin-fusion-albuquerque"/>
    <s v="Pasion Latin Fusion"/>
    <n v="131"/>
    <n v="4.5"/>
    <n v="-106.65492570000001"/>
    <n v="35.0913434"/>
    <x v="25"/>
    <n v="87102"/>
    <s v="US"/>
    <x v="959"/>
    <s v="Albuquerque"/>
    <x v="34"/>
    <n v="330"/>
    <n v="6.9504032950060066E-3"/>
    <x v="7"/>
    <x v="66"/>
    <s v="brazilian"/>
  </r>
  <r>
    <s v="pasta-d-arte-trattoria-italiana-chicago-2"/>
    <s v="Pasta D'Arte Trattoria Italiana"/>
    <n v="153"/>
    <n v="4.5"/>
    <n v="-87.785781900000003"/>
    <n v="41.995628400000001"/>
    <x v="13"/>
    <n v="60646"/>
    <s v="US"/>
    <x v="5"/>
    <s v="Chicago"/>
    <x v="15"/>
    <n v="2715"/>
    <n v="8.8381671529088723E-3"/>
    <x v="5"/>
    <x v="0"/>
    <m/>
  </r>
  <r>
    <s v="pasta-espresso-san-diego"/>
    <s v="Pasta Espresso"/>
    <n v="231"/>
    <n v="4.5"/>
    <n v="-117.242874145508"/>
    <n v="32.799102783203097"/>
    <x v="10"/>
    <n v="92109"/>
    <s v="US"/>
    <x v="5"/>
    <s v="San Diego"/>
    <x v="22"/>
    <n v="1570"/>
    <n v="1.5531148103655397E-2"/>
    <x v="5"/>
    <x v="0"/>
    <m/>
  </r>
  <r>
    <s v="pastoral-chicago-2"/>
    <s v="Pastoral"/>
    <n v="502"/>
    <n v="4.5"/>
    <n v="-87.626022300000002"/>
    <n v="41.885616300000002"/>
    <x v="13"/>
    <n v="60601"/>
    <s v="US"/>
    <x v="755"/>
    <s v="Chicago"/>
    <x v="15"/>
    <n v="2715"/>
    <n v="3.8784966535095243E-2"/>
    <x v="87"/>
    <x v="23"/>
    <m/>
  </r>
  <r>
    <s v="patacon-pisao-new-york-5"/>
    <s v="Patacon Pisao"/>
    <n v="132"/>
    <n v="4.5"/>
    <n v="-73.987588000000002"/>
    <n v="40.720379000000001"/>
    <x v="2"/>
    <n v="10002"/>
    <s v="US"/>
    <x v="960"/>
    <s v="New York City"/>
    <x v="2"/>
    <n v="1148"/>
    <n v="7.0362107430925001E-3"/>
    <x v="105"/>
    <x v="12"/>
    <m/>
  </r>
  <r>
    <s v="pates-et-traditions-brooklyn"/>
    <s v="Pates Et Traditions"/>
    <n v="592"/>
    <n v="4.5"/>
    <n v="-73.954750099999998"/>
    <n v="40.714889499999998"/>
    <x v="2"/>
    <n v="11211"/>
    <s v="US"/>
    <x v="139"/>
    <s v="Brooklyn"/>
    <x v="45"/>
    <n v="1569"/>
    <n v="4.6507636862879696E-2"/>
    <x v="17"/>
    <x v="0"/>
    <m/>
  </r>
  <r>
    <s v="pathos-organic-greek-berkeley"/>
    <s v="Pathos Organic Greek"/>
    <n v="184"/>
    <n v="4.5"/>
    <n v="-122.26777970000001"/>
    <n v="37.865205500000002"/>
    <x v="10"/>
    <n v="94704"/>
    <s v="US"/>
    <x v="961"/>
    <s v="Berkeley"/>
    <x v="57"/>
    <n v="201"/>
    <n v="1.1498198043590183E-2"/>
    <x v="57"/>
    <x v="76"/>
    <m/>
  </r>
  <r>
    <s v="patrizis-austin"/>
    <s v="Patrizi's"/>
    <n v="222"/>
    <n v="4.5"/>
    <n v="-97.717639300000002"/>
    <n v="30.284485700000001"/>
    <x v="17"/>
    <n v="78722"/>
    <s v="US"/>
    <x v="962"/>
    <s v="Austin"/>
    <x v="26"/>
    <n v="893"/>
    <n v="1.4758881070876952E-2"/>
    <x v="5"/>
    <x v="35"/>
    <m/>
  </r>
  <r>
    <s v="pattaya-thai-restaurant-san-diego"/>
    <s v="Pattaya Thai Restaurant"/>
    <n v="289"/>
    <n v="4.5"/>
    <n v="-117.0705966"/>
    <n v="32.9925432"/>
    <x v="10"/>
    <n v="92128"/>
    <s v="US"/>
    <x v="124"/>
    <s v="San Diego"/>
    <x v="22"/>
    <n v="1570"/>
    <n v="2.0507980092672042E-2"/>
    <x v="41"/>
    <x v="0"/>
    <m/>
  </r>
  <r>
    <s v="paulie-gees-brooklyn"/>
    <s v="Paulie Gee's"/>
    <n v="722"/>
    <n v="4.5"/>
    <n v="-73.958556999999999"/>
    <n v="40.729537999999998"/>
    <x v="2"/>
    <n v="11222"/>
    <s v="US"/>
    <x v="385"/>
    <s v="Brooklyn"/>
    <x v="45"/>
    <n v="1569"/>
    <n v="5.7662605114123903E-2"/>
    <x v="27"/>
    <x v="30"/>
    <s v="italian"/>
  </r>
  <r>
    <s v="paulies-pickling-san-francisco"/>
    <s v="Paulie's Pickling"/>
    <n v="123"/>
    <n v="4.5"/>
    <n v="-122.417992"/>
    <n v="37.739398999999999"/>
    <x v="10"/>
    <n v="94110"/>
    <s v="US"/>
    <x v="963"/>
    <s v="San Francisco"/>
    <x v="13"/>
    <n v="1581"/>
    <n v="6.2639437103140551E-3"/>
    <x v="96"/>
    <x v="23"/>
    <s v="sandwiches"/>
  </r>
  <r>
    <s v="paulis-boston"/>
    <s v="Pauli's"/>
    <n v="365"/>
    <n v="4.5"/>
    <n v="-71.055989999999994"/>
    <n v="42.363664999999997"/>
    <x v="21"/>
    <n v="2113"/>
    <s v="US"/>
    <x v="964"/>
    <s v="Boston"/>
    <x v="28"/>
    <n v="575"/>
    <n v="2.702934614724558E-2"/>
    <x v="31"/>
    <x v="87"/>
    <s v="seafood"/>
  </r>
  <r>
    <s v="pauls-pelmeni-madison"/>
    <s v="Paul's Pel'meni"/>
    <n v="176"/>
    <n v="4.5"/>
    <n v="-89.390797899999995"/>
    <n v="43.075415399999997"/>
    <x v="19"/>
    <n v="53703"/>
    <s v="US"/>
    <x v="670"/>
    <s v="Madison"/>
    <x v="37"/>
    <n v="551"/>
    <n v="1.0811738458898233E-2"/>
    <x v="112"/>
    <x v="0"/>
    <m/>
  </r>
  <r>
    <s v="paulys-pizza-joint-san-diego-3"/>
    <s v="Pauly's Pizza Joint"/>
    <n v="276"/>
    <n v="4.5"/>
    <n v="-117.169125080109"/>
    <n v="32.878941318177901"/>
    <x v="10"/>
    <n v="92121"/>
    <s v="US"/>
    <x v="73"/>
    <s v="San Diego"/>
    <x v="22"/>
    <n v="1570"/>
    <n v="1.9392483267547622E-2"/>
    <x v="27"/>
    <x v="9"/>
    <m/>
  </r>
  <r>
    <s v="paynes-bar-b-que-memphis"/>
    <s v="Payne's Bar-B-Que"/>
    <n v="135"/>
    <n v="4.5"/>
    <n v="-90.003059399999998"/>
    <n v="35.118171699999998"/>
    <x v="23"/>
    <n v="38114"/>
    <s v="US"/>
    <x v="14"/>
    <s v="Memphis"/>
    <x v="58"/>
    <n v="726"/>
    <n v="7.2936330873519823E-3"/>
    <x v="12"/>
    <x v="0"/>
    <m/>
  </r>
  <r>
    <s v="pbjs-grilled-portland"/>
    <s v="PBJ's Grilled"/>
    <n v="120"/>
    <n v="4.5"/>
    <n v="-122.65362399999999"/>
    <n v="45.512557000000001"/>
    <x v="5"/>
    <n v="97214"/>
    <s v="US"/>
    <x v="356"/>
    <s v="Portland"/>
    <x v="5"/>
    <n v="1555"/>
    <n v="6.0065213660545737E-3"/>
    <x v="31"/>
    <x v="8"/>
    <m/>
  </r>
  <r>
    <s v="pdq-miami-flagler-street-miami"/>
    <s v="PDQ Miami: Flagler Street"/>
    <n v="102"/>
    <n v="4.5"/>
    <n v="-80.360372141003594"/>
    <n v="25.768881887197502"/>
    <x v="1"/>
    <n v="33174"/>
    <s v="US"/>
    <x v="965"/>
    <s v="Miami"/>
    <x v="1"/>
    <n v="609"/>
    <n v="4.4619873004976829E-3"/>
    <x v="63"/>
    <x v="12"/>
    <s v="tradamerican"/>
  </r>
  <r>
    <s v="pdx-sliders-portland"/>
    <s v="PDX Sliders"/>
    <n v="151"/>
    <n v="5"/>
    <n v="-122.646827017197"/>
    <n v="45.464733679644198"/>
    <x v="5"/>
    <n v="97232"/>
    <s v="US"/>
    <x v="966"/>
    <s v="Portland"/>
    <x v="5"/>
    <n v="1555"/>
    <n v="8.6665522567358853E-3"/>
    <x v="52"/>
    <x v="53"/>
    <s v="hotdogs"/>
  </r>
  <r>
    <s v="peace-bakery-and-deli-austin-3"/>
    <s v="Peace Bakery and Deli"/>
    <n v="138"/>
    <n v="4.5"/>
    <n v="-97.687684000000004"/>
    <n v="30.382442000000001"/>
    <x v="17"/>
    <n v="78753"/>
    <s v="US"/>
    <x v="967"/>
    <s v="Austin"/>
    <x v="26"/>
    <n v="893"/>
    <n v="7.5510554316114637E-3"/>
    <x v="26"/>
    <x v="4"/>
    <s v="desserts"/>
  </r>
  <r>
    <s v="peace-caf-honolulu-2"/>
    <s v="Peace Caf"/>
    <n v="331"/>
    <n v="4.5"/>
    <n v="-157.827198654413"/>
    <n v="21.293768361210802"/>
    <x v="18"/>
    <n v="96826"/>
    <s v="US"/>
    <x v="968"/>
    <s v="Honolulu"/>
    <x v="20"/>
    <n v="395"/>
    <n v="2.4111892912304787E-2"/>
    <x v="33"/>
    <x v="19"/>
    <s v="sandwiches"/>
  </r>
  <r>
    <s v="peace-pies-san-diego-2"/>
    <s v="Peace Pies"/>
    <n v="154"/>
    <n v="4.5"/>
    <n v="-117.23502000000001"/>
    <n v="32.744480000000003"/>
    <x v="10"/>
    <n v="92107"/>
    <s v="US"/>
    <x v="296"/>
    <s v="San Diego"/>
    <x v="22"/>
    <n v="1570"/>
    <n v="8.9239746009953658E-3"/>
    <x v="33"/>
    <x v="25"/>
    <m/>
  </r>
  <r>
    <s v="pearls-tea-and-coffee-seattle"/>
    <s v="Pearls Tea &amp; Coffee"/>
    <n v="134"/>
    <n v="4.5"/>
    <n v="-122.3626328"/>
    <n v="47.559139299999998"/>
    <x v="16"/>
    <n v="98106"/>
    <s v="US"/>
    <x v="969"/>
    <s v="Seattle"/>
    <x v="18"/>
    <n v="1594"/>
    <n v="7.2078256392654879E-3"/>
    <x v="14"/>
    <x v="12"/>
    <s v="creperies"/>
  </r>
  <r>
    <s v="pedro-and-vinnys-arlington-4"/>
    <s v="Pedro &amp; Vinny's"/>
    <n v="287"/>
    <n v="4.5"/>
    <n v="-77.084693000000001"/>
    <n v="38.863672000000001"/>
    <x v="8"/>
    <n v="22204"/>
    <s v="US"/>
    <x v="317"/>
    <s v="Arlington"/>
    <x v="66"/>
    <n v="256"/>
    <n v="2.0336365196499055E-2"/>
    <x v="7"/>
    <x v="53"/>
    <m/>
  </r>
  <r>
    <s v="peg-leg-porker-nashville"/>
    <s v="Peg Leg Porker"/>
    <n v="585"/>
    <n v="4.5"/>
    <n v="-86.781237000000004"/>
    <n v="36.151891200000001"/>
    <x v="23"/>
    <n v="37203"/>
    <s v="US"/>
    <x v="14"/>
    <s v="Nashville"/>
    <x v="30"/>
    <n v="702"/>
    <n v="4.590698472627424E-2"/>
    <x v="12"/>
    <x v="0"/>
    <m/>
  </r>
  <r>
    <s v="pegs-glorified-ham-n-eggs-reno-4"/>
    <s v="Peg's Glorified Ham N Eggs"/>
    <n v="239"/>
    <n v="4.5"/>
    <n v="-119.88603249192199"/>
    <n v="39.527347555470499"/>
    <x v="7"/>
    <n v="89523"/>
    <s v="US"/>
    <x v="223"/>
    <s v="Reno"/>
    <x v="7"/>
    <n v="133"/>
    <n v="1.621760768834735E-2"/>
    <x v="50"/>
    <x v="0"/>
    <m/>
  </r>
  <r>
    <s v="pegs-glorified-ham-n-eggs-reno-5"/>
    <s v="Peg's Glorified Ham N Eggs"/>
    <n v="776"/>
    <n v="4.5"/>
    <n v="-119.812156"/>
    <n v="39.521075000000003"/>
    <x v="7"/>
    <n v="89501"/>
    <s v="US"/>
    <x v="223"/>
    <s v="Reno"/>
    <x v="7"/>
    <n v="133"/>
    <n v="6.2296207310794577E-2"/>
    <x v="50"/>
    <x v="0"/>
    <m/>
  </r>
  <r>
    <s v="pelicana-chicken-flushing-2"/>
    <s v="Pelicana Chicken"/>
    <n v="162"/>
    <n v="4.5"/>
    <n v="-73.803915399999994"/>
    <n v="40.760661599999999"/>
    <x v="2"/>
    <n v="11358"/>
    <s v="US"/>
    <x v="273"/>
    <s v="Flushing"/>
    <x v="42"/>
    <n v="143"/>
    <n v="9.6104341856873172E-3"/>
    <x v="20"/>
    <x v="64"/>
    <m/>
  </r>
  <r>
    <s v="peli-peli-houston-5"/>
    <s v="Peli Peli"/>
    <n v="251"/>
    <n v="4.5"/>
    <n v="-95.463648599999999"/>
    <n v="29.740539299999998"/>
    <x v="17"/>
    <n v="77056"/>
    <s v="US"/>
    <x v="970"/>
    <s v="Houston"/>
    <x v="19"/>
    <n v="1863"/>
    <n v="1.7247297065385275E-2"/>
    <x v="125"/>
    <x v="1"/>
    <s v="seafood"/>
  </r>
  <r>
    <s v="penn-ave-fish-company-pittsburgh"/>
    <s v="Penn Ave Fish Company"/>
    <n v="189"/>
    <n v="4.5"/>
    <n v="-79.981819000000002"/>
    <n v="40.452309"/>
    <x v="9"/>
    <n v="15222"/>
    <s v="US"/>
    <x v="971"/>
    <s v="Pittsburgh"/>
    <x v="29"/>
    <n v="763"/>
    <n v="1.1927235284022654E-2"/>
    <x v="49"/>
    <x v="60"/>
    <s v="seafoodmarkets"/>
  </r>
  <r>
    <s v="penny-house-cafe-brooklyn"/>
    <s v="Penny House Cafe"/>
    <n v="122"/>
    <n v="4.5"/>
    <n v="-73.963712999999998"/>
    <n v="40.676043999999997"/>
    <x v="2"/>
    <n v="11238"/>
    <s v="US"/>
    <x v="196"/>
    <s v="Brooklyn"/>
    <x v="45"/>
    <n v="1569"/>
    <n v="6.1781362622275616E-3"/>
    <x v="14"/>
    <x v="2"/>
    <s v="sandwiches"/>
  </r>
  <r>
    <s v="pepe-rosso-social-new-york-2"/>
    <s v="Pepe Rosso Social"/>
    <n v="342"/>
    <n v="4.5"/>
    <n v="-73.996139243245096"/>
    <n v="40.720062106847799"/>
    <x v="2"/>
    <n v="10013"/>
    <s v="US"/>
    <x v="5"/>
    <s v="New York City"/>
    <x v="2"/>
    <n v="1148"/>
    <n v="2.505577484125622E-2"/>
    <x v="5"/>
    <x v="0"/>
    <m/>
  </r>
  <r>
    <s v="pepes-mexican-restaurant-richmond-3"/>
    <s v="Pepe's Mexican Restaurant"/>
    <n v="122"/>
    <n v="4.5"/>
    <n v="-77.572796889923893"/>
    <n v="37.501802351091101"/>
    <x v="8"/>
    <n v="23235"/>
    <s v="US"/>
    <x v="48"/>
    <s v="Richmond"/>
    <x v="62"/>
    <n v="789"/>
    <n v="6.1781362622275616E-3"/>
    <x v="7"/>
    <x v="0"/>
    <m/>
  </r>
  <r>
    <s v="peppinos-brooklyn-2"/>
    <s v="Peppino's"/>
    <n v="250"/>
    <n v="4.5"/>
    <n v="-73.986936"/>
    <n v="40.668221000000003"/>
    <x v="2"/>
    <n v="11215"/>
    <s v="US"/>
    <x v="73"/>
    <s v="Brooklyn"/>
    <x v="45"/>
    <n v="1569"/>
    <n v="1.716148961729878E-2"/>
    <x v="27"/>
    <x v="9"/>
    <m/>
  </r>
  <r>
    <s v="pera-turkish-kitchen-dallas"/>
    <s v="Pera Turkish Kitchen"/>
    <n v="210"/>
    <n v="4.5"/>
    <n v="-96.802071047080204"/>
    <n v="32.990806151891803"/>
    <x v="17"/>
    <n v="75252"/>
    <s v="US"/>
    <x v="972"/>
    <s v="Dallas"/>
    <x v="54"/>
    <n v="632"/>
    <n v="1.3729191693839024E-2"/>
    <x v="26"/>
    <x v="70"/>
    <s v="cafes"/>
  </r>
  <r>
    <s v="perkys-san-diego"/>
    <s v="Perky's"/>
    <n v="134"/>
    <n v="4.5"/>
    <n v="-117.145111"/>
    <n v="32.834921999999999"/>
    <x v="10"/>
    <n v="92111"/>
    <s v="US"/>
    <x v="973"/>
    <s v="San Diego"/>
    <x v="22"/>
    <n v="1570"/>
    <n v="7.2078256392654879E-3"/>
    <x v="57"/>
    <x v="129"/>
    <m/>
  </r>
  <r>
    <s v="perlys-richmond-2"/>
    <s v="Perly's"/>
    <n v="139"/>
    <n v="4.5"/>
    <n v="-77.441612000000006"/>
    <n v="37.543709"/>
    <x v="8"/>
    <n v="23219"/>
    <s v="US"/>
    <x v="838"/>
    <s v="Richmond"/>
    <x v="62"/>
    <n v="789"/>
    <n v="7.636862879697958E-3"/>
    <x v="15"/>
    <x v="2"/>
    <s v="sandwiches"/>
  </r>
  <r>
    <s v="perrys-steakhouse-and-grille-uptown-dallas"/>
    <s v="Perry's Steakhouse &amp; Grille - Uptown"/>
    <n v="415"/>
    <n v="4.5"/>
    <n v="-96.802620000000005"/>
    <n v="32.790419999999997"/>
    <x v="17"/>
    <n v="75201"/>
    <s v="US"/>
    <x v="233"/>
    <s v="Dallas"/>
    <x v="54"/>
    <n v="632"/>
    <n v="3.1319718551570279E-2"/>
    <x v="62"/>
    <x v="60"/>
    <m/>
  </r>
  <r>
    <s v="pestle-rock-seattle"/>
    <s v="Pestle Rock"/>
    <n v="324"/>
    <n v="4.5"/>
    <n v="-122.386528"/>
    <n v="47.668498999999997"/>
    <x v="16"/>
    <n v="98107"/>
    <s v="US"/>
    <x v="124"/>
    <s v="Seattle"/>
    <x v="18"/>
    <n v="1594"/>
    <n v="2.351124077569933E-2"/>
    <x v="41"/>
    <x v="0"/>
    <m/>
  </r>
  <r>
    <s v="petes-cafe-farmers-branch"/>
    <s v="Pete's Cafe"/>
    <n v="147"/>
    <n v="4.5"/>
    <n v="-96.857864000000006"/>
    <n v="32.952807999999997"/>
    <x v="17"/>
    <n v="75234"/>
    <s v="US"/>
    <x v="974"/>
    <s v="Dallas"/>
    <x v="54"/>
    <n v="632"/>
    <n v="8.3233224643899095E-3"/>
    <x v="45"/>
    <x v="8"/>
    <m/>
  </r>
  <r>
    <s v="petisco-portland"/>
    <s v="Petisco"/>
    <n v="264"/>
    <n v="4.5"/>
    <n v="-122.65108499999999"/>
    <n v="45.535277999999998"/>
    <x v="5"/>
    <n v="97232"/>
    <s v="US"/>
    <x v="975"/>
    <s v="Portland"/>
    <x v="5"/>
    <n v="1555"/>
    <n v="1.8362793890509696E-2"/>
    <x v="31"/>
    <x v="62"/>
    <s v="breakfast_brunch"/>
  </r>
  <r>
    <s v="petite-deli-san-francisco-2"/>
    <s v="Petite Deli"/>
    <n v="352"/>
    <n v="4.5"/>
    <n v="-122.41206"/>
    <n v="37.801749999999998"/>
    <x v="10"/>
    <n v="94133"/>
    <s v="US"/>
    <x v="173"/>
    <s v="San Francisco"/>
    <x v="13"/>
    <n v="1581"/>
    <n v="2.5913849322121159E-2"/>
    <x v="15"/>
    <x v="12"/>
    <m/>
  </r>
  <r>
    <s v="petite-provence-portland-2"/>
    <s v="Petite Provence"/>
    <n v="663"/>
    <n v="4.5"/>
    <n v="-122.6462097"/>
    <n v="45.558929399999997"/>
    <x v="5"/>
    <n v="97211"/>
    <s v="US"/>
    <x v="976"/>
    <s v="Portland"/>
    <x v="5"/>
    <n v="1555"/>
    <n v="5.2599965677020764E-2"/>
    <x v="38"/>
    <x v="56"/>
    <s v="breakfast_brunch"/>
  </r>
  <r>
    <s v="petit-oven-brooklyn"/>
    <s v="Petit Oven"/>
    <n v="120"/>
    <n v="4.5"/>
    <n v="-74.026482000000001"/>
    <n v="40.635817000000003"/>
    <x v="2"/>
    <n v="11220"/>
    <s v="US"/>
    <x v="19"/>
    <s v="Brooklyn"/>
    <x v="45"/>
    <n v="1569"/>
    <n v="6.0065213660545737E-3"/>
    <x v="17"/>
    <x v="1"/>
    <m/>
  </r>
  <r>
    <s v="petra-mediterranean-bistro-seattle"/>
    <s v="Petra Mediterranean Bistro"/>
    <n v="565"/>
    <n v="4.5"/>
    <n v="-122.3465271"/>
    <n v="47.616691600000003"/>
    <x v="16"/>
    <n v="98121"/>
    <s v="US"/>
    <x v="834"/>
    <s v="Seattle"/>
    <x v="18"/>
    <n v="1594"/>
    <n v="4.4190835764544363E-2"/>
    <x v="26"/>
    <x v="4"/>
    <s v="greek"/>
  </r>
  <r>
    <s v="philly-steak-subs-el-cajon-2"/>
    <s v="Philly Steak Subs"/>
    <n v="179"/>
    <n v="4.5"/>
    <n v="-116.95755800000001"/>
    <n v="32.797606000000002"/>
    <x v="10"/>
    <n v="92020"/>
    <s v="US"/>
    <x v="204"/>
    <s v="El Cajon"/>
    <x v="35"/>
    <n v="143"/>
    <n v="1.1069160803157714E-2"/>
    <x v="31"/>
    <x v="24"/>
    <m/>
  </r>
  <r>
    <s v="phils-bbq-san-diego-2"/>
    <s v="Phil's BBQ"/>
    <n v="9781"/>
    <n v="4.5"/>
    <n v="-117.21609119999999"/>
    <n v="32.754609600000002"/>
    <x v="10"/>
    <n v="92110"/>
    <s v="US"/>
    <x v="977"/>
    <s v="San Diego"/>
    <x v="22"/>
    <n v="1570"/>
    <n v="0.83499227732967218"/>
    <x v="12"/>
    <x v="11"/>
    <s v="tradamerican"/>
  </r>
  <r>
    <s v="phnom-penh-house-oakland-2"/>
    <s v="Phnom Penh House"/>
    <n v="641"/>
    <n v="4.5"/>
    <n v="-122.26914499999999"/>
    <n v="37.798527"/>
    <x v="10"/>
    <n v="94607"/>
    <s v="US"/>
    <x v="332"/>
    <s v="Oakland"/>
    <x v="39"/>
    <n v="451"/>
    <n v="5.0712201819117897E-2"/>
    <x v="89"/>
    <x v="0"/>
    <m/>
  </r>
  <r>
    <s v="pho-95-denver"/>
    <s v="Pho 95"/>
    <n v="843"/>
    <n v="4.5"/>
    <n v="-105.025497"/>
    <n v="39.691063"/>
    <x v="11"/>
    <n v="80219"/>
    <s v="US"/>
    <x v="978"/>
    <s v="Denver"/>
    <x v="12"/>
    <n v="668"/>
    <n v="6.8045306332589664E-2"/>
    <x v="29"/>
    <x v="19"/>
    <s v="soup"/>
  </r>
  <r>
    <s v="pho-96-denver"/>
    <s v="Pho 96"/>
    <n v="166"/>
    <n v="4.5"/>
    <n v="-105.02465057373"/>
    <n v="39.696479797363303"/>
    <x v="11"/>
    <n v="80219"/>
    <s v="US"/>
    <x v="126"/>
    <s v="Denver"/>
    <x v="12"/>
    <n v="668"/>
    <n v="9.953663978033293E-3"/>
    <x v="29"/>
    <x v="0"/>
    <m/>
  </r>
  <r>
    <s v="pho-and-grill-fort-worth"/>
    <s v="Pho &amp; Grill"/>
    <n v="102"/>
    <n v="4.5"/>
    <n v="-97.402532771229701"/>
    <n v="32.676689252257297"/>
    <x v="17"/>
    <n v="76132"/>
    <s v="US"/>
    <x v="979"/>
    <s v="Fort Worth"/>
    <x v="63"/>
    <n v="312"/>
    <n v="4.4619873004976829E-3"/>
    <x v="29"/>
    <x v="109"/>
    <m/>
  </r>
  <r>
    <s v="pho-an-seattle"/>
    <s v="Pho An"/>
    <n v="197"/>
    <n v="4.5"/>
    <n v="-122.294563293457"/>
    <n v="47.720039367675803"/>
    <x v="16"/>
    <n v="98125"/>
    <s v="US"/>
    <x v="126"/>
    <s v="Seattle"/>
    <x v="18"/>
    <n v="1594"/>
    <n v="1.2613694868714604E-2"/>
    <x v="29"/>
    <x v="0"/>
    <m/>
  </r>
  <r>
    <s v="pho-binh-memphis"/>
    <s v="Pho Binh"/>
    <n v="145"/>
    <n v="4.5"/>
    <n v="-90.007354617118807"/>
    <n v="35.138008296489701"/>
    <x v="23"/>
    <n v="38104"/>
    <s v="US"/>
    <x v="980"/>
    <s v="Memphis"/>
    <x v="58"/>
    <n v="726"/>
    <n v="8.1517075682169208E-3"/>
    <x v="34"/>
    <x v="33"/>
    <s v="cantonese"/>
  </r>
  <r>
    <s v="pho-binh-trailer-houston-3"/>
    <s v="Pho Binh Trailer"/>
    <n v="123"/>
    <n v="4.5"/>
    <n v="-95.228230300000007"/>
    <n v="29.609810400000001"/>
    <x v="17"/>
    <n v="77089"/>
    <s v="US"/>
    <x v="126"/>
    <s v="Houston"/>
    <x v="19"/>
    <n v="1863"/>
    <n v="6.2639437103140551E-3"/>
    <x v="29"/>
    <x v="0"/>
    <m/>
  </r>
  <r>
    <s v="pho-bistreaux-new-orleans"/>
    <s v="Pho Bistreaux"/>
    <n v="124"/>
    <n v="4.5"/>
    <n v="-90.129753500000007"/>
    <n v="29.9475543"/>
    <x v="26"/>
    <n v="70118"/>
    <s v="US"/>
    <x v="126"/>
    <s v="New Orleans"/>
    <x v="44"/>
    <n v="834"/>
    <n v="6.3497511584005495E-3"/>
    <x v="29"/>
    <x v="0"/>
    <m/>
  </r>
  <r>
    <s v="phoenecia-seattle"/>
    <s v="Phoenecia"/>
    <n v="258"/>
    <n v="4.5"/>
    <n v="-122.410110473633"/>
    <n v="47.579010009765597"/>
    <x v="16"/>
    <n v="98116"/>
    <s v="US"/>
    <x v="981"/>
    <s v="Seattle"/>
    <x v="18"/>
    <n v="1594"/>
    <n v="1.7847949201990732E-2"/>
    <x v="35"/>
    <x v="28"/>
    <s v="pizza"/>
  </r>
  <r>
    <s v="phoenix-garden-vegetarian-restaurant-richmond"/>
    <s v="Phoenix Garden Vegetarian Restaurant"/>
    <n v="117"/>
    <n v="4.5"/>
    <n v="-77.457099914550795"/>
    <n v="37.620834350585902"/>
    <x v="8"/>
    <n v="23227"/>
    <s v="US"/>
    <x v="982"/>
    <s v="Richmond"/>
    <x v="62"/>
    <n v="789"/>
    <n v="5.7490990217950915E-3"/>
    <x v="29"/>
    <x v="30"/>
    <m/>
  </r>
  <r>
    <s v="pho-lang-thang-cincinnati"/>
    <s v="Pho Lang Thang"/>
    <n v="271"/>
    <n v="4.5"/>
    <n v="-84.518958999999995"/>
    <n v="39.115528099999999"/>
    <x v="15"/>
    <n v="45202"/>
    <s v="US"/>
    <x v="126"/>
    <s v="Cincinnati"/>
    <x v="46"/>
    <n v="778"/>
    <n v="1.8963446027115152E-2"/>
    <x v="29"/>
    <x v="0"/>
    <m/>
  </r>
  <r>
    <s v="pho-spot-san-jose"/>
    <s v="Pho Spot"/>
    <n v="104"/>
    <n v="4.5"/>
    <n v="-121.91516110000001"/>
    <n v="37.236373899999997"/>
    <x v="10"/>
    <n v="94132"/>
    <s v="US"/>
    <x v="126"/>
    <s v="San Francisco"/>
    <x v="13"/>
    <n v="1581"/>
    <n v="4.6336021966706708E-3"/>
    <x v="29"/>
    <x v="0"/>
    <m/>
  </r>
  <r>
    <s v="pho-tay-do-richmond"/>
    <s v="Pho Tay Do"/>
    <n v="130"/>
    <n v="4.5"/>
    <n v="-77.516151428222699"/>
    <n v="37.596080780029297"/>
    <x v="8"/>
    <n v="23226"/>
    <s v="US"/>
    <x v="126"/>
    <s v="Richmond"/>
    <x v="62"/>
    <n v="789"/>
    <n v="6.8645958469195122E-3"/>
    <x v="29"/>
    <x v="0"/>
    <m/>
  </r>
  <r>
    <s v="pho-thai-town-los-angeles-3"/>
    <s v="Pho Thai Town"/>
    <n v="149"/>
    <n v="4.5"/>
    <n v="-118.3016891"/>
    <n v="34.101615899999999"/>
    <x v="10"/>
    <n v="90027"/>
    <s v="US"/>
    <x v="500"/>
    <s v="Los Angeles"/>
    <x v="11"/>
    <n v="2071"/>
    <n v="8.4949373605628965E-3"/>
    <x v="29"/>
    <x v="36"/>
    <m/>
  </r>
  <r>
    <s v="piacere-mio-san-diego-3"/>
    <s v="Piacere Mio"/>
    <n v="221"/>
    <n v="4.5"/>
    <n v="-117.12898300000001"/>
    <n v="32.726292000000001"/>
    <x v="10"/>
    <n v="92102"/>
    <s v="US"/>
    <x v="5"/>
    <s v="San Diego"/>
    <x v="22"/>
    <n v="1570"/>
    <n v="1.4673073622790458E-2"/>
    <x v="5"/>
    <x v="0"/>
    <m/>
  </r>
  <r>
    <s v="piacere-new-york"/>
    <s v="Piacere"/>
    <n v="297"/>
    <n v="4.5"/>
    <n v="-73.995117500000006"/>
    <n v="40.7196979"/>
    <x v="2"/>
    <n v="10013"/>
    <s v="US"/>
    <x v="73"/>
    <s v="New York City"/>
    <x v="2"/>
    <n v="1148"/>
    <n v="2.1194439677363994E-2"/>
    <x v="27"/>
    <x v="9"/>
    <m/>
  </r>
  <r>
    <s v="piattino-portland-2"/>
    <s v="Piattino"/>
    <n v="128"/>
    <n v="4.5"/>
    <n v="-122.68293540000001"/>
    <n v="45.524982700000002"/>
    <x v="5"/>
    <n v="97209"/>
    <s v="US"/>
    <x v="983"/>
    <s v="Portland"/>
    <x v="5"/>
    <n v="1555"/>
    <n v="6.6929809507465252E-3"/>
    <x v="5"/>
    <x v="54"/>
    <s v="pizza"/>
  </r>
  <r>
    <s v="piatto-pronto-chicago"/>
    <s v="Piatto Pronto"/>
    <n v="210"/>
    <n v="4.5"/>
    <n v="-87.669288600000002"/>
    <n v="41.9842491"/>
    <x v="13"/>
    <n v="60660"/>
    <s v="US"/>
    <x v="65"/>
    <s v="Chicago"/>
    <x v="15"/>
    <n v="2715"/>
    <n v="1.3729191693839024E-2"/>
    <x v="15"/>
    <x v="0"/>
    <m/>
  </r>
  <r>
    <s v="piazza-italia-portland"/>
    <s v="Piazza Italia"/>
    <n v="606"/>
    <n v="4.5"/>
    <n v="-122.68305837033"/>
    <n v="45.528822567459997"/>
    <x v="5"/>
    <n v="97209"/>
    <s v="US"/>
    <x v="5"/>
    <s v="Portland"/>
    <x v="5"/>
    <n v="1555"/>
    <n v="4.7708941136090616E-2"/>
    <x v="5"/>
    <x v="0"/>
    <m/>
  </r>
  <r>
    <s v="picasso-naturals-san-diego"/>
    <s v="Picasso Naturals"/>
    <n v="142"/>
    <n v="4.5"/>
    <n v="-117.158396244049"/>
    <n v="32.833487921175198"/>
    <x v="10"/>
    <n v="92111"/>
    <s v="US"/>
    <x v="47"/>
    <s v="San Diego"/>
    <x v="22"/>
    <n v="1570"/>
    <n v="7.8942852239574403E-3"/>
    <x v="31"/>
    <x v="0"/>
    <m/>
  </r>
  <r>
    <s v="picassos-pizzeria-jacksonville"/>
    <s v="Picasso's Pizzeria"/>
    <n v="201"/>
    <n v="4.5"/>
    <n v="-81.627296400000006"/>
    <n v="30.186780899999999"/>
    <x v="1"/>
    <n v="32257"/>
    <s v="US"/>
    <x v="984"/>
    <s v="Jacksonville"/>
    <x v="51"/>
    <n v="350"/>
    <n v="1.2956924661060579E-2"/>
    <x v="27"/>
    <x v="12"/>
    <s v="italian"/>
  </r>
  <r>
    <s v="piccione-pastry-saint-louis"/>
    <s v="Piccione Pastry"/>
    <n v="140"/>
    <n v="4.5"/>
    <n v="-90.299574800000002"/>
    <n v="38.655448999999997"/>
    <x v="12"/>
    <n v="63112"/>
    <s v="US"/>
    <x v="985"/>
    <s v="Saint Louis"/>
    <x v="14"/>
    <n v="1232"/>
    <n v="7.7226703277844515E-3"/>
    <x v="40"/>
    <x v="22"/>
    <s v="gluten_free"/>
  </r>
  <r>
    <s v="piccoli-trattoria-brooklyn"/>
    <s v="Piccoli Trattoria"/>
    <n v="262"/>
    <n v="4.5"/>
    <n v="-73.986472796295203"/>
    <n v="40.6650986895797"/>
    <x v="2"/>
    <n v="11215"/>
    <s v="US"/>
    <x v="5"/>
    <s v="Brooklyn"/>
    <x v="45"/>
    <n v="1569"/>
    <n v="1.8191178994336709E-2"/>
    <x v="5"/>
    <x v="0"/>
    <m/>
  </r>
  <r>
    <s v="piccolo-minneapolis"/>
    <s v="Piccolo"/>
    <n v="170"/>
    <n v="4.5"/>
    <n v="-93.291076660156193"/>
    <n v="44.924861907958999"/>
    <x v="0"/>
    <n v="55409"/>
    <s v="US"/>
    <x v="0"/>
    <s v="Minneapolis"/>
    <x v="0"/>
    <n v="440"/>
    <n v="1.0296893770379269E-2"/>
    <x v="0"/>
    <x v="0"/>
    <m/>
  </r>
  <r>
    <s v="picnik-austin-austin"/>
    <s v="Picnik Austin"/>
    <n v="127"/>
    <n v="4.5"/>
    <n v="-97.766487121582003"/>
    <n v="30.2516059875488"/>
    <x v="17"/>
    <n v="78704"/>
    <s v="US"/>
    <x v="986"/>
    <s v="Austin"/>
    <x v="26"/>
    <n v="893"/>
    <n v="6.6071735026600308E-3"/>
    <x v="14"/>
    <x v="25"/>
    <s v="juicebars"/>
  </r>
  <r>
    <s v="picnikins-patio-cafe-san-antonio"/>
    <s v="Picnikins Patio Cafe"/>
    <n v="250"/>
    <n v="4.5"/>
    <n v="-98.507890000000003"/>
    <n v="29.518920000000001"/>
    <x v="17"/>
    <n v="78216"/>
    <s v="US"/>
    <x v="987"/>
    <s v="San Antonio"/>
    <x v="47"/>
    <n v="731"/>
    <n v="1.716148961729878E-2"/>
    <x v="0"/>
    <x v="49"/>
    <s v="sandwiches"/>
  </r>
  <r>
    <s v="pie-bar-seattle-2"/>
    <s v="Pie Bar"/>
    <n v="537"/>
    <n v="4.5"/>
    <n v="-122.32743859999999"/>
    <n v="47.616812199999998"/>
    <x v="16"/>
    <n v="98122"/>
    <s v="US"/>
    <x v="988"/>
    <s v="Seattle"/>
    <x v="18"/>
    <n v="1594"/>
    <n v="4.1788227218122531E-2"/>
    <x v="56"/>
    <x v="8"/>
    <s v="desserts"/>
  </r>
  <r>
    <s v="pieology-pizzeria-berkeley"/>
    <s v="Pieology Pizzeria"/>
    <n v="304"/>
    <n v="4.5"/>
    <n v="-122.25857619999999"/>
    <n v="37.8656583"/>
    <x v="10"/>
    <n v="94704"/>
    <s v="US"/>
    <x v="64"/>
    <s v="Berkeley"/>
    <x v="57"/>
    <n v="201"/>
    <n v="2.1795091813969453E-2"/>
    <x v="27"/>
    <x v="0"/>
    <m/>
  </r>
  <r>
    <s v="pieous-austin"/>
    <s v="Pieous"/>
    <n v="447"/>
    <n v="4.5"/>
    <n v="-97.968227999999996"/>
    <n v="30.210152000000001"/>
    <x v="17"/>
    <n v="78737"/>
    <s v="US"/>
    <x v="989"/>
    <s v="Austin"/>
    <x v="26"/>
    <n v="893"/>
    <n v="3.4065556890338078E-2"/>
    <x v="27"/>
    <x v="9"/>
    <s v="cafes"/>
  </r>
  <r>
    <s v="pierogi-heaven-chicago"/>
    <s v="Pierogi Heaven"/>
    <n v="393"/>
    <n v="4.5"/>
    <n v="-87.633846402168302"/>
    <n v="41.8848871439695"/>
    <x v="13"/>
    <n v="60606"/>
    <s v="US"/>
    <x v="681"/>
    <s v="Chicago"/>
    <x v="15"/>
    <n v="2715"/>
    <n v="2.9431954693667411E-2"/>
    <x v="82"/>
    <x v="0"/>
    <m/>
  </r>
  <r>
    <s v="pig-floyds-urban-barbakoa-orlando"/>
    <s v="Pig Floyd's Urban Barbakoa"/>
    <n v="463"/>
    <n v="4.5"/>
    <n v="-81.364790999999997"/>
    <n v="28.563103999999999"/>
    <x v="1"/>
    <n v="32803"/>
    <s v="US"/>
    <x v="990"/>
    <s v="Orlando"/>
    <x v="41"/>
    <n v="943"/>
    <n v="3.5438476059721981E-2"/>
    <x v="12"/>
    <x v="66"/>
    <s v="southern"/>
  </r>
  <r>
    <s v="pig-floyds-urban-barbakoa-orlando"/>
    <s v="Pig Floyd's Urban Barbakoa"/>
    <n v="462"/>
    <n v="4.5"/>
    <n v="-81.364790999999997"/>
    <n v="28.563103999999999"/>
    <x v="1"/>
    <n v="32803"/>
    <s v="US"/>
    <x v="990"/>
    <s v="Orlando"/>
    <x v="41"/>
    <n v="943"/>
    <n v="3.5352668611635489E-2"/>
    <x v="12"/>
    <x v="66"/>
    <s v="southern"/>
  </r>
  <r>
    <s v="pigwich-kansas-city"/>
    <s v="Pigwich"/>
    <n v="154"/>
    <n v="4.5"/>
    <n v="-94.549453700000001"/>
    <n v="39.119399999999999"/>
    <x v="12"/>
    <n v="64120"/>
    <s v="US"/>
    <x v="991"/>
    <s v="Kansas City"/>
    <x v="40"/>
    <n v="274"/>
    <n v="8.9239746009953658E-3"/>
    <x v="44"/>
    <x v="12"/>
    <m/>
  </r>
  <r>
    <s v="pi-hi-cafe-chicago"/>
    <s v="Pi-Hi Cafe"/>
    <n v="189"/>
    <n v="4.5"/>
    <n v="-87.687752821335394"/>
    <n v="41.946065692537402"/>
    <x v="13"/>
    <n v="60618"/>
    <s v="US"/>
    <x v="134"/>
    <s v="Chicago"/>
    <x v="15"/>
    <n v="2715"/>
    <n v="1.1927235284022654E-2"/>
    <x v="26"/>
    <x v="31"/>
    <m/>
  </r>
  <r>
    <s v="pike-place-chowder-seattle"/>
    <s v="Pike Place Chowder"/>
    <n v="3335"/>
    <n v="4.5"/>
    <n v="-122.341132"/>
    <n v="47.609375999999997"/>
    <x v="16"/>
    <n v="98101"/>
    <s v="US"/>
    <x v="992"/>
    <s v="Seattle"/>
    <x v="18"/>
    <n v="1594"/>
    <n v="0.28187746696413246"/>
    <x v="3"/>
    <x v="8"/>
    <s v="soup"/>
  </r>
  <r>
    <s v="pine-and-crane-los-angeles"/>
    <s v="Pine &amp; Crane"/>
    <n v="741"/>
    <n v="4.5"/>
    <n v="-118.27708029999999"/>
    <n v="34.090559599999999"/>
    <x v="10"/>
    <n v="90026"/>
    <s v="US"/>
    <x v="993"/>
    <s v="Los Angeles"/>
    <x v="11"/>
    <n v="2071"/>
    <n v="5.9292946627767289E-2"/>
    <x v="126"/>
    <x v="82"/>
    <s v="bubbletea"/>
  </r>
  <r>
    <s v="pine-state-biscuits-portland-2"/>
    <s v="Pine State Biscuits"/>
    <n v="1503"/>
    <n v="4.5"/>
    <n v="-122.6426891"/>
    <n v="45.558917299999997"/>
    <x v="5"/>
    <n v="97211"/>
    <s v="US"/>
    <x v="994"/>
    <s v="Portland"/>
    <x v="5"/>
    <n v="1555"/>
    <n v="0.12467822206967565"/>
    <x v="45"/>
    <x v="2"/>
    <s v="sandwiches"/>
  </r>
  <r>
    <s v="pinkys-portland-2"/>
    <s v="Pinky's"/>
    <n v="148"/>
    <n v="4.5"/>
    <n v="-122.68077940000001"/>
    <n v="45.552023599999998"/>
    <x v="5"/>
    <n v="97227"/>
    <s v="US"/>
    <x v="995"/>
    <s v="Portland"/>
    <x v="5"/>
    <n v="1555"/>
    <n v="8.409129912476403E-3"/>
    <x v="27"/>
    <x v="55"/>
    <m/>
  </r>
  <r>
    <s v="pionic-pizza-and-pasta-tucson-2"/>
    <s v="Pionic Pizza and Pasta"/>
    <n v="130"/>
    <n v="4.5"/>
    <n v="-110.9443359375"/>
    <n v="32.255176544189503"/>
    <x v="6"/>
    <n v="85719"/>
    <s v="US"/>
    <x v="73"/>
    <s v="Tucson"/>
    <x v="6"/>
    <n v="994"/>
    <n v="6.8645958469195122E-3"/>
    <x v="27"/>
    <x v="9"/>
    <m/>
  </r>
  <r>
    <s v="pio-pio-orlando-3"/>
    <s v="Pio Pio"/>
    <n v="354"/>
    <n v="4.5"/>
    <n v="-81.4576548"/>
    <n v="28.462145100000001"/>
    <x v="1"/>
    <n v="32819"/>
    <s v="US"/>
    <x v="336"/>
    <s v="Orlando"/>
    <x v="41"/>
    <n v="943"/>
    <n v="2.6085464218294149E-2"/>
    <x v="39"/>
    <x v="29"/>
    <m/>
  </r>
  <r>
    <s v="piperi-mediterranean-grill-boston"/>
    <s v="Piperi Mediterranean Grill"/>
    <n v="325"/>
    <n v="4.5"/>
    <n v="-71.060788200000005"/>
    <n v="42.358536200000003"/>
    <x v="21"/>
    <n v="2108"/>
    <s v="US"/>
    <x v="996"/>
    <s v="Boston"/>
    <x v="28"/>
    <n v="575"/>
    <n v="2.3597048223785826E-2"/>
    <x v="26"/>
    <x v="30"/>
    <s v="gluten_free"/>
  </r>
  <r>
    <s v="pipers-pub-pittsburgh"/>
    <s v="Piper's Pub"/>
    <n v="233"/>
    <n v="4.5"/>
    <n v="-79.979469299316406"/>
    <n v="40.428432464599602"/>
    <x v="9"/>
    <n v="15203"/>
    <s v="US"/>
    <x v="997"/>
    <s v="Pittsburgh"/>
    <x v="29"/>
    <n v="763"/>
    <n v="1.5702762999828385E-2"/>
    <x v="93"/>
    <x v="85"/>
    <s v="pubs"/>
  </r>
  <r>
    <s v="piroshki-on-madison-seattle"/>
    <s v="Piroshki on Madison"/>
    <n v="109"/>
    <n v="4.5"/>
    <n v="-122.323635444045"/>
    <n v="47.609919458627701"/>
    <x v="16"/>
    <n v="98104"/>
    <s v="US"/>
    <x v="998"/>
    <s v="Seattle"/>
    <x v="18"/>
    <n v="1594"/>
    <n v="5.0626394371031409E-3"/>
    <x v="38"/>
    <x v="118"/>
    <m/>
  </r>
  <r>
    <s v="pisces-sushi-and-global-bistro-clearwater"/>
    <s v="Pisces Sushi and Global Bistro"/>
    <n v="163"/>
    <n v="4.5"/>
    <n v="-82.740425000000002"/>
    <n v="28.020050000000001"/>
    <x v="1"/>
    <n v="33763"/>
    <s v="US"/>
    <x v="999"/>
    <s v="Clearwater"/>
    <x v="60"/>
    <n v="109"/>
    <n v="9.6962416337738108E-3"/>
    <x v="49"/>
    <x v="91"/>
    <s v="asianfusion"/>
  </r>
  <r>
    <s v="pisillo-italian-panini-new-york"/>
    <s v="Pisillo Italian Panini"/>
    <n v="191"/>
    <n v="4.5"/>
    <n v="-74.0076009"/>
    <n v="40.710386900000003"/>
    <x v="2"/>
    <n v="10038"/>
    <s v="US"/>
    <x v="415"/>
    <s v="New York City"/>
    <x v="2"/>
    <n v="1148"/>
    <n v="1.2098850180195641E-2"/>
    <x v="5"/>
    <x v="12"/>
    <m/>
  </r>
  <r>
    <s v="pita-bar-and-grill-los-angeles"/>
    <s v="Pita Bar &amp; Grill"/>
    <n v="528"/>
    <n v="4.5"/>
    <n v="-118.36147320000001"/>
    <n v="34.080637899999999"/>
    <x v="10"/>
    <n v="90036"/>
    <s v="US"/>
    <x v="1000"/>
    <s v="Los Angeles"/>
    <x v="11"/>
    <n v="2071"/>
    <n v="4.1015960185344084E-2"/>
    <x v="127"/>
    <x v="17"/>
    <s v="mideastern"/>
  </r>
  <r>
    <s v="pizza-brutta-madison"/>
    <s v="Pizza Brutta"/>
    <n v="209"/>
    <n v="4.5"/>
    <n v="-89.416523650288596"/>
    <n v="43.065250888466799"/>
    <x v="19"/>
    <n v="53711"/>
    <s v="US"/>
    <x v="64"/>
    <s v="Madison"/>
    <x v="37"/>
    <n v="551"/>
    <n v="1.3643384245752531E-2"/>
    <x v="27"/>
    <x v="0"/>
    <m/>
  </r>
  <r>
    <s v="pizzahhh-berkeley"/>
    <s v="Pizzahhh!"/>
    <n v="124"/>
    <n v="4.5"/>
    <n v="-122.259898781776"/>
    <n v="37.875148281454997"/>
    <x v="10"/>
    <n v="94709"/>
    <s v="US"/>
    <x v="64"/>
    <s v="Berkeley"/>
    <x v="57"/>
    <n v="201"/>
    <n v="6.3497511584005495E-3"/>
    <x v="27"/>
    <x v="0"/>
    <m/>
  </r>
  <r>
    <s v="pizzarium-a-slice-of-rome-miami"/>
    <s v="Pizzarium - A Slice of Rome"/>
    <n v="117"/>
    <n v="4.5"/>
    <n v="-80.192318733687699"/>
    <n v="25.774240034233699"/>
    <x v="1"/>
    <n v="33131"/>
    <s v="US"/>
    <x v="64"/>
    <s v="Miami"/>
    <x v="1"/>
    <n v="609"/>
    <n v="5.7490990217950915E-3"/>
    <x v="27"/>
    <x v="0"/>
    <m/>
  </r>
  <r>
    <s v="pizza-rock-las-vegas"/>
    <s v="Pizza Rock"/>
    <n v="1032"/>
    <n v="4.5"/>
    <n v="-115.1420069"/>
    <n v="36.171830300000003"/>
    <x v="7"/>
    <n v="89101"/>
    <s v="US"/>
    <x v="64"/>
    <s v="Las Vegas"/>
    <x v="38"/>
    <n v="357"/>
    <n v="8.4262914020937024E-2"/>
    <x v="27"/>
    <x v="0"/>
    <m/>
  </r>
  <r>
    <s v="pizza-squared-tampa"/>
    <s v="Pizza Squared"/>
    <n v="149"/>
    <n v="4.5"/>
    <n v="-82.426314899999994"/>
    <n v="28.049859999999999"/>
    <x v="1"/>
    <n v="33612"/>
    <s v="US"/>
    <x v="64"/>
    <s v="Tampa"/>
    <x v="27"/>
    <n v="726"/>
    <n v="8.4949373605628965E-3"/>
    <x v="27"/>
    <x v="0"/>
    <m/>
  </r>
  <r>
    <s v="pizza-studio-los-angeles-5"/>
    <s v="Pizza Studio"/>
    <n v="362"/>
    <n v="4.5"/>
    <n v="-118.281577"/>
    <n v="34.018666000000003"/>
    <x v="10"/>
    <n v="90007"/>
    <s v="US"/>
    <x v="64"/>
    <s v="Los Angeles"/>
    <x v="11"/>
    <n v="2071"/>
    <n v="2.6771923802986101E-2"/>
    <x v="27"/>
    <x v="0"/>
    <m/>
  </r>
  <r>
    <s v="pizza-studio-san-diego"/>
    <s v="Pizza Studio"/>
    <n v="133"/>
    <n v="4.5"/>
    <n v="-117.163445167243"/>
    <n v="32.715560472288203"/>
    <x v="10"/>
    <n v="92101"/>
    <s v="US"/>
    <x v="64"/>
    <s v="San Diego"/>
    <x v="22"/>
    <n v="1570"/>
    <n v="7.1220181911789944E-3"/>
    <x v="27"/>
    <x v="0"/>
    <m/>
  </r>
  <r>
    <s v="pizza-xtreme-orlando"/>
    <s v="Pizza Xtreme"/>
    <n v="160"/>
    <n v="4.5"/>
    <n v="-81.459243774414105"/>
    <n v="28.457849502563501"/>
    <x v="1"/>
    <n v="32819"/>
    <s v="US"/>
    <x v="297"/>
    <s v="Orlando"/>
    <x v="41"/>
    <n v="943"/>
    <n v="9.4388192895143302E-3"/>
    <x v="5"/>
    <x v="31"/>
    <m/>
  </r>
  <r>
    <s v="pizzeria-beddia-philadelphia"/>
    <s v="Pizzeria Beddia"/>
    <n v="138"/>
    <n v="4.5"/>
    <n v="-75.133878499999994"/>
    <n v="39.969182600000003"/>
    <x v="9"/>
    <n v="19125"/>
    <s v="US"/>
    <x v="64"/>
    <s v="Philadelphia"/>
    <x v="9"/>
    <n v="1514"/>
    <n v="7.5510554316114637E-3"/>
    <x v="27"/>
    <x v="0"/>
    <m/>
  </r>
  <r>
    <s v="pizzeria-credo-seattle"/>
    <s v="Pizzeria Credo"/>
    <n v="217"/>
    <n v="4.5"/>
    <n v="-122.3866417"/>
    <n v="47.562243299999999"/>
    <x v="16"/>
    <n v="98116"/>
    <s v="US"/>
    <x v="73"/>
    <s v="Seattle"/>
    <x v="18"/>
    <n v="1594"/>
    <n v="1.4329843830444482E-2"/>
    <x v="27"/>
    <x v="9"/>
    <m/>
  </r>
  <r>
    <s v="pizzeria-del-mercato-chicago"/>
    <s v="Pizzeria Del Mercato"/>
    <n v="112"/>
    <n v="4.5"/>
    <n v="-87.656141594052301"/>
    <n v="41.886731162667303"/>
    <x v="13"/>
    <n v="60607"/>
    <s v="US"/>
    <x v="73"/>
    <s v="Chicago"/>
    <x v="15"/>
    <n v="2715"/>
    <n v="5.3200617813626222E-3"/>
    <x v="27"/>
    <x v="9"/>
    <m/>
  </r>
  <r>
    <s v="pizzeria-il-fico-los-angeles"/>
    <s v="Pizzeria Il Fico"/>
    <n v="215"/>
    <n v="4.5"/>
    <n v="-118.38347625732401"/>
    <n v="34.073165893554702"/>
    <x v="10"/>
    <n v="90048"/>
    <s v="US"/>
    <x v="64"/>
    <s v="Los Angeles"/>
    <x v="11"/>
    <n v="2071"/>
    <n v="1.4158228934271495E-2"/>
    <x v="27"/>
    <x v="0"/>
    <m/>
  </r>
  <r>
    <s v="pizzeria-lola-minneapolis"/>
    <s v="Pizzeria Lola"/>
    <n v="491"/>
    <n v="4.5"/>
    <n v="-93.318692504162001"/>
    <n v="44.901845151659003"/>
    <x v="0"/>
    <n v="55410"/>
    <s v="US"/>
    <x v="64"/>
    <s v="Minneapolis"/>
    <x v="0"/>
    <n v="440"/>
    <n v="3.7841084606143813E-2"/>
    <x v="27"/>
    <x v="0"/>
    <m/>
  </r>
  <r>
    <s v="pizzeria-pulcinella-seattle-2"/>
    <s v="Pizzeria Pulcinella"/>
    <n v="246"/>
    <n v="4.5"/>
    <n v="-122.24818"/>
    <n v="47.511392999999998"/>
    <x v="16"/>
    <n v="98178"/>
    <s v="US"/>
    <x v="64"/>
    <s v="Seattle"/>
    <x v="18"/>
    <n v="1594"/>
    <n v="1.6818259824952806E-2"/>
    <x v="27"/>
    <x v="0"/>
    <m/>
  </r>
  <r>
    <s v="pizzetta-211-san-francisco"/>
    <s v="Pizzetta 211"/>
    <n v="945"/>
    <n v="4.5"/>
    <n v="-122.482908368111"/>
    <n v="37.783627957105601"/>
    <x v="10"/>
    <n v="94121"/>
    <s v="US"/>
    <x v="64"/>
    <s v="San Francisco"/>
    <x v="13"/>
    <n v="1581"/>
    <n v="7.6797666037412046E-2"/>
    <x v="27"/>
    <x v="0"/>
    <m/>
  </r>
  <r>
    <s v="pleasant-house-bakery-chicago"/>
    <s v="Pleasant House Bakery"/>
    <n v="417"/>
    <n v="4.5"/>
    <n v="-87.6509018"/>
    <n v="41.838115700000003"/>
    <x v="13"/>
    <n v="60608"/>
    <s v="US"/>
    <x v="1001"/>
    <s v="Chicago"/>
    <x v="15"/>
    <n v="2715"/>
    <n v="3.1491333447743262E-2"/>
    <x v="38"/>
    <x v="130"/>
    <m/>
  </r>
  <r>
    <s v="pleasant-pops-farmhouse-market-and-cafe-washington"/>
    <s v="Pleasant Pops Farmhouse Market &amp; Cafe"/>
    <n v="229"/>
    <n v="4.5"/>
    <n v="-77.041046619415297"/>
    <n v="38.917332652525303"/>
    <x v="20"/>
    <n v="20009"/>
    <s v="US"/>
    <x v="1002"/>
    <s v="Washington"/>
    <x v="23"/>
    <n v="822"/>
    <n v="1.535953320748241E-2"/>
    <x v="21"/>
    <x v="3"/>
    <s v="cafes"/>
  </r>
  <r>
    <s v="please-and-thank-you-louisville"/>
    <s v="Please &amp; Thank You"/>
    <n v="160"/>
    <n v="4.5"/>
    <n v="-85.738014899999996"/>
    <n v="38.253166899999997"/>
    <x v="29"/>
    <n v="40206"/>
    <s v="US"/>
    <x v="1003"/>
    <s v="Louisville"/>
    <x v="53"/>
    <n v="774"/>
    <n v="9.4388192895143302E-3"/>
    <x v="14"/>
    <x v="98"/>
    <s v="cafes"/>
  </r>
  <r>
    <s v="plj-scandinavian-restaurant-and-bar-san-francisco"/>
    <s v="Plj Scandinavian Restaurant &amp; Bar"/>
    <n v="452"/>
    <n v="4.5"/>
    <n v="-122.4222183"/>
    <n v="37.7787285"/>
    <x v="10"/>
    <n v="94102"/>
    <s v="US"/>
    <x v="1004"/>
    <s v="San Francisco"/>
    <x v="13"/>
    <n v="1581"/>
    <n v="3.4494594130770551E-2"/>
    <x v="75"/>
    <x v="11"/>
    <m/>
  </r>
  <r>
    <s v="plumeria-vegetarian-san-diego"/>
    <s v="Plumeria Vegetarian"/>
    <n v="688"/>
    <n v="4.5"/>
    <n v="-117.146169"/>
    <n v="32.762141999999997"/>
    <x v="10"/>
    <n v="92116"/>
    <s v="US"/>
    <x v="1005"/>
    <s v="San Diego"/>
    <x v="22"/>
    <n v="1570"/>
    <n v="5.4745151879183114E-2"/>
    <x v="41"/>
    <x v="19"/>
    <s v="vegan"/>
  </r>
  <r>
    <s v="pmf-pardon-my-french-new-york"/>
    <s v="PMF Pardon My French"/>
    <n v="106"/>
    <n v="4.5"/>
    <n v="-73.981147000000007"/>
    <n v="40.724727000000001"/>
    <x v="2"/>
    <n v="10009"/>
    <s v="US"/>
    <x v="1006"/>
    <s v="New York City"/>
    <x v="2"/>
    <n v="1148"/>
    <n v="4.8052170928436586E-3"/>
    <x v="17"/>
    <x v="54"/>
    <s v="cocktailbars"/>
  </r>
  <r>
    <s v="po-boys-and-pickles-portland-2"/>
    <s v="Po' Boys &amp; Pickles"/>
    <n v="150"/>
    <n v="4.5"/>
    <n v="-70.292441999999994"/>
    <n v="43.685501000000002"/>
    <x v="3"/>
    <n v="4103"/>
    <s v="US"/>
    <x v="1007"/>
    <s v="Portland"/>
    <x v="3"/>
    <n v="206"/>
    <n v="8.58074480864939E-3"/>
    <x v="31"/>
    <x v="57"/>
    <s v="seafood"/>
  </r>
  <r>
    <s v="poco-and-moms-tucson-2"/>
    <s v="Poco &amp; Mom's"/>
    <n v="353"/>
    <n v="4.5"/>
    <n v="-110.84149169921901"/>
    <n v="32.208042144775398"/>
    <x v="6"/>
    <n v="85710"/>
    <s v="US"/>
    <x v="1008"/>
    <s v="Tucson"/>
    <x v="6"/>
    <n v="994"/>
    <n v="2.5999656770207654E-2"/>
    <x v="30"/>
    <x v="38"/>
    <s v="tradamerican"/>
  </r>
  <r>
    <s v="poke-go-san-diego"/>
    <s v="Poke Go"/>
    <n v="100"/>
    <n v="4.5"/>
    <n v="-117.160453498363"/>
    <n v="32.743629813194303"/>
    <x v="10"/>
    <n v="92103"/>
    <s v="US"/>
    <x v="1009"/>
    <s v="San Diego"/>
    <x v="22"/>
    <n v="1570"/>
    <n v="4.290372404324695E-3"/>
    <x v="58"/>
    <x v="21"/>
    <m/>
  </r>
  <r>
    <s v="pokinometry-los-angeles"/>
    <s v="PokiNometry"/>
    <n v="163"/>
    <n v="4.5"/>
    <n v="-118.340232289545"/>
    <n v="34.101486414418602"/>
    <x v="10"/>
    <n v="90028"/>
    <s v="US"/>
    <x v="1010"/>
    <s v="Los Angeles"/>
    <x v="11"/>
    <n v="2071"/>
    <n v="9.6962416337738108E-3"/>
    <x v="23"/>
    <x v="60"/>
    <m/>
  </r>
  <r>
    <s v="pollo-express-chicago"/>
    <s v="Pollo Express"/>
    <n v="211"/>
    <n v="4.5"/>
    <n v="-87.659540000000007"/>
    <n v="41.857640000000004"/>
    <x v="13"/>
    <n v="60608"/>
    <s v="US"/>
    <x v="48"/>
    <s v="Chicago"/>
    <x v="15"/>
    <n v="2715"/>
    <n v="1.381499914192552E-2"/>
    <x v="7"/>
    <x v="0"/>
    <m/>
  </r>
  <r>
    <s v="pollos-asados-los-norteos-san-antonio"/>
    <s v="Pollos Asados Los Norteos"/>
    <n v="103"/>
    <n v="4.5"/>
    <n v="-98.400536000000002"/>
    <n v="29.397998999999999"/>
    <x v="17"/>
    <n v="78222"/>
    <s v="US"/>
    <x v="48"/>
    <s v="San Antonio"/>
    <x v="47"/>
    <n v="731"/>
    <n v="4.5477947485841773E-3"/>
    <x v="7"/>
    <x v="0"/>
    <m/>
  </r>
  <r>
    <s v="pomas-italian-deli-san-diego"/>
    <s v="Poma's Italian Deli"/>
    <n v="307"/>
    <n v="4.5"/>
    <n v="-117.251911461353"/>
    <n v="32.745941206812901"/>
    <x v="10"/>
    <n v="92107"/>
    <s v="US"/>
    <x v="173"/>
    <s v="San Diego"/>
    <x v="22"/>
    <n v="1570"/>
    <n v="2.2052514158228936E-2"/>
    <x v="15"/>
    <x v="12"/>
    <m/>
  </r>
  <r>
    <s v="pomegranate-russian-georgian-restaurant-san-diego"/>
    <s v="Pomegranate Russian-Georgian Restaurant"/>
    <n v="1021"/>
    <n v="4.5"/>
    <n v="-117.13968"/>
    <n v="32.755679999999998"/>
    <x v="10"/>
    <n v="92104"/>
    <s v="US"/>
    <x v="1011"/>
    <s v="San Diego"/>
    <x v="22"/>
    <n v="1570"/>
    <n v="8.3319032091985587E-2"/>
    <x v="112"/>
    <x v="51"/>
    <s v="soulfood"/>
  </r>
  <r>
    <s v="pomodoro-fairfax"/>
    <s v="Pomodoro"/>
    <n v="290"/>
    <n v="4.5"/>
    <n v="-77.368057300000004"/>
    <n v="38.867050200000001"/>
    <x v="8"/>
    <n v="22033"/>
    <s v="US"/>
    <x v="73"/>
    <s v="Fairfax"/>
    <x v="8"/>
    <n v="126"/>
    <n v="2.0593787540758537E-2"/>
    <x v="27"/>
    <x v="9"/>
    <m/>
  </r>
  <r>
    <s v="pomodoro-ristorante-italiano-san-diego"/>
    <s v="Pomodoro Ristorante Italiano"/>
    <n v="512"/>
    <n v="4.5"/>
    <n v="-117.23034699999999"/>
    <n v="32.721111000000001"/>
    <x v="10"/>
    <n v="92106"/>
    <s v="US"/>
    <x v="5"/>
    <s v="San Diego"/>
    <x v="22"/>
    <n v="1570"/>
    <n v="3.9643041015960188E-2"/>
    <x v="5"/>
    <x v="0"/>
    <m/>
  </r>
  <r>
    <s v="pom-poms-teahouse-and-sandwicheria-orlando"/>
    <s v="Pom Pom's Teahouse &amp; Sandwicheria"/>
    <n v="694"/>
    <n v="4.5"/>
    <n v="-81.351497679600001"/>
    <n v="28.543707340175001"/>
    <x v="1"/>
    <n v="32803"/>
    <s v="US"/>
    <x v="1012"/>
    <s v="Orlando"/>
    <x v="41"/>
    <n v="943"/>
    <n v="5.5259996567702079E-2"/>
    <x v="31"/>
    <x v="19"/>
    <s v="asianfusion"/>
  </r>
  <r>
    <s v="pono-farm-soul-kitchen-portland"/>
    <s v="Pono Farm Soul Kitchen"/>
    <n v="173"/>
    <n v="4.5"/>
    <n v="-122.620977238623"/>
    <n v="45.535409465625001"/>
    <x v="5"/>
    <n v="97212"/>
    <s v="US"/>
    <x v="1013"/>
    <s v="Portland"/>
    <x v="5"/>
    <n v="1555"/>
    <n v="1.0554316114638751E-2"/>
    <x v="23"/>
    <x v="32"/>
    <s v="breakfast_brunch"/>
  </r>
  <r>
    <s v="poor-calvins-absolute-fusion-atlanta"/>
    <s v="Poor Calvin's"/>
    <n v="790"/>
    <n v="4.5"/>
    <n v="-84.382257899999999"/>
    <n v="33.768452000000003"/>
    <x v="14"/>
    <n v="30308"/>
    <s v="US"/>
    <x v="845"/>
    <s v="Atlanta"/>
    <x v="16"/>
    <n v="660"/>
    <n v="6.3497511584005489E-2"/>
    <x v="41"/>
    <x v="18"/>
    <m/>
  </r>
  <r>
    <s v="pop-pop-thai-street-food-seattle-8"/>
    <s v="Pop Pop Thai Street Food"/>
    <n v="134"/>
    <n v="4.5"/>
    <n v="-122.34457999999999"/>
    <n v="47.726170000000003"/>
    <x v="16"/>
    <n v="98133"/>
    <s v="US"/>
    <x v="124"/>
    <s v="Seattle"/>
    <x v="18"/>
    <n v="1594"/>
    <n v="7.2078256392654879E-3"/>
    <x v="41"/>
    <x v="0"/>
    <m/>
  </r>
  <r>
    <s v="poppys-bagels-and-more-charlotte"/>
    <s v="Poppy's Bagels &amp; More"/>
    <n v="116"/>
    <n v="4.5"/>
    <n v="-80.806950764205197"/>
    <n v="35.1708013350664"/>
    <x v="27"/>
    <n v="28211"/>
    <s v="US"/>
    <x v="1014"/>
    <s v="Charlotte"/>
    <x v="48"/>
    <n v="689"/>
    <n v="5.663291573708598E-3"/>
    <x v="54"/>
    <x v="2"/>
    <m/>
  </r>
  <r>
    <s v="porkchop-and-co-seattle"/>
    <s v="Porkchop &amp; Co"/>
    <n v="179"/>
    <n v="4.5"/>
    <n v="-122.383972"/>
    <n v="47.667842"/>
    <x v="16"/>
    <n v="98107"/>
    <s v="US"/>
    <x v="1015"/>
    <s v="Seattle"/>
    <x v="18"/>
    <n v="1594"/>
    <n v="1.1069160803157714E-2"/>
    <x v="50"/>
    <x v="1"/>
    <s v="tapasmallplates"/>
  </r>
  <r>
    <s v="portias-cafe-columbus"/>
    <s v="Portia's Cafe"/>
    <n v="104"/>
    <n v="4.5"/>
    <n v="-82.999988000000002"/>
    <n v="40.055140000000002"/>
    <x v="15"/>
    <n v="43214"/>
    <s v="US"/>
    <x v="1016"/>
    <s v="Columbus"/>
    <x v="17"/>
    <n v="712"/>
    <n v="4.6336021966706708E-3"/>
    <x v="33"/>
    <x v="19"/>
    <s v="gluten_free"/>
  </r>
  <r>
    <s v="porto-philadelphia"/>
    <s v="Porto"/>
    <n v="147"/>
    <n v="4.5"/>
    <n v="-75.162013999999999"/>
    <n v="39.933334000000002"/>
    <x v="9"/>
    <n v="19147"/>
    <s v="US"/>
    <x v="1017"/>
    <s v="Philadelphia"/>
    <x v="9"/>
    <n v="1514"/>
    <n v="8.3233224643899095E-3"/>
    <x v="128"/>
    <x v="2"/>
    <s v="coffee"/>
  </r>
  <r>
    <s v="postmark-cafe-brooklyn"/>
    <s v="Postmark Cafe"/>
    <n v="105"/>
    <n v="4.5"/>
    <n v="-73.985481300000004"/>
    <n v="40.671157800000003"/>
    <x v="2"/>
    <n v="11215"/>
    <s v="US"/>
    <x v="199"/>
    <s v="Brooklyn"/>
    <x v="45"/>
    <n v="1569"/>
    <n v="4.7194096447571651E-3"/>
    <x v="14"/>
    <x v="46"/>
    <m/>
  </r>
  <r>
    <s v="post-office-brooklyn-6"/>
    <s v="Post Office"/>
    <n v="203"/>
    <n v="4.5"/>
    <n v="-73.958335899999994"/>
    <n v="40.710597999999997"/>
    <x v="2"/>
    <n v="11211"/>
    <s v="US"/>
    <x v="15"/>
    <s v="Brooklyn"/>
    <x v="45"/>
    <n v="1569"/>
    <n v="1.3128539557233568E-2"/>
    <x v="13"/>
    <x v="8"/>
    <m/>
  </r>
  <r>
    <s v="pour-coffee-parlor-rochester"/>
    <s v="Pour Coffee Parlor"/>
    <n v="102"/>
    <n v="4.5"/>
    <n v="-77.576286300000007"/>
    <n v="43.147129100000001"/>
    <x v="2"/>
    <n v="14607"/>
    <s v="US"/>
    <x v="263"/>
    <s v="Rochester"/>
    <x v="65"/>
    <n v="438"/>
    <n v="4.4619873004976829E-3"/>
    <x v="28"/>
    <x v="0"/>
    <m/>
  </r>
  <r>
    <s v="pour-haus-wine-bar-los-angeles"/>
    <s v="Pour Haus Wine Bar"/>
    <n v="257"/>
    <n v="4.5"/>
    <n v="-118.2338486"/>
    <n v="34.035449999999997"/>
    <x v="10"/>
    <n v="90021"/>
    <s v="US"/>
    <x v="516"/>
    <s v="Los Angeles"/>
    <x v="11"/>
    <n v="2071"/>
    <n v="1.776214175390424E-2"/>
    <x v="32"/>
    <x v="1"/>
    <m/>
  </r>
  <r>
    <s v="powerplant-super-food-cafe-los-angeles"/>
    <s v="Powerplant Super Food Cafe"/>
    <n v="157"/>
    <n v="4.5"/>
    <n v="-118.361676"/>
    <n v="34.050409000000002"/>
    <x v="10"/>
    <n v="90019"/>
    <s v="US"/>
    <x v="1018"/>
    <s v="Los Angeles"/>
    <x v="11"/>
    <n v="2071"/>
    <n v="9.181396945254848E-3"/>
    <x v="42"/>
    <x v="46"/>
    <m/>
  </r>
  <r>
    <s v="prasad-portland"/>
    <s v="Prasad"/>
    <n v="411"/>
    <n v="4.5"/>
    <n v="-122.680742740631"/>
    <n v="45.5245251315527"/>
    <x v="5"/>
    <n v="97209"/>
    <s v="US"/>
    <x v="1019"/>
    <s v="Portland"/>
    <x v="5"/>
    <n v="1555"/>
    <n v="3.0976488759224301E-2"/>
    <x v="34"/>
    <x v="44"/>
    <s v="vegan"/>
  </r>
  <r>
    <s v="prep-and-pastry-tucson"/>
    <s v="Prep &amp; Pastry"/>
    <n v="597"/>
    <n v="4.5"/>
    <n v="-110.94460599999999"/>
    <n v="32.262712999999998"/>
    <x v="6"/>
    <n v="85719"/>
    <s v="US"/>
    <x v="1020"/>
    <s v="Tucson"/>
    <x v="6"/>
    <n v="994"/>
    <n v="4.6936674103312169E-2"/>
    <x v="50"/>
    <x v="72"/>
    <s v="sandwiches"/>
  </r>
  <r>
    <s v="presto-cafe-las-vegas-3"/>
    <s v="Presto Cafe"/>
    <n v="230"/>
    <n v="4.5"/>
    <n v="-115.242461255604"/>
    <n v="36.098639058269498"/>
    <x v="7"/>
    <n v="89118"/>
    <s v="US"/>
    <x v="1021"/>
    <s v="Las Vegas"/>
    <x v="38"/>
    <n v="357"/>
    <n v="1.5445340655568903E-2"/>
    <x v="63"/>
    <x v="1"/>
    <s v="sandwiches"/>
  </r>
  <r>
    <s v="primavera-san-francisco"/>
    <s v="Primavera"/>
    <n v="192"/>
    <n v="4.5"/>
    <n v="-122.392232702546"/>
    <n v="37.795726635361298"/>
    <x v="10"/>
    <n v="94111"/>
    <s v="US"/>
    <x v="48"/>
    <s v="San Francisco"/>
    <x v="13"/>
    <n v="1581"/>
    <n v="1.2184657628282134E-2"/>
    <x v="7"/>
    <x v="0"/>
    <m/>
  </r>
  <r>
    <s v="prime-and-provisions-chicago-4"/>
    <s v="Prime &amp; Provisions"/>
    <n v="155"/>
    <n v="4.5"/>
    <n v="-87.632730790851696"/>
    <n v="41.886429179480601"/>
    <x v="13"/>
    <n v="60601"/>
    <s v="US"/>
    <x v="1022"/>
    <s v="Chicago"/>
    <x v="15"/>
    <n v="2715"/>
    <n v="9.009782049081861E-3"/>
    <x v="60"/>
    <x v="60"/>
    <s v="steak"/>
  </r>
  <r>
    <s v="prime-pizza-los-angeles-4"/>
    <s v="Prime Pizza"/>
    <n v="119"/>
    <n v="4.5"/>
    <n v="-118.361365646124"/>
    <n v="34.079672117323398"/>
    <x v="10"/>
    <n v="90036"/>
    <s v="US"/>
    <x v="64"/>
    <s v="Los Angeles"/>
    <x v="11"/>
    <n v="2071"/>
    <n v="5.9207139179680793E-3"/>
    <x v="27"/>
    <x v="0"/>
    <m/>
  </r>
  <r>
    <s v="prince-st-pizza-new-york"/>
    <s v="Prince St. Pizza"/>
    <n v="475"/>
    <n v="4.5"/>
    <n v="-73.994486331939697"/>
    <n v="40.722908770554497"/>
    <x v="2"/>
    <n v="10012"/>
    <s v="US"/>
    <x v="64"/>
    <s v="New York City"/>
    <x v="2"/>
    <n v="1148"/>
    <n v="3.646816543675991E-2"/>
    <x v="27"/>
    <x v="0"/>
    <m/>
  </r>
  <r>
    <s v="project-pie-las-vegas"/>
    <s v="Project Pie"/>
    <n v="281"/>
    <n v="4.5"/>
    <n v="-115.169228"/>
    <n v="36.102324000000003"/>
    <x v="7"/>
    <n v="89109"/>
    <s v="US"/>
    <x v="1023"/>
    <s v="Las Vegas"/>
    <x v="38"/>
    <n v="357"/>
    <n v="1.9821520507980094E-2"/>
    <x v="27"/>
    <x v="62"/>
    <s v="diyfood"/>
  </r>
  <r>
    <s v="project-pie-san-diego"/>
    <s v="Project Pie"/>
    <n v="893"/>
    <n v="4.5"/>
    <n v="-117.16197113176401"/>
    <n v="32.748138693573999"/>
    <x v="10"/>
    <n v="92103"/>
    <s v="US"/>
    <x v="904"/>
    <s v="San Diego"/>
    <x v="22"/>
    <n v="1570"/>
    <n v="7.2335678736914363E-2"/>
    <x v="27"/>
    <x v="62"/>
    <s v="italian"/>
  </r>
  <r>
    <s v="proletariat-pizza-seattle-2"/>
    <s v="Proletariat Pizza"/>
    <n v="307"/>
    <n v="4.5"/>
    <n v="-122.35479736328099"/>
    <n v="47.516651153564503"/>
    <x v="16"/>
    <n v="98106"/>
    <s v="US"/>
    <x v="64"/>
    <s v="Seattle"/>
    <x v="18"/>
    <n v="1594"/>
    <n v="2.2052514158228936E-2"/>
    <x v="27"/>
    <x v="0"/>
    <m/>
  </r>
  <r>
    <s v="proof-pizza-and-pasta-miami-2"/>
    <s v="Proof Pizza &amp; Pasta"/>
    <n v="234"/>
    <n v="4.5"/>
    <n v="-80.195533800000007"/>
    <n v="25.808090199999999"/>
    <x v="1"/>
    <n v="33127"/>
    <s v="US"/>
    <x v="1024"/>
    <s v="Miami"/>
    <x v="1"/>
    <n v="609"/>
    <n v="1.5788570447914881E-2"/>
    <x v="27"/>
    <x v="9"/>
    <s v="diners"/>
  </r>
  <r>
    <s v="prosecco-trattoria-toluca-lake"/>
    <s v="Prosecco Trattoria"/>
    <n v="249"/>
    <n v="4.5"/>
    <n v="-118.35224100000001"/>
    <n v="34.151896999999998"/>
    <x v="10"/>
    <n v="91602"/>
    <s v="US"/>
    <x v="5"/>
    <s v="North Hollywood"/>
    <x v="61"/>
    <n v="118"/>
    <n v="1.7075682169212288E-2"/>
    <x v="5"/>
    <x v="0"/>
    <m/>
  </r>
  <r>
    <s v="prosperity-dumpling-new-york"/>
    <s v="Prosperity Dumpling"/>
    <n v="2887"/>
    <n v="4.5"/>
    <n v="-73.992996000000005"/>
    <n v="40.715902999999997"/>
    <x v="2"/>
    <n v="10002"/>
    <s v="US"/>
    <x v="337"/>
    <s v="New York City"/>
    <x v="2"/>
    <n v="1148"/>
    <n v="0.24343573022138321"/>
    <x v="90"/>
    <x v="0"/>
    <m/>
  </r>
  <r>
    <s v="providence-los-angeles-2"/>
    <s v="Providence"/>
    <n v="1920"/>
    <n v="4.5"/>
    <n v="-118.330168"/>
    <n v="34.083627999999997"/>
    <x v="10"/>
    <n v="90038"/>
    <s v="US"/>
    <x v="56"/>
    <s v="Los Angeles"/>
    <x v="11"/>
    <n v="2071"/>
    <n v="0.1604599279217436"/>
    <x v="3"/>
    <x v="0"/>
    <m/>
  </r>
  <r>
    <s v="pt-restaurant-brooklyn"/>
    <s v="PT Restaurant"/>
    <n v="246"/>
    <n v="4.5"/>
    <n v="-73.962181099999995"/>
    <n v="40.712589299999998"/>
    <x v="2"/>
    <n v="11211"/>
    <s v="US"/>
    <x v="5"/>
    <s v="Brooklyn"/>
    <x v="45"/>
    <n v="1569"/>
    <n v="1.6818259824952806E-2"/>
    <x v="5"/>
    <x v="0"/>
    <m/>
  </r>
  <r>
    <s v="publican-quality-meats-chicago"/>
    <s v="Publican Quality Meats"/>
    <n v="392"/>
    <n v="4.5"/>
    <n v="-87.648562335967995"/>
    <n v="41.886640106956698"/>
    <x v="13"/>
    <n v="60607"/>
    <s v="US"/>
    <x v="1025"/>
    <s v="Chicago"/>
    <x v="15"/>
    <n v="2715"/>
    <n v="2.9346147245580916E-2"/>
    <x v="61"/>
    <x v="23"/>
    <s v="meats"/>
  </r>
  <r>
    <s v="publicus-las-vegas"/>
    <s v="PublicUs"/>
    <n v="186"/>
    <n v="4.5"/>
    <n v="-115.1334763"/>
    <n v="36.165988900000002"/>
    <x v="7"/>
    <n v="89101"/>
    <s v="US"/>
    <x v="721"/>
    <s v="Las Vegas"/>
    <x v="38"/>
    <n v="357"/>
    <n v="1.1669812939763172E-2"/>
    <x v="14"/>
    <x v="1"/>
    <m/>
  </r>
  <r>
    <s v="puddin-washington"/>
    <s v="Puddin'"/>
    <n v="105"/>
    <n v="4.5"/>
    <n v="-76.997379499999994"/>
    <n v="38.908607699999997"/>
    <x v="20"/>
    <n v="20002"/>
    <s v="US"/>
    <x v="1026"/>
    <s v="Washington"/>
    <x v="23"/>
    <n v="822"/>
    <n v="4.7194096447571651E-3"/>
    <x v="10"/>
    <x v="53"/>
    <m/>
  </r>
  <r>
    <s v="pueblo-nuevo-chicago"/>
    <s v="Pueblo Nuevo"/>
    <n v="145"/>
    <n v="4.5"/>
    <n v="-87.767439999999993"/>
    <n v="41.960272000000003"/>
    <x v="13"/>
    <n v="60634"/>
    <s v="US"/>
    <x v="48"/>
    <s v="Chicago"/>
    <x v="15"/>
    <n v="2715"/>
    <n v="8.1517075682169208E-3"/>
    <x v="7"/>
    <x v="0"/>
    <m/>
  </r>
  <r>
    <s v="pueblo-viejo-austin"/>
    <s v="Pueblo Viejo"/>
    <n v="168"/>
    <n v="4.5"/>
    <n v="-97.732893376248597"/>
    <n v="30.265028264192999"/>
    <x v="17"/>
    <n v="78702"/>
    <s v="US"/>
    <x v="1027"/>
    <s v="Austin"/>
    <x v="26"/>
    <n v="893"/>
    <n v="1.0125278874206282E-2"/>
    <x v="7"/>
    <x v="35"/>
    <s v="fooddeliveryservices"/>
  </r>
  <r>
    <s v="puerto-511-baltimore"/>
    <s v="Puerto 511"/>
    <n v="183"/>
    <n v="4.5"/>
    <n v="-76.617080999999999"/>
    <n v="39.292422999999999"/>
    <x v="24"/>
    <n v="21201"/>
    <s v="US"/>
    <x v="328"/>
    <s v="Baltimore"/>
    <x v="32"/>
    <n v="1182"/>
    <n v="1.1412390595503689E-2"/>
    <x v="88"/>
    <x v="0"/>
    <m/>
  </r>
  <r>
    <s v="puerto-viejo-brooklyn"/>
    <s v="Puerto Viejo"/>
    <n v="209"/>
    <n v="4.5"/>
    <n v="-73.962249799999995"/>
    <n v="40.678871200000003"/>
    <x v="2"/>
    <n v="11238"/>
    <s v="US"/>
    <x v="1028"/>
    <s v="Brooklyn"/>
    <x v="45"/>
    <n v="1569"/>
    <n v="1.3643384245752531E-2"/>
    <x v="59"/>
    <x v="67"/>
    <s v="latin"/>
  </r>
  <r>
    <s v="puff-cha-ramen-new-york"/>
    <s v="Puff Cha Ramen"/>
    <n v="225"/>
    <n v="4.5"/>
    <n v="-73.991214999999997"/>
    <n v="40.764699999999998"/>
    <x v="2"/>
    <n v="10019"/>
    <s v="US"/>
    <x v="1029"/>
    <s v="New York City"/>
    <x v="2"/>
    <n v="1148"/>
    <n v="1.5016303415136434E-2"/>
    <x v="41"/>
    <x v="113"/>
    <m/>
  </r>
  <r>
    <s v="pummarola-pastificio-and-pizzeria-coral-gables"/>
    <s v="Pummarola Pastificio and Pizzeria"/>
    <n v="200"/>
    <n v="4.5"/>
    <n v="-80.257589899999999"/>
    <n v="25.750820000000001"/>
    <x v="1"/>
    <n v="33134"/>
    <s v="US"/>
    <x v="64"/>
    <s v="Miami"/>
    <x v="1"/>
    <n v="609"/>
    <n v="1.2871117212974086E-2"/>
    <x v="27"/>
    <x v="0"/>
    <m/>
  </r>
  <r>
    <s v="punch-neapolitan-pizza-highland-park-saint-paul"/>
    <s v="Punch Neapolitan Pizza - Highland Park"/>
    <n v="133"/>
    <n v="4.5"/>
    <n v="-93.186965999999998"/>
    <n v="44.920135000000002"/>
    <x v="0"/>
    <n v="55116"/>
    <s v="US"/>
    <x v="73"/>
    <s v="Saint Paul"/>
    <x v="52"/>
    <n v="339"/>
    <n v="7.1220181911789944E-3"/>
    <x v="27"/>
    <x v="9"/>
    <m/>
  </r>
  <r>
    <s v="punta-cana-caribbean-restaurant-houston"/>
    <s v="Punta Cana Caribbean Restaurant"/>
    <n v="186"/>
    <n v="4.5"/>
    <n v="-95.543085244637993"/>
    <n v="29.9601153826979"/>
    <x v="17"/>
    <n v="77064"/>
    <s v="US"/>
    <x v="1030"/>
    <s v="Houston"/>
    <x v="19"/>
    <n v="1863"/>
    <n v="1.1669812939763172E-2"/>
    <x v="39"/>
    <x v="131"/>
    <s v="puertorican"/>
  </r>
  <r>
    <s v="pupusera-y-restaurante-salvadoreo-detroit-2"/>
    <s v="Pupusera y Restaurante Salvadoreo"/>
    <n v="140"/>
    <n v="4.5"/>
    <n v="-83.116241455078097"/>
    <n v="42.324851989746101"/>
    <x v="31"/>
    <n v="48210"/>
    <s v="US"/>
    <x v="1031"/>
    <s v="Detroit"/>
    <x v="59"/>
    <n v="353"/>
    <n v="7.7226703277844515E-3"/>
    <x v="129"/>
    <x v="0"/>
    <m/>
  </r>
  <r>
    <s v="pure-pizza-charlotte"/>
    <s v="Pure Pizza"/>
    <n v="166"/>
    <n v="4.5"/>
    <n v="-80.837911670574996"/>
    <n v="35.227582442700502"/>
    <x v="27"/>
    <n v="28202"/>
    <s v="US"/>
    <x v="64"/>
    <s v="Charlotte"/>
    <x v="48"/>
    <n v="689"/>
    <n v="9.953663978033293E-3"/>
    <x v="27"/>
    <x v="0"/>
    <m/>
  </r>
  <r>
    <s v="purple-patch-washington"/>
    <s v="Purple Patch"/>
    <n v="113"/>
    <n v="4.5"/>
    <n v="-77.037943243055693"/>
    <n v="38.930530885631697"/>
    <x v="20"/>
    <n v="20010"/>
    <s v="US"/>
    <x v="1032"/>
    <s v="Washington"/>
    <x v="23"/>
    <n v="822"/>
    <n v="5.4058692294491166E-3"/>
    <x v="117"/>
    <x v="0"/>
    <m/>
  </r>
  <r>
    <s v="pylos-new-york"/>
    <s v="Pylos"/>
    <n v="806"/>
    <n v="4.5"/>
    <n v="-73.984146118164105"/>
    <n v="40.72607421875"/>
    <x v="2"/>
    <n v="10009"/>
    <s v="US"/>
    <x v="278"/>
    <s v="New York City"/>
    <x v="2"/>
    <n v="1148"/>
    <n v="6.4870430753389399E-2"/>
    <x v="24"/>
    <x v="0"/>
    <m/>
  </r>
  <r>
    <s v="q39-kansas"/>
    <s v="Q39"/>
    <n v="657"/>
    <n v="4.5"/>
    <n v="-94.597880000000004"/>
    <n v="39.057372000000001"/>
    <x v="12"/>
    <n v="64111"/>
    <s v="US"/>
    <x v="1033"/>
    <s v="Kansas City"/>
    <x v="40"/>
    <n v="274"/>
    <n v="5.20851209885018E-2"/>
    <x v="12"/>
    <x v="32"/>
    <m/>
  </r>
  <r>
    <s v="qkenan-orlando-2"/>
    <s v="Q'Kenan"/>
    <n v="384"/>
    <n v="4.5"/>
    <n v="-81.485265456139999"/>
    <n v="28.386018892944101"/>
    <x v="1"/>
    <n v="32821"/>
    <s v="US"/>
    <x v="1034"/>
    <s v="Orlando"/>
    <x v="41"/>
    <n v="943"/>
    <n v="2.8659687660888965E-2"/>
    <x v="105"/>
    <x v="0"/>
    <m/>
  </r>
  <r>
    <s v="quad-alehouse-san-diego-2"/>
    <s v="Quad AleHouse"/>
    <n v="101"/>
    <n v="4.5"/>
    <n v="-117.1604538"/>
    <n v="32.714458499999999"/>
    <x v="10"/>
    <n v="92101"/>
    <s v="US"/>
    <x v="1035"/>
    <s v="San Diego"/>
    <x v="22"/>
    <n v="1570"/>
    <n v="4.3761798524111894E-3"/>
    <x v="1"/>
    <x v="69"/>
    <m/>
  </r>
  <r>
    <s v="quarters-korean-bbq-los-angeles"/>
    <s v="Quarters Korean BBQ"/>
    <n v="594"/>
    <n v="4.5"/>
    <n v="-118.297687050455"/>
    <n v="34.064020224511303"/>
    <x v="10"/>
    <n v="90020"/>
    <s v="US"/>
    <x v="1036"/>
    <s v="Los Angeles"/>
    <x v="11"/>
    <n v="2071"/>
    <n v="4.6679251759052687E-2"/>
    <x v="20"/>
    <x v="54"/>
    <s v="pubs"/>
  </r>
  <r>
    <s v="queen-of-sheba-denver"/>
    <s v="Queen of Sheba"/>
    <n v="204"/>
    <n v="4.5"/>
    <n v="-104.90431213378901"/>
    <n v="39.740562438964801"/>
    <x v="11"/>
    <n v="80220"/>
    <s v="US"/>
    <x v="11"/>
    <s v="Denver"/>
    <x v="12"/>
    <n v="668"/>
    <n v="1.3214347005320062E-2"/>
    <x v="9"/>
    <x v="0"/>
    <m/>
  </r>
  <r>
    <s v="queen-of-sheba-louisville"/>
    <s v="Queen of Sheba"/>
    <n v="100"/>
    <n v="4.5"/>
    <n v="-85.667701699999995"/>
    <n v="38.222431200000003"/>
    <x v="29"/>
    <n v="40257"/>
    <s v="US"/>
    <x v="11"/>
    <s v="Louisville"/>
    <x v="53"/>
    <n v="774"/>
    <n v="4.290372404324695E-3"/>
    <x v="9"/>
    <x v="0"/>
    <m/>
  </r>
  <r>
    <s v="quetzally-philadelphia-2"/>
    <s v="Quetzally"/>
    <n v="110"/>
    <n v="4.5"/>
    <n v="-75.163109000000006"/>
    <n v="39.941608000000002"/>
    <x v="9"/>
    <n v="19147"/>
    <s v="US"/>
    <x v="48"/>
    <s v="Philadelphia"/>
    <x v="9"/>
    <n v="1514"/>
    <n v="5.1484468851896344E-3"/>
    <x v="7"/>
    <x v="0"/>
    <m/>
  </r>
  <r>
    <s v="quicksand-los-angeles"/>
    <s v="Quicksand"/>
    <n v="125"/>
    <n v="4.5"/>
    <n v="-118.46454604734301"/>
    <n v="34.040079839653899"/>
    <x v="10"/>
    <n v="90025"/>
    <s v="US"/>
    <x v="1037"/>
    <s v="Los Angeles"/>
    <x v="11"/>
    <n v="2071"/>
    <n v="6.435558606487043E-3"/>
    <x v="63"/>
    <x v="12"/>
    <m/>
  </r>
  <r>
    <s v="quill-washington"/>
    <s v="Quill"/>
    <n v="110"/>
    <n v="4.5"/>
    <n v="-77.036972000000006"/>
    <n v="38.905990600000003"/>
    <x v="20"/>
    <n v="20036"/>
    <s v="US"/>
    <x v="829"/>
    <s v="Washington"/>
    <x v="23"/>
    <n v="822"/>
    <n v="5.1484468851896344E-3"/>
    <x v="13"/>
    <x v="1"/>
    <m/>
  </r>
  <r>
    <s v="radar-portland-2"/>
    <s v="Radar"/>
    <n v="193"/>
    <n v="4.5"/>
    <n v="-122.67581389999999"/>
    <n v="45.551665999999997"/>
    <x v="5"/>
    <n v="97227"/>
    <s v="US"/>
    <x v="6"/>
    <s v="Portland"/>
    <x v="5"/>
    <n v="1555"/>
    <n v="1.2270465076368628E-2"/>
    <x v="0"/>
    <x v="2"/>
    <m/>
  </r>
  <r>
    <s v="radiator-whiskey-seattle"/>
    <s v="Radiator Whiskey"/>
    <n v="550"/>
    <n v="4.5"/>
    <n v="-122.34036"/>
    <n v="47.608879999999999"/>
    <x v="16"/>
    <n v="98101"/>
    <s v="US"/>
    <x v="138"/>
    <s v="Seattle"/>
    <x v="18"/>
    <n v="1594"/>
    <n v="4.2903724043246952E-2"/>
    <x v="0"/>
    <x v="55"/>
    <m/>
  </r>
  <r>
    <s v="rain-city-burgers-seattle"/>
    <s v="Rain City Burgers"/>
    <n v="389"/>
    <n v="4.5"/>
    <n v="-122.31761590000001"/>
    <n v="47.6759439"/>
    <x v="16"/>
    <n v="98115"/>
    <s v="US"/>
    <x v="107"/>
    <s v="Seattle"/>
    <x v="18"/>
    <n v="1594"/>
    <n v="2.9088724901321434E-2"/>
    <x v="52"/>
    <x v="0"/>
    <m/>
  </r>
  <r>
    <s v="rain-shadow-meats-squared-seattle"/>
    <s v="Rain Shadow Meats Squared"/>
    <n v="167"/>
    <n v="4.5"/>
    <n v="-122.3327216"/>
    <n v="47.599043299999998"/>
    <x v="16"/>
    <n v="98104"/>
    <s v="US"/>
    <x v="1038"/>
    <s v="Seattle"/>
    <x v="18"/>
    <n v="1594"/>
    <n v="1.0039471426119786E-2"/>
    <x v="31"/>
    <x v="120"/>
    <s v="butcher"/>
  </r>
  <r>
    <s v="ramen-house-ryujin-sacramento"/>
    <s v="Ramen House Ryujin"/>
    <n v="1003"/>
    <n v="4.5"/>
    <n v="-121.4856491"/>
    <n v="38.567456800000002"/>
    <x v="10"/>
    <n v="95811"/>
    <s v="US"/>
    <x v="1039"/>
    <s v="Sacramento"/>
    <x v="10"/>
    <n v="430"/>
    <n v="8.1774498026428694E-2"/>
    <x v="130"/>
    <x v="0"/>
    <m/>
  </r>
  <r>
    <s v="ranchwood-bbq-and-catering-san-diego"/>
    <s v="Ranchwood BBQ &amp; Catering"/>
    <n v="209"/>
    <n v="4.5"/>
    <n v="-117.04183591782601"/>
    <n v="32.7685754614022"/>
    <x v="10"/>
    <n v="92115"/>
    <s v="US"/>
    <x v="1040"/>
    <s v="San Diego"/>
    <x v="22"/>
    <n v="1570"/>
    <n v="1.3643384245752531E-2"/>
    <x v="12"/>
    <x v="87"/>
    <m/>
  </r>
  <r>
    <s v="rappahannock-oyster-bar-washington"/>
    <s v="Rappahannock Oyster Bar"/>
    <n v="154"/>
    <n v="4.5"/>
    <n v="-76.997833299999996"/>
    <n v="38.9087715"/>
    <x v="20"/>
    <n v="20002"/>
    <s v="US"/>
    <x v="946"/>
    <s v="Washington"/>
    <x v="23"/>
    <n v="822"/>
    <n v="8.9239746009953658E-3"/>
    <x v="3"/>
    <x v="11"/>
    <m/>
  </r>
  <r>
    <s v="rare-form-san-diego-3"/>
    <s v="Rare Form"/>
    <n v="269"/>
    <n v="4.5"/>
    <n v="-117.157542357483"/>
    <n v="32.7091034247237"/>
    <x v="10"/>
    <n v="92101"/>
    <s v="US"/>
    <x v="1041"/>
    <s v="San Diego"/>
    <x v="22"/>
    <n v="1570"/>
    <n v="1.8791831130942165E-2"/>
    <x v="56"/>
    <x v="12"/>
    <s v="delis"/>
  </r>
  <r>
    <s v="rasika-washington"/>
    <s v="Rasika"/>
    <n v="1845"/>
    <n v="4.5"/>
    <n v="-77.021286010742202"/>
    <n v="38.895008087158203"/>
    <x v="20"/>
    <n v="20004"/>
    <s v="US"/>
    <x v="87"/>
    <s v="Washington"/>
    <x v="23"/>
    <n v="822"/>
    <n v="0.15402436931525657"/>
    <x v="46"/>
    <x v="0"/>
    <m/>
  </r>
  <r>
    <s v="rauls-family-mexican-restaurant-portland"/>
    <s v="Raul's Family Mexican Restaurant"/>
    <n v="136"/>
    <n v="4.5"/>
    <n v="-122.754501615344"/>
    <n v="45.485191872752701"/>
    <x v="5"/>
    <n v="97225"/>
    <s v="US"/>
    <x v="48"/>
    <s v="Portland"/>
    <x v="5"/>
    <n v="1555"/>
    <n v="7.3794405354384758E-3"/>
    <x v="7"/>
    <x v="0"/>
    <m/>
  </r>
  <r>
    <s v="ravenous-cafe-sacramento"/>
    <s v="Ravenous Cafe"/>
    <n v="230"/>
    <n v="4.5"/>
    <n v="-121.51759108603601"/>
    <n v="38.481476735771601"/>
    <x v="10"/>
    <n v="95831"/>
    <s v="US"/>
    <x v="0"/>
    <s v="Sacramento"/>
    <x v="10"/>
    <n v="430"/>
    <n v="1.5445340655568903E-2"/>
    <x v="0"/>
    <x v="0"/>
    <m/>
  </r>
  <r>
    <s v="ray-rays-hog-pit-columbus-2"/>
    <s v="Ray Ray's Hog Pit"/>
    <n v="261"/>
    <n v="4.5"/>
    <n v="-83.011794048007204"/>
    <n v="40.015687585261503"/>
    <x v="15"/>
    <n v="43202"/>
    <s v="US"/>
    <x v="1042"/>
    <s v="Columbus"/>
    <x v="17"/>
    <n v="712"/>
    <n v="1.8105371546250214E-2"/>
    <x v="12"/>
    <x v="53"/>
    <s v="catering"/>
  </r>
  <r>
    <s v="rays-caf-honolulu-6"/>
    <s v="Ray's Caf"/>
    <n v="273"/>
    <n v="4.5"/>
    <n v="-157.878987"/>
    <n v="21.332863"/>
    <x v="18"/>
    <n v="96819"/>
    <s v="US"/>
    <x v="1043"/>
    <s v="Honolulu"/>
    <x v="20"/>
    <n v="395"/>
    <n v="1.9135060923288143E-2"/>
    <x v="50"/>
    <x v="8"/>
    <s v="chicken_wings"/>
  </r>
  <r>
    <s v="rays-real-pit-bbq-shack-houston-2"/>
    <s v="Ray's Real Pit BBQ Shack"/>
    <n v="177"/>
    <n v="4.5"/>
    <n v="-95.343795"/>
    <n v="29.706347999999998"/>
    <x v="17"/>
    <n v="77021"/>
    <s v="US"/>
    <x v="14"/>
    <s v="Houston"/>
    <x v="19"/>
    <n v="1863"/>
    <n v="1.0897545906984727E-2"/>
    <x v="12"/>
    <x v="0"/>
    <m/>
  </r>
  <r>
    <s v="real-kabob-san-jose-2"/>
    <s v="Real Kabob"/>
    <n v="173"/>
    <n v="4.5"/>
    <n v="-121.87979799999999"/>
    <n v="37.278744000000003"/>
    <x v="10"/>
    <n v="95125"/>
    <s v="US"/>
    <x v="253"/>
    <s v="San Jose"/>
    <x v="33"/>
    <n v="164"/>
    <n v="1.0554316114638751E-2"/>
    <x v="78"/>
    <x v="0"/>
    <m/>
  </r>
  <r>
    <s v="rebel-republic-las-vegas-4"/>
    <s v="Rebel Republic"/>
    <n v="127"/>
    <n v="4.5"/>
    <n v="-115.188285998832"/>
    <n v="36.145743187307403"/>
    <x v="7"/>
    <n v="89102"/>
    <s v="US"/>
    <x v="1044"/>
    <s v="Las Vegas"/>
    <x v="38"/>
    <n v="357"/>
    <n v="6.6071735026600308E-3"/>
    <x v="36"/>
    <x v="1"/>
    <s v="sportsbars"/>
  </r>
  <r>
    <s v="recess-indianapolis"/>
    <s v="Recess"/>
    <n v="136"/>
    <n v="4.5"/>
    <n v="-86.145547699999995"/>
    <n v="39.843082699999997"/>
    <x v="4"/>
    <n v="46205"/>
    <s v="US"/>
    <x v="0"/>
    <s v="Indianapolis"/>
    <x v="4"/>
    <n v="336"/>
    <n v="7.3794405354384758E-3"/>
    <x v="0"/>
    <x v="0"/>
    <m/>
  </r>
  <r>
    <s v="red-hook-coffee-and-tea-philadelphia"/>
    <s v="Red Hook Coffee &amp; Tea"/>
    <n v="100"/>
    <n v="4.5"/>
    <n v="-75.149658200000005"/>
    <n v="39.938549000000002"/>
    <x v="9"/>
    <n v="19147"/>
    <s v="US"/>
    <x v="534"/>
    <s v="Philadelphia"/>
    <x v="9"/>
    <n v="1514"/>
    <n v="4.290372404324695E-3"/>
    <x v="14"/>
    <x v="30"/>
    <s v="breakfast_brunch"/>
  </r>
  <r>
    <s v="red-house-pizza-san-diego-2"/>
    <s v="Red House Pizza"/>
    <n v="274"/>
    <n v="4.5"/>
    <n v="-117.146126797687"/>
    <n v="32.7613974055798"/>
    <x v="10"/>
    <n v="92116"/>
    <s v="US"/>
    <x v="1045"/>
    <s v="San Diego"/>
    <x v="22"/>
    <n v="1570"/>
    <n v="1.9220868371374634E-2"/>
    <x v="27"/>
    <x v="28"/>
    <s v="gluten_free"/>
  </r>
  <r>
    <s v="red-robe-tea-house-and-cafe-portland"/>
    <s v="Red Robe Tea House &amp; Cafe"/>
    <n v="101"/>
    <n v="4.5"/>
    <n v="-122.673744"/>
    <n v="45.524323000000003"/>
    <x v="5"/>
    <n v="97209"/>
    <s v="US"/>
    <x v="1046"/>
    <s v="Portland"/>
    <x v="5"/>
    <n v="1555"/>
    <n v="4.3761798524111894E-3"/>
    <x v="14"/>
    <x v="82"/>
    <s v="tea"/>
  </r>
  <r>
    <s v="redrock-canyon-grill-oklahoma-city-2"/>
    <s v="Redrock Canyon Grill"/>
    <n v="131"/>
    <n v="4.5"/>
    <n v="-97.578048945186595"/>
    <n v="35.563823591414803"/>
    <x v="22"/>
    <n v="73120"/>
    <s v="US"/>
    <x v="1047"/>
    <s v="Oklahoma City"/>
    <x v="25"/>
    <n v="455"/>
    <n v="6.9504032950060066E-3"/>
    <x v="60"/>
    <x v="132"/>
    <m/>
  </r>
  <r>
    <s v="red-sea-market-san-francisco"/>
    <s v="Red Sea Market"/>
    <n v="167"/>
    <n v="4.5"/>
    <n v="-122.44001009999999"/>
    <n v="37.728759799999999"/>
    <x v="10"/>
    <n v="94112"/>
    <s v="US"/>
    <x v="1048"/>
    <s v="San Francisco"/>
    <x v="13"/>
    <n v="1581"/>
    <n v="1.0039471426119786E-2"/>
    <x v="22"/>
    <x v="31"/>
    <s v="sandwiches"/>
  </r>
  <r>
    <s v="redwood-portland-3"/>
    <s v="Redwood"/>
    <n v="153"/>
    <n v="4.5"/>
    <n v="-122.58200840000001"/>
    <n v="45.519371"/>
    <x v="5"/>
    <n v="97215"/>
    <s v="US"/>
    <x v="6"/>
    <s v="Portland"/>
    <x v="5"/>
    <n v="1555"/>
    <n v="8.8381671529088723E-3"/>
    <x v="0"/>
    <x v="2"/>
    <m/>
  </r>
  <r>
    <s v="refectory-restaurant-and-bistro-columbus-2"/>
    <s v="Refectory Restaurant &amp; Bistro"/>
    <n v="183"/>
    <n v="4.5"/>
    <n v="-83.048360000000002"/>
    <n v="40.063630000000003"/>
    <x v="15"/>
    <n v="43220"/>
    <s v="US"/>
    <x v="1049"/>
    <s v="Columbus"/>
    <x v="17"/>
    <n v="712"/>
    <n v="1.1412390595503689E-2"/>
    <x v="17"/>
    <x v="1"/>
    <s v="wine_bars"/>
  </r>
  <r>
    <s v="refuel-cafe-new-orleans"/>
    <s v="Refuel Cafe"/>
    <n v="208"/>
    <n v="4.5"/>
    <n v="-90.134159999999994"/>
    <n v="29.944199999999999"/>
    <x v="26"/>
    <n v="70118"/>
    <s v="US"/>
    <x v="436"/>
    <s v="New Orleans"/>
    <x v="44"/>
    <n v="834"/>
    <n v="1.3557576797666037E-2"/>
    <x v="50"/>
    <x v="12"/>
    <m/>
  </r>
  <r>
    <s v="regal-ravioli-austin"/>
    <s v="Regal Ravioli"/>
    <n v="113"/>
    <n v="4.5"/>
    <n v="-97.755502000000007"/>
    <n v="30.250291000000001"/>
    <x v="17"/>
    <n v="78704"/>
    <s v="US"/>
    <x v="1050"/>
    <s v="Austin"/>
    <x v="26"/>
    <n v="893"/>
    <n v="5.4058692294491166E-3"/>
    <x v="5"/>
    <x v="53"/>
    <m/>
  </r>
  <r>
    <s v="renees-organic-oven-tucson"/>
    <s v="Renee's Organic Oven"/>
    <n v="270"/>
    <n v="4.5"/>
    <n v="-110.841305496516"/>
    <n v="32.252343381542801"/>
    <x v="6"/>
    <n v="85715"/>
    <s v="US"/>
    <x v="1051"/>
    <s v="Tucson"/>
    <x v="6"/>
    <n v="994"/>
    <n v="1.887763857902866E-2"/>
    <x v="27"/>
    <x v="25"/>
    <s v="breakfast_brunch"/>
  </r>
  <r>
    <s v="republic-detroit-2"/>
    <s v="Republic"/>
    <n v="129"/>
    <n v="4.5"/>
    <n v="-83.054977399999999"/>
    <n v="42.3350182"/>
    <x v="31"/>
    <n v="48226"/>
    <s v="US"/>
    <x v="0"/>
    <s v="Detroit"/>
    <x v="59"/>
    <n v="353"/>
    <n v="6.7787883988330187E-3"/>
    <x v="0"/>
    <x v="0"/>
    <m/>
  </r>
  <r>
    <s v="republic-of-sandwich-austin"/>
    <s v="Republic of Sandwich"/>
    <n v="157"/>
    <n v="4.5"/>
    <n v="-97.743232088047904"/>
    <n v="30.324814839620402"/>
    <x v="17"/>
    <n v="78756"/>
    <s v="US"/>
    <x v="838"/>
    <s v="Austin"/>
    <x v="26"/>
    <n v="893"/>
    <n v="9.181396945254848E-3"/>
    <x v="15"/>
    <x v="2"/>
    <s v="sandwiches"/>
  </r>
  <r>
    <s v="restaurant-alma-minneapolis"/>
    <s v="Restaurant Alma"/>
    <n v="269"/>
    <n v="4.5"/>
    <n v="-93.248146057128906"/>
    <n v="44.983734130859403"/>
    <x v="0"/>
    <n v="55414"/>
    <s v="US"/>
    <x v="0"/>
    <s v="Minneapolis"/>
    <x v="0"/>
    <n v="440"/>
    <n v="1.8791831130942165E-2"/>
    <x v="0"/>
    <x v="0"/>
    <m/>
  </r>
  <r>
    <s v="restaurant-august-new-orleans"/>
    <s v="Restaurant August"/>
    <n v="836"/>
    <n v="4.5"/>
    <n v="-90.066830899999999"/>
    <n v="29.95"/>
    <x v="26"/>
    <n v="70130"/>
    <s v="US"/>
    <x v="139"/>
    <s v="New Orleans"/>
    <x v="44"/>
    <n v="834"/>
    <n v="6.7444654195984208E-2"/>
    <x v="17"/>
    <x v="0"/>
    <m/>
  </r>
  <r>
    <s v="restaurant-do-ne-japanese-food-honolulu"/>
    <s v="Restaurant Do-ne Japanese Food"/>
    <n v="109"/>
    <n v="4.5"/>
    <n v="-157.83654785156199"/>
    <n v="21.294597625732401"/>
    <x v="18"/>
    <n v="96826"/>
    <s v="US"/>
    <x v="35"/>
    <s v="Honolulu"/>
    <x v="20"/>
    <n v="395"/>
    <n v="5.0626394371031409E-3"/>
    <x v="23"/>
    <x v="0"/>
    <m/>
  </r>
  <r>
    <s v="restaurante-yesenia-reno"/>
    <s v="Restaurante Yesenia"/>
    <n v="177"/>
    <n v="4.5"/>
    <n v="-119.7895584"/>
    <n v="39.492984800000002"/>
    <x v="7"/>
    <n v="89502"/>
    <s v="US"/>
    <x v="1052"/>
    <s v="Reno"/>
    <x v="7"/>
    <n v="133"/>
    <n v="1.0897545906984727E-2"/>
    <x v="7"/>
    <x v="95"/>
    <m/>
  </r>
  <r>
    <s v="restaurant-gwendolyn-san-antonio"/>
    <s v="Restaurant Gwendolyn"/>
    <n v="141"/>
    <n v="4.5"/>
    <n v="-98.491539001464801"/>
    <n v="29.428541183471701"/>
    <x v="17"/>
    <n v="78205"/>
    <s v="US"/>
    <x v="1053"/>
    <s v="San Antonio"/>
    <x v="47"/>
    <n v="731"/>
    <n v="7.8084777758709459E-3"/>
    <x v="60"/>
    <x v="51"/>
    <s v="vegetarian"/>
  </r>
  <r>
    <s v="restaurant-iris-memphis"/>
    <s v="Restaurant Iris"/>
    <n v="149"/>
    <n v="4.5"/>
    <n v="-89.9899597"/>
    <n v="35.135601000000001"/>
    <x v="23"/>
    <n v="38104"/>
    <s v="US"/>
    <x v="1054"/>
    <s v="Memphis"/>
    <x v="58"/>
    <n v="726"/>
    <n v="8.4949373605628965E-3"/>
    <x v="10"/>
    <x v="56"/>
    <m/>
  </r>
  <r>
    <s v="restaurant-orsay-jacksonville-2"/>
    <s v="Restaurant Orsay"/>
    <n v="343"/>
    <n v="4.5"/>
    <n v="-81.709877000000006"/>
    <n v="30.300198999999999"/>
    <x v="1"/>
    <n v="32205"/>
    <s v="US"/>
    <x v="19"/>
    <s v="Jacksonville"/>
    <x v="51"/>
    <n v="350"/>
    <n v="2.5141582289342716E-2"/>
    <x v="17"/>
    <x v="1"/>
    <m/>
  </r>
  <r>
    <s v="restaurant-revolution-new-orleans-3"/>
    <s v="Restaurant R'evolution"/>
    <n v="497"/>
    <n v="4.5"/>
    <n v="-90.068130499999995"/>
    <n v="29.955442399999999"/>
    <x v="26"/>
    <n v="70130"/>
    <s v="US"/>
    <x v="355"/>
    <s v="New Orleans"/>
    <x v="44"/>
    <n v="834"/>
    <n v="3.8355929294662777E-2"/>
    <x v="10"/>
    <x v="0"/>
    <m/>
  </r>
  <r>
    <s v="rex-new-york-2"/>
    <s v="Rex"/>
    <n v="242"/>
    <n v="4.5"/>
    <n v="-73.988482000000005"/>
    <n v="40.769151000000001"/>
    <x v="2"/>
    <n v="10019"/>
    <s v="US"/>
    <x v="84"/>
    <s v="New York City"/>
    <x v="2"/>
    <n v="1148"/>
    <n v="1.6475030032606829E-2"/>
    <x v="14"/>
    <x v="12"/>
    <m/>
  </r>
  <r>
    <s v="reyes-deli-and-grocery-brooklyn"/>
    <s v="Reyes Deli &amp; Grocery"/>
    <n v="145"/>
    <n v="4.5"/>
    <n v="-73.991615295410199"/>
    <n v="40.667308807372997"/>
    <x v="2"/>
    <n v="11215"/>
    <s v="US"/>
    <x v="1055"/>
    <s v="Brooklyn"/>
    <x v="45"/>
    <n v="1569"/>
    <n v="8.1517075682169208E-3"/>
    <x v="103"/>
    <x v="38"/>
    <m/>
  </r>
  <r>
    <s v="ricen-bread-chicago"/>
    <s v="Rice'N Bread"/>
    <n v="106"/>
    <n v="4.5"/>
    <n v="-87.654084149803197"/>
    <n v="41.944634481084798"/>
    <x v="13"/>
    <n v="60657"/>
    <s v="US"/>
    <x v="1056"/>
    <s v="Chicago"/>
    <x v="15"/>
    <n v="2715"/>
    <n v="4.8052170928436586E-3"/>
    <x v="20"/>
    <x v="18"/>
    <s v="breakfast_brunch"/>
  </r>
  <r>
    <s v="richol-bakery-brooklyn"/>
    <s v="Richol Bakery"/>
    <n v="140"/>
    <n v="4.5"/>
    <n v="-73.949423999999993"/>
    <n v="40.678030999999997"/>
    <x v="2"/>
    <n v="11216"/>
    <s v="US"/>
    <x v="580"/>
    <s v="Brooklyn"/>
    <x v="45"/>
    <n v="1569"/>
    <n v="7.7226703277844515E-3"/>
    <x v="38"/>
    <x v="3"/>
    <s v="breakfast_brunch"/>
  </r>
  <r>
    <s v="rickys-fish-tacos-los-angeles-3"/>
    <s v="Ricky's Fish Tacos"/>
    <n v="917"/>
    <n v="4.5"/>
    <n v="-118.287138"/>
    <n v="34.097147"/>
    <x v="10"/>
    <n v="90027"/>
    <s v="US"/>
    <x v="1057"/>
    <s v="Los Angeles"/>
    <x v="11"/>
    <n v="2071"/>
    <n v="7.4395057490990221E-2"/>
    <x v="44"/>
    <x v="38"/>
    <s v="seafood"/>
  </r>
  <r>
    <s v="rincon-escondido-tapas-miami"/>
    <s v="Rincon Escondido Tapas"/>
    <n v="117"/>
    <n v="4.5"/>
    <n v="-80.189018200000007"/>
    <n v="25.8027096"/>
    <x v="1"/>
    <n v="33137"/>
    <s v="US"/>
    <x v="1058"/>
    <s v="Miami"/>
    <x v="1"/>
    <n v="609"/>
    <n v="5.7490990217950915E-3"/>
    <x v="59"/>
    <x v="54"/>
    <m/>
  </r>
  <r>
    <s v="rio-california-oakland"/>
    <s v="Rio California"/>
    <n v="275"/>
    <n v="4.5"/>
    <n v="-122.27745719254"/>
    <n v="37.805377990007401"/>
    <x v="10"/>
    <n v="94612"/>
    <s v="US"/>
    <x v="1059"/>
    <s v="Oakland"/>
    <x v="39"/>
    <n v="451"/>
    <n v="1.930667581946113E-2"/>
    <x v="74"/>
    <x v="1"/>
    <m/>
  </r>
  <r>
    <s v="rioja-denver"/>
    <s v="Rioja"/>
    <n v="1338"/>
    <n v="4.5"/>
    <n v="-104.99936839999999"/>
    <n v="39.747891600000003"/>
    <x v="11"/>
    <n v="80202"/>
    <s v="US"/>
    <x v="1060"/>
    <s v="Denver"/>
    <x v="12"/>
    <n v="668"/>
    <n v="0.11051999313540416"/>
    <x v="0"/>
    <x v="68"/>
    <m/>
  </r>
  <r>
    <s v="rip-city-grill-portland"/>
    <s v="Rip City Grill"/>
    <n v="102"/>
    <n v="4.5"/>
    <n v="-122.67205238342299"/>
    <n v="45.495104734882901"/>
    <x v="5"/>
    <n v="97239"/>
    <s v="US"/>
    <x v="1061"/>
    <s v="Portland"/>
    <x v="5"/>
    <n v="1555"/>
    <n v="4.4619873004976829E-3"/>
    <x v="44"/>
    <x v="87"/>
    <m/>
  </r>
  <r>
    <s v="ripple-bagel-and-deli-indianapolis-2"/>
    <s v="Ripple Bagel &amp; Deli"/>
    <n v="119"/>
    <n v="4.5"/>
    <n v="-86.143219000000002"/>
    <n v="39.869843000000003"/>
    <x v="4"/>
    <n v="46220"/>
    <s v="US"/>
    <x v="1062"/>
    <s v="Indianapolis"/>
    <x v="4"/>
    <n v="336"/>
    <n v="5.9207139179680793E-3"/>
    <x v="54"/>
    <x v="23"/>
    <s v="sandwiches"/>
  </r>
  <r>
    <s v="rise-no-1-dallas"/>
    <s v="Rise No 1"/>
    <n v="477"/>
    <n v="4.5"/>
    <n v="-96.820632900000007"/>
    <n v="32.851043699999998"/>
    <x v="17"/>
    <n v="75209"/>
    <s v="US"/>
    <x v="139"/>
    <s v="Dallas"/>
    <x v="54"/>
    <n v="632"/>
    <n v="3.66397803329329E-2"/>
    <x v="17"/>
    <x v="0"/>
    <m/>
  </r>
  <r>
    <s v="ristorante-roma-portland"/>
    <s v="Ristorante Roma"/>
    <n v="263"/>
    <n v="4.5"/>
    <n v="-122.683842033148"/>
    <n v="45.520982891321196"/>
    <x v="5"/>
    <n v="97205"/>
    <s v="US"/>
    <x v="5"/>
    <s v="Portland"/>
    <x v="5"/>
    <n v="1555"/>
    <n v="1.8276986442423201E-2"/>
    <x v="5"/>
    <x v="0"/>
    <m/>
  </r>
  <r>
    <s v="riverside-grillshack-nashville"/>
    <s v="Riverside Grillshack"/>
    <n v="155"/>
    <n v="4.5"/>
    <n v="-86.726440386629704"/>
    <n v="36.186888767104598"/>
    <x v="23"/>
    <n v="37206"/>
    <s v="US"/>
    <x v="740"/>
    <s v="Nashville"/>
    <x v="30"/>
    <n v="702"/>
    <n v="9.009782049081861E-3"/>
    <x v="52"/>
    <x v="2"/>
    <m/>
  </r>
  <r>
    <s v="river-valley-ranch-and-kitchens-chicago"/>
    <s v="River Valley Ranch &amp; Kitchens"/>
    <n v="132"/>
    <n v="4.5"/>
    <n v="-87.675704638028705"/>
    <n v="41.965285053297997"/>
    <x v="13"/>
    <n v="60640"/>
    <s v="US"/>
    <x v="263"/>
    <s v="Chicago"/>
    <x v="15"/>
    <n v="2715"/>
    <n v="7.0362107430925001E-3"/>
    <x v="28"/>
    <x v="0"/>
    <m/>
  </r>
  <r>
    <s v="roast-beast-boston"/>
    <s v="Roast Beast"/>
    <n v="334"/>
    <n v="4.5"/>
    <n v="-71.123678956627103"/>
    <n v="42.351783181145997"/>
    <x v="21"/>
    <n v="2215"/>
    <s v="US"/>
    <x v="1063"/>
    <s v="Boston"/>
    <x v="28"/>
    <n v="575"/>
    <n v="2.4369315256564269E-2"/>
    <x v="31"/>
    <x v="49"/>
    <m/>
  </r>
  <r>
    <s v="roberts-western-world-nashville"/>
    <s v="Robert's Western World"/>
    <n v="344"/>
    <n v="4.5"/>
    <n v="-86.778007000000002"/>
    <n v="36.161028999999999"/>
    <x v="23"/>
    <n v="37203"/>
    <s v="US"/>
    <x v="1064"/>
    <s v="Nashville"/>
    <x v="30"/>
    <n v="702"/>
    <n v="2.5227389737429207E-2"/>
    <x v="13"/>
    <x v="49"/>
    <s v="musicvenues"/>
  </r>
  <r>
    <s v="roccos-italian-market-and-deli-los-angeles"/>
    <s v="Rocco's Italian Market and Deli"/>
    <n v="129"/>
    <n v="4.5"/>
    <n v="-118.29191069626501"/>
    <n v="34.103103690885703"/>
    <x v="10"/>
    <n v="90027"/>
    <s v="US"/>
    <x v="756"/>
    <s v="Los Angeles"/>
    <x v="11"/>
    <n v="2071"/>
    <n v="6.7787883988330187E-3"/>
    <x v="15"/>
    <x v="31"/>
    <s v="sandwiches"/>
  </r>
  <r>
    <s v="roccos-seattle"/>
    <s v="Rocco's"/>
    <n v="381"/>
    <n v="4.5"/>
    <n v="-122.3451309"/>
    <n v="47.6139984"/>
    <x v="16"/>
    <n v="98121"/>
    <s v="US"/>
    <x v="441"/>
    <s v="Seattle"/>
    <x v="18"/>
    <n v="1594"/>
    <n v="2.8402265316629483E-2"/>
    <x v="13"/>
    <x v="31"/>
    <m/>
  </r>
  <r>
    <s v="rockcreek-seafood-and-spirits-seattle"/>
    <s v="RockCreek Seafood &amp; Spirits"/>
    <n v="362"/>
    <n v="4.5"/>
    <n v="-122.34971899999999"/>
    <n v="47.659635999999999"/>
    <x v="16"/>
    <n v="98103"/>
    <s v="US"/>
    <x v="56"/>
    <s v="Seattle"/>
    <x v="18"/>
    <n v="1594"/>
    <n v="2.6771923802986101E-2"/>
    <x v="3"/>
    <x v="0"/>
    <m/>
  </r>
  <r>
    <s v="rocket-baby-bakery-wauwatosa"/>
    <s v="Rocket Baby Bakery"/>
    <n v="125"/>
    <n v="4.5"/>
    <n v="-87.998245239257798"/>
    <n v="43.060993194580099"/>
    <x v="19"/>
    <n v="53213"/>
    <s v="US"/>
    <x v="580"/>
    <s v="Milwaukee"/>
    <x v="21"/>
    <n v="1056"/>
    <n v="6.435558606487043E-3"/>
    <x v="38"/>
    <x v="3"/>
    <s v="breakfast_brunch"/>
  </r>
  <r>
    <s v="rocknoodles-las-vegas"/>
    <s v="Rock'N'oodles"/>
    <n v="154"/>
    <n v="4.5"/>
    <n v="-115.151024311781"/>
    <n v="36.158431246876702"/>
    <x v="7"/>
    <n v="89104"/>
    <s v="US"/>
    <x v="0"/>
    <s v="Las Vegas"/>
    <x v="38"/>
    <n v="357"/>
    <n v="8.9239746009953658E-3"/>
    <x v="0"/>
    <x v="0"/>
    <m/>
  </r>
  <r>
    <s v="roe-portland"/>
    <s v="Roe"/>
    <n v="114"/>
    <n v="4.5"/>
    <n v="-122.63330116868001"/>
    <n v="45.504852086305597"/>
    <x v="5"/>
    <n v="97202"/>
    <s v="US"/>
    <x v="56"/>
    <s v="Portland"/>
    <x v="5"/>
    <n v="1555"/>
    <n v="5.4916766775356101E-3"/>
    <x v="3"/>
    <x v="0"/>
    <m/>
  </r>
  <r>
    <s v="roli-roti-gourmet-rotisserie-san-francisco"/>
    <s v="Roli Roti Gourmet Rotisserie"/>
    <n v="1136"/>
    <n v="4.5"/>
    <n v="-122.39253401756299"/>
    <n v="37.795398235987001"/>
    <x v="10"/>
    <n v="94105"/>
    <s v="US"/>
    <x v="784"/>
    <s v="San Francisco"/>
    <x v="13"/>
    <n v="1581"/>
    <n v="9.318688862193239E-2"/>
    <x v="31"/>
    <x v="53"/>
    <m/>
  </r>
  <r>
    <s v="rollin-smoke-barbeque-las-vegas"/>
    <s v="Rollin Smoke Barbeque"/>
    <n v="1357"/>
    <n v="4.5"/>
    <n v="-115.177114"/>
    <n v="36.131979000000001"/>
    <x v="7"/>
    <n v="89109"/>
    <s v="US"/>
    <x v="1065"/>
    <s v="Las Vegas"/>
    <x v="38"/>
    <n v="357"/>
    <n v="0.11215033464904754"/>
    <x v="12"/>
    <x v="49"/>
    <s v="soulfood"/>
  </r>
  <r>
    <s v="roma-deli-north-hollywood"/>
    <s v="Roma Deli"/>
    <n v="172"/>
    <n v="4.5"/>
    <n v="-118.38818359375"/>
    <n v="34.188133239746101"/>
    <x v="10"/>
    <n v="91606"/>
    <s v="US"/>
    <x v="1066"/>
    <s v="North Hollywood"/>
    <x v="61"/>
    <n v="118"/>
    <n v="1.0468508666552257E-2"/>
    <x v="5"/>
    <x v="23"/>
    <s v="ethnicmarkets"/>
  </r>
  <r>
    <s v="roma-imports-tucson"/>
    <s v="Roma Imports"/>
    <n v="193"/>
    <n v="4.5"/>
    <n v="-110.948867797852"/>
    <n v="32.214244842529297"/>
    <x v="6"/>
    <n v="85719"/>
    <s v="US"/>
    <x v="1067"/>
    <s v="Tucson"/>
    <x v="6"/>
    <n v="994"/>
    <n v="1.2270465076368628E-2"/>
    <x v="5"/>
    <x v="23"/>
    <m/>
  </r>
  <r>
    <s v="roman-cucina-dallas"/>
    <s v="Roman Cucina"/>
    <n v="202"/>
    <n v="4.5"/>
    <n v="-96.770988000000003"/>
    <n v="32.952289"/>
    <x v="17"/>
    <n v="75248"/>
    <s v="US"/>
    <x v="5"/>
    <s v="Dallas"/>
    <x v="54"/>
    <n v="632"/>
    <n v="1.3042732109147075E-2"/>
    <x v="5"/>
    <x v="0"/>
    <m/>
  </r>
  <r>
    <s v="romeo-and-julieta-wine-cafe-san-diego"/>
    <s v="Romeo &amp; Julieta Wine Cafe"/>
    <n v="137"/>
    <n v="4.5"/>
    <n v="-117.0926632"/>
    <n v="32.758986499999999"/>
    <x v="10"/>
    <n v="92115"/>
    <s v="US"/>
    <x v="1068"/>
    <s v="San Diego"/>
    <x v="22"/>
    <n v="1570"/>
    <n v="7.4652479835249702E-3"/>
    <x v="82"/>
    <x v="28"/>
    <m/>
  </r>
  <r>
    <s v="rooster-and-the-till-tampa"/>
    <s v="Rooster &amp; the Till"/>
    <n v="155"/>
    <n v="4.5"/>
    <n v="-82.459705999999997"/>
    <n v="28.006844999999998"/>
    <x v="1"/>
    <n v="33604"/>
    <s v="US"/>
    <x v="0"/>
    <s v="Tampa"/>
    <x v="27"/>
    <n v="726"/>
    <n v="9.009782049081861E-3"/>
    <x v="0"/>
    <x v="0"/>
    <m/>
  </r>
  <r>
    <s v="roostercat-coffee-house-denver"/>
    <s v="Roostercat Coffee House"/>
    <n v="109"/>
    <n v="4.5"/>
    <n v="-104.9864883"/>
    <n v="39.732959700000002"/>
    <x v="11"/>
    <n v="80203"/>
    <s v="US"/>
    <x v="1069"/>
    <s v="Denver"/>
    <x v="12"/>
    <n v="668"/>
    <n v="5.0626394371031409E-3"/>
    <x v="14"/>
    <x v="46"/>
    <s v="sandwiches"/>
  </r>
  <r>
    <s v="root-174-pittsburgh"/>
    <s v="Root 174"/>
    <n v="122"/>
    <n v="4.5"/>
    <n v="-79.8935599"/>
    <n v="40.43253"/>
    <x v="9"/>
    <n v="15218"/>
    <s v="US"/>
    <x v="0"/>
    <s v="Pittsburgh"/>
    <x v="29"/>
    <n v="763"/>
    <n v="6.1781362622275616E-3"/>
    <x v="0"/>
    <x v="0"/>
    <m/>
  </r>
  <r>
    <s v="root-down-denver"/>
    <s v="Root Down"/>
    <n v="1987"/>
    <n v="4.5"/>
    <n v="-105.005607"/>
    <n v="39.763069000000002"/>
    <x v="11"/>
    <n v="80211"/>
    <s v="US"/>
    <x v="551"/>
    <s v="Denver"/>
    <x v="12"/>
    <n v="668"/>
    <n v="0.1662090269435387"/>
    <x v="0"/>
    <x v="30"/>
    <s v="vegetarian"/>
  </r>
  <r>
    <s v="roots-caf-brooklyn-2"/>
    <s v="Roots Caf"/>
    <n v="175"/>
    <n v="4.5"/>
    <n v="-73.991633699999994"/>
    <n v="40.662903999999997"/>
    <x v="2"/>
    <n v="11215"/>
    <s v="US"/>
    <x v="196"/>
    <s v="Brooklyn"/>
    <x v="45"/>
    <n v="1569"/>
    <n v="1.0725931010811738E-2"/>
    <x v="14"/>
    <x v="2"/>
    <s v="sandwiches"/>
  </r>
  <r>
    <s v="rosamunde-sausage-grill-san-francisco"/>
    <s v="Rosamunde Sausage Grill"/>
    <n v="1504"/>
    <n v="4.5"/>
    <n v="-122.43114"/>
    <n v="37.771830000000001"/>
    <x v="10"/>
    <n v="94117"/>
    <s v="US"/>
    <x v="757"/>
    <s v="San Francisco"/>
    <x v="13"/>
    <n v="1581"/>
    <n v="0.12476402951776214"/>
    <x v="79"/>
    <x v="0"/>
    <m/>
  </r>
  <r>
    <s v="rose-donuts-san-diego-2"/>
    <s v="Rose Donuts"/>
    <n v="352"/>
    <n v="4.5"/>
    <n v="-117.196603"/>
    <n v="32.765678999999999"/>
    <x v="10"/>
    <n v="92110"/>
    <s v="US"/>
    <x v="1070"/>
    <s v="San Diego"/>
    <x v="22"/>
    <n v="1570"/>
    <n v="2.5913849322121159E-2"/>
    <x v="14"/>
    <x v="94"/>
    <s v="breakfast_brunch"/>
  </r>
  <r>
    <s v="roses-luxury-washington"/>
    <s v="Rose's Luxury"/>
    <n v="816"/>
    <n v="4.5"/>
    <n v="-76.995338439941406"/>
    <n v="38.880638122558601"/>
    <x v="20"/>
    <n v="20003"/>
    <s v="US"/>
    <x v="0"/>
    <s v="Washington"/>
    <x v="23"/>
    <n v="822"/>
    <n v="6.5728505234254331E-2"/>
    <x v="0"/>
    <x v="0"/>
    <m/>
  </r>
  <r>
    <s v="rosinas-san-diego-2"/>
    <s v="Rosina's"/>
    <n v="103"/>
    <n v="4.5"/>
    <n v="-117.159621"/>
    <n v="32.990622999999999"/>
    <x v="10"/>
    <n v="92127"/>
    <s v="US"/>
    <x v="5"/>
    <s v="San Diego"/>
    <x v="22"/>
    <n v="1570"/>
    <n v="4.5477947485841773E-3"/>
    <x v="5"/>
    <x v="0"/>
    <m/>
  </r>
  <r>
    <s v="rove-kitchen-san-francisco"/>
    <s v="Rove Kitchen"/>
    <n v="107"/>
    <n v="4.5"/>
    <n v="-122.41293965887201"/>
    <n v="37.787766457247102"/>
    <x v="10"/>
    <n v="94109"/>
    <s v="US"/>
    <x v="0"/>
    <s v="San Francisco"/>
    <x v="13"/>
    <n v="1581"/>
    <n v="4.891024540930153E-3"/>
    <x v="0"/>
    <x v="0"/>
    <m/>
  </r>
  <r>
    <s v="roxie-deli-and-barbeque-east-sac-sacramento"/>
    <s v="Roxie Deli and Barbeque - East Sac"/>
    <n v="543"/>
    <n v="4.5"/>
    <n v="-121.457481"/>
    <n v="38.579138999999998"/>
    <x v="10"/>
    <n v="95816"/>
    <s v="US"/>
    <x v="1071"/>
    <s v="Sacramento"/>
    <x v="10"/>
    <n v="430"/>
    <n v="4.2303071906641496E-2"/>
    <x v="15"/>
    <x v="12"/>
    <s v="bbq"/>
  </r>
  <r>
    <s v="roxie-food-center-san-francisco"/>
    <s v="Roxie Food Center"/>
    <n v="836"/>
    <n v="4.5"/>
    <n v="-122.44147628545799"/>
    <n v="37.726836875081098"/>
    <x v="10"/>
    <n v="94112"/>
    <s v="US"/>
    <x v="619"/>
    <s v="San Francisco"/>
    <x v="13"/>
    <n v="1581"/>
    <n v="6.7444654195984208E-2"/>
    <x v="22"/>
    <x v="12"/>
    <m/>
  </r>
  <r>
    <s v="royal-grinders-seattle-2"/>
    <s v="Royal Grinders"/>
    <n v="406"/>
    <n v="4.5"/>
    <n v="-122.35078"/>
    <n v="47.651299999999999"/>
    <x v="16"/>
    <n v="98103"/>
    <s v="US"/>
    <x v="1072"/>
    <s v="Seattle"/>
    <x v="18"/>
    <n v="1594"/>
    <n v="3.0547451518791832E-2"/>
    <x v="31"/>
    <x v="13"/>
    <s v="gelato"/>
  </r>
  <r>
    <s v="roys-hawaii-honolulu"/>
    <s v="Roy's Hawaii"/>
    <n v="491"/>
    <n v="4.5"/>
    <n v="-157.71443694320999"/>
    <n v="21.283100340327"/>
    <x v="18"/>
    <n v="96825"/>
    <s v="US"/>
    <x v="212"/>
    <s v="Honolulu"/>
    <x v="20"/>
    <n v="395"/>
    <n v="3.7841084606143813E-2"/>
    <x v="25"/>
    <x v="0"/>
    <m/>
  </r>
  <r>
    <s v="roys-restaurant-orlando-2"/>
    <s v="Roy's Restaurant"/>
    <n v="406"/>
    <n v="4.5"/>
    <n v="-81.488578320000002"/>
    <n v="28.44944933"/>
    <x v="1"/>
    <n v="32819"/>
    <s v="US"/>
    <x v="56"/>
    <s v="Orlando"/>
    <x v="41"/>
    <n v="943"/>
    <n v="3.0547451518791832E-2"/>
    <x v="3"/>
    <x v="0"/>
    <m/>
  </r>
  <r>
    <s v="roys-waikiki-honolulu"/>
    <s v="Roy's Waikiki"/>
    <n v="1314"/>
    <n v="4.5"/>
    <n v="-157.83166600000001"/>
    <n v="21.278749999999999"/>
    <x v="18"/>
    <n v="96815"/>
    <s v="US"/>
    <x v="1073"/>
    <s v="Honolulu"/>
    <x v="20"/>
    <n v="395"/>
    <n v="0.1084606143813283"/>
    <x v="25"/>
    <x v="18"/>
    <s v="steak"/>
  </r>
  <r>
    <s v="rubys-fast-food-chicago"/>
    <s v="Ruby's Fast Food"/>
    <n v="142"/>
    <n v="4.5"/>
    <n v="-87.722137451171903"/>
    <n v="41.961280822753899"/>
    <x v="13"/>
    <n v="60618"/>
    <s v="US"/>
    <x v="1032"/>
    <s v="Chicago"/>
    <x v="15"/>
    <n v="2715"/>
    <n v="7.8942852239574403E-3"/>
    <x v="117"/>
    <x v="0"/>
    <m/>
  </r>
  <r>
    <s v="rudys-country-store-and-barbecue-austin"/>
    <s v="Rudy's Country Store &amp; Barbecue"/>
    <n v="761"/>
    <n v="4.5"/>
    <n v="-97.746911609372901"/>
    <n v="30.414199839145802"/>
    <x v="17"/>
    <n v="78759"/>
    <s v="US"/>
    <x v="1074"/>
    <s v="Austin"/>
    <x v="26"/>
    <n v="893"/>
    <n v="6.1009095589497166E-2"/>
    <x v="12"/>
    <x v="133"/>
    <m/>
  </r>
  <r>
    <s v="rudys-country-store-and-bar-b-q-austin"/>
    <s v="Rudy's Country Store &amp; Bar-B-Q"/>
    <n v="722"/>
    <n v="4.5"/>
    <n v="-97.815219999999997"/>
    <n v="30.263809999999999"/>
    <x v="17"/>
    <n v="78746"/>
    <s v="US"/>
    <x v="1075"/>
    <s v="Austin"/>
    <x v="26"/>
    <n v="893"/>
    <n v="5.7662605114123903E-2"/>
    <x v="12"/>
    <x v="133"/>
    <s v="hotdogs"/>
  </r>
  <r>
    <s v="runa-japanese-chicago"/>
    <s v="Runa Japanese"/>
    <n v="175"/>
    <n v="4.5"/>
    <n v="-87.684712307572696"/>
    <n v="41.910318294048402"/>
    <x v="13"/>
    <n v="60647"/>
    <s v="US"/>
    <x v="35"/>
    <s v="Chicago"/>
    <x v="15"/>
    <n v="2715"/>
    <n v="1.0725931010811738E-2"/>
    <x v="23"/>
    <x v="0"/>
    <m/>
  </r>
  <r>
    <s v="russells-on-macklind-saint-louis"/>
    <s v="Russell's on Macklind"/>
    <n v="177"/>
    <n v="4.5"/>
    <n v="-90.284507000000005"/>
    <n v="38.586689"/>
    <x v="12"/>
    <n v="63109"/>
    <s v="US"/>
    <x v="1076"/>
    <s v="Saint Louis"/>
    <x v="14"/>
    <n v="1232"/>
    <n v="1.0897545906984727E-2"/>
    <x v="28"/>
    <x v="28"/>
    <s v="newamerican"/>
  </r>
  <r>
    <s v="rustic-meatballs-san-diego"/>
    <s v="Rustic Meatballs"/>
    <n v="141"/>
    <n v="4.5"/>
    <n v="-117.1554467"/>
    <n v="32.709981999999997"/>
    <x v="10"/>
    <n v="92101"/>
    <s v="US"/>
    <x v="1077"/>
    <s v="San Diego"/>
    <x v="22"/>
    <n v="1570"/>
    <n v="7.8084777758709459E-3"/>
    <x v="35"/>
    <x v="1"/>
    <s v="sandwiches"/>
  </r>
  <r>
    <s v="rustys-southern-san-francisco"/>
    <s v="Rusty's Southern"/>
    <n v="150"/>
    <n v="4.5"/>
    <n v="-122.41855"/>
    <n v="37.784399999999998"/>
    <x v="10"/>
    <n v="94109"/>
    <s v="US"/>
    <x v="82"/>
    <s v="San Francisco"/>
    <x v="13"/>
    <n v="1581"/>
    <n v="8.58074480864939E-3"/>
    <x v="45"/>
    <x v="0"/>
    <m/>
  </r>
  <r>
    <s v="ruxbin-chicago"/>
    <s v="Ruxbin"/>
    <n v="643"/>
    <n v="4.5"/>
    <n v="-87.666991899999999"/>
    <n v="41.897579999999998"/>
    <x v="13"/>
    <n v="60642"/>
    <s v="US"/>
    <x v="0"/>
    <s v="Chicago"/>
    <x v="15"/>
    <n v="2715"/>
    <n v="5.0883816715290887E-2"/>
    <x v="0"/>
    <x v="0"/>
    <m/>
  </r>
  <r>
    <s v="saads-halal-restaurant-philadelphia"/>
    <s v="Saad's Halal Restaurant"/>
    <n v="322"/>
    <n v="4.5"/>
    <n v="-75.211910000000003"/>
    <n v="39.954990000000002"/>
    <x v="9"/>
    <n v="19139"/>
    <s v="US"/>
    <x v="1078"/>
    <s v="Philadelphia"/>
    <x v="9"/>
    <n v="1514"/>
    <n v="2.3339625879526343E-2"/>
    <x v="111"/>
    <x v="4"/>
    <m/>
  </r>
  <r>
    <s v="sacred-wheel-oakland"/>
    <s v="Sacred Wheel"/>
    <n v="272"/>
    <n v="4.5"/>
    <n v="-122.26422100000001"/>
    <n v="37.836646999999999"/>
    <x v="10"/>
    <n v="94609"/>
    <s v="US"/>
    <x v="1079"/>
    <s v="Oakland"/>
    <x v="39"/>
    <n v="451"/>
    <n v="1.9049253475201647E-2"/>
    <x v="87"/>
    <x v="12"/>
    <m/>
  </r>
  <r>
    <s v="saffron-restaurant-and-lounge-minneapolis-2"/>
    <s v="Saffron Restaurant &amp; Lounge"/>
    <n v="183"/>
    <n v="4.5"/>
    <n v="-93.271940946578994"/>
    <n v="44.982436916282097"/>
    <x v="0"/>
    <n v="55401"/>
    <s v="US"/>
    <x v="1080"/>
    <s v="Minneapolis"/>
    <x v="0"/>
    <n v="440"/>
    <n v="1.1412390595503689E-2"/>
    <x v="16"/>
    <x v="68"/>
    <s v="greek"/>
  </r>
  <r>
    <s v="sahara-taste-of-the-middle-east-el-cajon"/>
    <s v="Sahara Taste of the Middle East"/>
    <n v="306"/>
    <n v="4.5"/>
    <n v="-116.94147485211199"/>
    <n v="32.739616790994702"/>
    <x v="10"/>
    <n v="92019"/>
    <s v="US"/>
    <x v="1081"/>
    <s v="El Cajon"/>
    <x v="35"/>
    <n v="143"/>
    <n v="2.196670671014244E-2"/>
    <x v="16"/>
    <x v="17"/>
    <s v="newamerican"/>
  </r>
  <r>
    <s v="saigon-deli-sandwich-oakland-3"/>
    <s v="Saigon Deli Sandwich"/>
    <n v="193"/>
    <n v="4.5"/>
    <n v="-122.2455978"/>
    <n v="37.7895203"/>
    <x v="10"/>
    <n v="94606"/>
    <s v="US"/>
    <x v="1082"/>
    <s v="Oakland"/>
    <x v="39"/>
    <n v="451"/>
    <n v="1.2270465076368628E-2"/>
    <x v="7"/>
    <x v="12"/>
    <s v="vietnamese"/>
  </r>
  <r>
    <s v="saigon-noodle-and-grill-orlando"/>
    <s v="Saigon Noodle and Grill"/>
    <n v="177"/>
    <n v="4.5"/>
    <n v="-81.285846000000006"/>
    <n v="28.537050099999998"/>
    <x v="1"/>
    <n v="32822"/>
    <s v="US"/>
    <x v="978"/>
    <s v="Orlando"/>
    <x v="41"/>
    <n v="943"/>
    <n v="1.0897545906984727E-2"/>
    <x v="29"/>
    <x v="19"/>
    <s v="soup"/>
  </r>
  <r>
    <s v="saigon-sandwiches-and-deli-san-diego"/>
    <s v="Saigon Sandwiches &amp; Deli"/>
    <n v="115"/>
    <n v="4.5"/>
    <n v="-117.10605"/>
    <n v="32.749119999999998"/>
    <x v="10"/>
    <n v="92105"/>
    <s v="US"/>
    <x v="127"/>
    <s v="San Diego"/>
    <x v="22"/>
    <n v="1570"/>
    <n v="5.5774841256221036E-3"/>
    <x v="31"/>
    <x v="33"/>
    <m/>
  </r>
  <r>
    <s v="saigon-sandwich-san-francisco"/>
    <s v="Saigon Sandwich"/>
    <n v="2588"/>
    <n v="4.5"/>
    <n v="-122.4173367975"/>
    <n v="37.783059744375997"/>
    <x v="10"/>
    <n v="94102"/>
    <s v="US"/>
    <x v="44"/>
    <s v="San Francisco"/>
    <x v="13"/>
    <n v="1581"/>
    <n v="0.21777930324352154"/>
    <x v="29"/>
    <x v="12"/>
    <m/>
  </r>
  <r>
    <s v="saison-san-francisco-2"/>
    <s v="Saison"/>
    <n v="210"/>
    <n v="4.5"/>
    <n v="-122.3922908"/>
    <n v="37.7795269"/>
    <x v="10"/>
    <n v="94107"/>
    <s v="US"/>
    <x v="0"/>
    <s v="San Francisco"/>
    <x v="13"/>
    <n v="1581"/>
    <n v="1.3729191693839024E-2"/>
    <x v="0"/>
    <x v="0"/>
    <m/>
  </r>
  <r>
    <s v="sakana-las-vegas"/>
    <s v="Sakana"/>
    <n v="519"/>
    <n v="4.5"/>
    <n v="-115.13850623368199"/>
    <n v="36.117256663942399"/>
    <x v="7"/>
    <n v="89119"/>
    <s v="US"/>
    <x v="27"/>
    <s v="Las Vegas"/>
    <x v="38"/>
    <n v="357"/>
    <n v="4.0243693152565645E-2"/>
    <x v="23"/>
    <x v="15"/>
    <m/>
  </r>
  <r>
    <s v="salad-extraveganza-houston-2"/>
    <s v="Salad Extraveganza"/>
    <n v="228"/>
    <n v="4.5"/>
    <n v="-95.440717599999999"/>
    <n v="29.732583999999999"/>
    <x v="17"/>
    <n v="77027"/>
    <s v="US"/>
    <x v="1083"/>
    <s v="Houston"/>
    <x v="19"/>
    <n v="1863"/>
    <n v="1.5273725759395916E-2"/>
    <x v="63"/>
    <x v="44"/>
    <s v="newamerican"/>
  </r>
  <r>
    <s v="salata-austin"/>
    <s v="Salata"/>
    <n v="116"/>
    <n v="4.5"/>
    <n v="-97.732332799999995"/>
    <n v="30.3898136"/>
    <x v="17"/>
    <n v="78759"/>
    <s v="US"/>
    <x v="1084"/>
    <s v="Austin"/>
    <x v="26"/>
    <n v="893"/>
    <n v="5.663291573708598E-3"/>
    <x v="63"/>
    <x v="30"/>
    <s v="vegetarian"/>
  </r>
  <r>
    <s v="salazar-cincinnati"/>
    <s v="Salazar"/>
    <n v="103"/>
    <n v="4.5"/>
    <n v="-84.516172900000001"/>
    <n v="39.110478899999997"/>
    <x v="15"/>
    <n v="45202"/>
    <s v="US"/>
    <x v="15"/>
    <s v="Cincinnati"/>
    <x v="46"/>
    <n v="778"/>
    <n v="4.5477947485841773E-3"/>
    <x v="13"/>
    <x v="8"/>
    <m/>
  </r>
  <r>
    <s v="salty-sow-austin"/>
    <s v="Salty Sow"/>
    <n v="1112"/>
    <n v="4.5"/>
    <n v="-97.721318006515503"/>
    <n v="30.283649725946098"/>
    <x v="17"/>
    <n v="78722"/>
    <s v="US"/>
    <x v="1085"/>
    <s v="Austin"/>
    <x v="26"/>
    <n v="893"/>
    <n v="9.1127509867856532E-2"/>
    <x v="60"/>
    <x v="102"/>
    <m/>
  </r>
  <r>
    <s v="salud-san-diego-5"/>
    <s v="Salud"/>
    <n v="161"/>
    <n v="4.5"/>
    <n v="-117.13937100023"/>
    <n v="32.698198727029599"/>
    <x v="10"/>
    <n v="92113"/>
    <s v="US"/>
    <x v="48"/>
    <s v="San Diego"/>
    <x v="22"/>
    <n v="1570"/>
    <n v="9.5246267376008237E-3"/>
    <x v="7"/>
    <x v="0"/>
    <m/>
  </r>
  <r>
    <s v="salute-hartford"/>
    <s v="Salute"/>
    <n v="473"/>
    <n v="4.5"/>
    <n v="-72.675972000000002"/>
    <n v="41.765724200000001"/>
    <x v="32"/>
    <n v="6103"/>
    <s v="US"/>
    <x v="5"/>
    <s v="Hartford"/>
    <x v="69"/>
    <n v="182"/>
    <n v="3.6296550540586926E-2"/>
    <x v="5"/>
    <x v="0"/>
    <m/>
  </r>
  <r>
    <s v="sameem-afghan-restaurant-saint-louis"/>
    <s v="Sameem Afghan Restaurant"/>
    <n v="233"/>
    <n v="4.5"/>
    <n v="-90.258390000000006"/>
    <n v="38.62706"/>
    <x v="12"/>
    <n v="63110"/>
    <s v="US"/>
    <x v="1086"/>
    <s v="Saint Louis"/>
    <x v="14"/>
    <n v="1232"/>
    <n v="1.5702762999828385E-2"/>
    <x v="43"/>
    <x v="4"/>
    <s v="indpak"/>
  </r>
  <r>
    <s v="sam-lagrassas-boston-3"/>
    <s v="Sam LaGrassa's"/>
    <n v="603"/>
    <n v="4.5"/>
    <n v="-71.059837299999998"/>
    <n v="42.356861100000003"/>
    <x v="21"/>
    <n v="2108"/>
    <s v="US"/>
    <x v="47"/>
    <s v="Boston"/>
    <x v="28"/>
    <n v="575"/>
    <n v="4.7451518791831133E-2"/>
    <x v="31"/>
    <x v="0"/>
    <m/>
  </r>
  <r>
    <s v="samos-restaurant-baltimore"/>
    <s v="Samos Restaurant"/>
    <n v="347"/>
    <n v="4.5"/>
    <n v="-76.555976867675795"/>
    <n v="39.285934448242202"/>
    <x v="24"/>
    <n v="21224"/>
    <s v="US"/>
    <x v="1087"/>
    <s v="Baltimore"/>
    <x v="32"/>
    <n v="1182"/>
    <n v="2.548481208168869E-2"/>
    <x v="24"/>
    <x v="12"/>
    <m/>
  </r>
  <r>
    <s v="sampinos-towne-foods-sacramento"/>
    <s v="Sampino's Towne Foods"/>
    <n v="424"/>
    <n v="4.5"/>
    <n v="-121.48284150000001"/>
    <n v="38.582496599999999"/>
    <x v="10"/>
    <n v="95814"/>
    <s v="US"/>
    <x v="1088"/>
    <s v="Sacramento"/>
    <x v="10"/>
    <n v="430"/>
    <n v="3.2091985584348719E-2"/>
    <x v="15"/>
    <x v="119"/>
    <s v="meats"/>
  </r>
  <r>
    <s v="sams-falafel-stand-new-york"/>
    <s v="Sam's Falafel Stand"/>
    <n v="126"/>
    <n v="4.5"/>
    <n v="-74.010841400000004"/>
    <n v="40.708789799999998"/>
    <x v="2"/>
    <n v="10006"/>
    <s v="US"/>
    <x v="398"/>
    <s v="New York City"/>
    <x v="2"/>
    <n v="1148"/>
    <n v="6.5213660545735373E-3"/>
    <x v="6"/>
    <x v="0"/>
    <m/>
  </r>
  <r>
    <s v="sanctuary-bistro-berkeley"/>
    <s v="Sanctuary Bistro"/>
    <n v="162"/>
    <n v="4.5"/>
    <n v="-122.296859622002"/>
    <n v="37.878456786274903"/>
    <x v="10"/>
    <n v="94710"/>
    <s v="US"/>
    <x v="1016"/>
    <s v="Berkeley"/>
    <x v="57"/>
    <n v="201"/>
    <n v="9.6104341856873172E-3"/>
    <x v="33"/>
    <x v="19"/>
    <s v="gluten_free"/>
  </r>
  <r>
    <s v="sandbox-pizza-san-diego-6"/>
    <s v="SandBox Pizza"/>
    <n v="259"/>
    <n v="4.5"/>
    <n v="-117.250900268555"/>
    <n v="32.795652598142603"/>
    <x v="10"/>
    <n v="92109"/>
    <s v="US"/>
    <x v="133"/>
    <s v="San Diego"/>
    <x v="22"/>
    <n v="1570"/>
    <n v="1.7933756650077227E-2"/>
    <x v="27"/>
    <x v="11"/>
    <m/>
  </r>
  <r>
    <s v="s-and-m-sausage-and-meat-san-diego-4"/>
    <s v="S&amp;M Sausage &amp; Meat"/>
    <n v="426"/>
    <n v="4.5"/>
    <n v="-117.146682739258"/>
    <n v="32.7530708312988"/>
    <x v="10"/>
    <n v="92103"/>
    <s v="US"/>
    <x v="1089"/>
    <s v="San Diego"/>
    <x v="22"/>
    <n v="1570"/>
    <n v="3.2263600480521709E-2"/>
    <x v="48"/>
    <x v="1"/>
    <s v="cocktailbars"/>
  </r>
  <r>
    <s v="s-and-m-sausage-and-meat-san-diego-4"/>
    <s v="S&amp;M Sausage &amp; Meat"/>
    <n v="425"/>
    <n v="4.5"/>
    <n v="-117.146682739258"/>
    <n v="32.7530708312988"/>
    <x v="10"/>
    <n v="92103"/>
    <s v="US"/>
    <x v="1089"/>
    <s v="San Diego"/>
    <x v="22"/>
    <n v="1570"/>
    <n v="3.2177793032435217E-2"/>
    <x v="48"/>
    <x v="1"/>
    <s v="cocktailbars"/>
  </r>
  <r>
    <s v="s-and-s-cheesecake-bronx"/>
    <s v="S&amp;S Cheesecake"/>
    <n v="143"/>
    <n v="4.5"/>
    <n v="-73.8995528966188"/>
    <n v="40.8847182244062"/>
    <x v="2"/>
    <n v="10463"/>
    <s v="US"/>
    <x v="1090"/>
    <s v="Bronx"/>
    <x v="36"/>
    <n v="820"/>
    <n v="7.9800926720439338E-3"/>
    <x v="40"/>
    <x v="14"/>
    <s v="kosher"/>
  </r>
  <r>
    <s v="sanford-restaurant-milwaukee"/>
    <s v="Sanford Restaurant"/>
    <n v="114"/>
    <n v="4.5"/>
    <n v="-87.904983520507798"/>
    <n v="43.050422668457003"/>
    <x v="19"/>
    <n v="53202"/>
    <s v="US"/>
    <x v="0"/>
    <s v="Milwaukee"/>
    <x v="21"/>
    <n v="1056"/>
    <n v="5.4916766775356101E-3"/>
    <x v="0"/>
    <x v="0"/>
    <m/>
  </r>
  <r>
    <s v="sangak-grill-los-angeles-2"/>
    <s v="Sangak Grill"/>
    <n v="132"/>
    <n v="4.5"/>
    <n v="-118.381729126"/>
    <n v="34.054275699999998"/>
    <x v="10"/>
    <n v="90035"/>
    <s v="US"/>
    <x v="1091"/>
    <s v="Los Angeles"/>
    <x v="11"/>
    <n v="2071"/>
    <n v="7.0362107430925001E-3"/>
    <x v="78"/>
    <x v="74"/>
    <m/>
  </r>
  <r>
    <s v="santorini-cafe-austin"/>
    <s v="Santorini Cafe"/>
    <n v="291"/>
    <n v="4.5"/>
    <n v="-97.684760999999995"/>
    <n v="30.38842"/>
    <x v="17"/>
    <n v="78753"/>
    <s v="US"/>
    <x v="1092"/>
    <s v="Austin"/>
    <x v="26"/>
    <n v="893"/>
    <n v="2.0679594988845033E-2"/>
    <x v="24"/>
    <x v="28"/>
    <m/>
  </r>
  <r>
    <s v="santorini-greek-kitchen-indianapolis"/>
    <s v="Santorini Greek Kitchen"/>
    <n v="295"/>
    <n v="4.5"/>
    <n v="-86.135109999999997"/>
    <n v="39.752160000000003"/>
    <x v="4"/>
    <n v="46203"/>
    <s v="US"/>
    <x v="29"/>
    <s v="Indianapolis"/>
    <x v="4"/>
    <n v="336"/>
    <n v="2.1022824781191007E-2"/>
    <x v="24"/>
    <x v="17"/>
    <m/>
  </r>
  <r>
    <s v="santouka-ramen-los-angeles"/>
    <s v="Santouka Ramen"/>
    <n v="1862"/>
    <n v="4.5"/>
    <n v="-118.4335938"/>
    <n v="34.004959100000001"/>
    <x v="10"/>
    <n v="90066"/>
    <s v="US"/>
    <x v="1039"/>
    <s v="Los Angeles"/>
    <x v="11"/>
    <n v="2071"/>
    <n v="0.15548309593272697"/>
    <x v="130"/>
    <x v="0"/>
    <m/>
  </r>
  <r>
    <s v="sapori-trattoria-chicago"/>
    <s v="Sapori Trattoria"/>
    <n v="1301"/>
    <n v="4.5"/>
    <n v="-87.648605346679702"/>
    <n v="41.931667327880902"/>
    <x v="13"/>
    <n v="60614"/>
    <s v="US"/>
    <x v="5"/>
    <s v="Chicago"/>
    <x v="15"/>
    <n v="2715"/>
    <n v="0.10734511755620388"/>
    <x v="5"/>
    <x v="0"/>
    <m/>
  </r>
  <r>
    <s v="sapp-coffee-shop-los-angeles"/>
    <s v="Sapp Coffee Shop"/>
    <n v="544"/>
    <n v="4.5"/>
    <n v="-118.30323"/>
    <n v="34.101990000000001"/>
    <x v="10"/>
    <n v="90027"/>
    <s v="US"/>
    <x v="1093"/>
    <s v="Los Angeles"/>
    <x v="11"/>
    <n v="2071"/>
    <n v="4.2388879354727987E-2"/>
    <x v="41"/>
    <x v="3"/>
    <m/>
  </r>
  <r>
    <s v="sarahs-mediterranean-grill-and-market-austin"/>
    <s v="Sarah's Mediterranean Grill &amp; Market"/>
    <n v="391"/>
    <n v="4.5"/>
    <n v="-97.7401962"/>
    <n v="30.3242893"/>
    <x v="17"/>
    <n v="78756"/>
    <s v="US"/>
    <x v="1094"/>
    <s v="Austin"/>
    <x v="26"/>
    <n v="893"/>
    <n v="2.9260339797494421E-2"/>
    <x v="24"/>
    <x v="17"/>
    <s v="ethnicmarkets"/>
  </r>
  <r>
    <s v="saru-sushi-bar-san-francisco"/>
    <s v="Saru Sushi Bar"/>
    <n v="510"/>
    <n v="4.5"/>
    <n v="-122.42882830000001"/>
    <n v="37.751705999999999"/>
    <x v="10"/>
    <n v="94114"/>
    <s v="US"/>
    <x v="100"/>
    <s v="San Francisco"/>
    <x v="13"/>
    <n v="1581"/>
    <n v="3.9471426119787198E-2"/>
    <x v="49"/>
    <x v="45"/>
    <m/>
  </r>
  <r>
    <s v="sassafras-american-eatery-capitol-hill-denver"/>
    <s v="Sassafras American Eatery, Capitol Hill"/>
    <n v="196"/>
    <n v="4.5"/>
    <n v="-104.982681"/>
    <n v="39.739815"/>
    <x v="11"/>
    <n v="80203"/>
    <s v="US"/>
    <x v="223"/>
    <s v="Denver"/>
    <x v="12"/>
    <n v="668"/>
    <n v="1.252788742062811E-2"/>
    <x v="50"/>
    <x v="0"/>
    <m/>
  </r>
  <r>
    <s v="saucy-porka-chicago"/>
    <s v="Saucy Porka"/>
    <n v="358"/>
    <n v="4.5"/>
    <n v="-87.633185900000001"/>
    <n v="41.876741699999997"/>
    <x v="13"/>
    <n v="60605"/>
    <s v="US"/>
    <x v="1095"/>
    <s v="Chicago"/>
    <x v="15"/>
    <n v="2715"/>
    <n v="2.6428694010640123E-2"/>
    <x v="28"/>
    <x v="2"/>
    <s v="asianfusion"/>
  </r>
  <r>
    <s v="sausage-shop-meat-market-and-deli-tucson"/>
    <s v="Sausage Shop Meat Market and Deli"/>
    <n v="111"/>
    <n v="4.5"/>
    <n v="-110.9888916"/>
    <n v="32.271621699999997"/>
    <x v="6"/>
    <n v="85705"/>
    <s v="US"/>
    <x v="1096"/>
    <s v="Tucson"/>
    <x v="6"/>
    <n v="994"/>
    <n v="5.2342543332761287E-3"/>
    <x v="31"/>
    <x v="23"/>
    <s v="meats"/>
  </r>
  <r>
    <s v="sawasdee-thai-cuisine-sacramento"/>
    <s v="Sawasdee Thai Cuisine"/>
    <n v="745"/>
    <n v="4.5"/>
    <n v="-121.481515"/>
    <n v="38.576894000000003"/>
    <x v="10"/>
    <n v="95811"/>
    <s v="US"/>
    <x v="124"/>
    <s v="Sacramento"/>
    <x v="10"/>
    <n v="430"/>
    <n v="5.9636176420113263E-2"/>
    <x v="41"/>
    <x v="0"/>
    <m/>
  </r>
  <r>
    <s v="scafuri-bakery-chicago-2"/>
    <s v="Scafuri Bakery"/>
    <n v="108"/>
    <n v="4.5"/>
    <n v="-87.660672500000004"/>
    <n v="41.869265900000002"/>
    <x v="13"/>
    <n v="60607"/>
    <s v="US"/>
    <x v="366"/>
    <s v="Chicago"/>
    <x v="15"/>
    <n v="2715"/>
    <n v="4.9768319890166465E-3"/>
    <x v="38"/>
    <x v="46"/>
    <m/>
  </r>
  <r>
    <s v="scardello-dallas"/>
    <s v="Scardello"/>
    <n v="223"/>
    <n v="4.5"/>
    <n v="-96.805373827832994"/>
    <n v="32.812387389335001"/>
    <x v="17"/>
    <n v="75219"/>
    <s v="US"/>
    <x v="1079"/>
    <s v="Dallas"/>
    <x v="54"/>
    <n v="632"/>
    <n v="1.4844688518963447E-2"/>
    <x v="87"/>
    <x v="12"/>
    <m/>
  </r>
  <r>
    <s v="schooner-exact-brewing-company-seattle"/>
    <s v="Schooner Exact Brewing Company"/>
    <n v="136"/>
    <n v="4.5"/>
    <n v="-122.33534022778601"/>
    <n v="47.567759661835801"/>
    <x v="16"/>
    <n v="98134"/>
    <s v="US"/>
    <x v="484"/>
    <s v="Seattle"/>
    <x v="18"/>
    <n v="1594"/>
    <n v="7.3794405354384758E-3"/>
    <x v="94"/>
    <x v="1"/>
    <m/>
  </r>
  <r>
    <s v="scofflaw-chicago"/>
    <s v="Scofflaw"/>
    <n v="459"/>
    <n v="4.5"/>
    <n v="-87.707176208496094"/>
    <n v="41.917324066162102"/>
    <x v="13"/>
    <n v="60647"/>
    <s v="US"/>
    <x v="829"/>
    <s v="Chicago"/>
    <x v="15"/>
    <n v="2715"/>
    <n v="3.5095246267376007E-2"/>
    <x v="13"/>
    <x v="1"/>
    <m/>
  </r>
  <r>
    <s v="scordatos-pizzeria-tucson"/>
    <s v="Scordatos Pizzeria"/>
    <n v="190"/>
    <n v="4.5"/>
    <n v="-110.9430313"/>
    <n v="32.285511"/>
    <x v="6"/>
    <n v="85718"/>
    <s v="US"/>
    <x v="64"/>
    <s v="Tucson"/>
    <x v="6"/>
    <n v="994"/>
    <n v="1.2013042732109147E-2"/>
    <x v="27"/>
    <x v="0"/>
    <m/>
  </r>
  <r>
    <s v="scratch-deli-seattle"/>
    <s v="Scratch Deli"/>
    <n v="126"/>
    <n v="4.5"/>
    <n v="-122.31649"/>
    <n v="47.617072999999998"/>
    <x v="16"/>
    <n v="98122"/>
    <s v="US"/>
    <x v="1097"/>
    <s v="Seattle"/>
    <x v="18"/>
    <n v="1594"/>
    <n v="6.5213660545735373E-3"/>
    <x v="31"/>
    <x v="23"/>
    <s v="coffee"/>
  </r>
  <r>
    <s v="scratch-kitchen-and-bake-shop-honolulu"/>
    <s v="Scratch Kitchen &amp; Bake Shop"/>
    <n v="408"/>
    <n v="4.5"/>
    <n v="-157.86293190000001"/>
    <n v="21.311524599999998"/>
    <x v="18"/>
    <n v="96817"/>
    <s v="US"/>
    <x v="1098"/>
    <s v="Honolulu"/>
    <x v="20"/>
    <n v="395"/>
    <n v="3.0719066414964819E-2"/>
    <x v="50"/>
    <x v="8"/>
    <s v="bakeries"/>
  </r>
  <r>
    <s v="screen-door-portland"/>
    <s v="Screen Door"/>
    <n v="2949"/>
    <n v="4.5"/>
    <n v="-122.641693"/>
    <n v="45.523037000000002"/>
    <x v="5"/>
    <n v="97214"/>
    <s v="US"/>
    <x v="149"/>
    <s v="Portland"/>
    <x v="5"/>
    <n v="1555"/>
    <n v="0.24875579200274583"/>
    <x v="45"/>
    <x v="57"/>
    <s v="breakfast_brunch"/>
  </r>
  <r>
    <s v="scrumptious-bakery-and-cafe-west-hollywood"/>
    <s v="Scrumptious Bakery &amp; Cafe"/>
    <n v="112"/>
    <n v="5"/>
    <n v="-118.363175213491"/>
    <n v="34.091252459839403"/>
    <x v="10"/>
    <n v="90046"/>
    <s v="US"/>
    <x v="723"/>
    <s v="Los Angeles"/>
    <x v="11"/>
    <n v="2071"/>
    <n v="5.3200617813626222E-3"/>
    <x v="40"/>
    <x v="14"/>
    <s v="breakfast_brunch"/>
  </r>
  <r>
    <s v="se7en-bites-orlando"/>
    <s v="Se7en Bites"/>
    <n v="398"/>
    <n v="4.5"/>
    <n v="-81.347706799999997"/>
    <n v="28.545373999999999"/>
    <x v="1"/>
    <n v="32803"/>
    <s v="US"/>
    <x v="118"/>
    <s v="Orlando"/>
    <x v="41"/>
    <n v="943"/>
    <n v="2.9860991934099881E-2"/>
    <x v="38"/>
    <x v="48"/>
    <s v="breakfast_brunch"/>
  </r>
  <r>
    <s v="seasoned-vegan-new-york-2"/>
    <s v="Seasoned Vegan"/>
    <n v="254"/>
    <n v="4.5"/>
    <n v="-73.952762699999994"/>
    <n v="40.800648899999999"/>
    <x v="2"/>
    <n v="10026"/>
    <s v="US"/>
    <x v="1099"/>
    <s v="New York City"/>
    <x v="2"/>
    <n v="1148"/>
    <n v="1.7504719409644758E-2"/>
    <x v="33"/>
    <x v="19"/>
    <s v="soulfood"/>
  </r>
  <r>
    <s v="seed-new-orleans"/>
    <s v="Seed"/>
    <n v="190"/>
    <n v="4.5"/>
    <n v="-90.073235034942599"/>
    <n v="29.939447343349499"/>
    <x v="26"/>
    <n v="70130"/>
    <s v="US"/>
    <x v="775"/>
    <s v="New Orleans"/>
    <x v="44"/>
    <n v="834"/>
    <n v="1.2013042732109147E-2"/>
    <x v="33"/>
    <x v="0"/>
    <m/>
  </r>
  <r>
    <s v="selden-standard-detroit"/>
    <s v="Selden Standard"/>
    <n v="301"/>
    <n v="4.5"/>
    <n v="-83.064994812011705"/>
    <n v="42.347789764404297"/>
    <x v="31"/>
    <n v="48201"/>
    <s v="US"/>
    <x v="0"/>
    <s v="Detroit"/>
    <x v="59"/>
    <n v="353"/>
    <n v="2.1537669469709971E-2"/>
    <x v="0"/>
    <x v="0"/>
    <m/>
  </r>
  <r>
    <s v="seorabol-korean-restaurant-philadelphia"/>
    <s v="Seorabol Korean Restaurant"/>
    <n v="277"/>
    <n v="4.5"/>
    <n v="-75.123770087957396"/>
    <n v="40.038378015160603"/>
    <x v="9"/>
    <n v="19120"/>
    <s v="US"/>
    <x v="185"/>
    <s v="Philadelphia"/>
    <x v="9"/>
    <n v="1514"/>
    <n v="1.9478290715634117E-2"/>
    <x v="20"/>
    <x v="0"/>
    <m/>
  </r>
  <r>
    <s v="seor-mangos-san-diego-2"/>
    <s v="Seor Mango's"/>
    <n v="554"/>
    <n v="4.5"/>
    <n v="-117.13001706818901"/>
    <n v="32.761306407360202"/>
    <x v="10"/>
    <n v="92116"/>
    <s v="US"/>
    <x v="1100"/>
    <s v="San Diego"/>
    <x v="22"/>
    <n v="1570"/>
    <n v="4.3246953835592933E-2"/>
    <x v="68"/>
    <x v="12"/>
    <m/>
  </r>
  <r>
    <s v="seor-pan-caf-chicago-2"/>
    <s v="Seor Pan Caf"/>
    <n v="118"/>
    <n v="4.5"/>
    <n v="-87.692787170410199"/>
    <n v="41.910163879394503"/>
    <x v="13"/>
    <n v="60647"/>
    <s v="US"/>
    <x v="591"/>
    <s v="Chicago"/>
    <x v="15"/>
    <n v="2715"/>
    <n v="5.8349064698815858E-3"/>
    <x v="67"/>
    <x v="0"/>
    <m/>
  </r>
  <r>
    <s v="seor-pan-caf-chicago-2"/>
    <s v="Seor Pan Caf"/>
    <n v="117"/>
    <n v="4.5"/>
    <n v="-87.692787170410199"/>
    <n v="41.910163879394503"/>
    <x v="13"/>
    <n v="60647"/>
    <s v="US"/>
    <x v="591"/>
    <s v="Chicago"/>
    <x v="15"/>
    <n v="2715"/>
    <n v="5.7490990217950915E-3"/>
    <x v="67"/>
    <x v="0"/>
    <m/>
  </r>
  <r>
    <s v="seor-veggie-san-antonio"/>
    <s v="Seor Veggie"/>
    <n v="149"/>
    <n v="4.5"/>
    <n v="-98.488305026949803"/>
    <n v="29.415105144215399"/>
    <x v="17"/>
    <n v="78210"/>
    <s v="US"/>
    <x v="775"/>
    <s v="San Antonio"/>
    <x v="47"/>
    <n v="731"/>
    <n v="8.4949373605628965E-3"/>
    <x v="33"/>
    <x v="0"/>
    <m/>
  </r>
  <r>
    <s v="seoul-garden-parma"/>
    <s v="Seoul Garden"/>
    <n v="132"/>
    <n v="4.5"/>
    <n v="-81.730148299999996"/>
    <n v="41.417221099999999"/>
    <x v="15"/>
    <n v="44129"/>
    <s v="US"/>
    <x v="185"/>
    <s v="Cleveland"/>
    <x v="64"/>
    <n v="559"/>
    <n v="7.0362107430925001E-3"/>
    <x v="20"/>
    <x v="0"/>
    <m/>
  </r>
  <r>
    <s v="sergimmo-salumeria-new-york"/>
    <s v="Sergimmo Salumeria"/>
    <n v="379"/>
    <n v="4.5"/>
    <n v="-73.995497999999998"/>
    <n v="40.754295999999997"/>
    <x v="2"/>
    <n v="10018"/>
    <s v="US"/>
    <x v="415"/>
    <s v="New York City"/>
    <x v="2"/>
    <n v="1148"/>
    <n v="2.8230650420456496E-2"/>
    <x v="5"/>
    <x v="12"/>
    <m/>
  </r>
  <r>
    <s v="serial-grillers-tucson-4"/>
    <s v="Serial Grillers"/>
    <n v="173"/>
    <n v="4.5"/>
    <n v="-110.870024031266"/>
    <n v="32.236465331079799"/>
    <x v="6"/>
    <n v="85712"/>
    <s v="US"/>
    <x v="1101"/>
    <s v="Tucson"/>
    <x v="6"/>
    <n v="994"/>
    <n v="1.0554316114638751E-2"/>
    <x v="27"/>
    <x v="12"/>
    <s v="cheesesteaks"/>
  </r>
  <r>
    <s v="serpico-philadelphia"/>
    <s v="Serpico"/>
    <n v="221"/>
    <n v="4.5"/>
    <n v="-75.152602999999999"/>
    <n v="39.941882"/>
    <x v="9"/>
    <n v="19147"/>
    <s v="US"/>
    <x v="0"/>
    <s v="Philadelphia"/>
    <x v="9"/>
    <n v="1514"/>
    <n v="1.4673073622790458E-2"/>
    <x v="0"/>
    <x v="0"/>
    <m/>
  </r>
  <r>
    <s v="seviche-louisville-2"/>
    <s v="Seviche"/>
    <n v="137"/>
    <n v="4.5"/>
    <n v="-85.707549999999998"/>
    <n v="38.231258400000002"/>
    <x v="29"/>
    <n v="40205"/>
    <s v="US"/>
    <x v="1102"/>
    <s v="Louisville"/>
    <x v="53"/>
    <n v="774"/>
    <n v="7.4652479835249702E-3"/>
    <x v="39"/>
    <x v="60"/>
    <m/>
  </r>
  <r>
    <s v="shaan-indian-cuisine-cincinnati"/>
    <s v="Shaan Indian Cuisine"/>
    <n v="156"/>
    <n v="4.5"/>
    <n v="-84.428450600000005"/>
    <n v="39.147325799999997"/>
    <x v="15"/>
    <n v="45209"/>
    <s v="US"/>
    <x v="87"/>
    <s v="Cincinnati"/>
    <x v="46"/>
    <n v="778"/>
    <n v="9.0955894971683545E-3"/>
    <x v="46"/>
    <x v="0"/>
    <m/>
  </r>
  <r>
    <s v="shakespeares-corner-shoppe-and-afternoon-tea-san-diego-2"/>
    <s v="Shakespeare's Corner Shoppe &amp; Afternoon Tea"/>
    <n v="185"/>
    <n v="4.5"/>
    <n v="-117.180541992188"/>
    <n v="32.742885589599602"/>
    <x v="10"/>
    <n v="92103"/>
    <s v="US"/>
    <x v="1103"/>
    <s v="San Diego"/>
    <x v="22"/>
    <n v="1570"/>
    <n v="1.1584005491676678E-2"/>
    <x v="97"/>
    <x v="130"/>
    <m/>
  </r>
  <r>
    <s v="shaloha-honolulu-3"/>
    <s v="SHALOHA"/>
    <n v="296"/>
    <n v="4.5"/>
    <n v="-157.80960097890099"/>
    <n v="21.287964924963202"/>
    <x v="18"/>
    <n v="96816"/>
    <s v="US"/>
    <x v="295"/>
    <s v="Honolulu"/>
    <x v="20"/>
    <n v="395"/>
    <n v="2.1108632229277502E-2"/>
    <x v="26"/>
    <x v="4"/>
    <m/>
  </r>
  <r>
    <s v="shango-new-orleans-bistro-wine-bar-buffalo"/>
    <s v="Shango New Orleans Bistro / Wine Bar"/>
    <n v="210"/>
    <n v="4.5"/>
    <n v="-78.8244629"/>
    <n v="42.952659599999997"/>
    <x v="2"/>
    <n v="14214"/>
    <s v="US"/>
    <x v="90"/>
    <s v="Buffalo"/>
    <x v="43"/>
    <n v="284"/>
    <n v="1.3729191693839024E-2"/>
    <x v="10"/>
    <x v="2"/>
    <m/>
  </r>
  <r>
    <s v="shawn-o-donnells-seattle"/>
    <s v="Shawn O'Donnell's"/>
    <n v="121"/>
    <n v="4.5"/>
    <n v="-122.3318733"/>
    <n v="47.601978199999998"/>
    <x v="16"/>
    <n v="98104"/>
    <s v="US"/>
    <x v="1104"/>
    <s v="Seattle"/>
    <x v="18"/>
    <n v="1594"/>
    <n v="6.0923288141410672E-3"/>
    <x v="124"/>
    <x v="8"/>
    <s v="irish_pubs"/>
  </r>
  <r>
    <s v="shaya-new-orleans-2"/>
    <s v="Shaya"/>
    <n v="138"/>
    <n v="4.5"/>
    <n v="-90.099609375"/>
    <n v="29.9212322235107"/>
    <x v="26"/>
    <n v="70115"/>
    <s v="US"/>
    <x v="104"/>
    <s v="New Orleans"/>
    <x v="44"/>
    <n v="834"/>
    <n v="7.5510554316114637E-3"/>
    <x v="26"/>
    <x v="0"/>
    <m/>
  </r>
  <r>
    <s v="shinjuku-station-fort-worth"/>
    <s v="Shinjuku Station"/>
    <n v="343"/>
    <n v="4.5"/>
    <n v="-97.331863400000003"/>
    <n v="32.730483999999997"/>
    <x v="17"/>
    <n v="76104"/>
    <s v="US"/>
    <x v="27"/>
    <s v="Fort Worth"/>
    <x v="63"/>
    <n v="312"/>
    <n v="2.5141582289342716E-2"/>
    <x v="23"/>
    <x v="15"/>
    <m/>
  </r>
  <r>
    <s v="shino-sushi-kappo-san-diego"/>
    <s v="Shino Sushi + Kappo"/>
    <n v="259"/>
    <n v="4.5"/>
    <n v="-117.17043304443401"/>
    <n v="32.720008850097699"/>
    <x v="10"/>
    <n v="92101"/>
    <s v="US"/>
    <x v="27"/>
    <s v="San Diego"/>
    <x v="22"/>
    <n v="1570"/>
    <n v="1.7933756650077227E-2"/>
    <x v="23"/>
    <x v="15"/>
    <m/>
  </r>
  <r>
    <s v="shirokiya-honolulu"/>
    <s v="Shirokiya"/>
    <n v="950"/>
    <n v="4.5"/>
    <n v="-157.84184217453"/>
    <n v="21.290833864630098"/>
    <x v="18"/>
    <n v="96814"/>
    <s v="US"/>
    <x v="1105"/>
    <s v="Honolulu"/>
    <x v="20"/>
    <n v="395"/>
    <n v="7.7226703277844519E-2"/>
    <x v="131"/>
    <x v="45"/>
    <m/>
  </r>
  <r>
    <s v="shobu-sushi-and-grill-brooklyn"/>
    <s v="Shobu Sushi &amp; Grill"/>
    <n v="121"/>
    <n v="4.5"/>
    <n v="-74.030723600000002"/>
    <n v="40.615821799999999"/>
    <x v="2"/>
    <n v="11209"/>
    <s v="US"/>
    <x v="35"/>
    <s v="Brooklyn"/>
    <x v="45"/>
    <n v="1569"/>
    <n v="6.0923288141410672E-3"/>
    <x v="23"/>
    <x v="0"/>
    <m/>
  </r>
  <r>
    <s v="shojin-downtown-los-angeles"/>
    <s v="Shojin Downtown"/>
    <n v="1100"/>
    <n v="4.5"/>
    <n v="-118.23812417686"/>
    <n v="34.044354334473603"/>
    <x v="10"/>
    <n v="90013"/>
    <s v="US"/>
    <x v="1106"/>
    <s v="Los Angeles"/>
    <x v="11"/>
    <n v="2071"/>
    <n v="9.0097820490818603E-2"/>
    <x v="23"/>
    <x v="30"/>
    <s v="gluten_free"/>
  </r>
  <r>
    <s v="shokolad-chicago"/>
    <s v="Shokolad"/>
    <n v="144"/>
    <n v="4.5"/>
    <n v="-87.690420000000003"/>
    <n v="41.895980000000002"/>
    <x v="13"/>
    <n v="60622"/>
    <s v="US"/>
    <x v="580"/>
    <s v="Chicago"/>
    <x v="15"/>
    <n v="2715"/>
    <n v="8.0659001201304273E-3"/>
    <x v="38"/>
    <x v="3"/>
    <s v="breakfast_brunch"/>
  </r>
  <r>
    <s v="shokran-moroccan-restaurant-chicago"/>
    <s v="Shokran Moroccan Restaurant"/>
    <n v="285"/>
    <n v="4.5"/>
    <n v="-87.728804999999994"/>
    <n v="41.953504000000002"/>
    <x v="13"/>
    <n v="60641"/>
    <s v="US"/>
    <x v="294"/>
    <s v="Chicago"/>
    <x v="15"/>
    <n v="2715"/>
    <n v="2.0164750300326068E-2"/>
    <x v="81"/>
    <x v="0"/>
    <m/>
  </r>
  <r>
    <s v="shoyou-sushi-baltimore"/>
    <s v="Shoyou Sushi"/>
    <n v="160"/>
    <n v="4.5"/>
    <n v="-76.611915588378906"/>
    <n v="39.272529602050803"/>
    <x v="24"/>
    <n v="21230"/>
    <s v="US"/>
    <x v="333"/>
    <s v="Baltimore"/>
    <x v="32"/>
    <n v="1182"/>
    <n v="9.4388192895143302E-3"/>
    <x v="49"/>
    <x v="0"/>
    <m/>
  </r>
  <r>
    <s v="shrimpys-blues-bistro-treasure-island-3"/>
    <s v="Shrimpy's Blues Bistro"/>
    <n v="152"/>
    <n v="4.5"/>
    <n v="-82.768615400000002"/>
    <n v="27.7692786"/>
    <x v="1"/>
    <n v="33706"/>
    <s v="US"/>
    <x v="1107"/>
    <s v="Saint Petersburg"/>
    <x v="55"/>
    <n v="172"/>
    <n v="8.7523597048223788E-3"/>
    <x v="3"/>
    <x v="57"/>
    <s v="breakfast_brunch"/>
  </r>
  <r>
    <s v="shu-jiao-fu-zhou-cuisine-restaurant-new-york"/>
    <s v="Shu Jiao Fu Zhou Cuisine Restaurant"/>
    <n v="198"/>
    <n v="4.5"/>
    <n v="-73.991759866476102"/>
    <n v="40.718436017632499"/>
    <x v="2"/>
    <n v="10002"/>
    <s v="US"/>
    <x v="337"/>
    <s v="New York City"/>
    <x v="2"/>
    <n v="1148"/>
    <n v="1.2699502316801099E-2"/>
    <x v="90"/>
    <x v="0"/>
    <m/>
  </r>
  <r>
    <s v="shut-up-and-eat-portland"/>
    <s v="Shut Up and Eat"/>
    <n v="499"/>
    <n v="4.5"/>
    <n v="-122.62294009999999"/>
    <n v="45.493141199999997"/>
    <x v="5"/>
    <n v="97202"/>
    <s v="US"/>
    <x v="47"/>
    <s v="Portland"/>
    <x v="5"/>
    <n v="1555"/>
    <n v="3.8527544190835768E-2"/>
    <x v="31"/>
    <x v="0"/>
    <m/>
  </r>
  <r>
    <s v="shyndigz-richmond-2"/>
    <s v="Shyndigz"/>
    <n v="164"/>
    <n v="4.5"/>
    <n v="-77.465500000000006"/>
    <n v="37.547502999999999"/>
    <x v="8"/>
    <n v="23220"/>
    <s v="US"/>
    <x v="1108"/>
    <s v="Richmond"/>
    <x v="62"/>
    <n v="789"/>
    <n v="9.782049081860306E-3"/>
    <x v="40"/>
    <x v="14"/>
    <s v="bars"/>
  </r>
  <r>
    <s v="sidebar-louisville"/>
    <s v="Sidebar"/>
    <n v="227"/>
    <n v="4.5"/>
    <n v="-85.753097534179702"/>
    <n v="38.256927569499503"/>
    <x v="29"/>
    <n v="40202"/>
    <s v="US"/>
    <x v="1109"/>
    <s v="Louisville"/>
    <x v="53"/>
    <n v="774"/>
    <n v="1.5187918311309421E-2"/>
    <x v="0"/>
    <x v="55"/>
    <s v="burgers"/>
  </r>
  <r>
    <s v="sidestreet-pho-and-grill-las-vegas"/>
    <s v="Sidestreet Pho and Grill"/>
    <n v="111"/>
    <n v="4.5"/>
    <n v="-115.277671813965"/>
    <n v="36.130062103271499"/>
    <x v="7"/>
    <n v="89117"/>
    <s v="US"/>
    <x v="126"/>
    <s v="Las Vegas"/>
    <x v="38"/>
    <n v="357"/>
    <n v="5.2342543332761287E-3"/>
    <x v="29"/>
    <x v="0"/>
    <m/>
  </r>
  <r>
    <s v="siggys-good-food-new-york"/>
    <s v="Siggy's Good Food"/>
    <n v="310"/>
    <n v="4.5"/>
    <n v="-73.993087768554702"/>
    <n v="40.724742889404297"/>
    <x v="2"/>
    <n v="10012"/>
    <s v="US"/>
    <x v="1110"/>
    <s v="New York City"/>
    <x v="2"/>
    <n v="1148"/>
    <n v="2.2309936502488414E-2"/>
    <x v="26"/>
    <x v="30"/>
    <m/>
  </r>
  <r>
    <s v="silver-rice-brooklyn"/>
    <s v="Silver Rice"/>
    <n v="131"/>
    <n v="4.5"/>
    <n v="-73.956889137625694"/>
    <n v="40.674212356261499"/>
    <x v="2"/>
    <n v="11238"/>
    <s v="US"/>
    <x v="1111"/>
    <s v="Brooklyn"/>
    <x v="45"/>
    <n v="1569"/>
    <n v="6.9504032950060066E-3"/>
    <x v="23"/>
    <x v="15"/>
    <s v="soup"/>
  </r>
  <r>
    <s v="simpatica-dining-hall-portland"/>
    <s v="Simpatica Dining Hall"/>
    <n v="246"/>
    <n v="4.5"/>
    <n v="-122.6569824"/>
    <n v="45.5212097"/>
    <x v="5"/>
    <n v="97214"/>
    <s v="US"/>
    <x v="1112"/>
    <s v="Portland"/>
    <x v="5"/>
    <n v="1555"/>
    <n v="1.6818259824952806E-2"/>
    <x v="60"/>
    <x v="2"/>
    <s v="catering"/>
  </r>
  <r>
    <s v="simple-caf-milwaukee-3"/>
    <s v="Simple Caf"/>
    <n v="224"/>
    <n v="4.5"/>
    <n v="-87.887237548828097"/>
    <n v="43.0580024719238"/>
    <x v="19"/>
    <n v="53202"/>
    <s v="US"/>
    <x v="663"/>
    <s v="Milwaukee"/>
    <x v="21"/>
    <n v="1056"/>
    <n v="1.493049596704994E-2"/>
    <x v="50"/>
    <x v="12"/>
    <s v="cafes"/>
  </r>
  <r>
    <s v="simply-banh-mi-washington-2"/>
    <s v="Simply Banh Mi"/>
    <n v="209"/>
    <n v="4.5"/>
    <n v="-77.065612249230199"/>
    <n v="38.911475972879003"/>
    <x v="20"/>
    <n v="20007"/>
    <s v="US"/>
    <x v="1113"/>
    <s v="Washington"/>
    <x v="23"/>
    <n v="822"/>
    <n v="1.3643384245752531E-2"/>
    <x v="29"/>
    <x v="12"/>
    <s v="halal"/>
  </r>
  <r>
    <s v="si-pie-pizzeria-chicago"/>
    <s v="Si-Pie Pizzeria"/>
    <n v="126"/>
    <n v="4.5"/>
    <n v="-87.645931456937504"/>
    <n v="41.945333325861299"/>
    <x v="13"/>
    <n v="60657"/>
    <s v="US"/>
    <x v="64"/>
    <s v="Chicago"/>
    <x v="15"/>
    <n v="2715"/>
    <n v="6.5213660545735373E-3"/>
    <x v="27"/>
    <x v="0"/>
    <m/>
  </r>
  <r>
    <s v="siri-indian-cuisine-portland"/>
    <s v="Siri Indian Cuisine"/>
    <n v="114"/>
    <n v="4.5"/>
    <n v="-122.698816135526"/>
    <n v="45.532307159586402"/>
    <x v="5"/>
    <n v="97210"/>
    <s v="US"/>
    <x v="87"/>
    <s v="Portland"/>
    <x v="5"/>
    <n v="1555"/>
    <n v="5.4916766775356101E-3"/>
    <x v="46"/>
    <x v="0"/>
    <m/>
  </r>
  <r>
    <s v="siri-thai-portland"/>
    <s v="Siri Thai"/>
    <n v="126"/>
    <n v="4.5"/>
    <n v="-122.608238"/>
    <n v="45.497264000000001"/>
    <x v="5"/>
    <n v="97206"/>
    <s v="US"/>
    <x v="124"/>
    <s v="Portland"/>
    <x v="5"/>
    <n v="1555"/>
    <n v="6.5213660545735373E-3"/>
    <x v="41"/>
    <x v="0"/>
    <m/>
  </r>
  <r>
    <s v="si-senor-fresh-mex-jacksonville"/>
    <s v="Si Senor Fresh Mex"/>
    <n v="225"/>
    <n v="4.5"/>
    <n v="-81.526180377282103"/>
    <n v="30.282842282623001"/>
    <x v="1"/>
    <n v="32246"/>
    <s v="US"/>
    <x v="1114"/>
    <s v="Jacksonville"/>
    <x v="51"/>
    <n v="350"/>
    <n v="1.5016303415136434E-2"/>
    <x v="7"/>
    <x v="132"/>
    <m/>
  </r>
  <r>
    <s v="sivalai-thai-restaurant-portland-2"/>
    <s v="Sivalai Thai Restaurant"/>
    <n v="270"/>
    <n v="4.5"/>
    <n v="-122.613243"/>
    <n v="45.519061999999998"/>
    <x v="5"/>
    <n v="97215"/>
    <s v="US"/>
    <x v="124"/>
    <s v="Portland"/>
    <x v="5"/>
    <n v="1555"/>
    <n v="1.887763857902866E-2"/>
    <x v="41"/>
    <x v="0"/>
    <m/>
  </r>
  <r>
    <s v="skafs-grill-north-hollywood"/>
    <s v="Skaf's Grill"/>
    <n v="346"/>
    <n v="4.5"/>
    <n v="-118.3963851"/>
    <n v="34.1796674"/>
    <x v="10"/>
    <n v="91606"/>
    <s v="US"/>
    <x v="272"/>
    <s v="North Hollywood"/>
    <x v="61"/>
    <n v="118"/>
    <n v="2.5399004633602198E-2"/>
    <x v="73"/>
    <x v="0"/>
    <m/>
  </r>
  <r>
    <s v="skillet-columbus"/>
    <s v="Skillet"/>
    <n v="388"/>
    <n v="4.5"/>
    <n v="-82.985984299999998"/>
    <n v="39.944412"/>
    <x v="15"/>
    <n v="43206"/>
    <s v="US"/>
    <x v="1115"/>
    <s v="Columbus"/>
    <x v="17"/>
    <n v="712"/>
    <n v="2.9002917453234942E-2"/>
    <x v="0"/>
    <x v="2"/>
    <s v="comfortfood"/>
  </r>
  <r>
    <s v="skinnyfats-las-vegas"/>
    <s v="SkinnyFATS"/>
    <n v="828"/>
    <n v="4.5"/>
    <n v="-115.181633345783"/>
    <n v="36.075857112474999"/>
    <x v="7"/>
    <n v="89118"/>
    <s v="US"/>
    <x v="1116"/>
    <s v="Las Vegas"/>
    <x v="38"/>
    <n v="357"/>
    <n v="6.675819461129226E-2"/>
    <x v="68"/>
    <x v="1"/>
    <s v="tradamerican"/>
  </r>
  <r>
    <s v="skinnyfats-las-vegas-3"/>
    <s v="SkinnyFATS"/>
    <n v="469"/>
    <n v="4.5"/>
    <n v="-115.280428139091"/>
    <n v="36.056282358519098"/>
    <x v="7"/>
    <n v="89148"/>
    <s v="US"/>
    <x v="1117"/>
    <s v="Las Vegas"/>
    <x v="38"/>
    <n v="357"/>
    <n v="3.5953320748240945E-2"/>
    <x v="0"/>
    <x v="44"/>
    <s v="breakfast_brunch"/>
  </r>
  <r>
    <s v="sky-cafe-philadelphia"/>
    <s v="Sky Cafe"/>
    <n v="136"/>
    <n v="4.5"/>
    <n v="-75.173682999999997"/>
    <n v="39.920887"/>
    <x v="9"/>
    <n v="19145"/>
    <s v="US"/>
    <x v="1118"/>
    <s v="Philadelphia"/>
    <x v="9"/>
    <n v="1514"/>
    <n v="7.3794405354384758E-3"/>
    <x v="107"/>
    <x v="0"/>
    <m/>
  </r>
  <r>
    <s v="slab-bbq-and-beer-austin"/>
    <s v="Slab BBQ &amp; Beer"/>
    <n v="224"/>
    <n v="4.5"/>
    <n v="-97.725115299999999"/>
    <n v="30.372093100000001"/>
    <x v="17"/>
    <n v="78758"/>
    <s v="US"/>
    <x v="1119"/>
    <s v="Austin"/>
    <x v="26"/>
    <n v="893"/>
    <n v="1.493049596704994E-2"/>
    <x v="60"/>
    <x v="7"/>
    <s v="beer_and_wine"/>
  </r>
  <r>
    <s v="sliceworks-denver-2"/>
    <s v="Sliceworks"/>
    <n v="107"/>
    <n v="4.5"/>
    <n v="-104.99757889999999"/>
    <n v="39.751429600000002"/>
    <x v="11"/>
    <n v="80202"/>
    <s v="US"/>
    <x v="73"/>
    <s v="Denver"/>
    <x v="12"/>
    <n v="668"/>
    <n v="4.891024540930153E-3"/>
    <x v="27"/>
    <x v="9"/>
    <m/>
  </r>
  <r>
    <s v="slims-chicago"/>
    <s v="Slim's"/>
    <n v="143"/>
    <n v="4.5"/>
    <n v="-87.680053700000002"/>
    <n v="41.9615936"/>
    <x v="13"/>
    <n v="60618"/>
    <s v="US"/>
    <x v="1120"/>
    <s v="Chicago"/>
    <x v="15"/>
    <n v="2715"/>
    <n v="7.9800926720439338E-3"/>
    <x v="31"/>
    <x v="83"/>
    <s v="tradamerican"/>
  </r>
  <r>
    <s v="slurpin-ramen-bar-los-angeles"/>
    <s v="Slurpin' Ramen Bar"/>
    <n v="362"/>
    <n v="4.5"/>
    <n v="-118.30727400000001"/>
    <n v="34.057316999999998"/>
    <x v="10"/>
    <n v="90005"/>
    <s v="US"/>
    <x v="1121"/>
    <s v="Los Angeles"/>
    <x v="11"/>
    <n v="2071"/>
    <n v="2.6771923802986101E-2"/>
    <x v="130"/>
    <x v="34"/>
    <m/>
  </r>
  <r>
    <s v="slymans-restaurant-cleveland"/>
    <s v="Slyman's Restaurant"/>
    <n v="261"/>
    <n v="4.5"/>
    <n v="-81.671241800000004"/>
    <n v="41.512859300000002"/>
    <x v="15"/>
    <n v="44114"/>
    <s v="US"/>
    <x v="1122"/>
    <s v="Cleveland"/>
    <x v="64"/>
    <n v="559"/>
    <n v="1.8105371546250214E-2"/>
    <x v="60"/>
    <x v="12"/>
    <m/>
  </r>
  <r>
    <s v="smack-shack-truck-minneapolis"/>
    <s v="Smack Shack Truck"/>
    <n v="108"/>
    <n v="4.5"/>
    <n v="-93.268142699999999"/>
    <n v="44.998088799999998"/>
    <x v="0"/>
    <n v="55413"/>
    <s v="US"/>
    <x v="1123"/>
    <s v="Minneapolis"/>
    <x v="0"/>
    <n v="440"/>
    <n v="4.9768319890166465E-3"/>
    <x v="45"/>
    <x v="60"/>
    <s v="foodtrucks"/>
  </r>
  <r>
    <s v="smak-tak-restaurant-chicago"/>
    <s v="Smak-Tak Restaurant"/>
    <n v="179"/>
    <n v="4.5"/>
    <n v="-87.777085999999997"/>
    <n v="41.989533000000002"/>
    <x v="13"/>
    <n v="60646"/>
    <s v="US"/>
    <x v="1124"/>
    <s v="Chicago"/>
    <x v="15"/>
    <n v="2715"/>
    <n v="1.1069160803157714E-2"/>
    <x v="113"/>
    <x v="100"/>
    <m/>
  </r>
  <r>
    <s v="small-batch-saint-louis"/>
    <s v="Small Batch"/>
    <n v="117"/>
    <n v="4.5"/>
    <n v="-90.221839900000006"/>
    <n v="38.636081699999998"/>
    <x v="12"/>
    <n v="63103"/>
    <s v="US"/>
    <x v="1125"/>
    <s v="Saint Louis"/>
    <x v="14"/>
    <n v="1232"/>
    <n v="5.7490990217950915E-3"/>
    <x v="34"/>
    <x v="47"/>
    <m/>
  </r>
  <r>
    <s v="smalls-smoke-shack-and-more-chicago"/>
    <s v="Smalls, Smoke Shack &amp; More"/>
    <n v="212"/>
    <n v="4.5"/>
    <n v="-87.705500945448904"/>
    <n v="41.954218894243198"/>
    <x v="13"/>
    <n v="60618"/>
    <s v="US"/>
    <x v="1126"/>
    <s v="Chicago"/>
    <x v="15"/>
    <n v="2715"/>
    <n v="1.3900806590012013E-2"/>
    <x v="12"/>
    <x v="1"/>
    <s v="tradamerican"/>
  </r>
  <r>
    <s v="smileys-cafe-philadelphia"/>
    <s v="Smiley's Cafe"/>
    <n v="254"/>
    <n v="4.5"/>
    <n v="-75.222556299999994"/>
    <n v="40.0252865"/>
    <x v="9"/>
    <n v="19127"/>
    <s v="US"/>
    <x v="305"/>
    <s v="Philadelphia"/>
    <x v="9"/>
    <n v="1514"/>
    <n v="1.7504719409644758E-2"/>
    <x v="26"/>
    <x v="76"/>
    <m/>
  </r>
  <r>
    <s v="smith-street-diner-greensboro"/>
    <s v="Smith Street Diner"/>
    <n v="169"/>
    <n v="4.5"/>
    <n v="-79.792822999999999"/>
    <n v="36.078335000000003"/>
    <x v="27"/>
    <n v="27401"/>
    <s v="US"/>
    <x v="1127"/>
    <s v="Greensboro"/>
    <x v="49"/>
    <n v="103"/>
    <n v="1.0211086322292775E-2"/>
    <x v="30"/>
    <x v="0"/>
    <m/>
  </r>
  <r>
    <s v="smoketown-usa-louisville"/>
    <s v="Smoketown USA"/>
    <n v="357"/>
    <n v="4.5"/>
    <n v="-85.739840000000001"/>
    <n v="38.233291999999999"/>
    <x v="29"/>
    <n v="40204"/>
    <s v="US"/>
    <x v="14"/>
    <s v="Louisville"/>
    <x v="53"/>
    <n v="774"/>
    <n v="2.6342886562553628E-2"/>
    <x v="12"/>
    <x v="0"/>
    <m/>
  </r>
  <r>
    <s v="smoque-bbq-chicago"/>
    <s v="Smoque BBQ"/>
    <n v="3046"/>
    <n v="4.5"/>
    <n v="-87.727950000000007"/>
    <n v="41.950209999999998"/>
    <x v="13"/>
    <n v="60641"/>
    <s v="US"/>
    <x v="14"/>
    <s v="Chicago"/>
    <x v="15"/>
    <n v="2715"/>
    <n v="0.25707911446713577"/>
    <x v="12"/>
    <x v="0"/>
    <m/>
  </r>
  <r>
    <s v="snappers-sea-grill-st-pete-beach"/>
    <s v="Snapper's Sea Grill"/>
    <n v="366"/>
    <n v="4.5"/>
    <n v="-82.744308500000002"/>
    <n v="27.732210200000001"/>
    <x v="1"/>
    <n v="33706"/>
    <s v="US"/>
    <x v="66"/>
    <s v="Saint Petersburg"/>
    <x v="55"/>
    <n v="172"/>
    <n v="2.7115153595332075E-2"/>
    <x v="3"/>
    <x v="32"/>
    <m/>
  </r>
  <r>
    <s v="snociety-urban-eatery-los-angeles"/>
    <s v="Snociety Urban Eatery"/>
    <n v="150"/>
    <n v="4.5"/>
    <n v="-118.240715026855"/>
    <n v="34.048366546630902"/>
    <x v="10"/>
    <n v="90012"/>
    <s v="US"/>
    <x v="1128"/>
    <s v="Los Angeles"/>
    <x v="11"/>
    <n v="2071"/>
    <n v="8.58074480864939E-3"/>
    <x v="64"/>
    <x v="15"/>
    <s v="seafood"/>
  </r>
  <r>
    <s v="snooze-an-am-eatery-denver-7"/>
    <s v="Snooze an AM Eatery"/>
    <n v="212"/>
    <n v="4.5"/>
    <n v="-104.99972529999999"/>
    <n v="39.753002199999997"/>
    <x v="11"/>
    <n v="80202"/>
    <s v="US"/>
    <x v="223"/>
    <s v="Denver"/>
    <x v="12"/>
    <n v="668"/>
    <n v="1.3900806590012013E-2"/>
    <x v="50"/>
    <x v="0"/>
    <m/>
  </r>
  <r>
    <s v="snooze-an-am-eatery-denver-8"/>
    <s v="Snooze An AM Eatery"/>
    <n v="2082"/>
    <n v="4.5"/>
    <n v="-104.988913938884"/>
    <n v="39.755459608446998"/>
    <x v="11"/>
    <n v="80205"/>
    <s v="US"/>
    <x v="436"/>
    <s v="Denver"/>
    <x v="12"/>
    <n v="668"/>
    <n v="0.17436073451175563"/>
    <x v="50"/>
    <x v="12"/>
    <m/>
  </r>
  <r>
    <s v="sobo-cafe-baltimore"/>
    <s v="SoBo Cafe"/>
    <n v="170"/>
    <n v="4.5"/>
    <n v="-76.614868599999994"/>
    <n v="39.2768254"/>
    <x v="24"/>
    <n v="21230"/>
    <s v="US"/>
    <x v="7"/>
    <s v="Baltimore"/>
    <x v="32"/>
    <n v="1182"/>
    <n v="1.0296893770379269E-2"/>
    <x v="0"/>
    <x v="2"/>
    <s v="vegetarian"/>
  </r>
  <r>
    <s v="so-crepe-philadelphia"/>
    <s v="So Crepe"/>
    <n v="179"/>
    <n v="4.5"/>
    <n v="-75.167533700000007"/>
    <n v="39.943833300000001"/>
    <x v="9"/>
    <n v="19146"/>
    <s v="US"/>
    <x v="1129"/>
    <s v="Philadelphia"/>
    <x v="9"/>
    <n v="1514"/>
    <n v="1.1069160803157714E-2"/>
    <x v="17"/>
    <x v="59"/>
    <m/>
  </r>
  <r>
    <s v="soda-pops-los-angeles-2"/>
    <s v="Soda Pop's"/>
    <n v="393"/>
    <n v="4.5"/>
    <n v="-118.376953125"/>
    <n v="34.077552795410199"/>
    <x v="10"/>
    <n v="90048"/>
    <s v="US"/>
    <x v="1130"/>
    <s v="Los Angeles"/>
    <x v="11"/>
    <n v="2071"/>
    <n v="2.9431954693667411E-2"/>
    <x v="15"/>
    <x v="12"/>
    <s v="burgers"/>
  </r>
  <r>
    <s v="sokolowskis-university-inn-cleveland"/>
    <s v="Sokolowski's University Inn"/>
    <n v="232"/>
    <n v="4.5"/>
    <n v="-81.690049999999999"/>
    <n v="41.484749999999998"/>
    <x v="15"/>
    <n v="44113"/>
    <s v="US"/>
    <x v="1131"/>
    <s v="Cleveland"/>
    <x v="64"/>
    <n v="559"/>
    <n v="1.5616955551741892E-2"/>
    <x v="82"/>
    <x v="8"/>
    <m/>
  </r>
  <r>
    <s v="sol-de-mexico-chicago"/>
    <s v="Sol de Mexico"/>
    <n v="169"/>
    <n v="4.5"/>
    <n v="-87.747169999999997"/>
    <n v="41.935879999999997"/>
    <x v="13"/>
    <n v="60641"/>
    <s v="US"/>
    <x v="48"/>
    <s v="Chicago"/>
    <x v="15"/>
    <n v="2715"/>
    <n v="1.0211086322292775E-2"/>
    <x v="7"/>
    <x v="0"/>
    <m/>
  </r>
  <r>
    <s v="some-random-bar-seattle"/>
    <s v="Some Random Bar"/>
    <n v="308"/>
    <n v="4.5"/>
    <n v="-122.3497103"/>
    <n v="47.615283499999997"/>
    <x v="16"/>
    <n v="98121"/>
    <s v="US"/>
    <x v="63"/>
    <s v="Seattle"/>
    <x v="18"/>
    <n v="1594"/>
    <n v="2.2138321606315427E-2"/>
    <x v="36"/>
    <x v="1"/>
    <m/>
  </r>
  <r>
    <s v="somethin-sweet-donuts-chicago-3"/>
    <s v="Somethin' Sweet Donuts"/>
    <n v="142"/>
    <n v="4.5"/>
    <n v="-87.754371000000006"/>
    <n v="41.924464"/>
    <x v="13"/>
    <n v="60639"/>
    <s v="US"/>
    <x v="1132"/>
    <s v="Chicago"/>
    <x v="15"/>
    <n v="2715"/>
    <n v="7.8942852239574403E-3"/>
    <x v="91"/>
    <x v="46"/>
    <m/>
  </r>
  <r>
    <s v="sonora-hot-dogs-austin"/>
    <s v="Sonora Hot Dogs"/>
    <n v="177"/>
    <n v="4.5"/>
    <n v="-97.7429903055409"/>
    <n v="30.324724273417601"/>
    <x v="17"/>
    <n v="78756"/>
    <s v="US"/>
    <x v="1133"/>
    <s v="Austin"/>
    <x v="26"/>
    <n v="893"/>
    <n v="1.0897545906984727E-2"/>
    <x v="65"/>
    <x v="53"/>
    <m/>
  </r>
  <r>
    <s v="soowon-galbi-kbbq-restaurant-los-angeles-2"/>
    <s v="Soowon Galbi KBBQ Restaurant"/>
    <n v="1820"/>
    <n v="4.5"/>
    <n v="-118.29153700000001"/>
    <n v="34.056766000000003"/>
    <x v="10"/>
    <n v="90005"/>
    <s v="US"/>
    <x v="23"/>
    <s v="Los Angeles"/>
    <x v="11"/>
    <n v="2071"/>
    <n v="0.15187918311309423"/>
    <x v="20"/>
    <x v="7"/>
    <m/>
  </r>
  <r>
    <s v="sophias-bakery-and-cafe-madison"/>
    <s v="Sophia's Bakery &amp; Cafe"/>
    <n v="157"/>
    <n v="4.5"/>
    <n v="-89.376686096191406"/>
    <n v="43.083717346191399"/>
    <x v="19"/>
    <n v="53703"/>
    <s v="US"/>
    <x v="1134"/>
    <s v="Madison"/>
    <x v="37"/>
    <n v="551"/>
    <n v="9.181396945254848E-3"/>
    <x v="50"/>
    <x v="14"/>
    <m/>
  </r>
  <r>
    <s v="sophias-restaurant-buffalo"/>
    <s v="Sophia's Restaurant"/>
    <n v="243"/>
    <n v="4.5"/>
    <n v="-78.889083862304702"/>
    <n v="42.9577026367188"/>
    <x v="2"/>
    <n v="14216"/>
    <s v="US"/>
    <x v="832"/>
    <s v="Buffalo"/>
    <x v="43"/>
    <n v="284"/>
    <n v="1.6560837480693324E-2"/>
    <x v="50"/>
    <x v="91"/>
    <m/>
  </r>
  <r>
    <s v="sottocasa-pizzeria-brooklyn"/>
    <s v="Sottocasa Pizzeria"/>
    <n v="348"/>
    <n v="4.5"/>
    <n v="-73.988950000000003"/>
    <n v="40.688380000000002"/>
    <x v="2"/>
    <n v="11201"/>
    <s v="US"/>
    <x v="73"/>
    <s v="Brooklyn"/>
    <x v="45"/>
    <n v="1569"/>
    <n v="2.5570619529775185E-2"/>
    <x v="27"/>
    <x v="9"/>
    <m/>
  </r>
  <r>
    <s v="sotto-cincinnati"/>
    <s v="Sotto"/>
    <n v="343"/>
    <n v="4.5"/>
    <n v="-84.511089999999996"/>
    <n v="39.102899999999998"/>
    <x v="15"/>
    <n v="45202"/>
    <s v="US"/>
    <x v="5"/>
    <s v="Cincinnati"/>
    <x v="46"/>
    <n v="778"/>
    <n v="2.5141582289342716E-2"/>
    <x v="5"/>
    <x v="0"/>
    <m/>
  </r>
  <r>
    <s v="sotto-mare-san-francisco"/>
    <s v="Sotto Mare"/>
    <n v="2104"/>
    <n v="4.5"/>
    <n v="-122.40836977958701"/>
    <n v="37.799620628356898"/>
    <x v="10"/>
    <n v="94133"/>
    <s v="US"/>
    <x v="1135"/>
    <s v="San Francisco"/>
    <x v="13"/>
    <n v="1581"/>
    <n v="0.17624849836965847"/>
    <x v="3"/>
    <x v="9"/>
    <m/>
  </r>
  <r>
    <s v="sotto-sopra-baltimore"/>
    <s v="Sotto Sopra"/>
    <n v="214"/>
    <n v="4.5"/>
    <n v="-76.615135192871094"/>
    <n v="39.294376373291001"/>
    <x v="24"/>
    <n v="21201"/>
    <s v="US"/>
    <x v="5"/>
    <s v="Baltimore"/>
    <x v="32"/>
    <n v="1182"/>
    <n v="1.4072421486185E-2"/>
    <x v="5"/>
    <x v="0"/>
    <m/>
  </r>
  <r>
    <s v="soul-food-bistro-jacksonville-2"/>
    <s v="Soul Food Bistro"/>
    <n v="104"/>
    <n v="4.5"/>
    <n v="-81.736175387298104"/>
    <n v="30.3112426244892"/>
    <x v="1"/>
    <n v="32205"/>
    <s v="US"/>
    <x v="1136"/>
    <s v="Jacksonville"/>
    <x v="51"/>
    <n v="350"/>
    <n v="4.6336021966706708E-3"/>
    <x v="100"/>
    <x v="6"/>
    <m/>
  </r>
  <r>
    <s v="soup-kitchen-cafe-philadelphia"/>
    <s v="Soup Kitchen Cafe"/>
    <n v="180"/>
    <n v="4.5"/>
    <n v="-75.129822000000004"/>
    <n v="39.979819900000003"/>
    <x v="9"/>
    <n v="19125"/>
    <s v="US"/>
    <x v="1137"/>
    <s v="Philadelphia"/>
    <x v="9"/>
    <n v="1514"/>
    <n v="1.1154968251244207E-2"/>
    <x v="0"/>
    <x v="12"/>
    <s v="soup"/>
  </r>
  <r>
    <s v="south-city-kitchen-midtown-atlanta-2"/>
    <s v="South City Kitchen - Midtown"/>
    <n v="1050"/>
    <n v="4.5"/>
    <n v="-84.384559631347699"/>
    <n v="33.785999298095703"/>
    <x v="14"/>
    <n v="30309"/>
    <s v="US"/>
    <x v="1138"/>
    <s v="Atlanta"/>
    <x v="16"/>
    <n v="660"/>
    <n v="8.5807448086493904E-2"/>
    <x v="45"/>
    <x v="2"/>
    <m/>
  </r>
  <r>
    <s v="southie-oakland"/>
    <s v="Southie"/>
    <n v="498"/>
    <n v="4.5"/>
    <n v="-122.252578996727"/>
    <n v="37.850638829385097"/>
    <x v="10"/>
    <n v="94618"/>
    <s v="US"/>
    <x v="1139"/>
    <s v="Oakland"/>
    <x v="39"/>
    <n v="451"/>
    <n v="3.8441736742749269E-2"/>
    <x v="31"/>
    <x v="1"/>
    <m/>
  </r>
  <r>
    <s v="southwest-diner-saint-louis"/>
    <s v="Southwest Diner"/>
    <n v="267"/>
    <n v="4.5"/>
    <n v="-90.305608212947803"/>
    <n v="38.613308295607602"/>
    <x v="12"/>
    <n v="63143"/>
    <s v="US"/>
    <x v="1127"/>
    <s v="Saint Louis"/>
    <x v="14"/>
    <n v="1232"/>
    <n v="1.8620216234769178E-2"/>
    <x v="30"/>
    <x v="0"/>
    <m/>
  </r>
  <r>
    <s v="souvlaki-authentic-greek-cuisine-baltimore"/>
    <s v="Souvlaki Authentic Greek Cuisine"/>
    <n v="114"/>
    <n v="4.5"/>
    <n v="-76.633986300000004"/>
    <n v="39.330975600000002"/>
    <x v="24"/>
    <n v="21211"/>
    <s v="US"/>
    <x v="278"/>
    <s v="Baltimore"/>
    <x v="32"/>
    <n v="1182"/>
    <n v="5.4916766775356101E-3"/>
    <x v="24"/>
    <x v="0"/>
    <m/>
  </r>
  <r>
    <s v="souvlakis-greek-skewers-san-jose"/>
    <s v="Souvlaki's Greek Skewers"/>
    <n v="506"/>
    <n v="4.5"/>
    <n v="-121.88710494513499"/>
    <n v="37.309286742798399"/>
    <x v="10"/>
    <n v="95125"/>
    <s v="US"/>
    <x v="29"/>
    <s v="San Jose"/>
    <x v="33"/>
    <n v="164"/>
    <n v="3.9128196327441224E-2"/>
    <x v="24"/>
    <x v="17"/>
    <m/>
  </r>
  <r>
    <s v="soy-cafe-philadelphia-3"/>
    <s v="Soy Cafe"/>
    <n v="181"/>
    <n v="4.5"/>
    <n v="-75.141289216638995"/>
    <n v="39.961696928789998"/>
    <x v="9"/>
    <n v="19123"/>
    <s v="US"/>
    <x v="427"/>
    <s v="Philadelphia"/>
    <x v="9"/>
    <n v="1514"/>
    <n v="1.1240775699330702E-2"/>
    <x v="14"/>
    <x v="19"/>
    <s v="vegan"/>
  </r>
  <r>
    <s v="spare-no-rib-saint-louis"/>
    <s v="Spare No Rib"/>
    <n v="140"/>
    <n v="4.5"/>
    <n v="-90.2197265625"/>
    <n v="38.606090545654297"/>
    <x v="12"/>
    <n v="63104"/>
    <s v="US"/>
    <x v="1140"/>
    <s v="Saint Louis"/>
    <x v="14"/>
    <n v="1232"/>
    <n v="7.7226703277844515E-3"/>
    <x v="60"/>
    <x v="38"/>
    <s v="bbq"/>
  </r>
  <r>
    <s v="sparkroot-tucson"/>
    <s v="Sparkroot"/>
    <n v="214"/>
    <n v="4.5"/>
    <n v="-110.967483520508"/>
    <n v="32.2222709655762"/>
    <x v="6"/>
    <n v="85701"/>
    <s v="US"/>
    <x v="1141"/>
    <s v="Tucson"/>
    <x v="6"/>
    <n v="994"/>
    <n v="1.4072421486185E-2"/>
    <x v="14"/>
    <x v="12"/>
    <s v="vegetarian"/>
  </r>
  <r>
    <s v="spero-spera-honolulu"/>
    <s v="Spero Spera"/>
    <n v="206"/>
    <n v="4.5"/>
    <n v="-157.84066736698199"/>
    <n v="21.2996106049447"/>
    <x v="18"/>
    <n v="96814"/>
    <s v="US"/>
    <x v="84"/>
    <s v="Honolulu"/>
    <x v="20"/>
    <n v="395"/>
    <n v="1.338596190149305E-2"/>
    <x v="14"/>
    <x v="12"/>
    <m/>
  </r>
  <r>
    <s v="spice-nation-indianapolis"/>
    <s v="Spice Nation"/>
    <n v="111"/>
    <n v="4.5"/>
    <n v="-86.241355999999996"/>
    <n v="39.832026999999997"/>
    <x v="4"/>
    <n v="46254"/>
    <s v="US"/>
    <x v="1142"/>
    <s v="Indianapolis"/>
    <x v="4"/>
    <n v="336"/>
    <n v="5.2342543332761287E-3"/>
    <x v="46"/>
    <x v="19"/>
    <s v="vegan"/>
  </r>
  <r>
    <s v="spicy-bbq-restaurant-los-angeles"/>
    <s v="Spicy BBQ Restaurant"/>
    <n v="397"/>
    <n v="4.5"/>
    <n v="-118.3007813"/>
    <n v="34.091148400000002"/>
    <x v="10"/>
    <n v="90029"/>
    <s v="US"/>
    <x v="1143"/>
    <s v="Los Angeles"/>
    <x v="11"/>
    <n v="2071"/>
    <n v="2.9775184486013385E-2"/>
    <x v="12"/>
    <x v="36"/>
    <m/>
  </r>
  <r>
    <s v="spin-laundry-lounge-portland"/>
    <s v="Spin Laundry Lounge"/>
    <n v="137"/>
    <n v="5"/>
    <n v="-122.674316"/>
    <n v="45.547649"/>
    <x v="5"/>
    <n v="97227"/>
    <s v="US"/>
    <x v="1144"/>
    <s v="Portland"/>
    <x v="5"/>
    <n v="1555"/>
    <n v="7.4652479835249702E-3"/>
    <x v="132"/>
    <x v="46"/>
    <s v="bars"/>
  </r>
  <r>
    <s v="spiral-diner-and-bakery-dallas"/>
    <s v="Spiral Diner &amp; Bakery"/>
    <n v="493"/>
    <n v="4.5"/>
    <n v="-96.823188999999999"/>
    <n v="32.756709999999998"/>
    <x v="17"/>
    <n v="75203"/>
    <s v="US"/>
    <x v="1145"/>
    <s v="Dallas"/>
    <x v="54"/>
    <n v="632"/>
    <n v="3.8012699502316803E-2"/>
    <x v="33"/>
    <x v="14"/>
    <s v="diners"/>
  </r>
  <r>
    <s v="sp-kebab-chicago-4"/>
    <s v="SP Kebab"/>
    <n v="218"/>
    <n v="4.5"/>
    <n v="-87.660959000000005"/>
    <n v="42.005642999999999"/>
    <x v="13"/>
    <n v="60626"/>
    <s v="US"/>
    <x v="1146"/>
    <s v="Chicago"/>
    <x v="15"/>
    <n v="2715"/>
    <n v="1.4415651278530976E-2"/>
    <x v="24"/>
    <x v="70"/>
    <s v="modern_european"/>
  </r>
  <r>
    <s v="spoon-and-stable-minneapolis-4"/>
    <s v="Spoon and Stable"/>
    <n v="166"/>
    <n v="4.5"/>
    <n v="-93.269703940360799"/>
    <n v="44.985617367496801"/>
    <x v="0"/>
    <n v="55401"/>
    <s v="US"/>
    <x v="242"/>
    <s v="Minneapolis"/>
    <x v="0"/>
    <n v="440"/>
    <n v="9.953663978033293E-3"/>
    <x v="0"/>
    <x v="11"/>
    <m/>
  </r>
  <r>
    <s v="sprout-sandwich-shop-honolulu"/>
    <s v="Sprout Sandwich Shop"/>
    <n v="126"/>
    <n v="4.5"/>
    <n v="-157.79843699187001"/>
    <n v="21.282175316846601"/>
    <x v="18"/>
    <n v="96816"/>
    <s v="US"/>
    <x v="47"/>
    <s v="Honolulu"/>
    <x v="20"/>
    <n v="395"/>
    <n v="6.5213660545735373E-3"/>
    <x v="31"/>
    <x v="0"/>
    <m/>
  </r>
  <r>
    <s v="spumante-restaurant-north-hollywood"/>
    <s v="Spumante Restaurant"/>
    <n v="250"/>
    <n v="4.5"/>
    <n v="-118.372032"/>
    <n v="34.165447"/>
    <x v="10"/>
    <n v="91601"/>
    <s v="US"/>
    <x v="5"/>
    <s v="North Hollywood"/>
    <x v="61"/>
    <n v="118"/>
    <n v="1.716148961729878E-2"/>
    <x v="5"/>
    <x v="0"/>
    <m/>
  </r>
  <r>
    <s v="ssam-burger-atlanta"/>
    <s v="Ssam Burger"/>
    <n v="153"/>
    <n v="4.5"/>
    <n v="-84.426376300000001"/>
    <n v="33.8116798"/>
    <x v="14"/>
    <n v="30318"/>
    <s v="US"/>
    <x v="1147"/>
    <s v="Atlanta"/>
    <x v="16"/>
    <n v="660"/>
    <n v="8.8381671529088723E-3"/>
    <x v="52"/>
    <x v="18"/>
    <m/>
  </r>
  <r>
    <s v="ssam-korean-bbq-los-angeles"/>
    <s v="Ssam Korean BBQ"/>
    <n v="199"/>
    <n v="4.5"/>
    <n v="-118.30869293212901"/>
    <n v="34.051364898681598"/>
    <x v="10"/>
    <n v="90006"/>
    <s v="US"/>
    <x v="1148"/>
    <s v="Los Angeles"/>
    <x v="11"/>
    <n v="2071"/>
    <n v="1.2785309764887592E-2"/>
    <x v="12"/>
    <x v="27"/>
    <m/>
  </r>
  <r>
    <s v="stags-lunchette-oakland"/>
    <s v="Stag's Lunchette"/>
    <n v="259"/>
    <n v="4.5"/>
    <n v="-122.2676392"/>
    <n v="37.805992099999997"/>
    <x v="10"/>
    <n v="94612"/>
    <s v="US"/>
    <x v="472"/>
    <s v="Oakland"/>
    <x v="39"/>
    <n v="451"/>
    <n v="1.7933756650077227E-2"/>
    <x v="31"/>
    <x v="2"/>
    <m/>
  </r>
  <r>
    <s v="stammtisch-portland"/>
    <s v="Stammtisch"/>
    <n v="161"/>
    <n v="4.5"/>
    <n v="-122.637390015017"/>
    <n v="45.525866883422502"/>
    <x v="5"/>
    <n v="97232"/>
    <s v="US"/>
    <x v="1149"/>
    <s v="Portland"/>
    <x v="5"/>
    <n v="1555"/>
    <n v="9.5246267376008237E-3"/>
    <x v="79"/>
    <x v="102"/>
    <m/>
  </r>
  <r>
    <s v="stantons-city-bites-houston"/>
    <s v="Stanton's City Bites"/>
    <n v="599"/>
    <n v="4.5"/>
    <n v="-95.372067999999999"/>
    <n v="29.770945000000001"/>
    <x v="17"/>
    <n v="77007"/>
    <s v="US"/>
    <x v="1150"/>
    <s v="Houston"/>
    <x v="19"/>
    <n v="1863"/>
    <n v="4.7108288999485153E-2"/>
    <x v="52"/>
    <x v="8"/>
    <s v="bars"/>
  </r>
  <r>
    <s v="starbread-sacramento"/>
    <s v="Starbread"/>
    <n v="325"/>
    <n v="4.5"/>
    <n v="-121.509765051305"/>
    <n v="38.640147910678401"/>
    <x v="10"/>
    <n v="95834"/>
    <s v="US"/>
    <x v="602"/>
    <s v="Sacramento"/>
    <x v="10"/>
    <n v="430"/>
    <n v="2.3597048223785826E-2"/>
    <x v="38"/>
    <x v="58"/>
    <m/>
  </r>
  <r>
    <s v="staropolska-restaurant-chicago-3"/>
    <s v="Staropolska Restaurant"/>
    <n v="283"/>
    <n v="4.5"/>
    <n v="-87.719245999999998"/>
    <n v="41.936365000000002"/>
    <x v="13"/>
    <n v="60618"/>
    <s v="US"/>
    <x v="681"/>
    <s v="Chicago"/>
    <x v="15"/>
    <n v="2715"/>
    <n v="1.9993135404153081E-2"/>
    <x v="82"/>
    <x v="0"/>
    <m/>
  </r>
  <r>
    <s v="star-provisions-atlanta"/>
    <s v="Star Provisions"/>
    <n v="371"/>
    <n v="4.5"/>
    <n v="-84.412254333496094"/>
    <n v="33.786842346191399"/>
    <x v="14"/>
    <n v="30318"/>
    <s v="US"/>
    <x v="1151"/>
    <s v="Atlanta"/>
    <x v="16"/>
    <n v="660"/>
    <n v="2.7544190835764544E-2"/>
    <x v="87"/>
    <x v="120"/>
    <s v="sandwiches"/>
  </r>
  <r>
    <s v="state-bird-provisions-san-francisco"/>
    <s v="State Bird Provisions"/>
    <n v="1485"/>
    <n v="4.5"/>
    <n v="-122.43300499999999"/>
    <n v="37.783740000000002"/>
    <x v="10"/>
    <n v="94115"/>
    <s v="US"/>
    <x v="1152"/>
    <s v="San Francisco"/>
    <x v="13"/>
    <n v="1581"/>
    <n v="0.12313368800411875"/>
    <x v="72"/>
    <x v="1"/>
    <m/>
  </r>
  <r>
    <s v="steak-shack-honolulu"/>
    <s v="Steak Shack"/>
    <n v="184"/>
    <n v="4.5"/>
    <n v="-157.833068"/>
    <n v="21.278486000000001"/>
    <x v="18"/>
    <n v="96815"/>
    <s v="US"/>
    <x v="1153"/>
    <s v="Honolulu"/>
    <x v="20"/>
    <n v="395"/>
    <n v="1.1498198043590183E-2"/>
    <x v="50"/>
    <x v="32"/>
    <s v="tradamerican"/>
  </r>
  <r>
    <s v="steins-market-and-deli-new-orleans"/>
    <s v="Stein's Market and Deli"/>
    <n v="292"/>
    <n v="4.5"/>
    <n v="-90.077102699999998"/>
    <n v="29.929529200000001"/>
    <x v="26"/>
    <n v="70130"/>
    <s v="US"/>
    <x v="173"/>
    <s v="New Orleans"/>
    <x v="44"/>
    <n v="834"/>
    <n v="2.0765402436931524E-2"/>
    <x v="15"/>
    <x v="12"/>
    <m/>
  </r>
  <r>
    <s v="stella-public-house-san-diego"/>
    <s v="Stella Public House"/>
    <n v="135"/>
    <n v="4.5"/>
    <n v="-117.1513824"/>
    <n v="32.710315700000002"/>
    <x v="10"/>
    <n v="92101"/>
    <s v="US"/>
    <x v="1154"/>
    <s v="San Diego"/>
    <x v="22"/>
    <n v="1570"/>
    <n v="7.2936330873519823E-3"/>
    <x v="27"/>
    <x v="102"/>
    <m/>
  </r>
  <r>
    <s v="stellas-richmond"/>
    <s v="Stella's"/>
    <n v="264"/>
    <n v="4.5"/>
    <n v="-77.486640930175795"/>
    <n v="37.567695617675803"/>
    <x v="8"/>
    <n v="23221"/>
    <s v="US"/>
    <x v="305"/>
    <s v="Richmond"/>
    <x v="62"/>
    <n v="789"/>
    <n v="1.8362793890509696E-2"/>
    <x v="26"/>
    <x v="76"/>
    <m/>
  </r>
  <r>
    <s v="stellina-pasta-cafe-saint-louis"/>
    <s v="Stellina Pasta Cafe"/>
    <n v="141"/>
    <n v="4.5"/>
    <n v="-90.299110400000004"/>
    <n v="38.601470900000002"/>
    <x v="12"/>
    <n v="63139"/>
    <s v="US"/>
    <x v="1155"/>
    <s v="Saint Louis"/>
    <x v="14"/>
    <n v="1232"/>
    <n v="7.8084777758709459E-3"/>
    <x v="5"/>
    <x v="1"/>
    <m/>
  </r>
  <r>
    <s v="sterlings-seafood-steakhouse-reno"/>
    <s v="Sterling's Seafood Steakhouse"/>
    <n v="374"/>
    <n v="4.5"/>
    <n v="-119.815111"/>
    <n v="39.530448999999997"/>
    <x v="7"/>
    <n v="89501"/>
    <s v="US"/>
    <x v="66"/>
    <s v="Reno"/>
    <x v="7"/>
    <n v="133"/>
    <n v="2.7801613180024026E-2"/>
    <x v="3"/>
    <x v="32"/>
    <m/>
  </r>
  <r>
    <s v="steves-hot-dogs-on-the-hill-saint-louis-2"/>
    <s v="Steve's Hot Dogs On the Hill"/>
    <n v="118"/>
    <n v="4.5"/>
    <n v="-90.273300000000006"/>
    <n v="38.614780000000003"/>
    <x v="12"/>
    <n v="63110"/>
    <s v="US"/>
    <x v="174"/>
    <s v="Saint Louis"/>
    <x v="14"/>
    <n v="1232"/>
    <n v="5.8349064698815858E-3"/>
    <x v="65"/>
    <x v="0"/>
    <m/>
  </r>
  <r>
    <s v="st-james-cheese-company-new-orleans"/>
    <s v="St. James Cheese Company"/>
    <n v="276"/>
    <n v="4.5"/>
    <n v="-90.109136213564"/>
    <n v="29.924516151637999"/>
    <x v="26"/>
    <n v="70115"/>
    <s v="US"/>
    <x v="1156"/>
    <s v="New Orleans"/>
    <x v="44"/>
    <n v="834"/>
    <n v="1.9392483267547622E-2"/>
    <x v="87"/>
    <x v="23"/>
    <s v="sandwiches"/>
  </r>
  <r>
    <s v="stonehouse-wood-fire-grill-austin"/>
    <s v="Stonehouse Wood Fire Grill"/>
    <n v="130"/>
    <n v="4.5"/>
    <n v="-97.758237642685501"/>
    <n v="30.3362147013586"/>
    <x v="17"/>
    <n v="78731"/>
    <s v="US"/>
    <x v="1157"/>
    <s v="Austin"/>
    <x v="26"/>
    <n v="893"/>
    <n v="6.8645958469195122E-3"/>
    <x v="60"/>
    <x v="17"/>
    <s v="foodtrucks"/>
  </r>
  <r>
    <s v="stones-throw-san-francisco-2"/>
    <s v="Stones Throw"/>
    <n v="511"/>
    <n v="4.5"/>
    <n v="-122.41857899999999"/>
    <n v="37.798121999999999"/>
    <x v="10"/>
    <n v="94109"/>
    <s v="US"/>
    <x v="0"/>
    <s v="San Francisco"/>
    <x v="13"/>
    <n v="1581"/>
    <n v="3.955723356787369E-2"/>
    <x v="0"/>
    <x v="0"/>
    <m/>
  </r>
  <r>
    <s v="story-hill-bkc-milwaukee"/>
    <s v="Story Hill BKC"/>
    <n v="155"/>
    <n v="4.5"/>
    <n v="-87.9778010002006"/>
    <n v="43.0368978590487"/>
    <x v="19"/>
    <n v="53208"/>
    <s v="US"/>
    <x v="1158"/>
    <s v="Milwaukee"/>
    <x v="21"/>
    <n v="1056"/>
    <n v="9.009782049081861E-3"/>
    <x v="0"/>
    <x v="75"/>
    <s v="coffee"/>
  </r>
  <r>
    <s v="stranahans-colorado-whiskey-denver-2"/>
    <s v="Stranahan's Colorado Whiskey"/>
    <n v="149"/>
    <n v="4.5"/>
    <n v="-104.9987564"/>
    <n v="39.712699899999997"/>
    <x v="11"/>
    <n v="80223"/>
    <s v="US"/>
    <x v="1159"/>
    <s v="Denver"/>
    <x v="12"/>
    <n v="668"/>
    <n v="8.4949373605628965E-3"/>
    <x v="51"/>
    <x v="114"/>
    <m/>
  </r>
  <r>
    <s v="street-and-co-portland-2"/>
    <s v="Street &amp; Co."/>
    <n v="624"/>
    <n v="4.5"/>
    <n v="-70.254027172923102"/>
    <n v="43.655867949128201"/>
    <x v="3"/>
    <n v="4101"/>
    <s v="US"/>
    <x v="397"/>
    <s v="Portland"/>
    <x v="3"/>
    <n v="206"/>
    <n v="4.9253475201647502E-2"/>
    <x v="3"/>
    <x v="1"/>
    <m/>
  </r>
  <r>
    <s v="street-taco-san-francisco"/>
    <s v="Street Taco"/>
    <n v="220"/>
    <n v="4.5"/>
    <n v="-122.448901621221"/>
    <n v="37.7696105177356"/>
    <x v="10"/>
    <n v="94117"/>
    <s v="US"/>
    <x v="48"/>
    <s v="San Francisco"/>
    <x v="13"/>
    <n v="1581"/>
    <n v="1.4587266174703965E-2"/>
    <x v="7"/>
    <x v="0"/>
    <m/>
  </r>
  <r>
    <s v="sube-sushi-portland"/>
    <s v="SuBe Sushi"/>
    <n v="112"/>
    <n v="4.5"/>
    <n v="-122.673039316607"/>
    <n v="45.522414684110103"/>
    <x v="5"/>
    <n v="97204"/>
    <s v="US"/>
    <x v="1160"/>
    <s v="Portland"/>
    <x v="5"/>
    <n v="1555"/>
    <n v="5.3200617813626222E-3"/>
    <x v="49"/>
    <x v="55"/>
    <m/>
  </r>
  <r>
    <s v="submarine-center-san-francisco"/>
    <s v="Submarine Center"/>
    <n v="919"/>
    <n v="4.5"/>
    <n v="-122.46532000000001"/>
    <n v="37.740900000000003"/>
    <x v="10"/>
    <n v="94127"/>
    <s v="US"/>
    <x v="47"/>
    <s v="San Francisco"/>
    <x v="13"/>
    <n v="1581"/>
    <n v="7.4566672387163205E-2"/>
    <x v="31"/>
    <x v="0"/>
    <m/>
  </r>
  <r>
    <s v="sub-rosa-bakery-richmond"/>
    <s v="Sub Rosa Bakery"/>
    <n v="102"/>
    <n v="4.5"/>
    <n v="-77.415841414236596"/>
    <n v="37.5349763671205"/>
    <x v="8"/>
    <n v="23223"/>
    <s v="US"/>
    <x v="490"/>
    <s v="Richmond"/>
    <x v="62"/>
    <n v="789"/>
    <n v="4.4619873004976829E-3"/>
    <x v="38"/>
    <x v="3"/>
    <s v="cafes"/>
  </r>
  <r>
    <s v="subsand-seattle"/>
    <s v="Subsand"/>
    <n v="172"/>
    <n v="4.5"/>
    <n v="-122.32652280000001"/>
    <n v="47.598541300000001"/>
    <x v="16"/>
    <n v="98104"/>
    <s v="US"/>
    <x v="1161"/>
    <s v="Seattle"/>
    <x v="18"/>
    <n v="1594"/>
    <n v="1.0468508666552257E-2"/>
    <x v="29"/>
    <x v="12"/>
    <s v="chinese"/>
  </r>
  <r>
    <s v="sugarfire-smoke-house-saint-louis-2"/>
    <s v="Sugarfire Smoke House"/>
    <n v="609"/>
    <n v="4.5"/>
    <n v="-90.367580000000004"/>
    <n v="38.673400000000001"/>
    <x v="12"/>
    <n v="63132"/>
    <s v="US"/>
    <x v="14"/>
    <s v="Saint Louis"/>
    <x v="14"/>
    <n v="1232"/>
    <n v="4.7966363480350091E-2"/>
    <x v="12"/>
    <x v="0"/>
    <m/>
  </r>
  <r>
    <s v="sugarmill-denver-denver"/>
    <s v="Sugarmill Denver"/>
    <n v="265"/>
    <n v="4.5"/>
    <n v="-104.9868774"/>
    <n v="39.757556899999997"/>
    <x v="11"/>
    <n v="80205"/>
    <s v="US"/>
    <x v="1162"/>
    <s v="Denver"/>
    <x v="12"/>
    <n v="668"/>
    <n v="1.8448601338596191E-2"/>
    <x v="40"/>
    <x v="2"/>
    <s v="newamerican"/>
  </r>
  <r>
    <s v="sumahs-washington"/>
    <s v="Sumah's"/>
    <n v="127"/>
    <n v="4.5"/>
    <n v="-77.021499633789105"/>
    <n v="38.913658142089801"/>
    <x v="20"/>
    <n v="20001"/>
    <s v="US"/>
    <x v="21"/>
    <s v="Washington"/>
    <x v="23"/>
    <n v="822"/>
    <n v="6.6071735026600308E-3"/>
    <x v="18"/>
    <x v="0"/>
    <m/>
  </r>
  <r>
    <s v="sundara-san-diego"/>
    <s v="Sundara"/>
    <n v="286"/>
    <n v="4.5"/>
    <n v="-117.24950990000001"/>
    <n v="32.742713500000001"/>
    <x v="10"/>
    <n v="92107"/>
    <s v="US"/>
    <x v="87"/>
    <s v="San Diego"/>
    <x v="22"/>
    <n v="1570"/>
    <n v="2.0250557748412563E-2"/>
    <x v="46"/>
    <x v="0"/>
    <m/>
  </r>
  <r>
    <s v="sunflower-cafe-nashville"/>
    <s v="Sunflower Cafe"/>
    <n v="145"/>
    <n v="4.5"/>
    <n v="-86.767730712890597"/>
    <n v="36.113197326660199"/>
    <x v="23"/>
    <n v="37204"/>
    <s v="US"/>
    <x v="1163"/>
    <s v="Nashville"/>
    <x v="30"/>
    <n v="702"/>
    <n v="8.1517075682169208E-3"/>
    <x v="28"/>
    <x v="19"/>
    <s v="vegan"/>
  </r>
  <r>
    <s v="sun-king-brewing-indianapolis"/>
    <s v="Sun King Brewing"/>
    <n v="192"/>
    <n v="4.5"/>
    <n v="-86.145129203796401"/>
    <n v="39.768865231143998"/>
    <x v="4"/>
    <n v="46202"/>
    <s v="US"/>
    <x v="371"/>
    <s v="Indianapolis"/>
    <x v="4"/>
    <n v="336"/>
    <n v="1.2184657628282134E-2"/>
    <x v="94"/>
    <x v="0"/>
    <m/>
  </r>
  <r>
    <s v="sun-nong-dan-los-angeles"/>
    <s v="Sun Nong Dan"/>
    <n v="133"/>
    <n v="4.5"/>
    <n v="-118.29748123802101"/>
    <n v="34.063083685780299"/>
    <x v="10"/>
    <n v="90020"/>
    <s v="US"/>
    <x v="185"/>
    <s v="Los Angeles"/>
    <x v="11"/>
    <n v="2071"/>
    <n v="7.1220181911789944E-3"/>
    <x v="20"/>
    <x v="0"/>
    <m/>
  </r>
  <r>
    <s v="sunny-and-annies-new-york"/>
    <s v="Sunny and Annie's"/>
    <n v="288"/>
    <n v="4.5"/>
    <n v="-73.981584906578107"/>
    <n v="40.7245959526307"/>
    <x v="2"/>
    <n v="10003"/>
    <s v="US"/>
    <x v="1164"/>
    <s v="New York City"/>
    <x v="2"/>
    <n v="1148"/>
    <n v="2.042217264458555E-2"/>
    <x v="31"/>
    <x v="23"/>
    <s v="grocery"/>
  </r>
  <r>
    <s v="sunny-blue-los-angeles-5"/>
    <s v="Sunny Blue"/>
    <n v="152"/>
    <n v="4.5"/>
    <n v="-118.43248"/>
    <n v="33.996482999999998"/>
    <x v="10"/>
    <n v="90066"/>
    <s v="US"/>
    <x v="35"/>
    <s v="Los Angeles"/>
    <x v="11"/>
    <n v="2071"/>
    <n v="8.7523597048223788E-3"/>
    <x v="23"/>
    <x v="0"/>
    <m/>
  </r>
  <r>
    <s v="sun-restaurant-buffalo-2"/>
    <s v="Sun Restaurant"/>
    <n v="292"/>
    <n v="4.5"/>
    <n v="-78.903853999999995"/>
    <n v="42.938419000000003"/>
    <x v="2"/>
    <n v="14207"/>
    <s v="US"/>
    <x v="1165"/>
    <s v="Buffalo"/>
    <x v="43"/>
    <n v="284"/>
    <n v="2.0765402436931524E-2"/>
    <x v="58"/>
    <x v="134"/>
    <s v="thai"/>
  </r>
  <r>
    <s v="sunrise-chinese-restaurant-sacramento"/>
    <s v="Sunrise Chinese Restaurant"/>
    <n v="121"/>
    <n v="4.5"/>
    <n v="-121.44726559999999"/>
    <n v="38.474506400000003"/>
    <x v="10"/>
    <n v="95823"/>
    <s v="US"/>
    <x v="337"/>
    <s v="Sacramento"/>
    <x v="10"/>
    <n v="430"/>
    <n v="6.0923288141410672E-3"/>
    <x v="90"/>
    <x v="0"/>
    <m/>
  </r>
  <r>
    <s v="sunrise-deli-san-diego"/>
    <s v="Sunrise Deli"/>
    <n v="105"/>
    <n v="4.5"/>
    <n v="-117.150917053223"/>
    <n v="32.891426086425803"/>
    <x v="10"/>
    <n v="92126"/>
    <s v="US"/>
    <x v="840"/>
    <s v="San Diego"/>
    <x v="22"/>
    <n v="1570"/>
    <n v="4.7194096447571651E-3"/>
    <x v="15"/>
    <x v="62"/>
    <s v="sandwiches"/>
  </r>
  <r>
    <s v="sunrise-restaurant-honolulu"/>
    <s v="Sunrise Restaurant"/>
    <n v="151"/>
    <n v="4.5"/>
    <n v="-157.81425999999999"/>
    <n v="21.276800000000001"/>
    <x v="18"/>
    <n v="96815"/>
    <s v="US"/>
    <x v="100"/>
    <s v="Honolulu"/>
    <x v="20"/>
    <n v="395"/>
    <n v="8.6665522567358853E-3"/>
    <x v="49"/>
    <x v="45"/>
    <m/>
  </r>
  <r>
    <s v="sunset-cafe-seattle"/>
    <s v="Sunset Cafe"/>
    <n v="119"/>
    <n v="5"/>
    <n v="-122.27022599999999"/>
    <n v="47.529896000000001"/>
    <x v="16"/>
    <n v="98118"/>
    <s v="US"/>
    <x v="688"/>
    <s v="Seattle"/>
    <x v="18"/>
    <n v="1594"/>
    <n v="5.9207139179680793E-3"/>
    <x v="9"/>
    <x v="46"/>
    <m/>
  </r>
  <r>
    <s v="sunshine-caf-chicago-2"/>
    <s v="Sunshine Caf"/>
    <n v="433"/>
    <n v="4.5"/>
    <n v="-87.668045043945298"/>
    <n v="41.981288909912102"/>
    <x v="13"/>
    <n v="60640"/>
    <s v="US"/>
    <x v="27"/>
    <s v="Chicago"/>
    <x v="15"/>
    <n v="2715"/>
    <n v="3.2864252617127165E-2"/>
    <x v="23"/>
    <x v="15"/>
    <m/>
  </r>
  <r>
    <s v="sun-tong-luck-asian-cuisine-columbus"/>
    <s v="Sun Tong Luck Asian Cuisine"/>
    <n v="106"/>
    <n v="4.5"/>
    <n v="-83.086692799999994"/>
    <n v="40.064846000000003"/>
    <x v="15"/>
    <n v="43220"/>
    <s v="US"/>
    <x v="337"/>
    <s v="Columbus"/>
    <x v="17"/>
    <n v="712"/>
    <n v="4.8052170928436586E-3"/>
    <x v="90"/>
    <x v="0"/>
    <m/>
  </r>
  <r>
    <s v="supannee-house-of-thai-san-diego-2"/>
    <s v="Supannee House of Thai"/>
    <n v="597"/>
    <n v="4.5"/>
    <n v="-117.2305277"/>
    <n v="32.7220364"/>
    <x v="10"/>
    <n v="92106"/>
    <s v="US"/>
    <x v="845"/>
    <s v="San Diego"/>
    <x v="22"/>
    <n v="1570"/>
    <n v="4.6936674103312169E-2"/>
    <x v="41"/>
    <x v="18"/>
    <m/>
  </r>
  <r>
    <s v="super-cocina-san-diego"/>
    <s v="Super Cocina"/>
    <n v="424"/>
    <n v="4.5"/>
    <n v="-117.114860534668"/>
    <n v="32.749485015869098"/>
    <x v="10"/>
    <n v="92104"/>
    <s v="US"/>
    <x v="48"/>
    <s v="San Diego"/>
    <x v="22"/>
    <n v="1570"/>
    <n v="3.2091985584348719E-2"/>
    <x v="7"/>
    <x v="0"/>
    <m/>
  </r>
  <r>
    <s v="superior-pho-cleveland"/>
    <s v="Superior Pho"/>
    <n v="376"/>
    <n v="4.5"/>
    <n v="-81.669799800000007"/>
    <n v="41.510559100000002"/>
    <x v="15"/>
    <n v="44114"/>
    <s v="US"/>
    <x v="189"/>
    <s v="Cleveland"/>
    <x v="64"/>
    <n v="559"/>
    <n v="2.7973228076197013E-2"/>
    <x v="29"/>
    <x v="65"/>
    <s v="sandwiches"/>
  </r>
  <r>
    <s v="supernatural-sea-to-sandwich-san-diego"/>
    <s v="Supernatural Sea to Sandwich"/>
    <n v="530"/>
    <n v="4.5"/>
    <n v="-117.161894"/>
    <n v="32.879713000000002"/>
    <x v="10"/>
    <n v="92121"/>
    <s v="US"/>
    <x v="1166"/>
    <s v="San Diego"/>
    <x v="22"/>
    <n v="1570"/>
    <n v="4.1187575081517075E-2"/>
    <x v="31"/>
    <x v="35"/>
    <s v="seafood"/>
  </r>
  <r>
    <s v="super-rico-colombian-bistro-orlando"/>
    <s v="Super Rico Colombian Bistro"/>
    <n v="122"/>
    <n v="4.5"/>
    <n v="-81.380262200000004"/>
    <n v="28.542248300000001"/>
    <x v="1"/>
    <n v="32801"/>
    <s v="US"/>
    <x v="1167"/>
    <s v="Orlando"/>
    <x v="41"/>
    <n v="943"/>
    <n v="6.1781362622275616E-3"/>
    <x v="37"/>
    <x v="49"/>
    <s v="hotdog"/>
  </r>
  <r>
    <s v="supino-pizzeria-detroit"/>
    <s v="Supino Pizzeria"/>
    <n v="461"/>
    <n v="4.5"/>
    <n v="-83.040064828647999"/>
    <n v="42.345476174913998"/>
    <x v="31"/>
    <n v="48207"/>
    <s v="US"/>
    <x v="73"/>
    <s v="Detroit"/>
    <x v="59"/>
    <n v="353"/>
    <n v="3.5266861163548997E-2"/>
    <x v="27"/>
    <x v="9"/>
    <m/>
  </r>
  <r>
    <s v="surdyks-flights-st-paul"/>
    <s v="Surdyk's Flights"/>
    <n v="254"/>
    <n v="4.5"/>
    <n v="-93.210943049316697"/>
    <n v="44.883856679045699"/>
    <x v="0"/>
    <n v="55111"/>
    <s v="US"/>
    <x v="1168"/>
    <s v="Saint Paul"/>
    <x v="52"/>
    <n v="339"/>
    <n v="1.7504719409644758E-2"/>
    <x v="127"/>
    <x v="1"/>
    <s v="wine_bars"/>
  </r>
  <r>
    <s v="surfrider-pizza-cafe-san-diego"/>
    <s v="Surfrider Pizza Cafe"/>
    <n v="278"/>
    <n v="4.5"/>
    <n v="-117.24879"/>
    <n v="32.75224"/>
    <x v="10"/>
    <n v="92107"/>
    <s v="US"/>
    <x v="989"/>
    <s v="San Diego"/>
    <x v="22"/>
    <n v="1570"/>
    <n v="1.9564098163720612E-2"/>
    <x v="27"/>
    <x v="9"/>
    <s v="cafes"/>
  </r>
  <r>
    <s v="surreys-caf-and-juice-bar-new-orleans-2"/>
    <s v="Surrey's Caf &amp; Juice Bar"/>
    <n v="947"/>
    <n v="4.5"/>
    <n v="-90.071990489959703"/>
    <n v="29.935848726156902"/>
    <x v="26"/>
    <n v="70130"/>
    <s v="US"/>
    <x v="1169"/>
    <s v="New Orleans"/>
    <x v="44"/>
    <n v="834"/>
    <n v="7.696928093358503E-2"/>
    <x v="50"/>
    <x v="44"/>
    <s v="sandwiches"/>
  </r>
  <r>
    <s v="sushi-bar-indianapolis-2"/>
    <s v="Sushi Bar"/>
    <n v="146"/>
    <n v="4.5"/>
    <n v="-86.142489999999995"/>
    <n v="39.869430000000001"/>
    <x v="4"/>
    <n v="46220"/>
    <s v="US"/>
    <x v="333"/>
    <s v="Indianapolis"/>
    <x v="4"/>
    <n v="336"/>
    <n v="8.2375150163034143E-3"/>
    <x v="49"/>
    <x v="0"/>
    <m/>
  </r>
  <r>
    <s v="sushi-boss-indianapolis"/>
    <s v="Sushi Boss"/>
    <n v="115"/>
    <n v="4.5"/>
    <n v="-86.172014000000004"/>
    <n v="39.780840499999996"/>
    <x v="4"/>
    <n v="46202"/>
    <s v="US"/>
    <x v="1170"/>
    <s v="Indianapolis"/>
    <x v="4"/>
    <n v="336"/>
    <n v="5.5774841256221036E-3"/>
    <x v="49"/>
    <x v="87"/>
    <m/>
  </r>
  <r>
    <s v="sushi-by-h-los-angeles"/>
    <s v="Sushi by H"/>
    <n v="1001"/>
    <n v="4.5"/>
    <n v="-118.374741"/>
    <n v="34.069308999999997"/>
    <x v="10"/>
    <n v="90048"/>
    <s v="US"/>
    <x v="27"/>
    <s v="Los Angeles"/>
    <x v="11"/>
    <n v="2071"/>
    <n v="8.160288313025571E-2"/>
    <x v="23"/>
    <x v="15"/>
    <m/>
  </r>
  <r>
    <s v="sushi-capitol-washington-3"/>
    <s v="Sushi Capitol"/>
    <n v="266"/>
    <n v="4.5"/>
    <n v="-77.001264000000006"/>
    <n v="38.886400999999999"/>
    <x v="20"/>
    <n v="20003"/>
    <s v="US"/>
    <x v="27"/>
    <s v="Washington"/>
    <x v="23"/>
    <n v="822"/>
    <n v="1.8534408786682683E-2"/>
    <x v="23"/>
    <x v="15"/>
    <m/>
  </r>
  <r>
    <s v="sushi-enya-los-angeles-3"/>
    <s v="Sushi Enya"/>
    <n v="537"/>
    <n v="4.5"/>
    <n v="-118.23981240000001"/>
    <n v="34.049651900000001"/>
    <x v="10"/>
    <n v="90012"/>
    <s v="US"/>
    <x v="27"/>
    <s v="Los Angeles"/>
    <x v="11"/>
    <n v="2071"/>
    <n v="4.1788227218122531E-2"/>
    <x v="23"/>
    <x v="15"/>
    <m/>
  </r>
  <r>
    <s v="sushi-gen-los-angeles"/>
    <s v="Sushi Gen"/>
    <n v="2772"/>
    <n v="4.5"/>
    <n v="-118.239114"/>
    <n v="34.047539"/>
    <x v="10"/>
    <n v="90012"/>
    <s v="US"/>
    <x v="100"/>
    <s v="Los Angeles"/>
    <x v="11"/>
    <n v="2071"/>
    <n v="0.23356787369143642"/>
    <x v="49"/>
    <x v="45"/>
    <m/>
  </r>
  <r>
    <s v="sushi-izakaya-gaku-honolulu-2"/>
    <s v="Sushi Izakaya Gaku"/>
    <n v="600"/>
    <n v="4.5"/>
    <n v="-157.8413544"/>
    <n v="21.2985802"/>
    <x v="18"/>
    <n v="96814"/>
    <s v="US"/>
    <x v="100"/>
    <s v="Honolulu"/>
    <x v="20"/>
    <n v="395"/>
    <n v="4.7194096447571651E-2"/>
    <x v="49"/>
    <x v="45"/>
    <m/>
  </r>
  <r>
    <s v="sushi-on-oracle-tucson"/>
    <s v="Sushi On Oracle"/>
    <n v="156"/>
    <n v="4.5"/>
    <n v="-110.975856184959"/>
    <n v="32.324397983112398"/>
    <x v="6"/>
    <n v="85704"/>
    <s v="US"/>
    <x v="100"/>
    <s v="Tucson"/>
    <x v="6"/>
    <n v="994"/>
    <n v="9.0955894971683545E-3"/>
    <x v="49"/>
    <x v="45"/>
    <m/>
  </r>
  <r>
    <s v="sushi-ota-san-diego"/>
    <s v="Sushi Ota"/>
    <n v="2399"/>
    <n v="4.5"/>
    <n v="-117.2171111"/>
    <n v="32.803650300000001"/>
    <x v="10"/>
    <n v="92109"/>
    <s v="US"/>
    <x v="100"/>
    <s v="San Diego"/>
    <x v="22"/>
    <n v="1570"/>
    <n v="0.2015616955551742"/>
    <x v="49"/>
    <x v="45"/>
    <m/>
  </r>
  <r>
    <s v="sushi-sasabune-los-angeles-2"/>
    <s v="Sushi Sasabune"/>
    <n v="873"/>
    <n v="4.5"/>
    <n v="-118.46468"/>
    <n v="34.04683"/>
    <x v="10"/>
    <n v="90049"/>
    <s v="US"/>
    <x v="100"/>
    <s v="Los Angeles"/>
    <x v="11"/>
    <n v="2071"/>
    <n v="7.0619529775184486E-2"/>
    <x v="49"/>
    <x v="45"/>
    <m/>
  </r>
  <r>
    <s v="sushi-tadokoro-san-diego"/>
    <s v="Sushi Tadokoro"/>
    <n v="285"/>
    <n v="4.5"/>
    <n v="-117.191401"/>
    <n v="32.748265000000004"/>
    <x v="10"/>
    <n v="92110"/>
    <s v="US"/>
    <x v="100"/>
    <s v="San Diego"/>
    <x v="22"/>
    <n v="1570"/>
    <n v="2.0164750300326068E-2"/>
    <x v="49"/>
    <x v="45"/>
    <m/>
  </r>
  <r>
    <s v="sushi-tomi-orlando"/>
    <s v="Sushi Tomi"/>
    <n v="139"/>
    <n v="4.5"/>
    <n v="-81.427285600000005"/>
    <n v="28.4428047"/>
    <x v="1"/>
    <n v="32819"/>
    <s v="US"/>
    <x v="27"/>
    <s v="Orlando"/>
    <x v="41"/>
    <n v="943"/>
    <n v="7.636862879697958E-3"/>
    <x v="23"/>
    <x v="15"/>
    <m/>
  </r>
  <r>
    <s v="sushi-yasuda-new-york"/>
    <s v="Sushi Yasuda"/>
    <n v="1452"/>
    <n v="4.5"/>
    <n v="-73.973729000000006"/>
    <n v="40.751192899999999"/>
    <x v="2"/>
    <n v="10017"/>
    <s v="US"/>
    <x v="100"/>
    <s v="New York City"/>
    <x v="2"/>
    <n v="1148"/>
    <n v="0.12030204221726445"/>
    <x v="49"/>
    <x v="45"/>
    <m/>
  </r>
  <r>
    <s v="sushi-ye-los-angeles"/>
    <s v="Sushi Ye"/>
    <n v="103"/>
    <n v="4.5"/>
    <n v="-118.3078831"/>
    <n v="34.069718600000002"/>
    <x v="10"/>
    <n v="90004"/>
    <s v="US"/>
    <x v="333"/>
    <s v="Los Angeles"/>
    <x v="11"/>
    <n v="2071"/>
    <n v="4.5477947485841773E-3"/>
    <x v="49"/>
    <x v="0"/>
    <m/>
  </r>
  <r>
    <s v="sushi-yuzu-toluca-lake"/>
    <s v="Sushi Yuzu"/>
    <n v="583"/>
    <n v="4.5"/>
    <n v="-118.35136"/>
    <n v="34.151890000000002"/>
    <x v="10"/>
    <n v="91602"/>
    <s v="US"/>
    <x v="333"/>
    <s v="North Hollywood"/>
    <x v="61"/>
    <n v="118"/>
    <n v="4.573536983010125E-2"/>
    <x v="49"/>
    <x v="0"/>
    <m/>
  </r>
  <r>
    <s v="sushi-zo-los-angeles"/>
    <s v="Sushi Zo"/>
    <n v="639"/>
    <n v="4.5"/>
    <n v="-118.4008274"/>
    <n v="34.031199299999997"/>
    <x v="10"/>
    <n v="90034"/>
    <s v="US"/>
    <x v="27"/>
    <s v="Los Angeles"/>
    <x v="11"/>
    <n v="2071"/>
    <n v="5.0540586922944913E-2"/>
    <x v="23"/>
    <x v="15"/>
    <m/>
  </r>
  <r>
    <s v="susies-noon-hour-grill-chicago"/>
    <s v="Susie's Noon Hour Grill"/>
    <n v="170"/>
    <n v="4.5"/>
    <n v="-87.6662723055139"/>
    <n v="42.007555224929902"/>
    <x v="13"/>
    <n v="60626"/>
    <s v="US"/>
    <x v="1171"/>
    <s v="Chicago"/>
    <x v="15"/>
    <n v="2715"/>
    <n v="1.0296893770379269E-2"/>
    <x v="20"/>
    <x v="2"/>
    <m/>
  </r>
  <r>
    <s v="sweet-art-saint-louis"/>
    <s v="Sweet Art"/>
    <n v="205"/>
    <n v="4.5"/>
    <n v="-90.246093799999997"/>
    <n v="38.611709599999998"/>
    <x v="12"/>
    <n v="63110"/>
    <s v="US"/>
    <x v="1172"/>
    <s v="Saint Louis"/>
    <x v="14"/>
    <n v="1232"/>
    <n v="1.3300154453406555E-2"/>
    <x v="38"/>
    <x v="30"/>
    <s v="cafes"/>
  </r>
  <r>
    <s v="sweet-cheats-atlanta-2"/>
    <s v="Sweet Cheats"/>
    <n v="124"/>
    <n v="4.5"/>
    <n v="-84.36439"/>
    <n v="33.750430000000001"/>
    <x v="14"/>
    <n v="30316"/>
    <s v="US"/>
    <x v="1173"/>
    <s v="Atlanta"/>
    <x v="16"/>
    <n v="660"/>
    <n v="6.3497511584005495E-3"/>
    <x v="40"/>
    <x v="46"/>
    <s v="fooddeliveryservices"/>
  </r>
  <r>
    <s v="sweet-dogs-miami"/>
    <s v="Sweet Dogs"/>
    <n v="403"/>
    <n v="5"/>
    <n v="-80.272649999999999"/>
    <n v="25.76435"/>
    <x v="1"/>
    <n v="33134"/>
    <s v="US"/>
    <x v="1174"/>
    <s v="Miami"/>
    <x v="1"/>
    <n v="609"/>
    <n v="3.029002917453235E-2"/>
    <x v="65"/>
    <x v="48"/>
    <s v="tradamerican"/>
  </r>
  <r>
    <s v="sweetgreen-los-angeles"/>
    <s v="sweetgreen"/>
    <n v="109"/>
    <n v="4.5"/>
    <n v="-118.36506"/>
    <n v="34.072290000000002"/>
    <x v="10"/>
    <n v="90048"/>
    <s v="US"/>
    <x v="1175"/>
    <s v="Los Angeles"/>
    <x v="11"/>
    <n v="2071"/>
    <n v="5.0626394371031409E-3"/>
    <x v="63"/>
    <x v="0"/>
    <m/>
  </r>
  <r>
    <s v="sweet-home-caf-honolulu-2"/>
    <s v="Sweet Home Caf"/>
    <n v="1150"/>
    <n v="4.5"/>
    <n v="-157.8258514"/>
    <n v="21.293458900000001"/>
    <x v="18"/>
    <n v="96826"/>
    <s v="US"/>
    <x v="1176"/>
    <s v="Honolulu"/>
    <x v="20"/>
    <n v="395"/>
    <n v="9.4388192895143302E-2"/>
    <x v="126"/>
    <x v="40"/>
    <m/>
  </r>
  <r>
    <s v="sweet-lemon-vegan-bistro-portland"/>
    <s v="Sweet Lemon Vegan Bistro"/>
    <n v="133"/>
    <n v="4.5"/>
    <n v="-122.83618141621"/>
    <n v="45.554846265918997"/>
    <x v="5"/>
    <n v="97229"/>
    <s v="US"/>
    <x v="1016"/>
    <s v="Portland"/>
    <x v="5"/>
    <n v="1555"/>
    <n v="7.1220181911789944E-3"/>
    <x v="33"/>
    <x v="19"/>
    <s v="gluten_free"/>
  </r>
  <r>
    <s v="sweet-tomatoes-orlando-3"/>
    <s v="Sweet Tomatoes"/>
    <n v="168"/>
    <n v="4.5"/>
    <n v="-81.501669696280999"/>
    <n v="28.3833135426"/>
    <x v="1"/>
    <n v="32836"/>
    <s v="US"/>
    <x v="1177"/>
    <s v="Orlando"/>
    <x v="41"/>
    <n v="943"/>
    <n v="1.0125278874206282E-2"/>
    <x v="133"/>
    <x v="19"/>
    <s v="salad"/>
  </r>
  <r>
    <s v="sweet-yams-san-antonio-3"/>
    <s v="Sweet Yams"/>
    <n v="125"/>
    <n v="4.5"/>
    <n v="-98.475982666015597"/>
    <n v="29.423149108886701"/>
    <x v="17"/>
    <n v="78202"/>
    <s v="US"/>
    <x v="1178"/>
    <s v="San Antonio"/>
    <x v="47"/>
    <n v="731"/>
    <n v="6.435558606487043E-3"/>
    <x v="42"/>
    <x v="19"/>
    <s v="soulfood"/>
  </r>
  <r>
    <s v="swingin-door-exchange-milwaukee"/>
    <s v="Swingin' Door Exchange"/>
    <n v="216"/>
    <n v="4.5"/>
    <n v="-87.908158999999998"/>
    <n v="43.037419"/>
    <x v="19"/>
    <n v="53202"/>
    <s v="US"/>
    <x v="829"/>
    <s v="Milwaukee"/>
    <x v="21"/>
    <n v="1056"/>
    <n v="1.4244036382357989E-2"/>
    <x v="13"/>
    <x v="1"/>
    <m/>
  </r>
  <r>
    <s v="swiss-hibiscus-portland"/>
    <s v="Swiss Hibiscus"/>
    <n v="222"/>
    <n v="4.5"/>
    <n v="-122.651630043983"/>
    <n v="45.558669939637198"/>
    <x v="5"/>
    <n v="97211"/>
    <s v="US"/>
    <x v="1179"/>
    <s v="Portland"/>
    <x v="5"/>
    <n v="1555"/>
    <n v="1.4758881070876952E-2"/>
    <x v="8"/>
    <x v="61"/>
    <m/>
  </r>
  <r>
    <s v="swizzle-stick-bar-new-orleans"/>
    <s v="Swizzle Stick Bar"/>
    <n v="111"/>
    <n v="4.5"/>
    <n v="-90.066208000000003"/>
    <n v="29.948215000000001"/>
    <x v="26"/>
    <n v="70130"/>
    <s v="US"/>
    <x v="15"/>
    <s v="New Orleans"/>
    <x v="44"/>
    <n v="834"/>
    <n v="5.2342543332761287E-3"/>
    <x v="13"/>
    <x v="8"/>
    <m/>
  </r>
  <r>
    <s v="tabla-atlanta"/>
    <s v="Tabla"/>
    <n v="141"/>
    <n v="4.5"/>
    <n v="-84.381600000000006"/>
    <n v="33.784300000000002"/>
    <x v="14"/>
    <n v="30309"/>
    <s v="US"/>
    <x v="87"/>
    <s v="Atlanta"/>
    <x v="16"/>
    <n v="660"/>
    <n v="7.8084777758709459E-3"/>
    <x v="46"/>
    <x v="0"/>
    <m/>
  </r>
  <r>
    <s v="table-87-coal-oven-pizza-brooklyn"/>
    <s v="Table 87 Coal Oven Pizza"/>
    <n v="127"/>
    <n v="4.5"/>
    <n v="-73.991371000000001"/>
    <n v="40.670665"/>
    <x v="2"/>
    <n v="11215"/>
    <s v="US"/>
    <x v="73"/>
    <s v="Brooklyn"/>
    <x v="45"/>
    <n v="1569"/>
    <n v="6.6071735026600308E-3"/>
    <x v="27"/>
    <x v="9"/>
    <m/>
  </r>
  <r>
    <s v="tables-denver"/>
    <s v="Tables"/>
    <n v="195"/>
    <n v="4.5"/>
    <n v="-104.91771"/>
    <n v="39.750500000000002"/>
    <x v="11"/>
    <n v="80207"/>
    <s v="US"/>
    <x v="501"/>
    <s v="Denver"/>
    <x v="12"/>
    <n v="668"/>
    <n v="1.2442079972541617E-2"/>
    <x v="0"/>
    <x v="62"/>
    <s v="burgers"/>
  </r>
  <r>
    <s v="tacis-beyti-brooklyn"/>
    <s v="Taci's Beyti"/>
    <n v="323"/>
    <n v="4.5"/>
    <n v="-73.962109999999996"/>
    <n v="40.609571000000003"/>
    <x v="2"/>
    <n v="11223"/>
    <s v="US"/>
    <x v="1180"/>
    <s v="Brooklyn"/>
    <x v="45"/>
    <n v="1569"/>
    <n v="2.3425433327612835E-2"/>
    <x v="19"/>
    <x v="4"/>
    <s v="mediterranean"/>
  </r>
  <r>
    <s v="tacodeli-austin-3"/>
    <s v="Tacodeli"/>
    <n v="712"/>
    <n v="4.5"/>
    <n v="-97.787506103515597"/>
    <n v="30.2583904266357"/>
    <x v="17"/>
    <n v="78746"/>
    <s v="US"/>
    <x v="1181"/>
    <s v="Austin"/>
    <x v="26"/>
    <n v="893"/>
    <n v="5.6804530633258965E-2"/>
    <x v="7"/>
    <x v="19"/>
    <s v="gluten_free"/>
  </r>
  <r>
    <s v="tacodeli-austin-4"/>
    <s v="Tacodeli"/>
    <n v="444"/>
    <n v="4.5"/>
    <n v="-97.740086202472497"/>
    <n v="30.310477394677498"/>
    <x v="17"/>
    <n v="78756"/>
    <s v="US"/>
    <x v="48"/>
    <s v="Austin"/>
    <x v="26"/>
    <n v="893"/>
    <n v="3.3808134546078603E-2"/>
    <x v="7"/>
    <x v="0"/>
    <m/>
  </r>
  <r>
    <s v="taco-joint-austin-2"/>
    <s v="Taco Joint"/>
    <n v="163"/>
    <n v="4.5"/>
    <n v="-97.7344393730164"/>
    <n v="30.290275588631602"/>
    <x v="17"/>
    <n v="78705"/>
    <s v="US"/>
    <x v="48"/>
    <s v="Austin"/>
    <x v="26"/>
    <n v="893"/>
    <n v="9.6962416337738108E-3"/>
    <x v="7"/>
    <x v="0"/>
    <m/>
  </r>
  <r>
    <s v="tacolicious-dallas"/>
    <s v="Tacolicious"/>
    <n v="111"/>
    <n v="4.5"/>
    <n v="-96.914824999999993"/>
    <n v="32.895041999999997"/>
    <x v="17"/>
    <n v="75229"/>
    <s v="US"/>
    <x v="247"/>
    <s v="Dallas"/>
    <x v="54"/>
    <n v="632"/>
    <n v="5.2342543332761287E-3"/>
    <x v="7"/>
    <x v="2"/>
    <m/>
  </r>
  <r>
    <s v="tacos-baja-ensenada-los-angeles-2"/>
    <s v="Tacos Baja Ensenada"/>
    <n v="752"/>
    <n v="4.5"/>
    <n v="-118.154411"/>
    <n v="34.020057000000001"/>
    <x v="10"/>
    <n v="90022"/>
    <s v="US"/>
    <x v="48"/>
    <s v="Los Angeles"/>
    <x v="11"/>
    <n v="2071"/>
    <n v="6.0236828556718726E-2"/>
    <x v="7"/>
    <x v="0"/>
    <m/>
  </r>
  <r>
    <s v="tacos-chukis-seattle"/>
    <s v="Tacos Chukis"/>
    <n v="559"/>
    <n v="4.5"/>
    <n v="-122.321262359619"/>
    <n v="47.620570445174998"/>
    <x v="16"/>
    <n v="98102"/>
    <s v="US"/>
    <x v="48"/>
    <s v="Seattle"/>
    <x v="18"/>
    <n v="1594"/>
    <n v="4.3675991076025399E-2"/>
    <x v="7"/>
    <x v="0"/>
    <m/>
  </r>
  <r>
    <s v="tacos-don-memo-philadelphia"/>
    <s v="Tacos Don Memo"/>
    <n v="138"/>
    <n v="4.5"/>
    <n v="-75.199123"/>
    <n v="39.951988"/>
    <x v="9"/>
    <n v="19104"/>
    <s v="US"/>
    <x v="317"/>
    <s v="Philadelphia"/>
    <x v="9"/>
    <n v="1514"/>
    <n v="7.5510554316114637E-3"/>
    <x v="7"/>
    <x v="53"/>
    <m/>
  </r>
  <r>
    <s v="tacos-el-asadero-seattle-2"/>
    <s v="Tacos El Asadero"/>
    <n v="239"/>
    <n v="4.5"/>
    <n v="-122.29285441339"/>
    <n v="47.571280896663701"/>
    <x v="16"/>
    <n v="98118"/>
    <s v="US"/>
    <x v="1182"/>
    <s v="Seattle"/>
    <x v="18"/>
    <n v="1594"/>
    <n v="1.621760768834735E-2"/>
    <x v="7"/>
    <x v="53"/>
    <s v="sandwiches"/>
  </r>
  <r>
    <s v="tacos-el-compita-los-angeles"/>
    <s v="Tacos El Compita"/>
    <n v="139"/>
    <n v="4.5"/>
    <n v="-118.332898"/>
    <n v="34.048681000000002"/>
    <x v="10"/>
    <n v="90019"/>
    <s v="US"/>
    <x v="48"/>
    <s v="Los Angeles"/>
    <x v="11"/>
    <n v="2071"/>
    <n v="7.636862879697958E-3"/>
    <x v="7"/>
    <x v="0"/>
    <m/>
  </r>
  <r>
    <s v="tacos-el-gordo-las-vegas"/>
    <s v="Tacos El Gordo"/>
    <n v="835"/>
    <n v="4.5"/>
    <n v="-115.12653"/>
    <n v="36.158459999999998"/>
    <x v="7"/>
    <n v="89104"/>
    <s v="US"/>
    <x v="48"/>
    <s v="Las Vegas"/>
    <x v="38"/>
    <n v="357"/>
    <n v="6.7358846747897716E-2"/>
    <x v="7"/>
    <x v="0"/>
    <m/>
  </r>
  <r>
    <s v="tacos-el-gordo-oakland"/>
    <s v="Tacos el Gordo"/>
    <n v="120"/>
    <n v="4.5"/>
    <n v="-122.216171264648"/>
    <n v="37.772499084472699"/>
    <x v="10"/>
    <n v="94601"/>
    <s v="US"/>
    <x v="48"/>
    <s v="Oakland"/>
    <x v="39"/>
    <n v="451"/>
    <n v="6.0065213660545737E-3"/>
    <x v="7"/>
    <x v="0"/>
    <m/>
  </r>
  <r>
    <s v="tacos-la-bala-houston-3"/>
    <s v="Tacos La Bala"/>
    <n v="159"/>
    <n v="4.5"/>
    <n v="-95.483589199999997"/>
    <n v="29.706499099999998"/>
    <x v="17"/>
    <n v="77081"/>
    <s v="US"/>
    <x v="48"/>
    <s v="Houston"/>
    <x v="19"/>
    <n v="1863"/>
    <n v="9.3530118414278367E-3"/>
    <x v="7"/>
    <x v="0"/>
    <m/>
  </r>
  <r>
    <s v="tacos-la-banqueta-dallas-4"/>
    <s v="Tacos La Banqueta"/>
    <n v="102"/>
    <n v="4.5"/>
    <n v="-96.777107238769503"/>
    <n v="32.7995414733887"/>
    <x v="17"/>
    <n v="75204"/>
    <s v="US"/>
    <x v="48"/>
    <s v="Dallas"/>
    <x v="54"/>
    <n v="632"/>
    <n v="4.4619873004976829E-3"/>
    <x v="7"/>
    <x v="0"/>
    <m/>
  </r>
  <r>
    <s v="tacos-la-mezcla-san-diego"/>
    <s v="Tacos La Mezcla"/>
    <n v="107"/>
    <n v="5"/>
    <n v="-117.1205925"/>
    <n v="32.739867099999998"/>
    <x v="10"/>
    <n v="92104"/>
    <s v="US"/>
    <x v="1183"/>
    <s v="San Diego"/>
    <x v="22"/>
    <n v="1570"/>
    <n v="4.891024540930153E-3"/>
    <x v="70"/>
    <x v="101"/>
    <s v="mexican"/>
  </r>
  <r>
    <s v="tacoson-tampa"/>
    <s v="TacoSon"/>
    <n v="145"/>
    <n v="4.5"/>
    <n v="-82.392849999999996"/>
    <n v="28.016929999999999"/>
    <x v="1"/>
    <n v="33617"/>
    <s v="US"/>
    <x v="48"/>
    <s v="Tampa"/>
    <x v="27"/>
    <n v="726"/>
    <n v="8.1517075682169208E-3"/>
    <x v="7"/>
    <x v="0"/>
    <m/>
  </r>
  <r>
    <s v="taco-stand-la-reyna-los-angeles"/>
    <s v="Taco Stand/ La Reyna"/>
    <n v="123"/>
    <n v="4.5"/>
    <n v="-118.23230100000001"/>
    <n v="34.034826000000002"/>
    <x v="10"/>
    <n v="90021"/>
    <s v="US"/>
    <x v="72"/>
    <s v="Los Angeles"/>
    <x v="11"/>
    <n v="2071"/>
    <n v="6.2639437103140551E-3"/>
    <x v="7"/>
    <x v="35"/>
    <m/>
  </r>
  <r>
    <s v="tacos-tierra-caliente-houston"/>
    <s v="Tacos Tierra Caliente"/>
    <n v="423"/>
    <n v="4.5"/>
    <n v="-95.407829300000003"/>
    <n v="29.738290800000001"/>
    <x v="17"/>
    <n v="77098"/>
    <s v="US"/>
    <x v="317"/>
    <s v="Houston"/>
    <x v="19"/>
    <n v="1863"/>
    <n v="3.2006178136262227E-2"/>
    <x v="7"/>
    <x v="53"/>
    <m/>
  </r>
  <r>
    <s v="taco-zone-truck-los-angeles"/>
    <s v="Taco Zone Truck"/>
    <n v="533"/>
    <n v="4.5"/>
    <n v="-118.26168060000001"/>
    <n v="34.080558799999999"/>
    <x v="10"/>
    <n v="90026"/>
    <s v="US"/>
    <x v="317"/>
    <s v="Los Angeles"/>
    <x v="11"/>
    <n v="2071"/>
    <n v="4.1444997425776557E-2"/>
    <x v="7"/>
    <x v="53"/>
    <m/>
  </r>
  <r>
    <s v="tadu-ethiopian-kitchen-san-francisco-3"/>
    <s v="Tadu Ethiopian Kitchen"/>
    <n v="201"/>
    <n v="5"/>
    <n v="-122.41417199999999"/>
    <n v="37.784719099999997"/>
    <x v="10"/>
    <n v="94102"/>
    <s v="US"/>
    <x v="11"/>
    <s v="San Francisco"/>
    <x v="13"/>
    <n v="1581"/>
    <n v="1.2956924661060579E-2"/>
    <x v="9"/>
    <x v="0"/>
    <m/>
  </r>
  <r>
    <s v="ta-eem-grill-los-angeles"/>
    <s v="Ta-eem Grill"/>
    <n v="541"/>
    <n v="4.5"/>
    <n v="-118.3518564"/>
    <n v="34.083487900000002"/>
    <x v="10"/>
    <n v="90046"/>
    <s v="US"/>
    <x v="1184"/>
    <s v="Los Angeles"/>
    <x v="11"/>
    <n v="2071"/>
    <n v="4.2131457010468512E-2"/>
    <x v="26"/>
    <x v="74"/>
    <m/>
  </r>
  <r>
    <s v="tafts-ale-house-cincinnati"/>
    <s v="Taft's Ale House"/>
    <n v="180"/>
    <n v="4.5"/>
    <n v="-84.517520000000005"/>
    <n v="39.111350000000002"/>
    <x v="15"/>
    <n v="45202"/>
    <s v="US"/>
    <x v="1185"/>
    <s v="Cincinnati"/>
    <x v="46"/>
    <n v="778"/>
    <n v="1.1154968251244207E-2"/>
    <x v="0"/>
    <x v="114"/>
    <s v="pubs"/>
  </r>
  <r>
    <s v="taim-new-york-3"/>
    <s v="Taim"/>
    <n v="1187"/>
    <n v="4.5"/>
    <n v="-74.001958836643894"/>
    <n v="40.736002376347002"/>
    <x v="2"/>
    <n v="10014"/>
    <s v="US"/>
    <x v="1186"/>
    <s v="New York City"/>
    <x v="2"/>
    <n v="1148"/>
    <n v="9.7563068474343567E-2"/>
    <x v="16"/>
    <x v="19"/>
    <s v="vegan"/>
  </r>
  <r>
    <s v="taj-indian-restaurant-nashville-3"/>
    <s v="Taj Indian Restaurant"/>
    <n v="126"/>
    <n v="4.5"/>
    <n v="-86.728898299999997"/>
    <n v="36.085645399999997"/>
    <x v="23"/>
    <n v="37211"/>
    <s v="US"/>
    <x v="87"/>
    <s v="Nashville"/>
    <x v="30"/>
    <n v="702"/>
    <n v="6.5213660545735373E-3"/>
    <x v="46"/>
    <x v="0"/>
    <m/>
  </r>
  <r>
    <s v="takara-sushi-and-sake-lounge-tampa"/>
    <s v="Takara Sushi &amp; Sake Lounge"/>
    <n v="126"/>
    <n v="4.5"/>
    <n v="-82.411839999999998"/>
    <n v="28.08342"/>
    <x v="1"/>
    <n v="33613"/>
    <s v="US"/>
    <x v="878"/>
    <s v="Tampa"/>
    <x v="27"/>
    <n v="726"/>
    <n v="6.5213660545735373E-3"/>
    <x v="23"/>
    <x v="15"/>
    <s v="seafood"/>
  </r>
  <r>
    <s v="takashi-salt-lake-city"/>
    <s v="Takashi"/>
    <n v="681"/>
    <n v="4.5"/>
    <n v="-111.891778931022"/>
    <n v="40.7618167251348"/>
    <x v="30"/>
    <n v="84139"/>
    <s v="US"/>
    <x v="100"/>
    <s v="Salt Lake City"/>
    <x v="56"/>
    <n v="142"/>
    <n v="5.4144499742577658E-2"/>
    <x v="49"/>
    <x v="45"/>
    <m/>
  </r>
  <r>
    <s v="take-5-urban-market-seattle"/>
    <s v="Take 5 Urban Market"/>
    <n v="159"/>
    <n v="4.5"/>
    <n v="-122.36625669999999"/>
    <n v="47.679389999999998"/>
    <x v="16"/>
    <n v="98117"/>
    <s v="US"/>
    <x v="1187"/>
    <s v="Seattle"/>
    <x v="18"/>
    <n v="1594"/>
    <n v="9.3530118414278367E-3"/>
    <x v="15"/>
    <x v="97"/>
    <s v="grocery"/>
  </r>
  <r>
    <s v="tako-factory-san-diego"/>
    <s v="Tako Factory"/>
    <n v="467"/>
    <n v="4.5"/>
    <n v="-117.04061889648401"/>
    <n v="32.768497467041001"/>
    <x v="10"/>
    <n v="92115"/>
    <s v="US"/>
    <x v="343"/>
    <s v="San Diego"/>
    <x v="22"/>
    <n v="1570"/>
    <n v="3.5781705852067962E-2"/>
    <x v="7"/>
    <x v="77"/>
    <m/>
  </r>
  <r>
    <s v="talulas-daily-philadelphia"/>
    <s v="Talula's Daily"/>
    <n v="151"/>
    <n v="4.5"/>
    <n v="-75.153371617198005"/>
    <n v="39.947184249758699"/>
    <x v="9"/>
    <n v="19106"/>
    <s v="US"/>
    <x v="1188"/>
    <s v="Philadelphia"/>
    <x v="9"/>
    <n v="1514"/>
    <n v="8.6665522567358853E-3"/>
    <x v="28"/>
    <x v="3"/>
    <s v="newamerican"/>
  </r>
  <r>
    <s v="talulas-garden-philadelphia"/>
    <s v="Talula's Garden"/>
    <n v="758"/>
    <n v="4.5"/>
    <n v="-75.153569000000005"/>
    <n v="39.947648000000001"/>
    <x v="9"/>
    <n v="19106"/>
    <s v="US"/>
    <x v="0"/>
    <s v="Philadelphia"/>
    <x v="9"/>
    <n v="1514"/>
    <n v="6.0751673245237683E-2"/>
    <x v="0"/>
    <x v="0"/>
    <m/>
  </r>
  <r>
    <s v="tamale-boy-portland-2"/>
    <s v="Tamale Boy"/>
    <n v="155"/>
    <n v="4.5"/>
    <n v="-122.6472325"/>
    <n v="45.571851700000003"/>
    <x v="5"/>
    <n v="97211"/>
    <s v="US"/>
    <x v="48"/>
    <s v="Portland"/>
    <x v="5"/>
    <n v="1555"/>
    <n v="9.009782049081861E-3"/>
    <x v="7"/>
    <x v="0"/>
    <m/>
  </r>
  <r>
    <s v="tamales-alberto-los-angeles-2"/>
    <s v="Tamales Alberto"/>
    <n v="145"/>
    <n v="4.5"/>
    <n v="-118.262553736567"/>
    <n v="34.068442583084099"/>
    <x v="10"/>
    <n v="90026"/>
    <s v="US"/>
    <x v="48"/>
    <s v="Los Angeles"/>
    <x v="11"/>
    <n v="2071"/>
    <n v="8.1517075682169208E-3"/>
    <x v="7"/>
    <x v="0"/>
    <m/>
  </r>
  <r>
    <s v="tamarina-miami"/>
    <s v="Tamarina"/>
    <n v="104"/>
    <n v="4.5"/>
    <n v="-80.190940900000001"/>
    <n v="25.767629599999999"/>
    <x v="1"/>
    <n v="33131"/>
    <s v="US"/>
    <x v="1189"/>
    <s v="Miami"/>
    <x v="1"/>
    <n v="609"/>
    <n v="4.6336021966706708E-3"/>
    <x v="5"/>
    <x v="60"/>
    <s v="wine_bars"/>
  </r>
  <r>
    <s v="tamarind-indian-cuisine-orlando"/>
    <s v="Tamarind Indian Cuisine"/>
    <n v="129"/>
    <n v="4.5"/>
    <n v="-81.196269000000001"/>
    <n v="28.566134999999999"/>
    <x v="1"/>
    <n v="32826"/>
    <s v="US"/>
    <x v="201"/>
    <s v="Orlando"/>
    <x v="41"/>
    <n v="943"/>
    <n v="6.7787883988330187E-3"/>
    <x v="46"/>
    <x v="19"/>
    <m/>
  </r>
  <r>
    <s v="tamarind-indian-cuisine-orlando"/>
    <s v="Tamarind Indian Cuisine"/>
    <n v="128"/>
    <n v="4.5"/>
    <n v="-81.196269000000001"/>
    <n v="28.566134999999999"/>
    <x v="1"/>
    <n v="32826"/>
    <s v="US"/>
    <x v="201"/>
    <s v="Orlando"/>
    <x v="41"/>
    <n v="943"/>
    <n v="6.6929809507465252E-3"/>
    <x v="46"/>
    <x v="19"/>
    <m/>
  </r>
  <r>
    <s v="tamp-and-tap-memphis"/>
    <s v="Tamp &amp; Tap"/>
    <n v="210"/>
    <n v="4.5"/>
    <n v="-90.053253370646203"/>
    <n v="35.1419256041045"/>
    <x v="23"/>
    <n v="38103"/>
    <s v="US"/>
    <x v="84"/>
    <s v="Memphis"/>
    <x v="58"/>
    <n v="726"/>
    <n v="1.3729191693839024E-2"/>
    <x v="14"/>
    <x v="12"/>
    <m/>
  </r>
  <r>
    <s v="tanaka-of-tokyo-central-honolulu"/>
    <s v="Tanaka of Tokyo Central"/>
    <n v="192"/>
    <n v="4.5"/>
    <n v="-157.82827700000001"/>
    <n v="21.279371000000001"/>
    <x v="18"/>
    <n v="96815"/>
    <s v="US"/>
    <x v="1190"/>
    <s v="Honolulu"/>
    <x v="20"/>
    <n v="395"/>
    <n v="1.2184657628282134E-2"/>
    <x v="23"/>
    <x v="32"/>
    <s v="seafood"/>
  </r>
  <r>
    <s v="tandoori-xpress-san-diego"/>
    <s v="Tandoori Xpress"/>
    <n v="167"/>
    <n v="4.5"/>
    <n v="-117.091217"/>
    <n v="33.005039199999999"/>
    <x v="10"/>
    <n v="92127"/>
    <s v="US"/>
    <x v="87"/>
    <s v="San Diego"/>
    <x v="22"/>
    <n v="1570"/>
    <n v="1.0039471426119786E-2"/>
    <x v="46"/>
    <x v="0"/>
    <m/>
  </r>
  <r>
    <s v="tangerine-berkeley"/>
    <s v="Tangerine"/>
    <n v="110"/>
    <n v="4.5"/>
    <n v="-122.2824"/>
    <n v="37.891489999999997"/>
    <x v="10"/>
    <n v="94707"/>
    <s v="US"/>
    <x v="1191"/>
    <s v="Berkeley"/>
    <x v="57"/>
    <n v="201"/>
    <n v="5.1484468851896344E-3"/>
    <x v="31"/>
    <x v="23"/>
    <s v="newamerican"/>
  </r>
  <r>
    <s v="tangier-moroccan-and-mediterranean-cuisine-portland-3"/>
    <s v="Tangier Moroccan &amp; Mediterranean Cuisine"/>
    <n v="121"/>
    <n v="4.5"/>
    <n v="-122.67321459999999"/>
    <n v="45.521462900000003"/>
    <x v="5"/>
    <n v="97204"/>
    <s v="US"/>
    <x v="1192"/>
    <s v="Portland"/>
    <x v="5"/>
    <n v="1555"/>
    <n v="6.0923288141410672E-3"/>
    <x v="81"/>
    <x v="17"/>
    <s v="lebanese"/>
  </r>
  <r>
    <s v="tanglewood-supreme-seattle-2"/>
    <s v="Tanglewood Supreme"/>
    <n v="101"/>
    <n v="4.5"/>
    <n v="-122.39915999999999"/>
    <n v="47.640259999999998"/>
    <x v="16"/>
    <n v="98199"/>
    <s v="US"/>
    <x v="397"/>
    <s v="Seattle"/>
    <x v="18"/>
    <n v="1594"/>
    <n v="4.3761798524111894E-3"/>
    <x v="3"/>
    <x v="1"/>
    <m/>
  </r>
  <r>
    <s v="tan-my-restaurant-austin-2"/>
    <s v="Tan My Restaurant"/>
    <n v="356"/>
    <n v="4.5"/>
    <n v="-97.714162614172906"/>
    <n v="30.3640941093519"/>
    <x v="17"/>
    <n v="78758"/>
    <s v="US"/>
    <x v="126"/>
    <s v="Austin"/>
    <x v="26"/>
    <n v="893"/>
    <n v="2.6257079114467136E-2"/>
    <x v="29"/>
    <x v="0"/>
    <m/>
  </r>
  <r>
    <s v="taqueria-el-rey-detroit"/>
    <s v="Taqueria El Rey"/>
    <n v="112"/>
    <n v="4.5"/>
    <n v="-83.098930358886705"/>
    <n v="42.319278717041001"/>
    <x v="31"/>
    <n v="48209"/>
    <s v="US"/>
    <x v="48"/>
    <s v="Detroit"/>
    <x v="59"/>
    <n v="353"/>
    <n v="5.3200617813626222E-3"/>
    <x v="7"/>
    <x v="0"/>
    <m/>
  </r>
  <r>
    <s v="taqueria-el-sabor-shoreline-2"/>
    <s v="Taqueria El Sabor"/>
    <n v="260"/>
    <n v="4.5"/>
    <n v="-122.34575649999999"/>
    <n v="47.739658400000003"/>
    <x v="16"/>
    <n v="98133"/>
    <s v="US"/>
    <x v="48"/>
    <s v="Seattle"/>
    <x v="18"/>
    <n v="1594"/>
    <n v="1.8019564098163722E-2"/>
    <x v="7"/>
    <x v="0"/>
    <m/>
  </r>
  <r>
    <s v="taqueria-el-si-hay-dallas"/>
    <s v="Taqueria El Si Hay"/>
    <n v="190"/>
    <n v="4.5"/>
    <n v="-96.831749000000002"/>
    <n v="32.749695000000003"/>
    <x v="17"/>
    <n v="75208"/>
    <s v="US"/>
    <x v="72"/>
    <s v="Dallas"/>
    <x v="54"/>
    <n v="632"/>
    <n v="1.2013042732109147E-2"/>
    <x v="7"/>
    <x v="35"/>
    <m/>
  </r>
  <r>
    <s v="taqueria-guadalajara-san-francisco"/>
    <s v="Taqueria Guadalajara"/>
    <n v="593"/>
    <n v="4.5"/>
    <n v="-122.437459006906"/>
    <n v="37.721290737390497"/>
    <x v="10"/>
    <n v="94112"/>
    <s v="US"/>
    <x v="48"/>
    <s v="San Francisco"/>
    <x v="13"/>
    <n v="1581"/>
    <n v="4.6593444310966195E-2"/>
    <x v="7"/>
    <x v="0"/>
    <m/>
  </r>
  <r>
    <s v="taqueria-guadalajara-san-francisco"/>
    <s v="Taqueria Guadalajara"/>
    <n v="592"/>
    <n v="4.5"/>
    <n v="-122.437459006906"/>
    <n v="37.721290737390497"/>
    <x v="10"/>
    <n v="94112"/>
    <s v="US"/>
    <x v="48"/>
    <s v="San Francisco"/>
    <x v="13"/>
    <n v="1581"/>
    <n v="4.6507636862879696E-2"/>
    <x v="7"/>
    <x v="0"/>
    <m/>
  </r>
  <r>
    <s v="taqueria-habanero-washington"/>
    <s v="Taqueria Habanero"/>
    <n v="143"/>
    <n v="4.5"/>
    <n v="-77.033089000000004"/>
    <n v="38.937553000000001"/>
    <x v="20"/>
    <n v="20010"/>
    <s v="US"/>
    <x v="48"/>
    <s v="Washington"/>
    <x v="23"/>
    <n v="822"/>
    <n v="7.9800926720439338E-3"/>
    <x v="7"/>
    <x v="0"/>
    <m/>
  </r>
  <r>
    <s v="taqueria-jalisco-boston-2"/>
    <s v="Taqueria Jalisco"/>
    <n v="136"/>
    <n v="4.5"/>
    <n v="-71.028182999999999"/>
    <n v="42.3787193"/>
    <x v="21"/>
    <n v="2128"/>
    <s v="US"/>
    <x v="48"/>
    <s v="Boston"/>
    <x v="28"/>
    <n v="575"/>
    <n v="7.3794405354384758E-3"/>
    <x v="7"/>
    <x v="0"/>
    <m/>
  </r>
  <r>
    <s v="taqueria-juanitos-tucson"/>
    <s v="Taqueria Juanitos"/>
    <n v="107"/>
    <n v="4.5"/>
    <n v="-110.98254300000001"/>
    <n v="32.250571000000001"/>
    <x v="6"/>
    <n v="85705"/>
    <s v="US"/>
    <x v="48"/>
    <s v="Tucson"/>
    <x v="6"/>
    <n v="994"/>
    <n v="4.891024540930153E-3"/>
    <x v="7"/>
    <x v="0"/>
    <m/>
  </r>
  <r>
    <s v="taqueria-la-estacion-burien-2"/>
    <s v="Taqueria La Estacion"/>
    <n v="138"/>
    <n v="4.5"/>
    <n v="-122.3462677"/>
    <n v="47.469638799999998"/>
    <x v="16"/>
    <n v="98166"/>
    <s v="US"/>
    <x v="48"/>
    <s v="Seattle"/>
    <x v="18"/>
    <n v="1594"/>
    <n v="7.5510554316114637E-3"/>
    <x v="7"/>
    <x v="0"/>
    <m/>
  </r>
  <r>
    <s v="taqueria-la-fondita-2-seattle"/>
    <s v="Taqueria La Fondita #2"/>
    <n v="169"/>
    <n v="4.5"/>
    <n v="-122.35433959960901"/>
    <n v="47.515235900878899"/>
    <x v="16"/>
    <n v="98106"/>
    <s v="US"/>
    <x v="1182"/>
    <s v="Seattle"/>
    <x v="18"/>
    <n v="1594"/>
    <n v="1.0211086322292775E-2"/>
    <x v="7"/>
    <x v="53"/>
    <s v="sandwiches"/>
  </r>
  <r>
    <s v="taqueria-los-anaya-los-angeles"/>
    <s v="Taqueria Los Anaya"/>
    <n v="529"/>
    <n v="4.5"/>
    <n v="-118.34172820000001"/>
    <n v="34.032791099999997"/>
    <x v="10"/>
    <n v="90016"/>
    <s v="US"/>
    <x v="48"/>
    <s v="Los Angeles"/>
    <x v="11"/>
    <n v="2071"/>
    <n v="4.1101767633430583E-2"/>
    <x v="7"/>
    <x v="0"/>
    <m/>
  </r>
  <r>
    <s v="taqueria-mexico-albuquerque"/>
    <s v="Taqueria Mexico"/>
    <n v="240"/>
    <n v="4.5"/>
    <n v="-106.641167"/>
    <n v="35.090243999999998"/>
    <x v="25"/>
    <n v="87102"/>
    <s v="US"/>
    <x v="48"/>
    <s v="Albuquerque"/>
    <x v="34"/>
    <n v="330"/>
    <n v="1.6303415136433842E-2"/>
    <x v="7"/>
    <x v="0"/>
    <m/>
  </r>
  <r>
    <s v="taqueria-tlaxcalli-bronx"/>
    <s v="Taqueria Tlaxcalli"/>
    <n v="291"/>
    <n v="4.5"/>
    <n v="-73.854886069893794"/>
    <n v="40.836122632026701"/>
    <x v="2"/>
    <n v="10462"/>
    <s v="US"/>
    <x v="48"/>
    <s v="Bronx"/>
    <x v="36"/>
    <n v="820"/>
    <n v="2.0679594988845033E-2"/>
    <x v="7"/>
    <x v="0"/>
    <m/>
  </r>
  <r>
    <s v="taqueria-viva-mxico-miami"/>
    <s v="Taqueria Viva Mxico"/>
    <n v="259"/>
    <n v="4.5"/>
    <n v="-80.214859000000004"/>
    <n v="25.767825999999999"/>
    <x v="1"/>
    <n v="33130"/>
    <s v="US"/>
    <x v="48"/>
    <s v="Miami"/>
    <x v="1"/>
    <n v="609"/>
    <n v="1.7933756650077227E-2"/>
    <x v="7"/>
    <x v="0"/>
    <m/>
  </r>
  <r>
    <s v="tarascos-new-latino-cuisine-denver"/>
    <s v="Tarasco's New Latino Cuisine"/>
    <n v="170"/>
    <n v="4.5"/>
    <n v="-105.024727"/>
    <n v="39.707988999999998"/>
    <x v="11"/>
    <n v="80219"/>
    <s v="US"/>
    <x v="48"/>
    <s v="Denver"/>
    <x v="12"/>
    <n v="668"/>
    <n v="1.0296893770379269E-2"/>
    <x v="7"/>
    <x v="0"/>
    <m/>
  </r>
  <r>
    <s v="tartine-new-orleans"/>
    <s v="Tartine"/>
    <n v="147"/>
    <n v="4.5"/>
    <n v="-90.132118000000006"/>
    <n v="29.932009000000001"/>
    <x v="26"/>
    <n v="70118"/>
    <s v="US"/>
    <x v="1193"/>
    <s v="New Orleans"/>
    <x v="44"/>
    <n v="834"/>
    <n v="8.3233224643899095E-3"/>
    <x v="17"/>
    <x v="12"/>
    <s v="breakfast_brunch"/>
  </r>
  <r>
    <s v="taste-of-belgium-cincinnati-9"/>
    <s v="Taste of Belgium"/>
    <n v="122"/>
    <n v="4.5"/>
    <n v="-84.518440200000001"/>
    <n v="39.115398399999997"/>
    <x v="15"/>
    <n v="45202"/>
    <s v="US"/>
    <x v="1194"/>
    <s v="Cincinnati"/>
    <x v="46"/>
    <n v="778"/>
    <n v="6.1781362622275616E-3"/>
    <x v="40"/>
    <x v="59"/>
    <m/>
  </r>
  <r>
    <s v="taste-of-havana-cuban-sandwiches-indianapolis-2"/>
    <s v="Taste of Havana Cuban Sandwiches"/>
    <n v="183"/>
    <n v="4.5"/>
    <n v="-86.144592285156193"/>
    <n v="39.869537353515597"/>
    <x v="4"/>
    <n v="46220"/>
    <s v="US"/>
    <x v="1195"/>
    <s v="Indianapolis"/>
    <x v="4"/>
    <n v="336"/>
    <n v="1.1412390595503689E-2"/>
    <x v="31"/>
    <x v="71"/>
    <s v="coffee"/>
  </r>
  <r>
    <s v="taste-of-lebanon-restaurant-chicago"/>
    <s v="Taste of Lebanon Restaurant"/>
    <n v="446"/>
    <n v="4.5"/>
    <n v="-87.668649400000007"/>
    <n v="41.976063500000002"/>
    <x v="13"/>
    <n v="60640"/>
    <s v="US"/>
    <x v="102"/>
    <s v="Chicago"/>
    <x v="15"/>
    <n v="2715"/>
    <n v="3.3979749442251586E-2"/>
    <x v="16"/>
    <x v="0"/>
    <m/>
  </r>
  <r>
    <s v="taste-of-persia-nyc-new-york-2"/>
    <s v="Taste of Persia NYC"/>
    <n v="122"/>
    <n v="4.5"/>
    <n v="-73.992902000000001"/>
    <n v="40.738933000000003"/>
    <x v="2"/>
    <n v="10011"/>
    <s v="US"/>
    <x v="253"/>
    <s v="New York City"/>
    <x v="2"/>
    <n v="1148"/>
    <n v="6.1781362622275616E-3"/>
    <x v="78"/>
    <x v="0"/>
    <m/>
  </r>
  <r>
    <s v="taste-of-tehran-los-angeles"/>
    <s v="Taste of Tehran"/>
    <n v="362"/>
    <n v="4.5"/>
    <n v="-118.435424804688"/>
    <n v="34.047649383544901"/>
    <x v="10"/>
    <n v="90025"/>
    <s v="US"/>
    <x v="1196"/>
    <s v="Los Angeles"/>
    <x v="11"/>
    <n v="2071"/>
    <n v="2.6771923802986101E-2"/>
    <x v="78"/>
    <x v="4"/>
    <m/>
  </r>
  <r>
    <s v="taste-on-23rd-portland"/>
    <s v="Taste On 23rd"/>
    <n v="101"/>
    <n v="4.5"/>
    <n v="-122.698638"/>
    <n v="45.528542999999999"/>
    <x v="5"/>
    <n v="97210"/>
    <s v="US"/>
    <x v="207"/>
    <s v="Portland"/>
    <x v="5"/>
    <n v="1555"/>
    <n v="4.3761798524111894E-3"/>
    <x v="32"/>
    <x v="54"/>
    <m/>
  </r>
  <r>
    <s v="tasty-crepes-las-vegas"/>
    <s v="Tasty Crepes"/>
    <n v="137"/>
    <n v="4.5"/>
    <n v="-115.29815025968"/>
    <n v="36.101689985009102"/>
    <x v="7"/>
    <n v="89147"/>
    <s v="US"/>
    <x v="1197"/>
    <s v="Las Vegas"/>
    <x v="38"/>
    <n v="357"/>
    <n v="7.4652479835249702E-3"/>
    <x v="40"/>
    <x v="13"/>
    <s v="creperies"/>
  </r>
  <r>
    <s v="tasty-deli-new-york-2"/>
    <s v="Tasty Deli"/>
    <n v="171"/>
    <n v="4.5"/>
    <n v="-73.938911399999995"/>
    <n v="40.841876999999997"/>
    <x v="2"/>
    <n v="10032"/>
    <s v="US"/>
    <x v="173"/>
    <s v="New York City"/>
    <x v="2"/>
    <n v="1148"/>
    <n v="1.0382701218465762E-2"/>
    <x v="15"/>
    <x v="12"/>
    <m/>
  </r>
  <r>
    <s v="tasty-n-alder-portland"/>
    <s v="Tasty n Alder"/>
    <n v="1004"/>
    <n v="4.5"/>
    <n v="-122.683716"/>
    <n v="45.521307999999998"/>
    <x v="5"/>
    <n v="97205"/>
    <s v="US"/>
    <x v="1198"/>
    <s v="Portland"/>
    <x v="5"/>
    <n v="1555"/>
    <n v="8.1860305474515185E-2"/>
    <x v="0"/>
    <x v="2"/>
    <s v="bars"/>
  </r>
  <r>
    <s v="tasty-n-sons-portland"/>
    <s v="Tasty n Sons"/>
    <n v="1649"/>
    <n v="4.5"/>
    <n v="-122.666517256145"/>
    <n v="45.549901463711002"/>
    <x v="5"/>
    <n v="97212"/>
    <s v="US"/>
    <x v="1199"/>
    <s v="Portland"/>
    <x v="5"/>
    <n v="1555"/>
    <n v="0.13720610949030376"/>
    <x v="50"/>
    <x v="1"/>
    <m/>
  </r>
  <r>
    <s v="tasty-thai-sacramento-2"/>
    <s v="Tasty Thai"/>
    <n v="151"/>
    <n v="4.5"/>
    <n v="-121.40212699999999"/>
    <n v="38.599902"/>
    <x v="10"/>
    <n v="95825"/>
    <s v="US"/>
    <x v="124"/>
    <s v="Sacramento"/>
    <x v="10"/>
    <n v="430"/>
    <n v="8.6665522567358853E-3"/>
    <x v="41"/>
    <x v="0"/>
    <m/>
  </r>
  <r>
    <s v="tats-delicatessen-seattle"/>
    <s v="Tat's Delicatessen"/>
    <n v="798"/>
    <n v="4.5"/>
    <n v="-122.332441806793"/>
    <n v="47.601680383086197"/>
    <x v="16"/>
    <n v="98104"/>
    <s v="US"/>
    <x v="1200"/>
    <s v="Seattle"/>
    <x v="18"/>
    <n v="1594"/>
    <n v="6.4183971168697437E-2"/>
    <x v="15"/>
    <x v="24"/>
    <s v="sandwiches"/>
  </r>
  <r>
    <s v="taylor-shellfish-oyster-bar-seattle"/>
    <s v="Taylor Shellfish Oyster Bar"/>
    <n v="161"/>
    <n v="4.5"/>
    <n v="-122.35436199999999"/>
    <n v="47.623280899999997"/>
    <x v="16"/>
    <n v="98109"/>
    <s v="US"/>
    <x v="1201"/>
    <s v="Seattle"/>
    <x v="18"/>
    <n v="1594"/>
    <n v="9.5246267376008237E-3"/>
    <x v="3"/>
    <x v="11"/>
    <s v="raw_food"/>
  </r>
  <r>
    <s v="taylor-shellfish-oyster-bar-seattle-2"/>
    <s v="Taylor Shellfish Oyster Bar"/>
    <n v="133"/>
    <n v="4.5"/>
    <n v="-122.3324738"/>
    <n v="47.598850300000002"/>
    <x v="16"/>
    <n v="98104"/>
    <s v="US"/>
    <x v="837"/>
    <s v="Seattle"/>
    <x v="18"/>
    <n v="1594"/>
    <n v="7.1220181911789944E-3"/>
    <x v="3"/>
    <x v="63"/>
    <m/>
  </r>
  <r>
    <s v="taza-cafe-chicago"/>
    <s v="Taza Cafe"/>
    <n v="448"/>
    <n v="4.5"/>
    <n v="-87.635568761841995"/>
    <n v="41.885282553589903"/>
    <x v="13"/>
    <n v="60606"/>
    <s v="US"/>
    <x v="244"/>
    <s v="Chicago"/>
    <x v="15"/>
    <n v="2715"/>
    <n v="3.4151364338424577E-2"/>
    <x v="16"/>
    <x v="17"/>
    <m/>
  </r>
  <r>
    <s v="tazza-d-oro-cafe-and-espresso-bar-pittsburgh"/>
    <s v="Tazza D'oro Cafe &amp; Espresso Bar"/>
    <n v="104"/>
    <n v="4.5"/>
    <n v="-79.918861389160199"/>
    <n v="40.474884033203097"/>
    <x v="9"/>
    <n v="15206"/>
    <s v="US"/>
    <x v="199"/>
    <s v="Pittsburgh"/>
    <x v="29"/>
    <n v="763"/>
    <n v="4.6336021966706708E-3"/>
    <x v="14"/>
    <x v="46"/>
    <m/>
  </r>
  <r>
    <s v="tchoup-shop-brooklyn"/>
    <s v="Tchoup Shop"/>
    <n v="141"/>
    <n v="4.5"/>
    <n v="-73.921683999999999"/>
    <n v="40.705536000000002"/>
    <x v="2"/>
    <n v="11237"/>
    <s v="US"/>
    <x v="1202"/>
    <s v="Brooklyn"/>
    <x v="45"/>
    <n v="1569"/>
    <n v="7.8084777758709459E-3"/>
    <x v="10"/>
    <x v="6"/>
    <s v="catering"/>
  </r>
  <r>
    <s v="t-deli-san-diego"/>
    <s v="T Deli"/>
    <n v="758"/>
    <n v="4.5"/>
    <n v="-117.14960499999999"/>
    <n v="32.748126999999997"/>
    <x v="10"/>
    <n v="92103"/>
    <s v="US"/>
    <x v="840"/>
    <s v="San Diego"/>
    <x v="22"/>
    <n v="1570"/>
    <n v="6.0751673245237683E-2"/>
    <x v="15"/>
    <x v="62"/>
    <s v="sandwiches"/>
  </r>
  <r>
    <s v="tea-haus-austin"/>
    <s v="Tea Haus"/>
    <n v="144"/>
    <n v="4.5"/>
    <n v="-97.733230599999999"/>
    <n v="30.355079700000001"/>
    <x v="17"/>
    <n v="78757"/>
    <s v="US"/>
    <x v="1203"/>
    <s v="Austin"/>
    <x v="26"/>
    <n v="893"/>
    <n v="8.0659001201304273E-3"/>
    <x v="40"/>
    <x v="3"/>
    <s v="cafes"/>
  </r>
  <r>
    <s v="tei-tei-robata-dallas"/>
    <s v="Tei Tei Robata"/>
    <n v="359"/>
    <n v="4.5"/>
    <n v="-96.784589999999994"/>
    <n v="32.820520000000002"/>
    <x v="17"/>
    <n v="75206"/>
    <s v="US"/>
    <x v="27"/>
    <s v="Dallas"/>
    <x v="54"/>
    <n v="632"/>
    <n v="2.6514501458726619E-2"/>
    <x v="23"/>
    <x v="15"/>
    <m/>
  </r>
  <r>
    <s v="te-mana-cafe-san-diego"/>
    <s v="Te Mana Cafe"/>
    <n v="154"/>
    <n v="4.5"/>
    <n v="-117.245721"/>
    <n v="32.751778000000002"/>
    <x v="10"/>
    <n v="92107"/>
    <s v="US"/>
    <x v="1204"/>
    <s v="San Diego"/>
    <x v="22"/>
    <n v="1570"/>
    <n v="8.9239746009953658E-3"/>
    <x v="14"/>
    <x v="21"/>
    <m/>
  </r>
  <r>
    <s v="tender-greens-san-diego"/>
    <s v="Tender Greens"/>
    <n v="1136"/>
    <n v="4.5"/>
    <n v="-117.216240370791"/>
    <n v="32.735086664805102"/>
    <x v="10"/>
    <n v="92106"/>
    <s v="US"/>
    <x v="1205"/>
    <s v="San Diego"/>
    <x v="22"/>
    <n v="1570"/>
    <n v="9.318688862193239E-2"/>
    <x v="0"/>
    <x v="65"/>
    <s v="sandwiches"/>
  </r>
  <r>
    <s v="tenoch-mexican-boston"/>
    <s v="Tenoch Mexican"/>
    <n v="135"/>
    <n v="4.5"/>
    <n v="-71.051799599999995"/>
    <n v="42.363309100000002"/>
    <x v="21"/>
    <n v="2110"/>
    <s v="US"/>
    <x v="48"/>
    <s v="Boston"/>
    <x v="28"/>
    <n v="575"/>
    <n v="7.2936330873519823E-3"/>
    <x v="7"/>
    <x v="0"/>
    <m/>
  </r>
  <r>
    <s v="ten-raku-los-angeles-4"/>
    <s v="Ten-Raku"/>
    <n v="218"/>
    <n v="4.5"/>
    <n v="-118.3048289"/>
    <n v="34.069000299999999"/>
    <x v="10"/>
    <n v="90020"/>
    <s v="US"/>
    <x v="512"/>
    <s v="Los Angeles"/>
    <x v="11"/>
    <n v="2071"/>
    <n v="1.4415651278530976E-2"/>
    <x v="23"/>
    <x v="27"/>
    <s v="bbq"/>
  </r>
  <r>
    <s v="tensuke-express-columbus"/>
    <s v="Tensuke Express"/>
    <n v="133"/>
    <n v="4.5"/>
    <n v="-83.05153"/>
    <n v="40.050890000000003"/>
    <x v="15"/>
    <n v="43220"/>
    <s v="US"/>
    <x v="35"/>
    <s v="Columbus"/>
    <x v="17"/>
    <n v="712"/>
    <n v="7.1220181911789944E-3"/>
    <x v="23"/>
    <x v="0"/>
    <m/>
  </r>
  <r>
    <s v="teote-portland"/>
    <s v="Teote"/>
    <n v="346"/>
    <n v="4.5"/>
    <n v="-122.65371"/>
    <n v="45.511369000000002"/>
    <x v="5"/>
    <n v="97214"/>
    <s v="US"/>
    <x v="1206"/>
    <s v="Portland"/>
    <x v="5"/>
    <n v="1555"/>
    <n v="2.5399004633602198E-2"/>
    <x v="39"/>
    <x v="25"/>
    <m/>
  </r>
  <r>
    <s v="teriyaki-1st-seattle-2"/>
    <s v="Teriyaki 1st"/>
    <n v="181"/>
    <n v="4.5"/>
    <n v="-122.31347"/>
    <n v="47.666730000000001"/>
    <x v="16"/>
    <n v="98105"/>
    <s v="US"/>
    <x v="676"/>
    <s v="Seattle"/>
    <x v="18"/>
    <n v="1594"/>
    <n v="1.1240775699330702E-2"/>
    <x v="23"/>
    <x v="27"/>
    <m/>
  </r>
  <r>
    <s v="terra-gaucha-brazilian-steakhouse-jacksonville"/>
    <s v="Terra Gaucha Brazilian Steakhouse"/>
    <n v="106"/>
    <n v="5"/>
    <n v="-81.556640000000002"/>
    <n v="30.263549999999999"/>
    <x v="1"/>
    <n v="32216"/>
    <s v="US"/>
    <x v="314"/>
    <s v="Jacksonville"/>
    <x v="51"/>
    <n v="350"/>
    <n v="4.8052170928436586E-3"/>
    <x v="74"/>
    <x v="32"/>
    <m/>
  </r>
  <r>
    <s v="texas-honey-ham-company-west-lake-hills"/>
    <s v="Texas Honey Ham Company"/>
    <n v="123"/>
    <n v="4.5"/>
    <n v="-97.807226999999997"/>
    <n v="30.280861000000002"/>
    <x v="17"/>
    <n v="78746"/>
    <s v="US"/>
    <x v="1207"/>
    <s v="Austin"/>
    <x v="26"/>
    <n v="893"/>
    <n v="6.2639437103140551E-3"/>
    <x v="31"/>
    <x v="2"/>
    <s v="mexican"/>
  </r>
  <r>
    <s v="thai-aree-house-chicago"/>
    <s v="Thai Aree House"/>
    <n v="122"/>
    <n v="4.5"/>
    <n v="-87.735510000000005"/>
    <n v="41.945900000000002"/>
    <x v="13"/>
    <n v="60641"/>
    <s v="US"/>
    <x v="124"/>
    <s v="Chicago"/>
    <x v="15"/>
    <n v="2715"/>
    <n v="6.1781362622275616E-3"/>
    <x v="41"/>
    <x v="0"/>
    <m/>
  </r>
  <r>
    <s v="thai-bloom-portland-2"/>
    <s v="Thai Bloom"/>
    <n v="105"/>
    <n v="4.5"/>
    <n v="-122.698662"/>
    <n v="45.525295"/>
    <x v="5"/>
    <n v="97210"/>
    <s v="US"/>
    <x v="1208"/>
    <s v="Portland"/>
    <x v="5"/>
    <n v="1555"/>
    <n v="4.7194096447571651E-3"/>
    <x v="41"/>
    <x v="89"/>
    <s v="gluten_free"/>
  </r>
  <r>
    <s v="thai-chefs-houston"/>
    <s v="Thai Chefs"/>
    <n v="154"/>
    <n v="4.5"/>
    <n v="-95.683898963034196"/>
    <n v="29.878989368709899"/>
    <x v="17"/>
    <n v="77084"/>
    <s v="US"/>
    <x v="124"/>
    <s v="Houston"/>
    <x v="19"/>
    <n v="1863"/>
    <n v="8.9239746009953658E-3"/>
    <x v="41"/>
    <x v="0"/>
    <m/>
  </r>
  <r>
    <s v="thai-express-cincinnati"/>
    <s v="Thai Express"/>
    <n v="121"/>
    <n v="4.5"/>
    <n v="-84.520095900000001"/>
    <n v="39.127772100000001"/>
    <x v="15"/>
    <n v="45219"/>
    <s v="US"/>
    <x v="124"/>
    <s v="Cincinnati"/>
    <x v="46"/>
    <n v="778"/>
    <n v="6.0923288141410672E-3"/>
    <x v="41"/>
    <x v="0"/>
    <m/>
  </r>
  <r>
    <s v="thai-gourmet-houston"/>
    <s v="Thai Gourmet"/>
    <n v="860"/>
    <n v="4.5"/>
    <n v="-95.494806999999994"/>
    <n v="29.732623"/>
    <x v="17"/>
    <n v="77057"/>
    <s v="US"/>
    <x v="124"/>
    <s v="Houston"/>
    <x v="19"/>
    <n v="1863"/>
    <n v="6.9504032950060066E-2"/>
    <x v="41"/>
    <x v="0"/>
    <m/>
  </r>
  <r>
    <s v="thai-gourmet-market-tampa"/>
    <s v="Thai Gourmet Market"/>
    <n v="114"/>
    <n v="4.5"/>
    <n v="-82.568656921386705"/>
    <n v="27.984634399414102"/>
    <x v="1"/>
    <n v="33615"/>
    <s v="US"/>
    <x v="125"/>
    <s v="Tampa"/>
    <x v="27"/>
    <n v="726"/>
    <n v="5.4916766775356101E-3"/>
    <x v="41"/>
    <x v="52"/>
    <m/>
  </r>
  <r>
    <s v="thai-island-orlando"/>
    <s v="Thai Island"/>
    <n v="129"/>
    <n v="4.5"/>
    <n v="-81.310491040349007"/>
    <n v="28.515254706144301"/>
    <x v="1"/>
    <n v="32822"/>
    <s v="US"/>
    <x v="124"/>
    <s v="Orlando"/>
    <x v="41"/>
    <n v="943"/>
    <n v="6.7787883988330187E-3"/>
    <x v="41"/>
    <x v="0"/>
    <m/>
  </r>
  <r>
    <s v="thai-jasmine-restaurant-houston"/>
    <s v="Thai Jasmine Restaurant"/>
    <n v="238"/>
    <n v="4.5"/>
    <n v="-95.226316452026396"/>
    <n v="29.6203257461151"/>
    <x v="17"/>
    <n v="77075"/>
    <s v="US"/>
    <x v="124"/>
    <s v="Houston"/>
    <x v="19"/>
    <n v="1863"/>
    <n v="1.6131800240260855E-2"/>
    <x v="41"/>
    <x v="0"/>
    <m/>
  </r>
  <r>
    <s v="thai-lanna-and-sushi-tampa-2"/>
    <s v="Thai Lanna &amp; Sushi"/>
    <n v="104"/>
    <n v="4.5"/>
    <n v="-82.330215999999993"/>
    <n v="28.142257000000001"/>
    <x v="1"/>
    <n v="33647"/>
    <s v="US"/>
    <x v="1209"/>
    <s v="Tampa"/>
    <x v="27"/>
    <n v="726"/>
    <n v="4.6336021966706708E-3"/>
    <x v="41"/>
    <x v="15"/>
    <m/>
  </r>
  <r>
    <s v="thai-opal-dallas"/>
    <s v="Thai Opal"/>
    <n v="119"/>
    <n v="4.5"/>
    <n v="-96.747003691820595"/>
    <n v="32.862971196818201"/>
    <x v="17"/>
    <n v="75231"/>
    <s v="US"/>
    <x v="124"/>
    <s v="Dallas"/>
    <x v="54"/>
    <n v="632"/>
    <n v="5.9207139179680793E-3"/>
    <x v="41"/>
    <x v="0"/>
    <m/>
  </r>
  <r>
    <s v="thai-pepper-cuisine-san-diego-2"/>
    <s v="Thai Pepper Cuisine"/>
    <n v="393"/>
    <n v="4.5"/>
    <n v="-117.13974952697799"/>
    <n v="32.803959399461696"/>
    <x v="10"/>
    <n v="92123"/>
    <s v="US"/>
    <x v="124"/>
    <s v="San Diego"/>
    <x v="22"/>
    <n v="1570"/>
    <n v="2.9431954693667411E-2"/>
    <x v="41"/>
    <x v="0"/>
    <m/>
  </r>
  <r>
    <s v="thai-purple-orchid-caf-orlando-3"/>
    <s v="Thai Purple Orchid Caf"/>
    <n v="130"/>
    <n v="4.5"/>
    <n v="-81.258659362792997"/>
    <n v="28.567213058471701"/>
    <x v="1"/>
    <n v="32817"/>
    <s v="US"/>
    <x v="75"/>
    <s v="Orlando"/>
    <x v="41"/>
    <n v="943"/>
    <n v="6.8645958469195122E-3"/>
    <x v="41"/>
    <x v="30"/>
    <s v="vegetarian"/>
  </r>
  <r>
    <s v="thai-seasons-portland"/>
    <s v="Thai Seasons"/>
    <n v="123"/>
    <n v="4.5"/>
    <n v="-122.603169232607"/>
    <n v="45.5427322536707"/>
    <x v="5"/>
    <n v="97213"/>
    <s v="US"/>
    <x v="112"/>
    <s v="Portland"/>
    <x v="5"/>
    <n v="1555"/>
    <n v="6.2639437103140551E-3"/>
    <x v="41"/>
    <x v="19"/>
    <m/>
  </r>
  <r>
    <s v="thai-spice-indianapolis-4"/>
    <s v="Thai Spice"/>
    <n v="196"/>
    <n v="4.5"/>
    <n v="-86.122703552246094"/>
    <n v="39.635837554931598"/>
    <x v="4"/>
    <n v="46227"/>
    <s v="US"/>
    <x v="124"/>
    <s v="Indianapolis"/>
    <x v="4"/>
    <n v="336"/>
    <n v="1.252788742062811E-2"/>
    <x v="41"/>
    <x v="0"/>
    <m/>
  </r>
  <r>
    <s v="thai-spice-restaurant-chicago"/>
    <s v="Thai Spice Restaurant"/>
    <n v="182"/>
    <n v="4.5"/>
    <n v="-87.664039599999995"/>
    <n v="41.998378799999998"/>
    <x v="13"/>
    <n v="60626"/>
    <s v="US"/>
    <x v="125"/>
    <s v="Chicago"/>
    <x v="15"/>
    <n v="2715"/>
    <n v="1.1326583147417196E-2"/>
    <x v="41"/>
    <x v="52"/>
    <m/>
  </r>
  <r>
    <s v="thai-st-cafe-las-vegas-7"/>
    <s v="Thai St Cafe"/>
    <n v="165"/>
    <n v="4.5"/>
    <n v="-115.1728258"/>
    <n v="36.132774400000002"/>
    <x v="7"/>
    <n v="89109"/>
    <s v="US"/>
    <x v="124"/>
    <s v="Las Vegas"/>
    <x v="38"/>
    <n v="357"/>
    <n v="9.8678565299467995E-3"/>
    <x v="41"/>
    <x v="0"/>
    <m/>
  </r>
  <r>
    <s v="thai-time-el-cajon"/>
    <s v="Thai Time"/>
    <n v="247"/>
    <n v="4.5"/>
    <n v="-116.971533552948"/>
    <n v="32.805162599767201"/>
    <x v="10"/>
    <n v="92020"/>
    <s v="US"/>
    <x v="1210"/>
    <s v="El Cajon"/>
    <x v="35"/>
    <n v="143"/>
    <n v="1.6904067273039301E-2"/>
    <x v="41"/>
    <x v="60"/>
    <s v="vegetarian"/>
  </r>
  <r>
    <s v="thai-vegan-albuquerque-2"/>
    <s v="Thai Vegan"/>
    <n v="156"/>
    <n v="4.5"/>
    <n v="-106.584801"/>
    <n v="35.145290000000003"/>
    <x v="25"/>
    <n v="87109"/>
    <s v="US"/>
    <x v="1211"/>
    <s v="Albuquerque"/>
    <x v="34"/>
    <n v="330"/>
    <n v="9.0955894971683545E-3"/>
    <x v="33"/>
    <x v="36"/>
    <m/>
  </r>
  <r>
    <s v="thames-street-oyster-house-baltimore"/>
    <s v="Thames Street Oyster House"/>
    <n v="867"/>
    <n v="4.5"/>
    <n v="-76.591589813491893"/>
    <n v="39.2819446911857"/>
    <x v="24"/>
    <n v="21231"/>
    <s v="US"/>
    <x v="837"/>
    <s v="Baltimore"/>
    <x v="32"/>
    <n v="1182"/>
    <n v="7.0104685086665522E-2"/>
    <x v="3"/>
    <x v="63"/>
    <m/>
  </r>
  <r>
    <s v="the-3rd-corner-san-diego"/>
    <s v="The 3rd Corner"/>
    <n v="531"/>
    <n v="4.5"/>
    <n v="-117.24568939209"/>
    <n v="32.752769470214801"/>
    <x v="10"/>
    <n v="92107"/>
    <s v="US"/>
    <x v="829"/>
    <s v="San Diego"/>
    <x v="22"/>
    <n v="1570"/>
    <n v="4.1273382529603567E-2"/>
    <x v="13"/>
    <x v="1"/>
    <m/>
  </r>
  <r>
    <s v="the-aberdeen-tap-chicago-2"/>
    <s v="The Aberdeen Tap"/>
    <n v="214"/>
    <n v="4.5"/>
    <n v="-87.654945999999995"/>
    <n v="41.890329999999999"/>
    <x v="13"/>
    <n v="60642"/>
    <s v="US"/>
    <x v="909"/>
    <s v="Chicago"/>
    <x v="15"/>
    <n v="2715"/>
    <n v="1.4072421486185E-2"/>
    <x v="13"/>
    <x v="12"/>
    <m/>
  </r>
  <r>
    <s v="the-afghan-village-houston-2"/>
    <s v="The Afghan Village"/>
    <n v="168"/>
    <n v="4.5"/>
    <n v="-95.494692499999999"/>
    <n v="29.712980000000002"/>
    <x v="17"/>
    <n v="77081"/>
    <s v="US"/>
    <x v="1212"/>
    <s v="Houston"/>
    <x v="19"/>
    <n v="1863"/>
    <n v="1.0125278874206282E-2"/>
    <x v="16"/>
    <x v="10"/>
    <s v="halal"/>
  </r>
  <r>
    <s v="the-american-local-portland"/>
    <s v="The American Local"/>
    <n v="191"/>
    <n v="4.5"/>
    <n v="-122.6345843"/>
    <n v="45.504874999999998"/>
    <x v="5"/>
    <n v="97202"/>
    <s v="US"/>
    <x v="707"/>
    <s v="Portland"/>
    <x v="5"/>
    <n v="1555"/>
    <n v="1.2098850180195641E-2"/>
    <x v="0"/>
    <x v="102"/>
    <m/>
  </r>
  <r>
    <s v="the-art-bistro-san-francisco"/>
    <s v="The Art Bistro"/>
    <n v="186"/>
    <n v="4.5"/>
    <n v="-122.49368"/>
    <n v="37.779980000000002"/>
    <x v="10"/>
    <n v="94121"/>
    <s v="US"/>
    <x v="147"/>
    <s v="San Francisco"/>
    <x v="13"/>
    <n v="1581"/>
    <n v="1.1669812939763172E-2"/>
    <x v="14"/>
    <x v="12"/>
    <s v="bagels"/>
  </r>
  <r>
    <s v="the-atlas-room-washington"/>
    <s v="The Atlas Room"/>
    <n v="253"/>
    <n v="4.5"/>
    <n v="-76.992084000000006"/>
    <n v="38.900084"/>
    <x v="20"/>
    <n v="20002"/>
    <s v="US"/>
    <x v="829"/>
    <s v="Washington"/>
    <x v="23"/>
    <n v="822"/>
    <n v="1.7418911961558262E-2"/>
    <x v="13"/>
    <x v="1"/>
    <m/>
  </r>
  <r>
    <s v="the-barbeque-pit-seattle-2"/>
    <s v="The Barbeque Pit"/>
    <n v="244"/>
    <n v="4.5"/>
    <n v="-122.2994614"/>
    <n v="47.607818600000002"/>
    <x v="16"/>
    <n v="98122"/>
    <s v="US"/>
    <x v="14"/>
    <s v="Seattle"/>
    <x v="18"/>
    <n v="1594"/>
    <n v="1.6646644928779819E-2"/>
    <x v="12"/>
    <x v="0"/>
    <m/>
  </r>
  <r>
    <s v="the-bento-box-chicago-2"/>
    <s v="The Bento Box"/>
    <n v="137"/>
    <n v="4.5"/>
    <n v="-87.684371948242202"/>
    <n v="41.917854309082003"/>
    <x v="13"/>
    <n v="60647"/>
    <s v="US"/>
    <x v="620"/>
    <s v="Chicago"/>
    <x v="15"/>
    <n v="2715"/>
    <n v="7.4652479835249702E-3"/>
    <x v="58"/>
    <x v="0"/>
    <m/>
  </r>
  <r>
    <s v="the-big-bib-san-antonio-2"/>
    <s v="The Big Bib"/>
    <n v="385"/>
    <n v="4.5"/>
    <n v="-98.416035500000007"/>
    <n v="29.503297"/>
    <x v="17"/>
    <n v="78218"/>
    <s v="US"/>
    <x v="14"/>
    <s v="San Antonio"/>
    <x v="47"/>
    <n v="731"/>
    <n v="2.874549510897546E-2"/>
    <x v="12"/>
    <x v="0"/>
    <m/>
  </r>
  <r>
    <s v="the-big-cheezy-new-orleans"/>
    <s v="The Big Cheezy"/>
    <n v="107"/>
    <n v="4.5"/>
    <n v="-90.089859000000004"/>
    <n v="29.962133000000001"/>
    <x v="26"/>
    <n v="70119"/>
    <s v="US"/>
    <x v="344"/>
    <s v="New Orleans"/>
    <x v="44"/>
    <n v="834"/>
    <n v="4.891024540930153E-3"/>
    <x v="60"/>
    <x v="0"/>
    <m/>
  </r>
  <r>
    <s v="the-boil-new-york-3"/>
    <s v="The Boil"/>
    <n v="993"/>
    <n v="4.5"/>
    <n v="-73.993303999999995"/>
    <n v="40.719683000000003"/>
    <x v="2"/>
    <n v="10002"/>
    <s v="US"/>
    <x v="198"/>
    <s v="New York City"/>
    <x v="2"/>
    <n v="1148"/>
    <n v="8.0916423545563748E-2"/>
    <x v="10"/>
    <x v="60"/>
    <m/>
  </r>
  <r>
    <s v="the-box-social-portland"/>
    <s v="The Box Social"/>
    <n v="126"/>
    <n v="4.5"/>
    <n v="-122.666704058647"/>
    <n v="45.551604910829703"/>
    <x v="5"/>
    <n v="97212"/>
    <s v="US"/>
    <x v="851"/>
    <s v="Portland"/>
    <x v="5"/>
    <n v="1555"/>
    <n v="6.5213660545735373E-3"/>
    <x v="47"/>
    <x v="1"/>
    <m/>
  </r>
  <r>
    <s v="the-boys-deli-san-francisco"/>
    <s v="The Boy's Deli"/>
    <n v="175"/>
    <n v="4.5"/>
    <n v="-122.421957179904"/>
    <n v="37.797178477048902"/>
    <x v="10"/>
    <n v="94109"/>
    <s v="US"/>
    <x v="1213"/>
    <s v="San Francisco"/>
    <x v="13"/>
    <n v="1581"/>
    <n v="1.0725931010811738E-2"/>
    <x v="15"/>
    <x v="120"/>
    <s v="sandwiches"/>
  </r>
  <r>
    <s v="the-breakfast-klub-houston-2"/>
    <s v="The Breakfast Klub"/>
    <n v="1912"/>
    <n v="4.5"/>
    <n v="-95.380411100000003"/>
    <n v="29.738764799999998"/>
    <x v="17"/>
    <n v="77002"/>
    <s v="US"/>
    <x v="1214"/>
    <s v="Houston"/>
    <x v="19"/>
    <n v="1863"/>
    <n v="0.15977346833705167"/>
    <x v="50"/>
    <x v="6"/>
    <m/>
  </r>
  <r>
    <s v="the-briks-los-angeles-2"/>
    <s v="The Briks"/>
    <n v="285"/>
    <n v="4.5"/>
    <n v="-118.263688"/>
    <n v="34.042101000000002"/>
    <x v="10"/>
    <n v="90015"/>
    <s v="US"/>
    <x v="1215"/>
    <s v="Los Angeles"/>
    <x v="11"/>
    <n v="2071"/>
    <n v="2.0164750300326068E-2"/>
    <x v="18"/>
    <x v="68"/>
    <s v="french"/>
  </r>
  <r>
    <s v="the-bun-shop-baltimore"/>
    <s v="The Bun Shop"/>
    <n v="265"/>
    <n v="4.5"/>
    <n v="-76.619575999999995"/>
    <n v="39.300606000000002"/>
    <x v="24"/>
    <n v="21201"/>
    <s v="US"/>
    <x v="1216"/>
    <s v="Baltimore"/>
    <x v="32"/>
    <n v="1182"/>
    <n v="1.8448601338596191E-2"/>
    <x v="50"/>
    <x v="3"/>
    <s v="bakeries"/>
  </r>
  <r>
    <s v="the-butcher-and-the-baker-seattle"/>
    <s v="The Butcher &amp; The Baker"/>
    <n v="159"/>
    <n v="4.5"/>
    <n v="-122.32543819999999"/>
    <n v="47.675894"/>
    <x v="16"/>
    <n v="98115"/>
    <s v="US"/>
    <x v="472"/>
    <s v="Seattle"/>
    <x v="18"/>
    <n v="1594"/>
    <n v="9.3530118414278367E-3"/>
    <x v="31"/>
    <x v="2"/>
    <m/>
  </r>
  <r>
    <s v="the-capital-grille-baltimore"/>
    <s v="The Capital Grille"/>
    <n v="259"/>
    <n v="4.5"/>
    <n v="-76.608215332031193"/>
    <n v="39.2871284484863"/>
    <x v="24"/>
    <n v="21202"/>
    <s v="US"/>
    <x v="1217"/>
    <s v="Baltimore"/>
    <x v="32"/>
    <n v="1182"/>
    <n v="1.7933756650077227E-2"/>
    <x v="62"/>
    <x v="60"/>
    <s v="wine_bars"/>
  </r>
  <r>
    <s v="the-capital-grille-boston"/>
    <s v="The Capital Grille"/>
    <n v="601"/>
    <n v="4.5"/>
    <n v="-71.085330188638295"/>
    <n v="42.3477607644841"/>
    <x v="21"/>
    <n v="2115"/>
    <s v="US"/>
    <x v="1217"/>
    <s v="Boston"/>
    <x v="28"/>
    <n v="575"/>
    <n v="4.7279903895658143E-2"/>
    <x v="62"/>
    <x v="60"/>
    <s v="wine_bars"/>
  </r>
  <r>
    <s v="the-capital-grille-charlotte"/>
    <s v="The Capital Grille"/>
    <n v="206"/>
    <n v="4.5"/>
    <n v="-80.8419989013275"/>
    <n v="35.228313772624098"/>
    <x v="27"/>
    <n v="28202"/>
    <s v="US"/>
    <x v="1217"/>
    <s v="Charlotte"/>
    <x v="48"/>
    <n v="689"/>
    <n v="1.338596190149305E-2"/>
    <x v="62"/>
    <x v="60"/>
    <s v="wine_bars"/>
  </r>
  <r>
    <s v="the-capital-grille-denver-2"/>
    <s v="The Capital Grille"/>
    <n v="366"/>
    <n v="4.5"/>
    <n v="-104.99867"/>
    <n v="39.747875999999998"/>
    <x v="11"/>
    <n v="80202"/>
    <s v="US"/>
    <x v="1217"/>
    <s v="Denver"/>
    <x v="12"/>
    <n v="668"/>
    <n v="2.7115153595332075E-2"/>
    <x v="62"/>
    <x v="60"/>
    <s v="wine_bars"/>
  </r>
  <r>
    <s v="the-capital-grille-fort-worth"/>
    <s v="The Capital Grille"/>
    <n v="157"/>
    <n v="4.5"/>
    <n v="-97.329940800000003"/>
    <n v="32.752429999999997"/>
    <x v="17"/>
    <n v="76102"/>
    <s v="US"/>
    <x v="1218"/>
    <s v="Fort Worth"/>
    <x v="63"/>
    <n v="312"/>
    <n v="9.181396945254848E-3"/>
    <x v="3"/>
    <x v="32"/>
    <s v="wine_bars"/>
  </r>
  <r>
    <s v="the-capital-grille-milwaukee"/>
    <s v="The Capital Grille"/>
    <n v="163"/>
    <n v="4.5"/>
    <n v="-87.915161100000006"/>
    <n v="43.039348599999997"/>
    <x v="19"/>
    <n v="53203"/>
    <s v="US"/>
    <x v="1217"/>
    <s v="Milwaukee"/>
    <x v="21"/>
    <n v="1056"/>
    <n v="9.6962416337738108E-3"/>
    <x v="62"/>
    <x v="60"/>
    <s v="wine_bars"/>
  </r>
  <r>
    <s v="the-capital-grille-minneapolis"/>
    <s v="The Capital Grille"/>
    <n v="196"/>
    <n v="4.5"/>
    <n v="-93.275991082191496"/>
    <n v="44.977006902900897"/>
    <x v="0"/>
    <n v="55402"/>
    <s v="US"/>
    <x v="1217"/>
    <s v="Minneapolis"/>
    <x v="0"/>
    <n v="440"/>
    <n v="1.252788742062811E-2"/>
    <x v="62"/>
    <x v="60"/>
    <s v="wine_bars"/>
  </r>
  <r>
    <s v="the-carillon-austin-2"/>
    <s v="The Carillon"/>
    <n v="226"/>
    <n v="4.5"/>
    <n v="-97.739965999999995"/>
    <n v="30.281341300000001"/>
    <x v="17"/>
    <n v="78705"/>
    <s v="US"/>
    <x v="0"/>
    <s v="Austin"/>
    <x v="26"/>
    <n v="893"/>
    <n v="1.5102110863222927E-2"/>
    <x v="0"/>
    <x v="0"/>
    <m/>
  </r>
  <r>
    <s v="the-catbird-seat-nashville"/>
    <s v="The Catbird Seat"/>
    <n v="198"/>
    <n v="4.5"/>
    <n v="-86.794036899999995"/>
    <n v="36.151241300000002"/>
    <x v="23"/>
    <n v="37203"/>
    <s v="US"/>
    <x v="0"/>
    <s v="Nashville"/>
    <x v="30"/>
    <n v="702"/>
    <n v="1.2699502316801099E-2"/>
    <x v="0"/>
    <x v="0"/>
    <m/>
  </r>
  <r>
    <s v="the-celtic-house-irish-pub-and-restaurant-arlington"/>
    <s v="The Celtic House Irish Pub &amp; Restaurant"/>
    <n v="108"/>
    <n v="4.5"/>
    <n v="-77.084297199999995"/>
    <n v="38.862991299999997"/>
    <x v="8"/>
    <n v="22204"/>
    <s v="US"/>
    <x v="1219"/>
    <s v="Arlington"/>
    <x v="66"/>
    <n v="256"/>
    <n v="4.9768319890166465E-3"/>
    <x v="98"/>
    <x v="135"/>
    <m/>
  </r>
  <r>
    <s v="the-chairman-san-francisco-2"/>
    <s v="The Chairman"/>
    <n v="136"/>
    <n v="4.5"/>
    <n v="-122.41758517920999"/>
    <n v="37.784022306703797"/>
    <x v="10"/>
    <n v="94109"/>
    <s v="US"/>
    <x v="765"/>
    <s v="San Francisco"/>
    <x v="13"/>
    <n v="1581"/>
    <n v="7.3794405354384758E-3"/>
    <x v="58"/>
    <x v="82"/>
    <m/>
  </r>
  <r>
    <s v="the-cheese-course-miami"/>
    <s v="The Cheese Course"/>
    <n v="320"/>
    <n v="4.5"/>
    <n v="-80.192309684776802"/>
    <n v="25.809783852125701"/>
    <x v="1"/>
    <n v="33137"/>
    <s v="US"/>
    <x v="1079"/>
    <s v="Miami"/>
    <x v="1"/>
    <n v="609"/>
    <n v="2.3168010983353356E-2"/>
    <x v="87"/>
    <x v="12"/>
    <m/>
  </r>
  <r>
    <s v="the-chicago-diner-chicago-2"/>
    <s v="The Chicago Diner"/>
    <n v="308"/>
    <n v="4.5"/>
    <n v="-87.6982632"/>
    <n v="41.923856499999999"/>
    <x v="13"/>
    <n v="60647"/>
    <s v="US"/>
    <x v="1220"/>
    <s v="Chicago"/>
    <x v="15"/>
    <n v="2715"/>
    <n v="2.2138321606315427E-2"/>
    <x v="33"/>
    <x v="19"/>
    <s v="bars"/>
  </r>
  <r>
    <s v="the-chicago-diner-chicago-2"/>
    <s v="The Chicago Diner"/>
    <n v="307"/>
    <n v="4.5"/>
    <n v="-87.6982632"/>
    <n v="41.923856499999999"/>
    <x v="13"/>
    <n v="60647"/>
    <s v="US"/>
    <x v="1220"/>
    <s v="Chicago"/>
    <x v="15"/>
    <n v="2715"/>
    <n v="2.2052514158228936E-2"/>
    <x v="33"/>
    <x v="19"/>
    <s v="bars"/>
  </r>
  <r>
    <s v="the-cinnamon-snail-new-york-2"/>
    <s v="The Cinnamon Snail"/>
    <n v="840"/>
    <n v="4.5"/>
    <n v="-74.030434972908694"/>
    <n v="40.745175884995902"/>
    <x v="2"/>
    <n v="10001"/>
    <s v="US"/>
    <x v="1221"/>
    <s v="New York City"/>
    <x v="2"/>
    <n v="1148"/>
    <n v="6.7787883988330189E-2"/>
    <x v="33"/>
    <x v="53"/>
    <s v="mexican"/>
  </r>
  <r>
    <s v="the-city-fish-san-jose"/>
    <s v="The City Fish"/>
    <n v="388"/>
    <n v="4.5"/>
    <n v="-121.88988000000001"/>
    <n v="37.336379999999998"/>
    <x v="10"/>
    <n v="95113"/>
    <s v="US"/>
    <x v="1222"/>
    <s v="San Jose"/>
    <x v="33"/>
    <n v="164"/>
    <n v="2.9002917453234942E-2"/>
    <x v="3"/>
    <x v="5"/>
    <s v="sandwiches"/>
  </r>
  <r>
    <s v="the-clam-new-york"/>
    <s v="The Clam"/>
    <n v="146"/>
    <n v="4.5"/>
    <n v="-74.006803035763895"/>
    <n v="40.7303076612002"/>
    <x v="2"/>
    <n v="10014"/>
    <s v="US"/>
    <x v="56"/>
    <s v="New York City"/>
    <x v="2"/>
    <n v="1148"/>
    <n v="8.2375150163034143E-3"/>
    <x v="3"/>
    <x v="0"/>
    <m/>
  </r>
  <r>
    <s v="the-clean-plate-san-antonio-san-antonio"/>
    <s v="The Clean Plate San Antonio"/>
    <n v="124"/>
    <n v="4.5"/>
    <n v="-98.494018999999994"/>
    <n v="29.438096999999999"/>
    <x v="17"/>
    <n v="78212"/>
    <s v="US"/>
    <x v="293"/>
    <s v="San Antonio"/>
    <x v="47"/>
    <n v="731"/>
    <n v="6.3497511584005495E-3"/>
    <x v="0"/>
    <x v="19"/>
    <m/>
  </r>
  <r>
    <s v="the-coconut-midtown-sacramento"/>
    <s v="The Coconut Midtown"/>
    <n v="1158"/>
    <n v="4.5"/>
    <n v="-121.473072096705"/>
    <n v="38.574826642870903"/>
    <x v="10"/>
    <n v="95816"/>
    <s v="US"/>
    <x v="124"/>
    <s v="Sacramento"/>
    <x v="10"/>
    <n v="430"/>
    <n v="9.507465247983525E-2"/>
    <x v="41"/>
    <x v="0"/>
    <m/>
  </r>
  <r>
    <s v="the-codmother-fish-and-chips-san-francisco"/>
    <s v="The Codmother Fish and Chips"/>
    <n v="1596"/>
    <n v="4.5"/>
    <n v="-122.4172602"/>
    <n v="37.807115699999997"/>
    <x v="10"/>
    <n v="94133"/>
    <s v="US"/>
    <x v="1223"/>
    <s v="San Francisco"/>
    <x v="13"/>
    <n v="1581"/>
    <n v="0.13265831474171957"/>
    <x v="93"/>
    <x v="5"/>
    <s v="seafood"/>
  </r>
  <r>
    <s v="the-common-market-charlotte-2"/>
    <s v="The Common Market"/>
    <n v="163"/>
    <n v="4.5"/>
    <n v="-80.856667000000002"/>
    <n v="35.215705"/>
    <x v="27"/>
    <n v="28203"/>
    <s v="US"/>
    <x v="1224"/>
    <s v="Charlotte"/>
    <x v="48"/>
    <n v="689"/>
    <n v="9.6962416337738108E-3"/>
    <x v="15"/>
    <x v="136"/>
    <m/>
  </r>
  <r>
    <s v="the-coronet-tucson"/>
    <s v="The Coronet"/>
    <n v="135"/>
    <n v="4.5"/>
    <n v="-110.965317"/>
    <n v="32.223599"/>
    <x v="6"/>
    <n v="85705"/>
    <s v="US"/>
    <x v="1225"/>
    <s v="Tucson"/>
    <x v="6"/>
    <n v="994"/>
    <n v="7.2936330873519823E-3"/>
    <x v="134"/>
    <x v="0"/>
    <m/>
  </r>
  <r>
    <s v="the-couch-tomato-bistro-manayunk"/>
    <s v="The Couch Tomato Bistro"/>
    <n v="269"/>
    <n v="4.5"/>
    <n v="-75.221305799999996"/>
    <n v="40.024757399999999"/>
    <x v="9"/>
    <n v="19127"/>
    <s v="US"/>
    <x v="73"/>
    <s v="Philadelphia"/>
    <x v="9"/>
    <n v="1514"/>
    <n v="1.8791831130942165E-2"/>
    <x v="27"/>
    <x v="9"/>
    <m/>
  </r>
  <r>
    <s v="the-crabby-shack-brooklyn"/>
    <s v="The Crabby Shack"/>
    <n v="183"/>
    <n v="4.5"/>
    <n v="-73.955467152806605"/>
    <n v="40.677350140172898"/>
    <x v="2"/>
    <n v="11238"/>
    <s v="US"/>
    <x v="56"/>
    <s v="Brooklyn"/>
    <x v="45"/>
    <n v="1569"/>
    <n v="1.1412390595503689E-2"/>
    <x v="3"/>
    <x v="0"/>
    <m/>
  </r>
  <r>
    <s v="the-dark-horse-inn-san-francisco"/>
    <s v="The Dark Horse Inn"/>
    <n v="187"/>
    <n v="4.5"/>
    <n v="-122.44056399999999"/>
    <n v="37.715864000000003"/>
    <x v="10"/>
    <n v="94112"/>
    <s v="US"/>
    <x v="1226"/>
    <s v="San Francisco"/>
    <x v="13"/>
    <n v="1581"/>
    <n v="1.1755620387849665E-2"/>
    <x v="0"/>
    <x v="69"/>
    <s v="comfortfood"/>
  </r>
  <r>
    <s v="the-dark-horse-inn-san-francisco"/>
    <s v="The Dark Horse Inn"/>
    <n v="186"/>
    <n v="4.5"/>
    <n v="-122.44056399999999"/>
    <n v="37.715864000000003"/>
    <x v="10"/>
    <n v="94112"/>
    <s v="US"/>
    <x v="1226"/>
    <s v="San Francisco"/>
    <x v="13"/>
    <n v="1581"/>
    <n v="1.1669812939763172E-2"/>
    <x v="0"/>
    <x v="69"/>
    <s v="comfortfood"/>
  </r>
  <r>
    <s v="the-dor-stop-restaurant-pittsburgh"/>
    <s v="The Dor-Stop Restaurant"/>
    <n v="223"/>
    <n v="4.5"/>
    <n v="-80.034729003906193"/>
    <n v="40.396011352539098"/>
    <x v="9"/>
    <n v="15216"/>
    <s v="US"/>
    <x v="832"/>
    <s v="Pittsburgh"/>
    <x v="29"/>
    <n v="763"/>
    <n v="1.4844688518963447E-2"/>
    <x v="50"/>
    <x v="91"/>
    <m/>
  </r>
  <r>
    <s v="the-dray-seattle"/>
    <s v="The Dray"/>
    <n v="162"/>
    <n v="4.5"/>
    <n v="-122.36492002012"/>
    <n v="47.676127015581997"/>
    <x v="16"/>
    <n v="98117"/>
    <s v="US"/>
    <x v="523"/>
    <s v="Seattle"/>
    <x v="18"/>
    <n v="1594"/>
    <n v="9.6104341856873172E-3"/>
    <x v="51"/>
    <x v="12"/>
    <m/>
  </r>
  <r>
    <s v="the-eagle-otr-cincinnati"/>
    <s v="The Eagle OTR"/>
    <n v="653"/>
    <n v="4.5"/>
    <n v="-84.515241399999994"/>
    <n v="39.110737800000003"/>
    <x v="15"/>
    <n v="45217"/>
    <s v="US"/>
    <x v="508"/>
    <s v="Cincinnati"/>
    <x v="46"/>
    <n v="778"/>
    <n v="5.1741891196155826E-2"/>
    <x v="60"/>
    <x v="11"/>
    <m/>
  </r>
  <r>
    <s v="the-eddy-new-york"/>
    <s v="The Eddy"/>
    <n v="175"/>
    <n v="4.5"/>
    <n v="-73.986645999999993"/>
    <n v="40.726459400000003"/>
    <x v="2"/>
    <n v="10003"/>
    <s v="US"/>
    <x v="0"/>
    <s v="New York City"/>
    <x v="2"/>
    <n v="1148"/>
    <n v="1.0725931010811738E-2"/>
    <x v="0"/>
    <x v="0"/>
    <m/>
  </r>
  <r>
    <s v="the-eddy-providence"/>
    <s v="The Eddy"/>
    <n v="189"/>
    <n v="4.5"/>
    <n v="-71.412187591195107"/>
    <n v="41.8229918181896"/>
    <x v="28"/>
    <n v="2903"/>
    <s v="US"/>
    <x v="138"/>
    <s v="Providence"/>
    <x v="50"/>
    <n v="369"/>
    <n v="1.1927235284022654E-2"/>
    <x v="0"/>
    <x v="55"/>
    <m/>
  </r>
  <r>
    <s v="the-fat-hen-seattle"/>
    <s v="The Fat Hen"/>
    <n v="363"/>
    <n v="4.5"/>
    <n v="-122.374403"/>
    <n v="47.679732999999999"/>
    <x v="16"/>
    <n v="98117"/>
    <s v="US"/>
    <x v="1227"/>
    <s v="Seattle"/>
    <x v="18"/>
    <n v="1594"/>
    <n v="2.6857731251072593E-2"/>
    <x v="28"/>
    <x v="14"/>
    <s v="breakfast_brunch"/>
  </r>
  <r>
    <s v="the-fig-tree-restaurant-charlotte"/>
    <s v="The Fig Tree Restaurant"/>
    <n v="175"/>
    <n v="4.5"/>
    <n v="-80.822557000000003"/>
    <n v="35.216586"/>
    <x v="27"/>
    <n v="28204"/>
    <s v="US"/>
    <x v="1228"/>
    <s v="Charlotte"/>
    <x v="48"/>
    <n v="689"/>
    <n v="1.0725931010811738E-2"/>
    <x v="0"/>
    <x v="56"/>
    <s v="italian"/>
  </r>
  <r>
    <s v="the-fish-house-cafe-beignet-louisville"/>
    <s v="The Fish House/Cafe Beignet"/>
    <n v="104"/>
    <n v="4.5"/>
    <n v="-85.727027893066406"/>
    <n v="38.235794067382798"/>
    <x v="29"/>
    <n v="40204"/>
    <s v="US"/>
    <x v="3"/>
    <s v="Louisville"/>
    <x v="53"/>
    <n v="774"/>
    <n v="4.6336021966706708E-3"/>
    <x v="3"/>
    <x v="2"/>
    <m/>
  </r>
  <r>
    <s v="the-flying-carpet-austin"/>
    <s v="The Flying Carpet"/>
    <n v="174"/>
    <n v="4.5"/>
    <n v="-97.758125305175795"/>
    <n v="30.241773605346701"/>
    <x v="17"/>
    <n v="78704"/>
    <s v="US"/>
    <x v="1229"/>
    <s v="Austin"/>
    <x v="26"/>
    <n v="893"/>
    <n v="1.0640123562725244E-2"/>
    <x v="81"/>
    <x v="35"/>
    <s v="streetvendors"/>
  </r>
  <r>
    <s v="the-flying-falafel-san-francisco-3"/>
    <s v="The Flying Falafel"/>
    <n v="369"/>
    <n v="4.5"/>
    <n v="-122.4113007"/>
    <n v="37.78125"/>
    <x v="10"/>
    <n v="94103"/>
    <s v="US"/>
    <x v="1230"/>
    <s v="San Francisco"/>
    <x v="13"/>
    <n v="1581"/>
    <n v="2.7372575939591557E-2"/>
    <x v="6"/>
    <x v="30"/>
    <s v="gluten_free"/>
  </r>
  <r>
    <s v="the-food-shoppe-atlanta"/>
    <s v="The Food Shoppe"/>
    <n v="165"/>
    <n v="4.5"/>
    <n v="-84.390079"/>
    <n v="33.758484000000003"/>
    <x v="14"/>
    <n v="30303"/>
    <s v="US"/>
    <x v="355"/>
    <s v="Atlanta"/>
    <x v="16"/>
    <n v="660"/>
    <n v="9.8678565299467995E-3"/>
    <x v="10"/>
    <x v="0"/>
    <m/>
  </r>
  <r>
    <s v="the-fountain-on-locust-saint-louis-2"/>
    <s v="The Fountain On Locust"/>
    <n v="419"/>
    <n v="4.5"/>
    <n v="-90.223025748565405"/>
    <n v="38.636211858639399"/>
    <x v="12"/>
    <n v="63103"/>
    <s v="US"/>
    <x v="1231"/>
    <s v="Saint Louis"/>
    <x v="14"/>
    <n v="1232"/>
    <n v="3.1662948343916253E-2"/>
    <x v="0"/>
    <x v="13"/>
    <m/>
  </r>
  <r>
    <s v="the-french-pantry-jacksonville"/>
    <s v="The French Pantry"/>
    <n v="311"/>
    <n v="4.5"/>
    <n v="-81.617540000000005"/>
    <n v="30.257989999999999"/>
    <x v="1"/>
    <n v="32217"/>
    <s v="US"/>
    <x v="165"/>
    <s v="Jacksonville"/>
    <x v="51"/>
    <n v="350"/>
    <n v="2.239574395057491E-2"/>
    <x v="38"/>
    <x v="12"/>
    <m/>
  </r>
  <r>
    <s v="the-frog-pond-st-pete-beach"/>
    <s v="The Frog Pond"/>
    <n v="179"/>
    <n v="4.5"/>
    <n v="-82.751112878322601"/>
    <n v="27.741275131702398"/>
    <x v="1"/>
    <n v="33706"/>
    <s v="US"/>
    <x v="223"/>
    <s v="Saint Petersburg"/>
    <x v="55"/>
    <n v="172"/>
    <n v="1.1069160803157714E-2"/>
    <x v="50"/>
    <x v="0"/>
    <m/>
  </r>
  <r>
    <s v="the-garage-bar-and-sandwiches-chicago"/>
    <s v="The Garage Bar &amp; Sandwiches"/>
    <n v="194"/>
    <n v="4.5"/>
    <n v="-87.784540000000007"/>
    <n v="41.993369999999999"/>
    <x v="13"/>
    <n v="60646"/>
    <s v="US"/>
    <x v="1232"/>
    <s v="Chicago"/>
    <x v="15"/>
    <n v="2715"/>
    <n v="1.2356272524455123E-2"/>
    <x v="36"/>
    <x v="12"/>
    <m/>
  </r>
  <r>
    <s v="the-gnarly-barley-orlando"/>
    <s v="The Gnarly Barley"/>
    <n v="259"/>
    <n v="4.5"/>
    <n v="-81.365331907195994"/>
    <n v="28.4585248403272"/>
    <x v="1"/>
    <n v="32809"/>
    <s v="US"/>
    <x v="1233"/>
    <s v="Orlando"/>
    <x v="41"/>
    <n v="943"/>
    <n v="1.7933756650077227E-2"/>
    <x v="31"/>
    <x v="69"/>
    <s v="tex-mex"/>
  </r>
  <r>
    <s v="the-good-earth-cafe-portland"/>
    <s v="The Good Earth Cafe"/>
    <n v="125"/>
    <n v="4.5"/>
    <n v="-122.67631106078601"/>
    <n v="45.5167356133461"/>
    <x v="5"/>
    <n v="97204"/>
    <s v="US"/>
    <x v="1234"/>
    <s v="Portland"/>
    <x v="5"/>
    <n v="1555"/>
    <n v="6.435558606487043E-3"/>
    <x v="28"/>
    <x v="8"/>
    <s v="diners"/>
  </r>
  <r>
    <s v="the-goodwich-las-vegas"/>
    <s v="The Goodwich"/>
    <n v="273"/>
    <n v="4.5"/>
    <n v="-115.1519918"/>
    <n v="36.1524766"/>
    <x v="7"/>
    <n v="89104"/>
    <s v="US"/>
    <x v="47"/>
    <s v="Las Vegas"/>
    <x v="38"/>
    <n v="357"/>
    <n v="1.9135060923288143E-2"/>
    <x v="31"/>
    <x v="0"/>
    <m/>
  </r>
  <r>
    <s v="the-grain-cafe-los-angeles"/>
    <s v="The Grain Cafe"/>
    <n v="233"/>
    <n v="4.5"/>
    <n v="-118.3275833"/>
    <n v="34.047618900000003"/>
    <x v="10"/>
    <n v="90019"/>
    <s v="US"/>
    <x v="1235"/>
    <s v="Los Angeles"/>
    <x v="11"/>
    <n v="2071"/>
    <n v="1.5702762999828385E-2"/>
    <x v="31"/>
    <x v="30"/>
    <s v="vegetarian"/>
  </r>
  <r>
    <s v="the-greek-house-burien"/>
    <s v="The Greek House"/>
    <n v="217"/>
    <n v="4.5"/>
    <n v="-122.334536"/>
    <n v="47.465831000000001"/>
    <x v="16"/>
    <n v="98166"/>
    <s v="US"/>
    <x v="1236"/>
    <s v="Seattle"/>
    <x v="18"/>
    <n v="1594"/>
    <n v="1.4329843830444482E-2"/>
    <x v="24"/>
    <x v="47"/>
    <m/>
  </r>
  <r>
    <s v="the-greek-islands-restaurant-indianapolis"/>
    <s v="The Greek Islands Restaurant"/>
    <n v="147"/>
    <n v="4.5"/>
    <n v="-86.159490000000005"/>
    <n v="39.755229999999997"/>
    <x v="4"/>
    <n v="46225"/>
    <s v="US"/>
    <x v="29"/>
    <s v="Indianapolis"/>
    <x v="4"/>
    <n v="336"/>
    <n v="8.3233224643899095E-3"/>
    <x v="24"/>
    <x v="17"/>
    <m/>
  </r>
  <r>
    <s v="the-greek-new-york"/>
    <s v="The Greek"/>
    <n v="218"/>
    <n v="4.5"/>
    <n v="-74.009616600000001"/>
    <n v="40.7237145"/>
    <x v="2"/>
    <n v="10013"/>
    <s v="US"/>
    <x v="278"/>
    <s v="New York City"/>
    <x v="2"/>
    <n v="1148"/>
    <n v="1.4415651278530976E-2"/>
    <x v="24"/>
    <x v="0"/>
    <m/>
  </r>
  <r>
    <s v="the-green-elephant-portland"/>
    <s v="The Green Elephant"/>
    <n v="297"/>
    <n v="4.5"/>
    <n v="-70.263390000000001"/>
    <n v="43.653542000000002"/>
    <x v="3"/>
    <n v="4101"/>
    <s v="US"/>
    <x v="1237"/>
    <s v="Portland"/>
    <x v="3"/>
    <n v="206"/>
    <n v="2.1194439677363994E-2"/>
    <x v="34"/>
    <x v="30"/>
    <s v="asianfusion"/>
  </r>
  <r>
    <s v="the-grill-on-menaul-albuquerque"/>
    <s v="The Grill On Menaul"/>
    <n v="133"/>
    <n v="4.5"/>
    <n v="-106.5920563"/>
    <n v="35.109550499999997"/>
    <x v="25"/>
    <n v="87110"/>
    <s v="US"/>
    <x v="1238"/>
    <s v="Albuquerque"/>
    <x v="34"/>
    <n v="330"/>
    <n v="7.1220181911789944E-3"/>
    <x v="60"/>
    <x v="32"/>
    <s v="burgers"/>
  </r>
  <r>
    <s v="the-grove-cafe-and-market-albuquerque"/>
    <s v="The Grove Cafe &amp; Market"/>
    <n v="464"/>
    <n v="4.5"/>
    <n v="-106.64047239999999"/>
    <n v="35.0827904"/>
    <x v="25"/>
    <n v="87102"/>
    <s v="US"/>
    <x v="721"/>
    <s v="Albuquerque"/>
    <x v="34"/>
    <n v="330"/>
    <n v="3.552428350780848E-2"/>
    <x v="14"/>
    <x v="1"/>
    <m/>
  </r>
  <r>
    <s v="the-gyro-company-saint-louis"/>
    <s v="The Gyro Company"/>
    <n v="105"/>
    <n v="4.5"/>
    <n v="-90.292381300000002"/>
    <n v="38.565029099999997"/>
    <x v="12"/>
    <n v="63109"/>
    <s v="US"/>
    <x v="29"/>
    <s v="Saint Louis"/>
    <x v="14"/>
    <n v="1232"/>
    <n v="4.7194096447571651E-3"/>
    <x v="24"/>
    <x v="17"/>
    <m/>
  </r>
  <r>
    <s v="the-halal-guys-new-york-2"/>
    <s v="The Halal Guys"/>
    <n v="7088"/>
    <n v="4.5"/>
    <n v="-73.979229927063002"/>
    <n v="40.761755958270598"/>
    <x v="2"/>
    <n v="10019"/>
    <s v="US"/>
    <x v="1239"/>
    <s v="New York City"/>
    <x v="2"/>
    <n v="1148"/>
    <n v="0.60391281963274412"/>
    <x v="44"/>
    <x v="4"/>
    <s v="halal"/>
  </r>
  <r>
    <s v="the-harvest-vine-seattle"/>
    <s v="The Harvest Vine"/>
    <n v="415"/>
    <n v="4.5"/>
    <n v="-122.29724"/>
    <n v="47.622570000000003"/>
    <x v="16"/>
    <n v="98112"/>
    <s v="US"/>
    <x v="1240"/>
    <s v="Seattle"/>
    <x v="18"/>
    <n v="1594"/>
    <n v="3.1319718551570279E-2"/>
    <x v="35"/>
    <x v="68"/>
    <s v="basque"/>
  </r>
  <r>
    <s v="the-hermosillo-los-angeles"/>
    <s v="The Hermosillo"/>
    <n v="238"/>
    <n v="4.5"/>
    <n v="-118.203751"/>
    <n v="34.121161999999998"/>
    <x v="10"/>
    <n v="90042"/>
    <s v="US"/>
    <x v="1241"/>
    <s v="Los Angeles"/>
    <x v="11"/>
    <n v="2071"/>
    <n v="1.6131800240260855E-2"/>
    <x v="32"/>
    <x v="114"/>
    <s v="gastropubs"/>
  </r>
  <r>
    <s v="the-house-san-francisco"/>
    <s v="The House"/>
    <n v="3568"/>
    <n v="4.5"/>
    <n v="-122.4070251"/>
    <n v="37.798620300000003"/>
    <x v="10"/>
    <n v="94133"/>
    <s v="US"/>
    <x v="620"/>
    <s v="San Francisco"/>
    <x v="13"/>
    <n v="1581"/>
    <n v="0.30187060236828556"/>
    <x v="58"/>
    <x v="0"/>
    <m/>
  </r>
  <r>
    <s v="the-italian-homemade-company-san-francisco-4"/>
    <s v="The Italian Homemade Company"/>
    <n v="339"/>
    <n v="4.5"/>
    <n v="-122.411851"/>
    <n v="37.801752"/>
    <x v="10"/>
    <n v="94133"/>
    <s v="US"/>
    <x v="1242"/>
    <s v="San Francisco"/>
    <x v="13"/>
    <n v="1581"/>
    <n v="2.4798352496996738E-2"/>
    <x v="22"/>
    <x v="9"/>
    <m/>
  </r>
  <r>
    <s v="the-jalopy-austin-2"/>
    <s v="The Jalopy"/>
    <n v="232"/>
    <n v="4.5"/>
    <n v="-97.744262000000006"/>
    <n v="30.278611999999999"/>
    <x v="17"/>
    <n v="78701"/>
    <s v="US"/>
    <x v="1243"/>
    <s v="Austin"/>
    <x v="26"/>
    <n v="893"/>
    <n v="1.5616955551741892E-2"/>
    <x v="31"/>
    <x v="35"/>
    <s v="newamerican"/>
  </r>
  <r>
    <s v="the-joint-new-orleans"/>
    <s v="The Joint"/>
    <n v="612"/>
    <n v="4.5"/>
    <n v="-90.035445999999993"/>
    <n v="29.961320000000001"/>
    <x v="26"/>
    <n v="70117"/>
    <s v="US"/>
    <x v="1244"/>
    <s v="New Orleans"/>
    <x v="44"/>
    <n v="834"/>
    <n v="4.8223785824609573E-2"/>
    <x v="12"/>
    <x v="6"/>
    <s v="sandwiches"/>
  </r>
  <r>
    <s v="the-jolly-goat-coffee-bar-new-york"/>
    <s v="The Jolly Goat Coffee Bar"/>
    <n v="130"/>
    <n v="5"/>
    <n v="-73.994192833451805"/>
    <n v="40.7633010644103"/>
    <x v="2"/>
    <n v="10036"/>
    <s v="US"/>
    <x v="1245"/>
    <s v="New York City"/>
    <x v="2"/>
    <n v="1148"/>
    <n v="6.8645958469195122E-3"/>
    <x v="14"/>
    <x v="46"/>
    <s v="icecream"/>
  </r>
  <r>
    <s v="the-kebab-shop-san-diego"/>
    <s v="The Kebab Shop"/>
    <n v="1139"/>
    <n v="4.5"/>
    <n v="-117.15662380000001"/>
    <n v="32.711891199999997"/>
    <x v="10"/>
    <n v="92101"/>
    <s v="US"/>
    <x v="1246"/>
    <s v="San Diego"/>
    <x v="22"/>
    <n v="1570"/>
    <n v="9.3444310966191865E-2"/>
    <x v="16"/>
    <x v="70"/>
    <m/>
  </r>
  <r>
    <s v="the-kebab-shop-san-diego-4"/>
    <s v="The Kebab Shop"/>
    <n v="334"/>
    <n v="4.5"/>
    <n v="-117.165781"/>
    <n v="32.721209000000002"/>
    <x v="10"/>
    <n v="92101"/>
    <s v="US"/>
    <x v="1247"/>
    <s v="San Diego"/>
    <x v="22"/>
    <n v="1570"/>
    <n v="2.4369315256564269E-2"/>
    <x v="26"/>
    <x v="70"/>
    <m/>
  </r>
  <r>
    <s v="the-kebab-shop-san-diego-5"/>
    <s v="The Kebab Shop"/>
    <n v="438"/>
    <n v="4.5"/>
    <n v="-117.15030060361801"/>
    <n v="32.770602966358901"/>
    <x v="10"/>
    <n v="92108"/>
    <s v="US"/>
    <x v="326"/>
    <s v="San Diego"/>
    <x v="22"/>
    <n v="1570"/>
    <n v="3.3293289857559638E-2"/>
    <x v="26"/>
    <x v="51"/>
    <m/>
  </r>
  <r>
    <s v="the-kenwood-minneapolis"/>
    <s v="The Kenwood"/>
    <n v="128"/>
    <n v="4.5"/>
    <n v="-93.308006286621094"/>
    <n v="44.961605072021499"/>
    <x v="0"/>
    <n v="55405"/>
    <s v="US"/>
    <x v="6"/>
    <s v="Minneapolis"/>
    <x v="0"/>
    <n v="440"/>
    <n v="6.6929809507465252E-3"/>
    <x v="0"/>
    <x v="2"/>
    <m/>
  </r>
  <r>
    <s v="the-kitchen-restaurant-sacramento"/>
    <s v="The Kitchen Restaurant"/>
    <n v="455"/>
    <n v="4.5"/>
    <n v="-121.414138793945"/>
    <n v="38.589286804199197"/>
    <x v="10"/>
    <n v="95825"/>
    <s v="US"/>
    <x v="0"/>
    <s v="Sacramento"/>
    <x v="10"/>
    <n v="430"/>
    <n v="3.4752016475030033E-2"/>
    <x v="0"/>
    <x v="0"/>
    <m/>
  </r>
  <r>
    <s v="the-landmark-saloon-portland"/>
    <s v="The Landmark Saloon"/>
    <n v="101"/>
    <n v="4.5"/>
    <n v="-122.612251192331"/>
    <n v="45.5053529888391"/>
    <x v="5"/>
    <n v="97206"/>
    <s v="US"/>
    <x v="611"/>
    <s v="Portland"/>
    <x v="5"/>
    <n v="1555"/>
    <n v="4.3761798524111894E-3"/>
    <x v="36"/>
    <x v="8"/>
    <m/>
  </r>
  <r>
    <s v="the-last-call-albuquerque"/>
    <s v="The Last Call"/>
    <n v="139"/>
    <n v="4.5"/>
    <n v="-106.610708534718"/>
    <n v="35.0808470696211"/>
    <x v="25"/>
    <n v="87106"/>
    <s v="US"/>
    <x v="48"/>
    <s v="Albuquerque"/>
    <x v="34"/>
    <n v="330"/>
    <n v="7.636862879697958E-3"/>
    <x v="7"/>
    <x v="0"/>
    <m/>
  </r>
  <r>
    <s v="the-legend-classic-irvington-cafe-indianapolis"/>
    <s v="The Legend Classic Irvington Cafe"/>
    <n v="105"/>
    <n v="4.5"/>
    <n v="-86.071560000000005"/>
    <n v="39.770940000000003"/>
    <x v="4"/>
    <n v="46219"/>
    <s v="US"/>
    <x v="1248"/>
    <s v="Indianapolis"/>
    <x v="4"/>
    <n v="336"/>
    <n v="4.7194096447571651E-3"/>
    <x v="60"/>
    <x v="46"/>
    <m/>
  </r>
  <r>
    <s v="the-little-cafe-poca-cosa-tucson"/>
    <s v="The Little Cafe Poca Cosa"/>
    <n v="171"/>
    <n v="4.5"/>
    <n v="-110.971886"/>
    <n v="32.223995000000002"/>
    <x v="6"/>
    <n v="85701"/>
    <s v="US"/>
    <x v="251"/>
    <s v="Tucson"/>
    <x v="6"/>
    <n v="994"/>
    <n v="1.0382701218465762E-2"/>
    <x v="39"/>
    <x v="2"/>
    <m/>
  </r>
  <r>
    <s v="the-lobos-truck-los-angeles"/>
    <s v="The Lobos Truck"/>
    <n v="890"/>
    <n v="4.5"/>
    <n v="-118.287052"/>
    <n v="34.097999000000002"/>
    <x v="10"/>
    <n v="90027"/>
    <s v="US"/>
    <x v="1249"/>
    <s v="Los Angeles"/>
    <x v="11"/>
    <n v="2071"/>
    <n v="7.2078256392654888E-2"/>
    <x v="70"/>
    <x v="8"/>
    <m/>
  </r>
  <r>
    <s v="the-meatball-stoppe-orlando"/>
    <s v="The Meatball Stoppe"/>
    <n v="165"/>
    <n v="4.5"/>
    <n v="-81.286468505859403"/>
    <n v="28.539554595947301"/>
    <x v="1"/>
    <n v="32822"/>
    <s v="US"/>
    <x v="415"/>
    <s v="Orlando"/>
    <x v="41"/>
    <n v="943"/>
    <n v="9.8678565299467995E-3"/>
    <x v="5"/>
    <x v="12"/>
    <m/>
  </r>
  <r>
    <s v="the-meatball-stoppe-orlando"/>
    <s v="The Meatball Stoppe"/>
    <n v="164"/>
    <n v="4.5"/>
    <n v="-81.286468505859403"/>
    <n v="28.539554595947301"/>
    <x v="1"/>
    <n v="32822"/>
    <s v="US"/>
    <x v="415"/>
    <s v="Orlando"/>
    <x v="41"/>
    <n v="943"/>
    <n v="9.782049081860306E-3"/>
    <x v="5"/>
    <x v="12"/>
    <m/>
  </r>
  <r>
    <s v="the-mighty-miami"/>
    <s v="The Mighty"/>
    <n v="104"/>
    <n v="4.5"/>
    <n v="-80.230864944874597"/>
    <n v="25.7504012441808"/>
    <x v="1"/>
    <n v="33145"/>
    <s v="US"/>
    <x v="242"/>
    <s v="Miami"/>
    <x v="1"/>
    <n v="609"/>
    <n v="4.6336021966706708E-3"/>
    <x v="0"/>
    <x v="11"/>
    <m/>
  </r>
  <r>
    <s v="the-mixing-bowl-noshery-kansas-city"/>
    <s v="The Mixing Bowl Noshery"/>
    <n v="166"/>
    <n v="4.5"/>
    <n v="-94.591126106679397"/>
    <n v="39.086762277432598"/>
    <x v="12"/>
    <n v="64108"/>
    <s v="US"/>
    <x v="1199"/>
    <s v="Kansas City"/>
    <x v="40"/>
    <n v="274"/>
    <n v="9.953663978033293E-3"/>
    <x v="50"/>
    <x v="1"/>
    <m/>
  </r>
  <r>
    <s v="the-morrison-los-angeles"/>
    <s v="The Morrison"/>
    <n v="1483"/>
    <n v="4.5"/>
    <n v="-118.268692"/>
    <n v="34.123814000000003"/>
    <x v="10"/>
    <n v="90039"/>
    <s v="US"/>
    <x v="1250"/>
    <s v="Los Angeles"/>
    <x v="11"/>
    <n v="2071"/>
    <n v="0.12296207310794577"/>
    <x v="1"/>
    <x v="49"/>
    <s v="bars"/>
  </r>
  <r>
    <s v="the-morrison-los-angeles"/>
    <s v="The Morrison"/>
    <n v="1482"/>
    <n v="4.5"/>
    <n v="-118.268692"/>
    <n v="34.123814000000003"/>
    <x v="10"/>
    <n v="90039"/>
    <s v="US"/>
    <x v="1250"/>
    <s v="Los Angeles"/>
    <x v="11"/>
    <n v="2071"/>
    <n v="0.12287626565985928"/>
    <x v="1"/>
    <x v="49"/>
    <s v="bars"/>
  </r>
  <r>
    <s v="the-mud-house-saint-louis-3"/>
    <s v="The Mud House"/>
    <n v="509"/>
    <n v="4.5"/>
    <n v="-90.222152709960895"/>
    <n v="38.5931205749512"/>
    <x v="12"/>
    <n v="63118"/>
    <s v="US"/>
    <x v="16"/>
    <s v="Saint Louis"/>
    <x v="14"/>
    <n v="1232"/>
    <n v="3.9385618671700706E-2"/>
    <x v="14"/>
    <x v="2"/>
    <m/>
  </r>
  <r>
    <s v="the-mule-oklahoma-city"/>
    <s v="The Mule"/>
    <n v="264"/>
    <n v="4.5"/>
    <n v="-97.538731528526597"/>
    <n v="35.485948233928902"/>
    <x v="22"/>
    <n v="73106"/>
    <s v="US"/>
    <x v="1251"/>
    <s v="Oklahoma City"/>
    <x v="25"/>
    <n v="455"/>
    <n v="1.8362793890509696E-2"/>
    <x v="13"/>
    <x v="12"/>
    <s v="newamerican"/>
  </r>
  <r>
    <s v="the-musket-room-new-york"/>
    <s v="The Musket Room"/>
    <n v="172"/>
    <n v="4.5"/>
    <n v="-73.993911743164105"/>
    <n v="40.723953247070298"/>
    <x v="2"/>
    <n v="10012"/>
    <s v="US"/>
    <x v="1252"/>
    <s v="New York City"/>
    <x v="2"/>
    <n v="1148"/>
    <n v="1.0468508666552257E-2"/>
    <x v="30"/>
    <x v="8"/>
    <s v="cocktailbars"/>
  </r>
  <r>
    <s v="the-naked-onion-richmond"/>
    <s v="The Naked Onion"/>
    <n v="133"/>
    <n v="4.5"/>
    <n v="-77.468417583078093"/>
    <n v="37.5489080495392"/>
    <x v="8"/>
    <n v="23220"/>
    <s v="US"/>
    <x v="1253"/>
    <s v="Richmond"/>
    <x v="62"/>
    <n v="789"/>
    <n v="7.1220181911789944E-3"/>
    <x v="31"/>
    <x v="65"/>
    <s v="newamerican"/>
  </r>
  <r>
    <s v="the-new-parkway-oakland"/>
    <s v="The New Parkway"/>
    <n v="423"/>
    <n v="4.5"/>
    <n v="-122.26741579999999"/>
    <n v="37.813788099999996"/>
    <x v="10"/>
    <n v="94612"/>
    <s v="US"/>
    <x v="1254"/>
    <s v="Oakland"/>
    <x v="39"/>
    <n v="451"/>
    <n v="3.2006178136262227E-2"/>
    <x v="95"/>
    <x v="1"/>
    <m/>
  </r>
  <r>
    <s v="the-noble-milwaukee"/>
    <s v="The Noble"/>
    <n v="189"/>
    <n v="4.5"/>
    <n v="-87.912498999999997"/>
    <n v="43.023977000000002"/>
    <x v="19"/>
    <n v="53204"/>
    <s v="US"/>
    <x v="0"/>
    <s v="Milwaukee"/>
    <x v="21"/>
    <n v="1056"/>
    <n v="1.1927235284022654E-2"/>
    <x v="0"/>
    <x v="0"/>
    <m/>
  </r>
  <r>
    <s v="the-observatory-portland"/>
    <s v="The Observatory"/>
    <n v="948"/>
    <n v="4.5"/>
    <n v="-122.580217"/>
    <n v="45.519263000000002"/>
    <x v="5"/>
    <n v="97215"/>
    <s v="US"/>
    <x v="1255"/>
    <s v="Portland"/>
    <x v="5"/>
    <n v="1555"/>
    <n v="7.7055088381671535E-2"/>
    <x v="0"/>
    <x v="47"/>
    <m/>
  </r>
  <r>
    <s v="the-office-chicago"/>
    <s v="The Office"/>
    <n v="137"/>
    <n v="4.5"/>
    <n v="-87.651466400000004"/>
    <n v="41.886619600000003"/>
    <x v="13"/>
    <n v="60607"/>
    <s v="US"/>
    <x v="1256"/>
    <s v="Chicago"/>
    <x v="15"/>
    <n v="2715"/>
    <n v="7.4652479835249702E-3"/>
    <x v="60"/>
    <x v="47"/>
    <m/>
  </r>
  <r>
    <s v="the-olive-tree-marketplace-san-diego"/>
    <s v="The Olive Tree Marketplace"/>
    <n v="200"/>
    <n v="4.5"/>
    <n v="-117.24937"/>
    <n v="32.742910000000002"/>
    <x v="10"/>
    <n v="92107"/>
    <s v="US"/>
    <x v="1257"/>
    <s v="San Diego"/>
    <x v="22"/>
    <n v="1570"/>
    <n v="1.2871117212974086E-2"/>
    <x v="22"/>
    <x v="75"/>
    <s v="delis"/>
  </r>
  <r>
    <s v="the-oneness-fountain-heart-flushing"/>
    <s v="The Oneness-Fountain-Heart"/>
    <n v="115"/>
    <n v="4.5"/>
    <n v="-73.811366558074994"/>
    <n v="40.727884818351697"/>
    <x v="2"/>
    <n v="11367"/>
    <s v="US"/>
    <x v="1258"/>
    <s v="Flushing"/>
    <x v="42"/>
    <n v="143"/>
    <n v="5.5774841256221036E-3"/>
    <x v="34"/>
    <x v="62"/>
    <s v="sandwiches"/>
  </r>
  <r>
    <s v="the-oregon-public-house-portland"/>
    <s v="The Oregon Public House"/>
    <n v="121"/>
    <n v="4.5"/>
    <n v="-122.6581649"/>
    <n v="45.571673199999999"/>
    <x v="5"/>
    <n v="97211"/>
    <s v="US"/>
    <x v="63"/>
    <s v="Portland"/>
    <x v="5"/>
    <n v="1555"/>
    <n v="6.0923288141410672E-3"/>
    <x v="36"/>
    <x v="1"/>
    <m/>
  </r>
  <r>
    <s v="the-orient-thai-cafe-san-diego"/>
    <s v="The Orient Thai Cafe"/>
    <n v="100"/>
    <n v="4.5"/>
    <n v="-117.245954945683"/>
    <n v="32.798641868601798"/>
    <x v="10"/>
    <n v="92109"/>
    <s v="US"/>
    <x v="124"/>
    <s v="San Diego"/>
    <x v="22"/>
    <n v="1570"/>
    <n v="4.290372404324695E-3"/>
    <x v="41"/>
    <x v="0"/>
    <m/>
  </r>
  <r>
    <s v="the-original-marinis-empanada-house-houston"/>
    <s v="The Original Marini's Empanada House"/>
    <n v="316"/>
    <n v="4.5"/>
    <n v="-95.549453700000001"/>
    <n v="29.736120199999998"/>
    <x v="17"/>
    <n v="77042"/>
    <s v="US"/>
    <x v="725"/>
    <s v="Houston"/>
    <x v="19"/>
    <n v="1863"/>
    <n v="2.2824781191007379E-2"/>
    <x v="39"/>
    <x v="117"/>
    <m/>
  </r>
  <r>
    <s v="theos-cozy-corner-boston"/>
    <s v="Theo's Cozy Corner"/>
    <n v="200"/>
    <n v="4.5"/>
    <n v="-71.055114746093807"/>
    <n v="42.366092681884801"/>
    <x v="21"/>
    <n v="2113"/>
    <s v="US"/>
    <x v="1259"/>
    <s v="Boston"/>
    <x v="28"/>
    <n v="575"/>
    <n v="1.2871117212974086E-2"/>
    <x v="50"/>
    <x v="79"/>
    <m/>
  </r>
  <r>
    <s v="the-patterson-house-nashville"/>
    <s v="The Patterson House"/>
    <n v="571"/>
    <n v="4.5"/>
    <n v="-86.794113999999993"/>
    <n v="36.151322999999998"/>
    <x v="23"/>
    <n v="37203"/>
    <s v="US"/>
    <x v="1260"/>
    <s v="Nashville"/>
    <x v="30"/>
    <n v="702"/>
    <n v="4.4705680453063328E-2"/>
    <x v="47"/>
    <x v="1"/>
    <s v="southern"/>
  </r>
  <r>
    <s v="the-pickled-heron-philadelphia-2"/>
    <s v="The Pickled Heron"/>
    <n v="103"/>
    <n v="4.5"/>
    <n v="-75.129249999999999"/>
    <n v="39.980167000000002"/>
    <x v="9"/>
    <n v="19125"/>
    <s v="US"/>
    <x v="139"/>
    <s v="Philadelphia"/>
    <x v="9"/>
    <n v="1514"/>
    <n v="4.5477947485841773E-3"/>
    <x v="17"/>
    <x v="0"/>
    <m/>
  </r>
  <r>
    <s v="the-pie-spot-portland"/>
    <s v="The Pie Spot"/>
    <n v="178"/>
    <n v="4.5"/>
    <n v="-122.6414134"/>
    <n v="45.526607499999997"/>
    <x v="5"/>
    <n v="97232"/>
    <s v="US"/>
    <x v="1261"/>
    <s v="Portland"/>
    <x v="5"/>
    <n v="1555"/>
    <n v="1.098335335507122E-2"/>
    <x v="40"/>
    <x v="46"/>
    <m/>
  </r>
  <r>
    <s v="the-plimoth-denver"/>
    <s v="The Plimoth"/>
    <n v="129"/>
    <n v="4.5"/>
    <n v="-104.9593405"/>
    <n v="39.756990799999997"/>
    <x v="11"/>
    <n v="80205"/>
    <s v="US"/>
    <x v="1262"/>
    <s v="Denver"/>
    <x v="12"/>
    <n v="668"/>
    <n v="6.7787883988330187E-3"/>
    <x v="5"/>
    <x v="56"/>
    <s v="newamerican"/>
  </r>
  <r>
    <s v="the-porter-beer-bar-atlanta"/>
    <s v="The Porter Beer Bar"/>
    <n v="743"/>
    <n v="4.5"/>
    <n v="-84.349827000000005"/>
    <n v="33.765340000000002"/>
    <x v="14"/>
    <n v="30307"/>
    <s v="US"/>
    <x v="1263"/>
    <s v="Atlanta"/>
    <x v="16"/>
    <n v="660"/>
    <n v="5.9464561523940279E-2"/>
    <x v="0"/>
    <x v="69"/>
    <m/>
  </r>
  <r>
    <s v="the-portland-soup-company-portland"/>
    <s v="The Portland Soup Company"/>
    <n v="140"/>
    <n v="4.5"/>
    <n v="-122.681232784938"/>
    <n v="45.509873902767197"/>
    <x v="5"/>
    <n v="97201"/>
    <s v="US"/>
    <x v="1264"/>
    <s v="Portland"/>
    <x v="5"/>
    <n v="1555"/>
    <n v="7.7226703277844515E-3"/>
    <x v="44"/>
    <x v="12"/>
    <s v="soup"/>
  </r>
  <r>
    <s v="the-precinct-cincinnati"/>
    <s v="The Precinct"/>
    <n v="197"/>
    <n v="4.5"/>
    <n v="-84.439863000000003"/>
    <n v="39.1169783"/>
    <x v="15"/>
    <n v="45226"/>
    <s v="US"/>
    <x v="160"/>
    <s v="Cincinnati"/>
    <x v="46"/>
    <n v="778"/>
    <n v="1.2613694868714604E-2"/>
    <x v="62"/>
    <x v="0"/>
    <m/>
  </r>
  <r>
    <s v="the-pub-chip-shop-pittsburgh"/>
    <s v="The Pub Chip Shop"/>
    <n v="113"/>
    <n v="4.5"/>
    <n v="-79.979393000000002"/>
    <n v="40.428429000000001"/>
    <x v="9"/>
    <n v="15203"/>
    <s v="US"/>
    <x v="1265"/>
    <s v="Pittsburgh"/>
    <x v="29"/>
    <n v="763"/>
    <n v="5.4058692294491166E-3"/>
    <x v="38"/>
    <x v="5"/>
    <m/>
  </r>
  <r>
    <s v="the-punchbowl-los-angeles"/>
    <s v="The Punchbowl"/>
    <n v="244"/>
    <n v="4.5"/>
    <n v="-118.2912407"/>
    <n v="34.103689099999997"/>
    <x v="10"/>
    <n v="90027"/>
    <s v="US"/>
    <x v="1266"/>
    <s v="Los Angeles"/>
    <x v="11"/>
    <n v="2071"/>
    <n v="1.6646644928779819E-2"/>
    <x v="135"/>
    <x v="30"/>
    <s v="juicebars"/>
  </r>
  <r>
    <s v="the-purplemint-vegetarian-bistro-san-diego"/>
    <s v="The PurpleMint Vegetarian Bistro"/>
    <n v="127"/>
    <n v="4.5"/>
    <n v="-117.097084"/>
    <n v="32.787240699999998"/>
    <x v="10"/>
    <n v="92120"/>
    <s v="US"/>
    <x v="1267"/>
    <s v="San Diego"/>
    <x v="22"/>
    <n v="1570"/>
    <n v="6.6071735026600308E-3"/>
    <x v="34"/>
    <x v="33"/>
    <m/>
  </r>
  <r>
    <s v="therapy-las-vegas-5"/>
    <s v="Therapy"/>
    <n v="131"/>
    <n v="4.5"/>
    <n v="-115.139872373541"/>
    <n v="36.168901770727402"/>
    <x v="7"/>
    <n v="89101"/>
    <s v="US"/>
    <x v="15"/>
    <s v="Las Vegas"/>
    <x v="38"/>
    <n v="357"/>
    <n v="6.9504032950060066E-3"/>
    <x v="13"/>
    <x v="8"/>
    <m/>
  </r>
  <r>
    <s v="the-red-door-toluca-lake"/>
    <s v="The Red Door"/>
    <n v="284"/>
    <n v="4.5"/>
    <n v="-118.35020400000001"/>
    <n v="34.152515000000001"/>
    <x v="10"/>
    <n v="91602"/>
    <s v="US"/>
    <x v="829"/>
    <s v="North Hollywood"/>
    <x v="61"/>
    <n v="118"/>
    <n v="2.0078942852239573E-2"/>
    <x v="13"/>
    <x v="1"/>
    <m/>
  </r>
  <r>
    <s v="the-regal-beagle-san-diego-2"/>
    <s v="The Regal Beagle"/>
    <n v="435"/>
    <n v="4.5"/>
    <n v="-117.17965700000001"/>
    <n v="32.741881999999997"/>
    <x v="10"/>
    <n v="92103"/>
    <s v="US"/>
    <x v="63"/>
    <s v="San Diego"/>
    <x v="22"/>
    <n v="1570"/>
    <n v="3.3035867513300156E-2"/>
    <x v="36"/>
    <x v="1"/>
    <m/>
  </r>
  <r>
    <s v="the-richmond-san-francisco"/>
    <s v="The Richmond"/>
    <n v="503"/>
    <n v="4.5"/>
    <n v="-122.46534"/>
    <n v="37.77702"/>
    <x v="10"/>
    <n v="94118"/>
    <s v="US"/>
    <x v="516"/>
    <s v="San Francisco"/>
    <x v="13"/>
    <n v="1581"/>
    <n v="3.8870773983181742E-2"/>
    <x v="32"/>
    <x v="1"/>
    <m/>
  </r>
  <r>
    <s v="the-rieger-hotel-grill-and-exchange-kansas-city"/>
    <s v="The Rieger Hotel Grill &amp; Exchange"/>
    <n v="218"/>
    <n v="4.5"/>
    <n v="-94.584060699999995"/>
    <n v="39.089389799999999"/>
    <x v="12"/>
    <n v="64108"/>
    <s v="US"/>
    <x v="0"/>
    <s v="Kansas City"/>
    <x v="40"/>
    <n v="274"/>
    <n v="1.4415651278530976E-2"/>
    <x v="0"/>
    <x v="0"/>
    <m/>
  </r>
  <r>
    <s v="the-rind-sacramento"/>
    <s v="The Rind"/>
    <n v="380"/>
    <n v="4.5"/>
    <n v="-121.482979"/>
    <n v="38.575128999999997"/>
    <x v="10"/>
    <n v="95811"/>
    <s v="US"/>
    <x v="1268"/>
    <s v="Sacramento"/>
    <x v="10"/>
    <n v="430"/>
    <n v="2.8316457868542991E-2"/>
    <x v="60"/>
    <x v="86"/>
    <s v="sandwiches"/>
  </r>
  <r>
    <s v="the-robins-nest-salt-lake-city"/>
    <s v="The Robin's Nest"/>
    <n v="224"/>
    <n v="4.5"/>
    <n v="-111.890803878253"/>
    <n v="40.762326480046703"/>
    <x v="30"/>
    <n v="84111"/>
    <s v="US"/>
    <x v="47"/>
    <s v="Salt Lake City"/>
    <x v="56"/>
    <n v="142"/>
    <n v="1.493049596704994E-2"/>
    <x v="31"/>
    <x v="0"/>
    <m/>
  </r>
  <r>
    <s v="the-roost-carolina-kitchen-chicago"/>
    <s v="The Roost Carolina Kitchen"/>
    <n v="352"/>
    <n v="4.5"/>
    <n v="-87.666742099999993"/>
    <n v="41.954304"/>
    <x v="13"/>
    <n v="60613"/>
    <s v="US"/>
    <x v="82"/>
    <s v="Chicago"/>
    <x v="15"/>
    <n v="2715"/>
    <n v="2.5913849322121159E-2"/>
    <x v="45"/>
    <x v="0"/>
    <m/>
  </r>
  <r>
    <s v="the-saint-austere-brooklyn"/>
    <s v="The Saint Austere"/>
    <n v="207"/>
    <n v="4.5"/>
    <n v="-73.947618199999994"/>
    <n v="40.7114604"/>
    <x v="2"/>
    <n v="11211"/>
    <s v="US"/>
    <x v="1269"/>
    <s v="Brooklyn"/>
    <x v="45"/>
    <n v="1569"/>
    <n v="1.3471769349579544E-2"/>
    <x v="35"/>
    <x v="9"/>
    <m/>
  </r>
  <r>
    <s v="the-salad-place-san-francisco-4"/>
    <s v="The Salad Place"/>
    <n v="141"/>
    <n v="4.5"/>
    <n v="-122.4353867"/>
    <n v="37.722721100000001"/>
    <x v="10"/>
    <n v="94112"/>
    <s v="US"/>
    <x v="1270"/>
    <s v="San Francisco"/>
    <x v="13"/>
    <n v="1581"/>
    <n v="7.8084777758709459E-3"/>
    <x v="60"/>
    <x v="12"/>
    <s v="salad"/>
  </r>
  <r>
    <s v="the-sandwich-spot-sacramento"/>
    <s v="The Sandwich Spot"/>
    <n v="367"/>
    <n v="4.5"/>
    <n v="-121.48611"/>
    <n v="38.569890000000001"/>
    <x v="10"/>
    <n v="95814"/>
    <s v="US"/>
    <x v="47"/>
    <s v="Sacramento"/>
    <x v="10"/>
    <n v="430"/>
    <n v="2.720096104341857E-2"/>
    <x v="31"/>
    <x v="0"/>
    <m/>
  </r>
  <r>
    <s v="the-sandwich-spot-sacramento-3"/>
    <s v="The Sandwich Spot"/>
    <n v="173"/>
    <n v="4.5"/>
    <n v="-121.4908066"/>
    <n v="38.5434494"/>
    <x v="10"/>
    <n v="95818"/>
    <s v="US"/>
    <x v="47"/>
    <s v="Sacramento"/>
    <x v="10"/>
    <n v="430"/>
    <n v="1.0554316114638751E-2"/>
    <x v="31"/>
    <x v="0"/>
    <m/>
  </r>
  <r>
    <s v="the-seed-reno"/>
    <s v="The Seed"/>
    <n v="121"/>
    <n v="4.5"/>
    <n v="-119.807137"/>
    <n v="39.513131000000001"/>
    <x v="7"/>
    <n v="89502"/>
    <s v="US"/>
    <x v="1271"/>
    <s v="Reno"/>
    <x v="7"/>
    <n v="133"/>
    <n v="6.0923288141410672E-3"/>
    <x v="68"/>
    <x v="30"/>
    <m/>
  </r>
  <r>
    <s v="the-shaved-duck-saint-louis-3"/>
    <s v="The Shaved Duck"/>
    <n v="777"/>
    <n v="4.5"/>
    <n v="-90.235876000000005"/>
    <n v="38.603634999999997"/>
    <x v="12"/>
    <n v="63118"/>
    <s v="US"/>
    <x v="1272"/>
    <s v="Saint Louis"/>
    <x v="14"/>
    <n v="1232"/>
    <n v="6.2382014758881069E-2"/>
    <x v="100"/>
    <x v="7"/>
    <s v="tradamerican"/>
  </r>
  <r>
    <s v="the-shelter-cocktail-lounge-tucson"/>
    <s v="The Shelter Cocktail Lounge"/>
    <n v="135"/>
    <n v="4.5"/>
    <n v="-110.904251098633"/>
    <n v="32.251010894775398"/>
    <x v="6"/>
    <n v="85712"/>
    <s v="US"/>
    <x v="1273"/>
    <s v="Tucson"/>
    <x v="6"/>
    <n v="994"/>
    <n v="7.2936330873519823E-3"/>
    <x v="47"/>
    <x v="55"/>
    <m/>
  </r>
  <r>
    <s v="the-smiling-bison-orlando"/>
    <s v="The Smiling Bison"/>
    <n v="211"/>
    <n v="4.5"/>
    <n v="-81.333313899999993"/>
    <n v="28.555366100000001"/>
    <x v="1"/>
    <n v="32803"/>
    <s v="US"/>
    <x v="1274"/>
    <s v="Orlando"/>
    <x v="41"/>
    <n v="943"/>
    <n v="1.381499914192552E-2"/>
    <x v="0"/>
    <x v="49"/>
    <s v="gastropubs"/>
  </r>
  <r>
    <s v="the-smoke-shack-san-antonio"/>
    <s v="The Smoke Shack"/>
    <n v="147"/>
    <n v="4.5"/>
    <n v="-98.452987699999994"/>
    <n v="29.515399899999998"/>
    <x v="17"/>
    <n v="78209"/>
    <s v="US"/>
    <x v="226"/>
    <s v="San Antonio"/>
    <x v="47"/>
    <n v="731"/>
    <n v="8.3233224643899095E-3"/>
    <x v="12"/>
    <x v="53"/>
    <m/>
  </r>
  <r>
    <s v="the-smoke-shack-tampa-2"/>
    <s v="The Smoke Shack"/>
    <n v="227"/>
    <n v="4.5"/>
    <n v="-82.506469999999993"/>
    <n v="27.911784999999998"/>
    <x v="1"/>
    <n v="33629"/>
    <s v="US"/>
    <x v="14"/>
    <s v="Tampa"/>
    <x v="27"/>
    <n v="726"/>
    <n v="1.5187918311309421E-2"/>
    <x v="12"/>
    <x v="0"/>
    <m/>
  </r>
  <r>
    <s v="the-station-cafe-san-antonio"/>
    <s v="The Station Cafe"/>
    <n v="267"/>
    <n v="4.5"/>
    <n v="-98.490498889283401"/>
    <n v="29.417456043900501"/>
    <x v="17"/>
    <n v="78205"/>
    <s v="US"/>
    <x v="511"/>
    <s v="San Antonio"/>
    <x v="47"/>
    <n v="731"/>
    <n v="1.8620216234769178E-2"/>
    <x v="27"/>
    <x v="62"/>
    <s v="sandwiches"/>
  </r>
  <r>
    <s v="the-strand-orlando"/>
    <s v="The Strand"/>
    <n v="165"/>
    <n v="4.5"/>
    <n v="-81.364197000000004"/>
    <n v="28.555443"/>
    <x v="1"/>
    <n v="32803"/>
    <s v="US"/>
    <x v="1275"/>
    <s v="Orlando"/>
    <x v="41"/>
    <n v="943"/>
    <n v="9.8678565299467995E-3"/>
    <x v="0"/>
    <x v="62"/>
    <s v="sandwiches"/>
  </r>
  <r>
    <s v="the-strand-orlando"/>
    <s v="The Strand"/>
    <n v="164"/>
    <n v="4.5"/>
    <n v="-81.364197000000004"/>
    <n v="28.555443"/>
    <x v="1"/>
    <n v="32803"/>
    <s v="US"/>
    <x v="1275"/>
    <s v="Orlando"/>
    <x v="41"/>
    <n v="943"/>
    <n v="9.782049081860306E-3"/>
    <x v="0"/>
    <x v="62"/>
    <s v="sandwiches"/>
  </r>
  <r>
    <s v="the-sushi-by-jin-north-hollywood"/>
    <s v="The Sushi By Jin"/>
    <n v="174"/>
    <n v="4.5"/>
    <n v="-118.396297730505"/>
    <n v="34.179812306092401"/>
    <x v="10"/>
    <n v="91606"/>
    <s v="US"/>
    <x v="333"/>
    <s v="North Hollywood"/>
    <x v="61"/>
    <n v="118"/>
    <n v="1.0640123562725244E-2"/>
    <x v="49"/>
    <x v="0"/>
    <m/>
  </r>
  <r>
    <s v="the-tamale-place-indianapolis"/>
    <s v="The Tamale Place"/>
    <n v="340"/>
    <n v="4.5"/>
    <n v="-86.249054000000001"/>
    <n v="39.765255000000003"/>
    <x v="4"/>
    <n v="46224"/>
    <s v="US"/>
    <x v="48"/>
    <s v="Indianapolis"/>
    <x v="4"/>
    <n v="336"/>
    <n v="2.4884159945083233E-2"/>
    <x v="7"/>
    <x v="0"/>
    <m/>
  </r>
  <r>
    <s v="the-tavern-kitchen-and-bar-saint-louis-2"/>
    <s v="The Tavern Kitchen &amp; Bar"/>
    <n v="186"/>
    <n v="4.5"/>
    <n v="-90.476691580581601"/>
    <n v="38.568042212522798"/>
    <x v="12"/>
    <n v="63122"/>
    <s v="US"/>
    <x v="1276"/>
    <s v="Saint Louis"/>
    <x v="14"/>
    <n v="1232"/>
    <n v="1.1669812939763172E-2"/>
    <x v="0"/>
    <x v="11"/>
    <s v="seafood"/>
  </r>
  <r>
    <s v="the-trappist-oakland"/>
    <s v="The Trappist"/>
    <n v="1168"/>
    <n v="4.5"/>
    <n v="-122.2740479"/>
    <n v="37.8004417"/>
    <x v="10"/>
    <n v="94607"/>
    <s v="US"/>
    <x v="1277"/>
    <s v="Oakland"/>
    <x v="39"/>
    <n v="451"/>
    <n v="9.5932726960700182E-2"/>
    <x v="36"/>
    <x v="127"/>
    <m/>
  </r>
  <r>
    <s v="the-uber-sausage-denver-3"/>
    <s v="The Uber Sausage"/>
    <n v="286"/>
    <n v="4.5"/>
    <n v="-104.95446800000001"/>
    <n v="39.739978999999998"/>
    <x v="11"/>
    <n v="80206"/>
    <s v="US"/>
    <x v="1278"/>
    <s v="Denver"/>
    <x v="12"/>
    <n v="668"/>
    <n v="2.0250557748412563E-2"/>
    <x v="65"/>
    <x v="61"/>
    <s v="sandwiches"/>
  </r>
  <r>
    <s v="the-waffle-experience-sacramento-3"/>
    <s v="The Waffle Experience"/>
    <n v="683"/>
    <n v="4.5"/>
    <n v="-121.503042601066"/>
    <n v="38.650475326230598"/>
    <x v="10"/>
    <n v="95834"/>
    <s v="US"/>
    <x v="1279"/>
    <s v="Sacramento"/>
    <x v="10"/>
    <n v="430"/>
    <n v="5.4316114638750641E-2"/>
    <x v="115"/>
    <x v="1"/>
    <s v="coffee"/>
  </r>
  <r>
    <s v="the-waffle-window-portland"/>
    <s v="The Waffle Window"/>
    <n v="1142"/>
    <n v="4.5"/>
    <n v="-122.626396492124"/>
    <n v="45.512004867196097"/>
    <x v="5"/>
    <n v="97214"/>
    <s v="US"/>
    <x v="1280"/>
    <s v="Portland"/>
    <x v="5"/>
    <n v="1555"/>
    <n v="9.3701733310451341E-2"/>
    <x v="50"/>
    <x v="87"/>
    <s v="hotdogs"/>
  </r>
  <r>
    <s v="the-weathervane-cafe-denver"/>
    <s v="The Weathervane Cafe"/>
    <n v="119"/>
    <n v="4.5"/>
    <n v="-104.96650630000001"/>
    <n v="39.743437200000002"/>
    <x v="11"/>
    <n v="80218"/>
    <s v="US"/>
    <x v="1281"/>
    <s v="Denver"/>
    <x v="12"/>
    <n v="668"/>
    <n v="5.9207139179680793E-3"/>
    <x v="14"/>
    <x v="12"/>
    <s v="bakeries"/>
  </r>
  <r>
    <s v="the-whole-hog-san-diego"/>
    <s v="The Whole Hog"/>
    <n v="166"/>
    <n v="4.5"/>
    <n v="-117.146350048957"/>
    <n v="32.746207538616297"/>
    <x v="10"/>
    <n v="92103"/>
    <s v="US"/>
    <x v="224"/>
    <s v="San Diego"/>
    <x v="22"/>
    <n v="1570"/>
    <n v="9.953663978033293E-3"/>
    <x v="12"/>
    <x v="8"/>
    <m/>
  </r>
  <r>
    <s v="the-wild-cow-nashville-2"/>
    <s v="The Wild Cow"/>
    <n v="438"/>
    <n v="4.5"/>
    <n v="-86.735374500000006"/>
    <n v="36.182479899999997"/>
    <x v="23"/>
    <n v="37206"/>
    <s v="US"/>
    <x v="1282"/>
    <s v="Nashville"/>
    <x v="30"/>
    <n v="702"/>
    <n v="3.3293289857559638E-2"/>
    <x v="34"/>
    <x v="30"/>
    <s v="desserts"/>
  </r>
  <r>
    <s v="the-zig-zag-caf-seattle-2"/>
    <s v="The Zig Zag Caf"/>
    <n v="645"/>
    <n v="4.5"/>
    <n v="-122.3414779"/>
    <n v="47.6083803"/>
    <x v="16"/>
    <n v="98101"/>
    <s v="US"/>
    <x v="138"/>
    <s v="Seattle"/>
    <x v="18"/>
    <n v="1594"/>
    <n v="5.1055431611463878E-2"/>
    <x v="0"/>
    <x v="55"/>
    <m/>
  </r>
  <r>
    <s v="thinking-cup-boston-5"/>
    <s v="Thinking Cup"/>
    <n v="247"/>
    <n v="4.5"/>
    <n v="-71.074950999999999"/>
    <n v="42.351937999999997"/>
    <x v="21"/>
    <n v="2116"/>
    <s v="US"/>
    <x v="196"/>
    <s v="Boston"/>
    <x v="28"/>
    <n v="575"/>
    <n v="1.6904067273039301E-2"/>
    <x v="14"/>
    <x v="2"/>
    <s v="sandwiches"/>
  </r>
  <r>
    <s v="thip-khao-washington"/>
    <s v="Thip Khao"/>
    <n v="233"/>
    <n v="4.5"/>
    <n v="-77.032852199999994"/>
    <n v="38.932941399999997"/>
    <x v="20"/>
    <n v="20010"/>
    <s v="US"/>
    <x v="1283"/>
    <s v="Washington"/>
    <x v="23"/>
    <n v="822"/>
    <n v="1.5702762999828385E-2"/>
    <x v="136"/>
    <x v="0"/>
    <m/>
  </r>
  <r>
    <s v="thirteen-pies-fort-worth"/>
    <s v="Thirteen Pies"/>
    <n v="185"/>
    <n v="4.5"/>
    <n v="-97.359414999999998"/>
    <n v="32.750078999999999"/>
    <x v="17"/>
    <n v="76107"/>
    <s v="US"/>
    <x v="73"/>
    <s v="Fort Worth"/>
    <x v="63"/>
    <n v="312"/>
    <n v="1.1584005491676678E-2"/>
    <x v="27"/>
    <x v="9"/>
    <m/>
  </r>
  <r>
    <s v="thorough-bread-and-pastry-san-francisco"/>
    <s v="Thorough Bread &amp; Pastry"/>
    <n v="580"/>
    <n v="4.5"/>
    <n v="-122.429034858942"/>
    <n v="37.766512380943098"/>
    <x v="10"/>
    <n v="94114"/>
    <s v="US"/>
    <x v="165"/>
    <s v="San Francisco"/>
    <x v="13"/>
    <n v="1581"/>
    <n v="4.5477947485841774E-2"/>
    <x v="38"/>
    <x v="12"/>
    <m/>
  </r>
  <r>
    <s v="three-carrots-indianapolis-2"/>
    <s v="Three Carrots"/>
    <n v="100"/>
    <n v="5"/>
    <n v="-86.153427163045095"/>
    <n v="39.768688856980901"/>
    <x v="4"/>
    <n v="46204"/>
    <s v="US"/>
    <x v="550"/>
    <s v="Indianapolis"/>
    <x v="4"/>
    <n v="336"/>
    <n v="4.290372404324695E-3"/>
    <x v="34"/>
    <x v="30"/>
    <m/>
  </r>
  <r>
    <s v="three-little-pigs-austin"/>
    <s v="Three Little Pigs"/>
    <n v="121"/>
    <n v="4.5"/>
    <n v="-97.726333999999994"/>
    <n v="30.268346999999999"/>
    <x v="17"/>
    <n v="78702"/>
    <s v="US"/>
    <x v="370"/>
    <s v="Austin"/>
    <x v="26"/>
    <n v="893"/>
    <n v="6.0923288141410672E-3"/>
    <x v="44"/>
    <x v="0"/>
    <m/>
  </r>
  <r>
    <s v="three-muses-new-orleans"/>
    <s v="Three Muses"/>
    <n v="625"/>
    <n v="4.5"/>
    <n v="-90.057891799999993"/>
    <n v="29.963279700000001"/>
    <x v="26"/>
    <n v="70116"/>
    <s v="US"/>
    <x v="1284"/>
    <s v="New Orleans"/>
    <x v="44"/>
    <n v="834"/>
    <n v="4.9339282649733994E-2"/>
    <x v="1"/>
    <x v="99"/>
    <s v="musicvenues"/>
  </r>
  <r>
    <s v="tiabi-coffee-and-waffle-las-vegas-5"/>
    <s v="Tiabi Coffee &amp; Waffle"/>
    <n v="307"/>
    <n v="4.5"/>
    <n v="-115.138752864441"/>
    <n v="36.116649873092797"/>
    <x v="7"/>
    <n v="89119"/>
    <s v="US"/>
    <x v="1203"/>
    <s v="Las Vegas"/>
    <x v="38"/>
    <n v="357"/>
    <n v="2.2052514158228936E-2"/>
    <x v="40"/>
    <x v="3"/>
    <s v="cafes"/>
  </r>
  <r>
    <s v="tienda-santa-cruz-portland-4"/>
    <s v="Tienda Santa Cruz"/>
    <n v="287"/>
    <n v="4.5"/>
    <n v="-122.7553101"/>
    <n v="45.5902405"/>
    <x v="5"/>
    <n v="97203"/>
    <s v="US"/>
    <x v="1285"/>
    <s v="Portland"/>
    <x v="5"/>
    <n v="1555"/>
    <n v="2.0336365196499055E-2"/>
    <x v="7"/>
    <x v="14"/>
    <s v="grocery"/>
  </r>
  <r>
    <s v="tigris-mediterranean-grille-san-diego"/>
    <s v="Tigris Mediterranean Grille"/>
    <n v="209"/>
    <n v="4.5"/>
    <n v="-117.130741497093"/>
    <n v="32.8310470070615"/>
    <x v="10"/>
    <n v="92123"/>
    <s v="US"/>
    <x v="104"/>
    <s v="San Diego"/>
    <x v="22"/>
    <n v="1570"/>
    <n v="1.3643384245752531E-2"/>
    <x v="26"/>
    <x v="0"/>
    <m/>
  </r>
  <r>
    <s v="tiko-riko-seattle"/>
    <s v="Tiko Riko"/>
    <n v="141"/>
    <n v="4.5"/>
    <n v="-122.355064"/>
    <n v="47.704861000000001"/>
    <x v="16"/>
    <n v="98133"/>
    <s v="US"/>
    <x v="1031"/>
    <s v="Seattle"/>
    <x v="18"/>
    <n v="1594"/>
    <n v="7.8084777758709459E-3"/>
    <x v="129"/>
    <x v="0"/>
    <m/>
  </r>
  <r>
    <s v="tilikum-place-cafe-seattle-3"/>
    <s v="Tilikum Place Cafe"/>
    <n v="802"/>
    <n v="4.5"/>
    <n v="-122.34751"/>
    <n v="47.617870000000003"/>
    <x v="16"/>
    <n v="98121"/>
    <s v="US"/>
    <x v="1286"/>
    <s v="Seattle"/>
    <x v="18"/>
    <n v="1594"/>
    <n v="6.4527200961043418E-2"/>
    <x v="8"/>
    <x v="1"/>
    <s v="breakfast_brunch"/>
  </r>
  <r>
    <s v="timeless-coffee-oakland"/>
    <s v="Timeless Coffee"/>
    <n v="345"/>
    <n v="4.5"/>
    <n v="-122.249735"/>
    <n v="37.828243000000001"/>
    <x v="10"/>
    <n v="94611"/>
    <s v="US"/>
    <x v="869"/>
    <s v="Oakland"/>
    <x v="39"/>
    <n v="451"/>
    <n v="2.5313197185515703E-2"/>
    <x v="14"/>
    <x v="14"/>
    <s v="vegan"/>
  </r>
  <r>
    <s v="tinker-street-indianapolis"/>
    <s v="Tinker Street"/>
    <n v="176"/>
    <n v="4.5"/>
    <n v="-86.150662999999994"/>
    <n v="39.788567"/>
    <x v="4"/>
    <n v="46202"/>
    <s v="US"/>
    <x v="1287"/>
    <s v="Indianapolis"/>
    <x v="4"/>
    <n v="336"/>
    <n v="1.0811738458898233E-2"/>
    <x v="32"/>
    <x v="19"/>
    <s v="tapas"/>
  </r>
  <r>
    <s v="tinos-delicatessen-bronx"/>
    <s v="Tino's Delicatessen"/>
    <n v="109"/>
    <n v="4.5"/>
    <n v="-73.887046813964801"/>
    <n v="40.855735778808601"/>
    <x v="2"/>
    <n v="10458"/>
    <s v="US"/>
    <x v="1288"/>
    <s v="Bronx"/>
    <x v="36"/>
    <n v="820"/>
    <n v="5.0626394371031409E-3"/>
    <x v="15"/>
    <x v="86"/>
    <m/>
  </r>
  <r>
    <s v="tinta-y-caf-miami-2"/>
    <s v="Tinta y Caf"/>
    <n v="277"/>
    <n v="4.5"/>
    <n v="-80.198853"/>
    <n v="25.765951000000001"/>
    <x v="1"/>
    <n v="33130"/>
    <s v="US"/>
    <x v="591"/>
    <s v="Miami"/>
    <x v="1"/>
    <n v="609"/>
    <n v="1.9478290715634117E-2"/>
    <x v="67"/>
    <x v="0"/>
    <m/>
  </r>
  <r>
    <s v="tippys-thai-cafe-dallas"/>
    <s v="Tippy's Thai Cafe"/>
    <n v="130"/>
    <n v="4.5"/>
    <n v="-96.805152899999996"/>
    <n v="32.924221000000003"/>
    <x v="17"/>
    <n v="75230"/>
    <s v="US"/>
    <x v="1289"/>
    <s v="Dallas"/>
    <x v="54"/>
    <n v="632"/>
    <n v="6.8645958469195122E-3"/>
    <x v="41"/>
    <x v="91"/>
    <m/>
  </r>
  <r>
    <s v="tivoli-caffe-berkeley"/>
    <s v="Tivoli Caffe"/>
    <n v="131"/>
    <n v="4.5"/>
    <n v="-122.2578922"/>
    <n v="37.868782699999997"/>
    <x v="10"/>
    <n v="94704"/>
    <s v="US"/>
    <x v="1290"/>
    <s v="Berkeley"/>
    <x v="57"/>
    <n v="201"/>
    <n v="6.9504032950060066E-3"/>
    <x v="28"/>
    <x v="31"/>
    <s v="sandwiches"/>
  </r>
  <r>
    <s v="tiztal-caf-chicago-2"/>
    <s v="Tiztal Caf"/>
    <n v="381"/>
    <n v="4.5"/>
    <n v="-87.666572599999995"/>
    <n v="41.966209399999997"/>
    <x v="13"/>
    <n v="60640"/>
    <s v="US"/>
    <x v="1291"/>
    <s v="Chicago"/>
    <x v="15"/>
    <n v="2715"/>
    <n v="2.8402265316629483E-2"/>
    <x v="50"/>
    <x v="44"/>
    <m/>
  </r>
  <r>
    <s v="tk-pittsburgh"/>
    <s v="tk"/>
    <n v="128"/>
    <n v="4.5"/>
    <n v="-80.002213600000005"/>
    <n v="40.442442999999997"/>
    <x v="9"/>
    <n v="15222"/>
    <s v="US"/>
    <x v="1292"/>
    <s v="Pittsburgh"/>
    <x v="29"/>
    <n v="763"/>
    <n v="6.6929809507465252E-3"/>
    <x v="0"/>
    <x v="38"/>
    <m/>
  </r>
  <r>
    <s v="toast-new-orleans"/>
    <s v="Toast"/>
    <n v="123"/>
    <n v="4.5"/>
    <n v="-90.116489299999998"/>
    <n v="29.918501599999999"/>
    <x v="26"/>
    <n v="70115"/>
    <s v="US"/>
    <x v="821"/>
    <s v="New Orleans"/>
    <x v="44"/>
    <n v="834"/>
    <n v="6.2639437103140551E-3"/>
    <x v="38"/>
    <x v="2"/>
    <m/>
  </r>
  <r>
    <s v="tofu-and-noodles-los-angeles-2"/>
    <s v="Tofu and Noodles"/>
    <n v="171"/>
    <n v="4.5"/>
    <n v="-118.2937043"/>
    <n v="34.057693899999997"/>
    <x v="10"/>
    <n v="90005"/>
    <s v="US"/>
    <x v="1293"/>
    <s v="Los Angeles"/>
    <x v="11"/>
    <n v="2071"/>
    <n v="1.0382701218465762E-2"/>
    <x v="20"/>
    <x v="65"/>
    <s v="seafood"/>
  </r>
  <r>
    <s v="tokio-table-portland"/>
    <s v="Tokio Table"/>
    <n v="100"/>
    <n v="4.5"/>
    <n v="-122.6133"/>
    <n v="45.50508"/>
    <x v="5"/>
    <n v="97206"/>
    <s v="US"/>
    <x v="1294"/>
    <s v="Portland"/>
    <x v="5"/>
    <n v="1555"/>
    <n v="4.290372404324695E-3"/>
    <x v="23"/>
    <x v="15"/>
    <s v="steak"/>
  </r>
  <r>
    <s v="toms-home-cookin-denver"/>
    <s v="Tom's Home Cookin'"/>
    <n v="286"/>
    <n v="4.5"/>
    <n v="-104.9765475"/>
    <n v="39.754511800000003"/>
    <x v="11"/>
    <n v="80205"/>
    <s v="US"/>
    <x v="1295"/>
    <s v="Denver"/>
    <x v="12"/>
    <n v="668"/>
    <n v="2.0250557748412563E-2"/>
    <x v="100"/>
    <x v="6"/>
    <s v="bbq"/>
  </r>
  <r>
    <s v="tonkatsu-ginza-bairin-honolulu"/>
    <s v="Tonkatsu Ginza Bairin"/>
    <n v="842"/>
    <n v="4.5"/>
    <n v="-157.830973863602"/>
    <n v="21.280047152953198"/>
    <x v="18"/>
    <n v="96815"/>
    <s v="US"/>
    <x v="35"/>
    <s v="Honolulu"/>
    <x v="20"/>
    <n v="395"/>
    <n v="6.7959498884503172E-2"/>
    <x v="23"/>
    <x v="0"/>
    <m/>
  </r>
  <r>
    <s v="tonys-deli-north-hollywood"/>
    <s v="Tony's Deli"/>
    <n v="108"/>
    <n v="4.5"/>
    <n v="-118.3660812"/>
    <n v="34.152561200000001"/>
    <x v="10"/>
    <n v="91602"/>
    <s v="US"/>
    <x v="173"/>
    <s v="North Hollywood"/>
    <x v="61"/>
    <n v="118"/>
    <n v="4.9768319890166465E-3"/>
    <x v="15"/>
    <x v="12"/>
    <m/>
  </r>
  <r>
    <s v="tonys-italian-deli-and-subs-chicago"/>
    <s v="Tony's Italian Deli &amp; Subs"/>
    <n v="121"/>
    <n v="4.5"/>
    <n v="-87.816551000000004"/>
    <n v="42.002920000000003"/>
    <x v="13"/>
    <n v="60631"/>
    <s v="US"/>
    <x v="360"/>
    <s v="Chicago"/>
    <x v="15"/>
    <n v="2715"/>
    <n v="6.0923288141410672E-3"/>
    <x v="15"/>
    <x v="9"/>
    <s v="sandwiches"/>
  </r>
  <r>
    <s v="tony-the-dragon-dragonas-new-york"/>
    <s v="Tony 'The Dragon' Dragonas"/>
    <n v="107"/>
    <n v="4.5"/>
    <n v="-73.970039400000005"/>
    <n v="40.765468599999998"/>
    <x v="2"/>
    <n v="10065"/>
    <s v="US"/>
    <x v="370"/>
    <s v="New York City"/>
    <x v="2"/>
    <n v="1148"/>
    <n v="4.891024540930153E-3"/>
    <x v="44"/>
    <x v="0"/>
    <m/>
  </r>
  <r>
    <s v="top-it-pizza-houston"/>
    <s v="Top It Pizza"/>
    <n v="214"/>
    <n v="4.5"/>
    <n v="-95.584563016891494"/>
    <n v="29.7368151565726"/>
    <x v="17"/>
    <n v="77077"/>
    <s v="US"/>
    <x v="1296"/>
    <s v="Houston"/>
    <x v="19"/>
    <n v="1863"/>
    <n v="1.4072421486185E-2"/>
    <x v="27"/>
    <x v="9"/>
    <s v="gluten_free"/>
  </r>
  <r>
    <s v="torchys-tacos-austin"/>
    <s v="Torchy's Tacos"/>
    <n v="1107"/>
    <n v="4.5"/>
    <n v="-97.754222045322294"/>
    <n v="30.250929412258301"/>
    <x v="17"/>
    <n v="78704"/>
    <s v="US"/>
    <x v="1297"/>
    <s v="Austin"/>
    <x v="26"/>
    <n v="893"/>
    <n v="9.0698472627424059E-2"/>
    <x v="55"/>
    <x v="35"/>
    <m/>
  </r>
  <r>
    <s v="toris-place-sacramento"/>
    <s v="Tori's Place"/>
    <n v="110"/>
    <n v="4.5"/>
    <n v="-121.4321518"/>
    <n v="38.636730200000002"/>
    <x v="10"/>
    <n v="95838"/>
    <s v="US"/>
    <x v="434"/>
    <s v="Sacramento"/>
    <x v="10"/>
    <n v="430"/>
    <n v="5.1484468851896344E-3"/>
    <x v="100"/>
    <x v="0"/>
    <m/>
  </r>
  <r>
    <s v="toro-bravo-portland"/>
    <s v="Toro Bravo"/>
    <n v="971"/>
    <n v="4.5"/>
    <n v="-122.663704459"/>
    <n v="45.540869844321499"/>
    <x v="5"/>
    <n v="97212"/>
    <s v="US"/>
    <x v="850"/>
    <s v="Portland"/>
    <x v="5"/>
    <n v="1555"/>
    <n v="7.9028659687660888E-2"/>
    <x v="35"/>
    <x v="68"/>
    <m/>
  </r>
  <r>
    <s v="toro-toro-restaurant-miami"/>
    <s v="Toro Toro Restaurant"/>
    <n v="426"/>
    <n v="4.5"/>
    <n v="-80.185741303843699"/>
    <n v="25.772255903657101"/>
    <x v="1"/>
    <n v="33131"/>
    <s v="US"/>
    <x v="1298"/>
    <s v="Miami"/>
    <x v="1"/>
    <n v="609"/>
    <n v="3.2263600480521709E-2"/>
    <x v="62"/>
    <x v="34"/>
    <s v="cocktailbars"/>
  </r>
  <r>
    <s v="torta-grill-denver-2"/>
    <s v="Torta Grill"/>
    <n v="248"/>
    <n v="4.5"/>
    <n v="-104.965651407838"/>
    <n v="39.739954769611401"/>
    <x v="11"/>
    <n v="80218"/>
    <s v="US"/>
    <x v="732"/>
    <s v="Denver"/>
    <x v="12"/>
    <n v="668"/>
    <n v="1.6989874721125793E-2"/>
    <x v="7"/>
    <x v="12"/>
    <m/>
  </r>
  <r>
    <s v="tortilleria-san-roman-philadelphia"/>
    <s v="Tortilleria San Roman"/>
    <n v="143"/>
    <n v="5"/>
    <n v="-75.157981899999996"/>
    <n v="39.937629700000002"/>
    <x v="9"/>
    <n v="19147"/>
    <s v="US"/>
    <x v="48"/>
    <s v="Philadelphia"/>
    <x v="9"/>
    <n v="1514"/>
    <n v="7.9800926720439338E-3"/>
    <x v="7"/>
    <x v="0"/>
    <m/>
  </r>
  <r>
    <s v="toshi-los-angeles"/>
    <s v="Toshi"/>
    <n v="197"/>
    <n v="4.5"/>
    <n v="-118.413316560246"/>
    <n v="34.194296720781402"/>
    <x v="10"/>
    <n v="91605"/>
    <s v="US"/>
    <x v="27"/>
    <s v="North Hollywood"/>
    <x v="61"/>
    <n v="118"/>
    <n v="1.2613694868714604E-2"/>
    <x v="23"/>
    <x v="15"/>
    <m/>
  </r>
  <r>
    <s v="totoraku-los-angeles"/>
    <s v="Totoraku"/>
    <n v="212"/>
    <n v="4.5"/>
    <n v="-118.42214199999999"/>
    <n v="34.0430183"/>
    <x v="10"/>
    <n v="90064"/>
    <s v="US"/>
    <x v="35"/>
    <s v="Los Angeles"/>
    <x v="11"/>
    <n v="2071"/>
    <n v="1.3900806590012013E-2"/>
    <x v="23"/>
    <x v="0"/>
    <m/>
  </r>
  <r>
    <s v="traif-brooklyn"/>
    <s v="Traif"/>
    <n v="1468"/>
    <n v="4.5"/>
    <n v="-73.958872"/>
    <n v="40.710658000000002"/>
    <x v="2"/>
    <n v="11211"/>
    <s v="US"/>
    <x v="910"/>
    <s v="Brooklyn"/>
    <x v="45"/>
    <n v="1569"/>
    <n v="0.12167496138664836"/>
    <x v="0"/>
    <x v="54"/>
    <m/>
  </r>
  <r>
    <s v="trattoria-bella-roma-los-angeles"/>
    <s v="Trattoria Bella Roma"/>
    <n v="239"/>
    <n v="4.5"/>
    <n v="-118.384493526285"/>
    <n v="34.051928886639203"/>
    <x v="10"/>
    <n v="90035"/>
    <s v="US"/>
    <x v="297"/>
    <s v="Los Angeles"/>
    <x v="11"/>
    <n v="2071"/>
    <n v="1.621760768834735E-2"/>
    <x v="5"/>
    <x v="31"/>
    <m/>
  </r>
  <r>
    <s v="trattoria-marcella-saint-louis"/>
    <s v="Trattoria Marcella"/>
    <n v="189"/>
    <n v="4.5"/>
    <n v="-90.300200000000004"/>
    <n v="38.597270000000002"/>
    <x v="12"/>
    <n v="63109"/>
    <s v="US"/>
    <x v="5"/>
    <s v="Saint Louis"/>
    <x v="14"/>
    <n v="1232"/>
    <n v="1.1927235284022654E-2"/>
    <x v="5"/>
    <x v="0"/>
    <m/>
  </r>
  <r>
    <s v="tres-leches-eatery-jacksonville"/>
    <s v="Tres Leches Eatery"/>
    <n v="135"/>
    <n v="4.5"/>
    <n v="-81.689193700000004"/>
    <n v="30.3155708"/>
    <x v="1"/>
    <n v="32204"/>
    <s v="US"/>
    <x v="1299"/>
    <s v="Jacksonville"/>
    <x v="51"/>
    <n v="350"/>
    <n v="7.2936330873519823E-3"/>
    <x v="50"/>
    <x v="12"/>
    <s v="spanish"/>
  </r>
  <r>
    <s v="tres-taqueria-mariscos-cantina-el-cajon-2"/>
    <s v="TRES Taqueria Mariscos Cantina"/>
    <n v="235"/>
    <n v="4.5"/>
    <n v="-116.9623082"/>
    <n v="32.7876616"/>
    <x v="10"/>
    <n v="92020"/>
    <s v="US"/>
    <x v="1300"/>
    <s v="El Cajon"/>
    <x v="35"/>
    <n v="143"/>
    <n v="1.5874377896001372E-2"/>
    <x v="7"/>
    <x v="77"/>
    <s v="beerbar"/>
  </r>
  <r>
    <s v="trestle-san-francisco"/>
    <s v="Trestle"/>
    <n v="158"/>
    <n v="4.5"/>
    <n v="-122.404495"/>
    <n v="37.796126999999998"/>
    <x v="10"/>
    <n v="94133"/>
    <s v="US"/>
    <x v="0"/>
    <s v="San Francisco"/>
    <x v="13"/>
    <n v="1581"/>
    <n v="9.2672043933413415E-3"/>
    <x v="0"/>
    <x v="0"/>
    <m/>
  </r>
  <r>
    <s v="trevi-pasta-orlando"/>
    <s v="Trevi Pasta"/>
    <n v="141"/>
    <n v="4.5"/>
    <n v="-81.389539299999996"/>
    <n v="28.5708792"/>
    <x v="1"/>
    <n v="32804"/>
    <s v="US"/>
    <x v="1301"/>
    <s v="Orlando"/>
    <x v="41"/>
    <n v="943"/>
    <n v="7.8084777758709459E-3"/>
    <x v="5"/>
    <x v="22"/>
    <s v="pastashops"/>
  </r>
  <r>
    <s v="tria-cafe-wash-west-philadelphia-2"/>
    <s v="Tria Cafe Wash West"/>
    <n v="570"/>
    <n v="4.5"/>
    <n v="-75.160913899999997"/>
    <n v="39.946623799999998"/>
    <x v="9"/>
    <n v="19107"/>
    <s v="US"/>
    <x v="1302"/>
    <s v="Philadelphia"/>
    <x v="9"/>
    <n v="1514"/>
    <n v="4.4619873004976829E-2"/>
    <x v="32"/>
    <x v="51"/>
    <m/>
  </r>
  <r>
    <s v="tria-taproom-philadelphia"/>
    <s v="Tria Taproom"/>
    <n v="177"/>
    <n v="4.5"/>
    <n v="-75.173990000000003"/>
    <n v="39.950626393798302"/>
    <x v="9"/>
    <n v="19103"/>
    <s v="US"/>
    <x v="516"/>
    <s v="Philadelphia"/>
    <x v="9"/>
    <n v="1514"/>
    <n v="1.0897545906984727E-2"/>
    <x v="32"/>
    <x v="1"/>
    <m/>
  </r>
  <r>
    <s v="trinacria-foods-baltimore"/>
    <s v="Trinacria Foods"/>
    <n v="165"/>
    <n v="4.5"/>
    <n v="-76.622990000000001"/>
    <n v="39.29421"/>
    <x v="24"/>
    <n v="21201"/>
    <s v="US"/>
    <x v="1303"/>
    <s v="Baltimore"/>
    <x v="32"/>
    <n v="1182"/>
    <n v="9.8678565299467995E-3"/>
    <x v="15"/>
    <x v="52"/>
    <s v="italian"/>
  </r>
  <r>
    <s v="trinitea-tea-san-diego-2"/>
    <s v="Trinitea Tea"/>
    <n v="238"/>
    <n v="4.5"/>
    <n v="-117.01065826416"/>
    <n v="32.803398132324197"/>
    <x v="10"/>
    <n v="92119"/>
    <s v="US"/>
    <x v="1304"/>
    <s v="San Diego"/>
    <x v="22"/>
    <n v="1570"/>
    <n v="1.6131800240260855E-2"/>
    <x v="14"/>
    <x v="46"/>
    <s v="juicebars"/>
  </r>
  <r>
    <s v="trinket-portland"/>
    <s v="Trinket"/>
    <n v="102"/>
    <n v="4.5"/>
    <n v="-122.62295140000001"/>
    <n v="45.508248500000001"/>
    <x v="5"/>
    <n v="97214"/>
    <s v="US"/>
    <x v="738"/>
    <s v="Portland"/>
    <x v="5"/>
    <n v="1555"/>
    <n v="4.4619873004976829E-3"/>
    <x v="28"/>
    <x v="2"/>
    <s v="sandwiches"/>
  </r>
  <r>
    <s v="tropicos-breeze-seattle"/>
    <s v="Tropicos Breeze"/>
    <n v="167"/>
    <n v="4.5"/>
    <n v="-122.344303"/>
    <n v="47.699959"/>
    <x v="16"/>
    <n v="98103"/>
    <s v="US"/>
    <x v="1305"/>
    <s v="Seattle"/>
    <x v="18"/>
    <n v="1594"/>
    <n v="1.0039471426119786E-2"/>
    <x v="129"/>
    <x v="60"/>
    <s v="mexican"/>
  </r>
  <r>
    <s v="tropifruit-100-natural-juice-bar-el-cajon"/>
    <s v="Tropifruit 100% Natural Juice Bar"/>
    <n v="184"/>
    <n v="4.5"/>
    <n v="-116.9711549"/>
    <n v="32.805220499999997"/>
    <x v="10"/>
    <n v="92020"/>
    <s v="US"/>
    <x v="1306"/>
    <s v="El Cajon"/>
    <x v="35"/>
    <n v="143"/>
    <n v="1.1498198043590183E-2"/>
    <x v="14"/>
    <x v="44"/>
    <s v="delis"/>
  </r>
  <r>
    <s v="troy-austin"/>
    <s v="Troy"/>
    <n v="193"/>
    <n v="4.5"/>
    <n v="-97.756560796702004"/>
    <n v="30.3716493952851"/>
    <x v="17"/>
    <n v="78759"/>
    <s v="US"/>
    <x v="647"/>
    <s v="Austin"/>
    <x v="26"/>
    <n v="893"/>
    <n v="1.2270465076368628E-2"/>
    <x v="19"/>
    <x v="17"/>
    <m/>
  </r>
  <r>
    <s v="tru-chicago"/>
    <s v="Tru"/>
    <n v="555"/>
    <n v="4.5"/>
    <n v="-87.623137999999997"/>
    <n v="41.894705999999999"/>
    <x v="13"/>
    <n v="60611"/>
    <s v="US"/>
    <x v="0"/>
    <s v="Chicago"/>
    <x v="15"/>
    <n v="2715"/>
    <n v="4.3332761283679425E-2"/>
    <x v="0"/>
    <x v="0"/>
    <m/>
  </r>
  <r>
    <s v="trulucks-miami"/>
    <s v="Truluck's"/>
    <n v="534"/>
    <n v="4.5"/>
    <n v="-80.189780999999996"/>
    <n v="25.766468"/>
    <x v="1"/>
    <n v="33131"/>
    <s v="US"/>
    <x v="66"/>
    <s v="Miami"/>
    <x v="1"/>
    <n v="609"/>
    <n v="4.1530804873863049E-2"/>
    <x v="3"/>
    <x v="32"/>
    <m/>
  </r>
  <r>
    <s v="trulucks-seafood-steak-and-crab-house-san-diego"/>
    <s v="Truluck's Seafood, Steak and Crab House"/>
    <n v="1063"/>
    <n v="4.5"/>
    <n v="-117.2242"/>
    <n v="32.870640000000002"/>
    <x v="10"/>
    <n v="92122"/>
    <s v="US"/>
    <x v="66"/>
    <s v="San Diego"/>
    <x v="22"/>
    <n v="1570"/>
    <n v="8.6922944911618324E-2"/>
    <x v="3"/>
    <x v="32"/>
    <m/>
  </r>
  <r>
    <s v="trung-nam-french-bakery-saint-paul-2"/>
    <s v="Trung Nam French Bakery"/>
    <n v="132"/>
    <n v="4.5"/>
    <n v="-93.130996704101605"/>
    <n v="44.9560546875"/>
    <x v="0"/>
    <n v="55104"/>
    <s v="US"/>
    <x v="1307"/>
    <s v="Saint Paul"/>
    <x v="52"/>
    <n v="339"/>
    <n v="7.0362107430925001E-3"/>
    <x v="38"/>
    <x v="56"/>
    <s v="vietnamese"/>
  </r>
  <r>
    <s v="tubs-gourmet-subs-seattle"/>
    <s v="Tubs Gourmet Subs"/>
    <n v="253"/>
    <n v="4.5"/>
    <n v="-122.30019"/>
    <n v="47.71"/>
    <x v="16"/>
    <n v="98125"/>
    <s v="US"/>
    <x v="47"/>
    <s v="Seattle"/>
    <x v="18"/>
    <n v="1594"/>
    <n v="1.7418911961558262E-2"/>
    <x v="31"/>
    <x v="0"/>
    <m/>
  </r>
  <r>
    <s v="tu-casa-restaurant-orlando"/>
    <s v="Tu Casa Restaurant"/>
    <n v="136"/>
    <n v="4.5"/>
    <n v="-81.404156"/>
    <n v="28.427921000000001"/>
    <x v="1"/>
    <n v="32837"/>
    <s v="US"/>
    <x v="1308"/>
    <s v="Orlando"/>
    <x v="41"/>
    <n v="943"/>
    <n v="7.3794405354384758E-3"/>
    <x v="39"/>
    <x v="67"/>
    <m/>
  </r>
  <r>
    <s v="tuccis-southside-subs-austin"/>
    <s v="Tucci's Southside Subs"/>
    <n v="156"/>
    <n v="4.5"/>
    <n v="-97.772036550787305"/>
    <n v="30.190032843438999"/>
    <x v="17"/>
    <n v="78745"/>
    <s v="US"/>
    <x v="47"/>
    <s v="Austin"/>
    <x v="26"/>
    <n v="893"/>
    <n v="9.0955894971683545E-3"/>
    <x v="31"/>
    <x v="0"/>
    <m/>
  </r>
  <r>
    <s v="tuccis-southside-subs-austin-2"/>
    <s v="Tucci's Southside Subs"/>
    <n v="111"/>
    <n v="4.5"/>
    <n v="-97.876902561035095"/>
    <n v="30.234017558137101"/>
    <x v="17"/>
    <n v="78749"/>
    <s v="US"/>
    <x v="173"/>
    <s v="Austin"/>
    <x v="26"/>
    <n v="893"/>
    <n v="5.2342543332761287E-3"/>
    <x v="15"/>
    <x v="12"/>
    <m/>
  </r>
  <r>
    <s v="tucker-and-bevvy-picnic-food-honolulu"/>
    <s v="Tucker &amp; Bevvy Picnic Food"/>
    <n v="200"/>
    <n v="4.5"/>
    <n v="-157.82243661723999"/>
    <n v="21.271684324729101"/>
    <x v="18"/>
    <n v="96815"/>
    <s v="US"/>
    <x v="1309"/>
    <s v="Honolulu"/>
    <x v="20"/>
    <n v="395"/>
    <n v="1.2871117212974086E-2"/>
    <x v="50"/>
    <x v="12"/>
    <s v="juicebars"/>
  </r>
  <r>
    <s v="tucson-tamale-company-tucson-4"/>
    <s v="Tucson Tamale Company"/>
    <n v="469"/>
    <n v="4.5"/>
    <n v="-110.9341064"/>
    <n v="32.221521799999998"/>
    <x v="6"/>
    <n v="85716"/>
    <s v="US"/>
    <x v="462"/>
    <s v="Tucson"/>
    <x v="6"/>
    <n v="994"/>
    <n v="3.5953320748240945E-2"/>
    <x v="7"/>
    <x v="25"/>
    <s v="vegetarian"/>
  </r>
  <r>
    <s v="tuome-new-york-2"/>
    <s v="Tuome"/>
    <n v="140"/>
    <n v="4.5"/>
    <n v="-73.982765837597199"/>
    <n v="40.724042643810698"/>
    <x v="2"/>
    <n v="10009"/>
    <s v="US"/>
    <x v="0"/>
    <s v="New York City"/>
    <x v="2"/>
    <n v="1148"/>
    <n v="7.7226703277844515E-3"/>
    <x v="0"/>
    <x v="0"/>
    <m/>
  </r>
  <r>
    <s v="turf-n-surf-po-boy-austin"/>
    <s v="Turf N Surf Po' Boy"/>
    <n v="728"/>
    <n v="4.5"/>
    <n v="-97.745794000000004"/>
    <n v="30.267703999999998"/>
    <x v="17"/>
    <n v="78701"/>
    <s v="US"/>
    <x v="1310"/>
    <s v="Austin"/>
    <x v="26"/>
    <n v="893"/>
    <n v="5.8177449802642868E-2"/>
    <x v="10"/>
    <x v="35"/>
    <s v="seafood"/>
  </r>
  <r>
    <s v="twisted-tapas-chicago-2"/>
    <s v="Twisted Tapas"/>
    <n v="143"/>
    <n v="4.5"/>
    <n v="-87.660049400000005"/>
    <n v="42.005676299999998"/>
    <x v="13"/>
    <n v="60626"/>
    <s v="US"/>
    <x v="1311"/>
    <s v="Chicago"/>
    <x v="15"/>
    <n v="2715"/>
    <n v="7.9800926720439338E-3"/>
    <x v="35"/>
    <x v="0"/>
    <m/>
  </r>
  <r>
    <s v="two-chicago"/>
    <s v="TWO"/>
    <n v="489"/>
    <n v="4.5"/>
    <n v="-87.656127900000001"/>
    <n v="41.891330699999997"/>
    <x v="13"/>
    <n v="60642"/>
    <s v="US"/>
    <x v="0"/>
    <s v="Chicago"/>
    <x v="15"/>
    <n v="2715"/>
    <n v="3.7669469709970822E-2"/>
    <x v="0"/>
    <x v="0"/>
    <m/>
  </r>
  <r>
    <s v="ty-sandwich-san-francisco"/>
    <s v="Ty Sandwich"/>
    <n v="160"/>
    <n v="4.5"/>
    <n v="-122.4374771"/>
    <n v="37.720912900000002"/>
    <x v="10"/>
    <n v="94112"/>
    <s v="US"/>
    <x v="44"/>
    <s v="San Francisco"/>
    <x v="13"/>
    <n v="1581"/>
    <n v="9.4388192895143302E-3"/>
    <x v="29"/>
    <x v="12"/>
    <m/>
  </r>
  <r>
    <s v="u-b-dogs-chicago"/>
    <s v="U.B. Dogs"/>
    <n v="255"/>
    <n v="4.5"/>
    <n v="-87.635216774700993"/>
    <n v="41.885406019773001"/>
    <x v="13"/>
    <n v="60606"/>
    <s v="US"/>
    <x v="479"/>
    <s v="Chicago"/>
    <x v="15"/>
    <n v="2715"/>
    <n v="1.7590526857731253E-2"/>
    <x v="65"/>
    <x v="49"/>
    <m/>
  </r>
  <r>
    <s v="uber-eats-denver-4"/>
    <s v="Uber Eats"/>
    <n v="183"/>
    <n v="4.5"/>
    <n v="-105.009917"/>
    <n v="39.758307000000002"/>
    <x v="11"/>
    <n v="80211"/>
    <s v="US"/>
    <x v="1312"/>
    <s v="Denver"/>
    <x v="12"/>
    <n v="668"/>
    <n v="1.1412390595503689E-2"/>
    <x v="31"/>
    <x v="2"/>
    <s v="burgers"/>
  </r>
  <r>
    <s v="uchi-austin"/>
    <s v="Uchi"/>
    <n v="1492"/>
    <n v="4.5"/>
    <n v="-97.759810000000002"/>
    <n v="30.257539999999999"/>
    <x v="17"/>
    <n v="78704"/>
    <s v="US"/>
    <x v="100"/>
    <s v="Austin"/>
    <x v="26"/>
    <n v="893"/>
    <n v="0.12373434014072421"/>
    <x v="49"/>
    <x v="45"/>
    <m/>
  </r>
  <r>
    <s v="uchi-dallas"/>
    <s v="Uchi"/>
    <n v="187"/>
    <n v="4.5"/>
    <n v="-96.806485373655093"/>
    <n v="32.796859493125197"/>
    <x v="17"/>
    <n v="75201"/>
    <s v="US"/>
    <x v="35"/>
    <s v="Dallas"/>
    <x v="54"/>
    <n v="632"/>
    <n v="1.1755620387849665E-2"/>
    <x v="23"/>
    <x v="0"/>
    <m/>
  </r>
  <r>
    <s v="uchi-houston"/>
    <s v="Uchi"/>
    <n v="1005"/>
    <n v="4.5"/>
    <n v="-95.390720000000002"/>
    <n v="29.74493"/>
    <x v="17"/>
    <n v="77006"/>
    <s v="US"/>
    <x v="100"/>
    <s v="Houston"/>
    <x v="19"/>
    <n v="1863"/>
    <n v="8.1946112922601677E-2"/>
    <x v="49"/>
    <x v="45"/>
    <m/>
  </r>
  <r>
    <s v="uchiko-austin"/>
    <s v="Uchiko"/>
    <n v="1160"/>
    <n v="4.5"/>
    <n v="-97.740036010742202"/>
    <n v="30.310684204101602"/>
    <x v="17"/>
    <n v="78756"/>
    <s v="US"/>
    <x v="1313"/>
    <s v="Austin"/>
    <x v="26"/>
    <n v="893"/>
    <n v="9.5246267376008234E-2"/>
    <x v="49"/>
    <x v="25"/>
    <s v="japanese"/>
  </r>
  <r>
    <s v="ugly-mug-caf-and-coffee-roasters-seattle-2"/>
    <s v="Ugly Mug Caf &amp; Coffee Roasters"/>
    <n v="260"/>
    <n v="4.5"/>
    <n v="-122.31395190000001"/>
    <n v="47.659795799999998"/>
    <x v="16"/>
    <n v="98105"/>
    <s v="US"/>
    <x v="1314"/>
    <s v="Seattle"/>
    <x v="18"/>
    <n v="1594"/>
    <n v="1.8019564098163722E-2"/>
    <x v="50"/>
    <x v="3"/>
    <s v="sandwiches"/>
  </r>
  <r>
    <s v="umi-atlanta"/>
    <s v="Umi"/>
    <n v="200"/>
    <n v="4.5"/>
    <n v="-84.381341698026802"/>
    <n v="33.8385923483049"/>
    <x v="14"/>
    <n v="30305"/>
    <s v="US"/>
    <x v="333"/>
    <s v="Atlanta"/>
    <x v="16"/>
    <n v="660"/>
    <n v="1.2871117212974086E-2"/>
    <x v="49"/>
    <x v="0"/>
    <m/>
  </r>
  <r>
    <s v="ummas-lunch-box-seattle"/>
    <s v="Umma's Lunch Box"/>
    <n v="175"/>
    <n v="4.5"/>
    <n v="-122.33426129999999"/>
    <n v="47.608893700000003"/>
    <x v="16"/>
    <n v="98101"/>
    <s v="US"/>
    <x v="1315"/>
    <s v="Seattle"/>
    <x v="18"/>
    <n v="1594"/>
    <n v="1.0725931010811738E-2"/>
    <x v="20"/>
    <x v="92"/>
    <m/>
  </r>
  <r>
    <s v="un-bien-seattle"/>
    <s v="Un Bien"/>
    <n v="262"/>
    <n v="4.5"/>
    <n v="-122.37658399999999"/>
    <n v="47.681944999999999"/>
    <x v="16"/>
    <n v="98117"/>
    <s v="US"/>
    <x v="1316"/>
    <s v="Seattle"/>
    <x v="18"/>
    <n v="1594"/>
    <n v="1.8191178994336709E-2"/>
    <x v="67"/>
    <x v="67"/>
    <s v="sandwiches"/>
  </r>
  <r>
    <s v="uncle-gussys-new-york"/>
    <s v="Uncle Gussy's"/>
    <n v="257"/>
    <n v="4.5"/>
    <n v="-73.972570200000007"/>
    <n v="40.7580758"/>
    <x v="2"/>
    <n v="10154"/>
    <s v="US"/>
    <x v="278"/>
    <s v="New York City"/>
    <x v="2"/>
    <n v="1148"/>
    <n v="1.776214175390424E-2"/>
    <x v="24"/>
    <x v="0"/>
    <m/>
  </r>
  <r>
    <s v="uncle-lous-fried-chicken-memphis"/>
    <s v="Uncle Lou's Fried Chicken"/>
    <n v="217"/>
    <n v="4.5"/>
    <n v="-90.007900000000006"/>
    <n v="35.049030000000002"/>
    <x v="23"/>
    <n v="38116"/>
    <s v="US"/>
    <x v="1317"/>
    <s v="Memphis"/>
    <x v="58"/>
    <n v="726"/>
    <n v="1.4329843830444482E-2"/>
    <x v="30"/>
    <x v="64"/>
    <m/>
  </r>
  <r>
    <s v="uncle-tonys-pizzeria-north-hollywood"/>
    <s v="Uncle Tony's Pizzeria"/>
    <n v="511"/>
    <n v="4.5"/>
    <n v="-118.4168313"/>
    <n v="34.187051699999998"/>
    <x v="10"/>
    <n v="91606"/>
    <s v="US"/>
    <x v="1318"/>
    <s v="North Hollywood"/>
    <x v="61"/>
    <n v="118"/>
    <n v="3.955723356787369E-2"/>
    <x v="5"/>
    <x v="31"/>
    <s v="chicken_wings"/>
  </r>
  <r>
    <s v="uncle-ubers-dallas-2"/>
    <s v="Uncle Uber's"/>
    <n v="563"/>
    <n v="4.5"/>
    <n v="-96.7834091"/>
    <n v="32.783401499999997"/>
    <x v="17"/>
    <n v="75226"/>
    <s v="US"/>
    <x v="1319"/>
    <s v="Dallas"/>
    <x v="54"/>
    <n v="632"/>
    <n v="4.4019220868371373E-2"/>
    <x v="31"/>
    <x v="49"/>
    <s v="sportsbars"/>
  </r>
  <r>
    <s v="undergrind-cafe-los-angeles"/>
    <s v="Undergrind Cafe"/>
    <n v="131"/>
    <n v="4.5"/>
    <n v="-118.38892364502"/>
    <n v="34.037345886230497"/>
    <x v="10"/>
    <n v="90034"/>
    <s v="US"/>
    <x v="263"/>
    <s v="Los Angeles"/>
    <x v="11"/>
    <n v="2071"/>
    <n v="6.9504032950060066E-3"/>
    <x v="28"/>
    <x v="0"/>
    <m/>
  </r>
  <r>
    <s v="union-pizza-works-brooklyn"/>
    <s v="Union Pizza Works"/>
    <n v="105"/>
    <n v="4.5"/>
    <n v="-73.922154000000006"/>
    <n v="40.707306699999997"/>
    <x v="2"/>
    <n v="11237"/>
    <s v="US"/>
    <x v="297"/>
    <s v="Brooklyn"/>
    <x v="45"/>
    <n v="1569"/>
    <n v="4.7194096447571651E-3"/>
    <x v="5"/>
    <x v="31"/>
    <m/>
  </r>
  <r>
    <s v="unite-urban-grill-chicago"/>
    <s v="Unite Urban Grill"/>
    <n v="173"/>
    <n v="4.5"/>
    <n v="-87.664412999999996"/>
    <n v="41.896388999999999"/>
    <x v="13"/>
    <n v="60642"/>
    <s v="US"/>
    <x v="1320"/>
    <s v="Chicago"/>
    <x v="15"/>
    <n v="2715"/>
    <n v="1.0554316114638751E-2"/>
    <x v="60"/>
    <x v="32"/>
    <s v="vegetarian"/>
  </r>
  <r>
    <s v="university-club-atop-symphony-towers-san-diego"/>
    <s v="University Club Atop Symphony Towers"/>
    <n v="177"/>
    <n v="4.5"/>
    <n v="-117.155585289001"/>
    <n v="32.717634086435098"/>
    <x v="10"/>
    <n v="92101"/>
    <s v="US"/>
    <x v="1321"/>
    <s v="San Diego"/>
    <x v="22"/>
    <n v="1570"/>
    <n v="1.0897545906984727E-2"/>
    <x v="137"/>
    <x v="1"/>
    <m/>
  </r>
  <r>
    <s v="un-solo-sol-kitchen-los-angeles-2"/>
    <s v="Un Solo Sol Kitchen"/>
    <n v="200"/>
    <n v="4.5"/>
    <n v="-118.219137817621"/>
    <n v="34.0470895650747"/>
    <x v="10"/>
    <n v="90033"/>
    <s v="US"/>
    <x v="1322"/>
    <s v="Los Angeles"/>
    <x v="11"/>
    <n v="2071"/>
    <n v="1.2871117212974086E-2"/>
    <x v="39"/>
    <x v="19"/>
    <s v="vegan"/>
  </r>
  <r>
    <s v="upper-cup-coffee-columbus"/>
    <s v="Upper Cup Coffee"/>
    <n v="105"/>
    <n v="4.5"/>
    <n v="-82.981894999999994"/>
    <n v="39.962524000000002"/>
    <x v="15"/>
    <n v="43215"/>
    <s v="US"/>
    <x v="84"/>
    <s v="Columbus"/>
    <x v="17"/>
    <n v="712"/>
    <n v="4.7194096447571651E-3"/>
    <x v="14"/>
    <x v="12"/>
    <m/>
  </r>
  <r>
    <s v="upperline-restaurant-new-orleans"/>
    <s v="Upperline Restaurant"/>
    <n v="194"/>
    <n v="4.5"/>
    <n v="-90.107554434444793"/>
    <n v="29.924853868147899"/>
    <x v="26"/>
    <n v="70115"/>
    <s v="US"/>
    <x v="1323"/>
    <s v="New Orleans"/>
    <x v="44"/>
    <n v="834"/>
    <n v="1.2356272524455123E-2"/>
    <x v="10"/>
    <x v="1"/>
    <m/>
  </r>
  <r>
    <s v="uprising-muffin-company-washington"/>
    <s v="Uprising Muffin Company"/>
    <n v="155"/>
    <n v="4.5"/>
    <n v="-77.021910000000005"/>
    <n v="38.914912000000001"/>
    <x v="20"/>
    <n v="20001"/>
    <s v="US"/>
    <x v="1324"/>
    <s v="Washington"/>
    <x v="23"/>
    <n v="822"/>
    <n v="9.009782049081861E-3"/>
    <x v="14"/>
    <x v="14"/>
    <s v="sandwiches"/>
  </r>
  <r>
    <s v="upstate-new-york-2"/>
    <s v="Upstate"/>
    <n v="1014"/>
    <n v="4.5"/>
    <n v="-73.986490197693499"/>
    <n v="40.7263139141197"/>
    <x v="2"/>
    <n v="10003"/>
    <s v="US"/>
    <x v="288"/>
    <s v="New York City"/>
    <x v="2"/>
    <n v="1148"/>
    <n v="8.2718379955380131E-2"/>
    <x v="0"/>
    <x v="60"/>
    <m/>
  </r>
  <r>
    <s v="up-thai-new-york"/>
    <s v="Up Thai"/>
    <n v="583"/>
    <n v="4.5"/>
    <n v="-73.957919000000004"/>
    <n v="40.769964999999999"/>
    <x v="2"/>
    <n v="10021"/>
    <s v="US"/>
    <x v="124"/>
    <s v="New York City"/>
    <x v="2"/>
    <n v="1148"/>
    <n v="4.573536983010125E-2"/>
    <x v="41"/>
    <x v="0"/>
    <m/>
  </r>
  <r>
    <s v="urbane-cafe-san-diego"/>
    <s v="Urbane Cafe"/>
    <n v="499"/>
    <n v="4.5"/>
    <n v="-117.19653055071799"/>
    <n v="32.764856144785902"/>
    <x v="10"/>
    <n v="92110"/>
    <s v="US"/>
    <x v="47"/>
    <s v="San Diego"/>
    <x v="22"/>
    <n v="1570"/>
    <n v="3.8527544190835768E-2"/>
    <x v="31"/>
    <x v="0"/>
    <m/>
  </r>
  <r>
    <s v="uvaggio-wine-bar-and-restaurant-coral-gables-3"/>
    <s v="Uvaggio Wine Bar &amp; Restaurant"/>
    <n v="123"/>
    <n v="4.5"/>
    <n v="-80.256107400000005"/>
    <n v="25.7495814"/>
    <x v="1"/>
    <n v="33134"/>
    <s v="US"/>
    <x v="1325"/>
    <s v="Miami"/>
    <x v="1"/>
    <n v="609"/>
    <n v="6.2639437103140551E-3"/>
    <x v="72"/>
    <x v="28"/>
    <m/>
  </r>
  <r>
    <s v="valentinas-tex-mex-bbq-austin"/>
    <s v="Valentina's Tex Mex BBQ"/>
    <n v="247"/>
    <n v="4.5"/>
    <n v="-97.835459999999998"/>
    <n v="30.206910000000001"/>
    <x v="17"/>
    <n v="78745"/>
    <s v="US"/>
    <x v="1326"/>
    <s v="Austin"/>
    <x v="26"/>
    <n v="893"/>
    <n v="1.6904067273039301E-2"/>
    <x v="70"/>
    <x v="7"/>
    <s v="tex-mex"/>
  </r>
  <r>
    <s v="valenza-atlanta"/>
    <s v="Valenza"/>
    <n v="131"/>
    <n v="4.5"/>
    <n v="-84.330078125"/>
    <n v="33.860633850097699"/>
    <x v="14"/>
    <n v="30319"/>
    <s v="US"/>
    <x v="5"/>
    <s v="Atlanta"/>
    <x v="16"/>
    <n v="660"/>
    <n v="6.9504032950060066E-3"/>
    <x v="5"/>
    <x v="0"/>
    <m/>
  </r>
  <r>
    <s v="valters-osteria-salt-lake-city"/>
    <s v="Valter's Osteria"/>
    <n v="219"/>
    <n v="4.5"/>
    <n v="-111.89641570000001"/>
    <n v="40.7626457"/>
    <x v="30"/>
    <n v="84101"/>
    <s v="US"/>
    <x v="5"/>
    <s v="Salt Lake City"/>
    <x v="56"/>
    <n v="142"/>
    <n v="1.4501458726617471E-2"/>
    <x v="5"/>
    <x v="0"/>
    <m/>
  </r>
  <r>
    <s v="vanoos-grillette-san-diego-2"/>
    <s v="Vanoos Grillette"/>
    <n v="376"/>
    <n v="4.5"/>
    <n v="-117.25606500000001"/>
    <n v="32.797739999999997"/>
    <x v="10"/>
    <n v="92109"/>
    <s v="US"/>
    <x v="1327"/>
    <s v="San Diego"/>
    <x v="22"/>
    <n v="1570"/>
    <n v="2.7973228076197013E-2"/>
    <x v="26"/>
    <x v="23"/>
    <s v="greek"/>
  </r>
  <r>
    <s v="v-cafe-los-angeles"/>
    <s v="V Cafe"/>
    <n v="115"/>
    <n v="4.5"/>
    <n v="-118.367531"/>
    <n v="34.083461999999997"/>
    <x v="10"/>
    <n v="90048"/>
    <s v="US"/>
    <x v="1328"/>
    <s v="Los Angeles"/>
    <x v="11"/>
    <n v="2071"/>
    <n v="5.5774841256221036E-3"/>
    <x v="31"/>
    <x v="46"/>
    <m/>
  </r>
  <r>
    <s v="vedge-philadelphia"/>
    <s v="Vedge"/>
    <n v="760"/>
    <n v="4.5"/>
    <n v="-75.161427983669398"/>
    <n v="39.947931047630199"/>
    <x v="9"/>
    <n v="19107"/>
    <s v="US"/>
    <x v="414"/>
    <s v="Philadelphia"/>
    <x v="9"/>
    <n v="1514"/>
    <n v="6.0923288141410674E-2"/>
    <x v="33"/>
    <x v="19"/>
    <m/>
  </r>
  <r>
    <s v="vees-caf-los-angeles-6"/>
    <s v="Vees Caf"/>
    <n v="129"/>
    <n v="4.5"/>
    <n v="-118.21632150000001"/>
    <n v="34.034547000000003"/>
    <x v="10"/>
    <n v="90023"/>
    <s v="US"/>
    <x v="1329"/>
    <s v="Los Angeles"/>
    <x v="11"/>
    <n v="2071"/>
    <n v="6.7787883988330187E-3"/>
    <x v="0"/>
    <x v="3"/>
    <s v="sandwiches"/>
  </r>
  <r>
    <s v="vegan-tree-philadelphia"/>
    <s v="Vegan Tree"/>
    <n v="109"/>
    <n v="4.5"/>
    <n v="-75.155174299999999"/>
    <n v="39.942237900000002"/>
    <x v="9"/>
    <n v="19147"/>
    <s v="US"/>
    <x v="1330"/>
    <s v="Philadelphia"/>
    <x v="9"/>
    <n v="1514"/>
    <n v="5.0626394371031409E-3"/>
    <x v="33"/>
    <x v="14"/>
    <s v="bubbletea"/>
  </r>
  <r>
    <s v="vegetarian-restaurant-by-hakin-north-miami-beach"/>
    <s v="Vegetarian Restaurant By Hakin"/>
    <n v="119"/>
    <n v="4.5"/>
    <n v="-80.198899999999995"/>
    <n v="25.928450000000002"/>
    <x v="1"/>
    <n v="33162"/>
    <s v="US"/>
    <x v="414"/>
    <s v="Miami"/>
    <x v="1"/>
    <n v="609"/>
    <n v="5.9207139179680793E-3"/>
    <x v="33"/>
    <x v="19"/>
    <m/>
  </r>
  <r>
    <s v="veggie-grill-seattle"/>
    <s v="Veggie Grill"/>
    <n v="237"/>
    <n v="4.5"/>
    <n v="-122.33692346540801"/>
    <n v="47.622908037802802"/>
    <x v="16"/>
    <n v="98109"/>
    <s v="US"/>
    <x v="1331"/>
    <s v="Seattle"/>
    <x v="18"/>
    <n v="1594"/>
    <n v="1.6045992792174359E-2"/>
    <x v="0"/>
    <x v="19"/>
    <s v="vegan"/>
  </r>
  <r>
    <s v="veracruz-all-natural-austin"/>
    <s v="Veracruz All Natural"/>
    <n v="249"/>
    <n v="4.5"/>
    <n v="-97.731128163167597"/>
    <n v="30.263973817451902"/>
    <x v="17"/>
    <n v="78702"/>
    <s v="US"/>
    <x v="317"/>
    <s v="Austin"/>
    <x v="26"/>
    <n v="893"/>
    <n v="1.7075682169212288E-2"/>
    <x v="7"/>
    <x v="53"/>
    <m/>
  </r>
  <r>
    <s v="verduccis-pizzeria-trattoria-st-pete-beach"/>
    <s v="Verducci's Pizzeria Trattoria"/>
    <n v="115"/>
    <n v="4.5"/>
    <n v="-82.751644099999993"/>
    <n v="27.744370700000001"/>
    <x v="1"/>
    <n v="33706"/>
    <s v="US"/>
    <x v="64"/>
    <s v="Saint Petersburg"/>
    <x v="55"/>
    <n v="172"/>
    <n v="5.5774841256221036E-3"/>
    <x v="27"/>
    <x v="0"/>
    <m/>
  </r>
  <r>
    <s v="veritable-quandary-portland"/>
    <s v="Veritable Quandary"/>
    <n v="914"/>
    <n v="4.5"/>
    <n v="-122.67529296875"/>
    <n v="45.513999938964801"/>
    <x v="5"/>
    <n v="97204"/>
    <s v="US"/>
    <x v="6"/>
    <s v="Portland"/>
    <x v="5"/>
    <n v="1555"/>
    <n v="7.4137635146730732E-2"/>
    <x v="0"/>
    <x v="2"/>
    <m/>
  </r>
  <r>
    <s v="vernick-food-and-drink-philadelphia"/>
    <s v="Vernick Food &amp; Drink"/>
    <n v="453"/>
    <n v="4.5"/>
    <n v="-75.174850000000006"/>
    <n v="39.950901000000002"/>
    <x v="9"/>
    <n v="19103"/>
    <s v="US"/>
    <x v="0"/>
    <s v="Philadelphia"/>
    <x v="9"/>
    <n v="1514"/>
    <n v="3.4580401578857042E-2"/>
    <x v="0"/>
    <x v="0"/>
    <m/>
  </r>
  <r>
    <s v="vernons-bbq-and-catering-saint-louis"/>
    <s v="Vernon's Bbq &amp; Catering"/>
    <n v="134"/>
    <n v="4.5"/>
    <n v="-90.308052000000004"/>
    <n v="38.662357"/>
    <x v="12"/>
    <n v="63130"/>
    <s v="US"/>
    <x v="14"/>
    <s v="Saint Louis"/>
    <x v="14"/>
    <n v="1232"/>
    <n v="7.2078256392654879E-3"/>
    <x v="12"/>
    <x v="0"/>
    <m/>
  </r>
  <r>
    <s v="vero-miami-2"/>
    <s v="Vero"/>
    <n v="149"/>
    <n v="4.5"/>
    <n v="-80.192449472905295"/>
    <n v="25.773003159297399"/>
    <x v="1"/>
    <n v="33131"/>
    <s v="US"/>
    <x v="297"/>
    <s v="Miami"/>
    <x v="1"/>
    <n v="609"/>
    <n v="8.4949373605628965E-3"/>
    <x v="5"/>
    <x v="31"/>
    <m/>
  </r>
  <r>
    <s v="vert-kitchen-denver"/>
    <s v="Vert Kitchen"/>
    <n v="270"/>
    <n v="4.5"/>
    <n v="-104.9801025"/>
    <n v="39.703758200000003"/>
    <x v="11"/>
    <n v="80209"/>
    <s v="US"/>
    <x v="1332"/>
    <s v="Denver"/>
    <x v="12"/>
    <n v="668"/>
    <n v="1.887763857902866E-2"/>
    <x v="17"/>
    <x v="12"/>
    <s v="soup"/>
  </r>
  <r>
    <s v="vertskebap-austin-6"/>
    <s v="VertsKebap"/>
    <n v="150"/>
    <n v="4.5"/>
    <n v="-97.764348699999999"/>
    <n v="30.252747299999999"/>
    <x v="17"/>
    <n v="78704"/>
    <s v="US"/>
    <x v="1333"/>
    <s v="Austin"/>
    <x v="26"/>
    <n v="893"/>
    <n v="8.58074480864939E-3"/>
    <x v="31"/>
    <x v="17"/>
    <m/>
  </r>
  <r>
    <s v="vetri-philadelphia"/>
    <s v="Vetri"/>
    <n v="269"/>
    <n v="4.5"/>
    <n v="-75.163200378417997"/>
    <n v="39.9465942382812"/>
    <x v="9"/>
    <n v="19107"/>
    <s v="US"/>
    <x v="5"/>
    <s v="Philadelphia"/>
    <x v="9"/>
    <n v="1514"/>
    <n v="1.8791831130942165E-2"/>
    <x v="5"/>
    <x v="0"/>
    <m/>
  </r>
  <r>
    <s v="via-313-pizza-austin"/>
    <s v="Via 313 Pizza"/>
    <n v="411"/>
    <n v="4.5"/>
    <n v="-97.730796999999995"/>
    <n v="30.264237999999999"/>
    <x v="17"/>
    <n v="78702"/>
    <s v="US"/>
    <x v="64"/>
    <s v="Austin"/>
    <x v="26"/>
    <n v="893"/>
    <n v="3.0976488759224301E-2"/>
    <x v="27"/>
    <x v="0"/>
    <m/>
  </r>
  <r>
    <s v="via-313-pizza-austin-5"/>
    <s v="Via 313 Pizza"/>
    <n v="162"/>
    <n v="4.5"/>
    <n v="-97.865592000000007"/>
    <n v="30.23311"/>
    <x v="17"/>
    <n v="78735"/>
    <s v="US"/>
    <x v="297"/>
    <s v="Austin"/>
    <x v="26"/>
    <n v="893"/>
    <n v="9.6104341856873172E-3"/>
    <x v="5"/>
    <x v="31"/>
    <m/>
  </r>
  <r>
    <s v="viaggio-ristorante-and-lounge-chicago"/>
    <s v="Viaggio Ristorante &amp; Lounge"/>
    <n v="420"/>
    <n v="4.5"/>
    <n v="-87.660899999999998"/>
    <n v="41.881790000000002"/>
    <x v="13"/>
    <n v="60607"/>
    <s v="US"/>
    <x v="5"/>
    <s v="Chicago"/>
    <x v="15"/>
    <n v="2715"/>
    <n v="3.1748755792002745E-2"/>
    <x v="5"/>
    <x v="0"/>
    <m/>
  </r>
  <r>
    <s v="vibrato-grill-jazz-los-angeles"/>
    <s v="Vibrato Grill Jazz"/>
    <n v="317"/>
    <n v="4.5"/>
    <n v="-118.4443859"/>
    <n v="34.127368699999998"/>
    <x v="10"/>
    <n v="90077"/>
    <s v="US"/>
    <x v="0"/>
    <s v="Los Angeles"/>
    <x v="11"/>
    <n v="2071"/>
    <n v="2.2910588639093874E-2"/>
    <x v="0"/>
    <x v="0"/>
    <m/>
  </r>
  <r>
    <s v="vicious-dogs-north-hollywood"/>
    <s v="Vicious Dogs"/>
    <n v="747"/>
    <n v="4.5"/>
    <n v="-118.375541"/>
    <n v="34.165774999999996"/>
    <x v="10"/>
    <n v="91601"/>
    <s v="US"/>
    <x v="174"/>
    <s v="North Hollywood"/>
    <x v="61"/>
    <n v="118"/>
    <n v="5.9807791316286253E-2"/>
    <x v="65"/>
    <x v="0"/>
    <m/>
  </r>
  <r>
    <s v="victoria-and-alberts-lake-buena-vista"/>
    <s v="Victoria &amp; Albert's"/>
    <n v="187"/>
    <n v="5"/>
    <n v="-81.587476730346694"/>
    <n v="28.411181355453401"/>
    <x v="1"/>
    <n v="32830"/>
    <s v="US"/>
    <x v="0"/>
    <s v="Orlando"/>
    <x v="41"/>
    <n v="943"/>
    <n v="1.1755620387849665E-2"/>
    <x v="0"/>
    <x v="0"/>
    <m/>
  </r>
  <r>
    <s v="victoria-and-alberts-lake-buena-vista"/>
    <s v="Victoria &amp; Albert's"/>
    <n v="187"/>
    <n v="5"/>
    <n v="-81.587476730346694"/>
    <n v="28.411181355453401"/>
    <x v="1"/>
    <n v="32830"/>
    <s v="US"/>
    <x v="0"/>
    <s v="Orlando"/>
    <x v="41"/>
    <n v="943"/>
    <n v="1.1755620387849665E-2"/>
    <x v="0"/>
    <x v="0"/>
    <m/>
  </r>
  <r>
    <s v="victors-kafe-san-diego"/>
    <s v="Victors Kafe"/>
    <n v="115"/>
    <n v="4.5"/>
    <n v="-117.09122000000001"/>
    <n v="33.005040000000001"/>
    <x v="10"/>
    <n v="92127"/>
    <s v="US"/>
    <x v="278"/>
    <s v="San Diego"/>
    <x v="22"/>
    <n v="1570"/>
    <n v="5.5774841256221036E-3"/>
    <x v="24"/>
    <x v="0"/>
    <m/>
  </r>
  <r>
    <s v="viet-ha-noodles-and-grill-sacramento"/>
    <s v="Viet Ha Noodles &amp; Grill"/>
    <n v="240"/>
    <n v="4.5"/>
    <n v="-121.48075"/>
    <n v="38.55885"/>
    <x v="10"/>
    <n v="95818"/>
    <s v="US"/>
    <x v="1334"/>
    <s v="Sacramento"/>
    <x v="10"/>
    <n v="430"/>
    <n v="1.6303415136433842E-2"/>
    <x v="29"/>
    <x v="82"/>
    <m/>
  </r>
  <r>
    <s v="vietnam-cafe-kansas-city"/>
    <s v="Vietnam Cafe"/>
    <n v="312"/>
    <n v="4.5"/>
    <n v="-94.573287500000006"/>
    <n v="39.109332899999998"/>
    <x v="12"/>
    <n v="64106"/>
    <s v="US"/>
    <x v="126"/>
    <s v="Kansas City"/>
    <x v="40"/>
    <n v="274"/>
    <n v="2.2481551398661405E-2"/>
    <x v="29"/>
    <x v="0"/>
    <m/>
  </r>
  <r>
    <s v="vietnam-kitchen-louisville"/>
    <s v="Vietnam Kitchen"/>
    <n v="180"/>
    <n v="4.5"/>
    <n v="-85.770054406197005"/>
    <n v="38.170475877432899"/>
    <x v="29"/>
    <n v="40214"/>
    <s v="US"/>
    <x v="1335"/>
    <s v="Louisville"/>
    <x v="53"/>
    <n v="774"/>
    <n v="1.1154968251244207E-2"/>
    <x v="29"/>
    <x v="19"/>
    <m/>
  </r>
  <r>
    <s v="vietnam-poblano-houston"/>
    <s v="Vietnam Poblano"/>
    <n v="498"/>
    <n v="4.5"/>
    <n v="-95.545125999999996"/>
    <n v="29.795517"/>
    <x v="17"/>
    <n v="77080"/>
    <s v="US"/>
    <x v="1336"/>
    <s v="Houston"/>
    <x v="19"/>
    <n v="1863"/>
    <n v="3.8441736742749269E-2"/>
    <x v="29"/>
    <x v="12"/>
    <s v="vegetarian"/>
  </r>
  <r>
    <s v="viking-soul-food-portland"/>
    <s v="Viking Soul Food"/>
    <n v="145"/>
    <n v="4.5"/>
    <n v="-122.61842966079701"/>
    <n v="45.516515001654597"/>
    <x v="5"/>
    <n v="97215"/>
    <s v="US"/>
    <x v="1337"/>
    <s v="Portland"/>
    <x v="5"/>
    <n v="1555"/>
    <n v="8.1517075682169208E-3"/>
    <x v="75"/>
    <x v="53"/>
    <m/>
  </r>
  <r>
    <s v="village-pub-and-beer-garden-nashville"/>
    <s v="Village Pub &amp; Beer Garden"/>
    <n v="174"/>
    <n v="4.5"/>
    <n v="-86.724800000000002"/>
    <n v="36.204295999999999"/>
    <x v="23"/>
    <n v="37216"/>
    <s v="US"/>
    <x v="15"/>
    <s v="Nashville"/>
    <x v="30"/>
    <n v="702"/>
    <n v="1.0640123562725244E-2"/>
    <x v="13"/>
    <x v="8"/>
    <m/>
  </r>
  <r>
    <s v="village-vino-san-diego-4"/>
    <s v="Village Vino"/>
    <n v="100"/>
    <n v="4.5"/>
    <n v="-117.1075439"/>
    <n v="32.763126399999997"/>
    <x v="10"/>
    <n v="92116"/>
    <s v="US"/>
    <x v="1338"/>
    <s v="San Diego"/>
    <x v="22"/>
    <n v="1570"/>
    <n v="4.290372404324695E-3"/>
    <x v="32"/>
    <x v="75"/>
    <m/>
  </r>
  <r>
    <s v="villa-ravenna-tulsa"/>
    <s v="Villa Ravenna"/>
    <n v="124"/>
    <n v="4.5"/>
    <n v="-95.903841999999997"/>
    <n v="36.089910000000003"/>
    <x v="22"/>
    <n v="74145"/>
    <s v="US"/>
    <x v="285"/>
    <s v="Tulsa"/>
    <x v="31"/>
    <n v="364"/>
    <n v="6.3497511584005495E-3"/>
    <x v="5"/>
    <x v="60"/>
    <m/>
  </r>
  <r>
    <s v="vinnies-sub-shop-chicago"/>
    <s v="Vinnie's Sub Shop"/>
    <n v="117"/>
    <n v="4.5"/>
    <n v="-87.657678000000004"/>
    <n v="41.891993999999997"/>
    <x v="13"/>
    <n v="60642"/>
    <s v="US"/>
    <x v="1339"/>
    <s v="Chicago"/>
    <x v="15"/>
    <n v="2715"/>
    <n v="5.7490990217950915E-3"/>
    <x v="15"/>
    <x v="12"/>
    <s v="salad"/>
  </r>
  <r>
    <s v="vino-levantino-new-york"/>
    <s v="Vino Levantino"/>
    <n v="103"/>
    <n v="4.5"/>
    <n v="-73.972078429181906"/>
    <n v="40.792947871072798"/>
    <x v="2"/>
    <n v="10025"/>
    <s v="US"/>
    <x v="290"/>
    <s v="New York City"/>
    <x v="2"/>
    <n v="1148"/>
    <n v="4.5477947485841773E-3"/>
    <x v="26"/>
    <x v="28"/>
    <m/>
  </r>
  <r>
    <s v="viva-chicken-charlotte"/>
    <s v="Viva Chicken"/>
    <n v="361"/>
    <n v="4.5"/>
    <n v="-80.825939000000005"/>
    <n v="35.213448999999997"/>
    <x v="27"/>
    <n v="28204"/>
    <s v="US"/>
    <x v="328"/>
    <s v="Charlotte"/>
    <x v="48"/>
    <n v="689"/>
    <n v="2.6686116354899606E-2"/>
    <x v="88"/>
    <x v="0"/>
    <m/>
  </r>
  <r>
    <s v="viva-chicken-charlotte-2"/>
    <s v="Viva Chicken"/>
    <n v="130"/>
    <n v="4.5"/>
    <n v="-80.844472300000007"/>
    <n v="35.070497199999998"/>
    <x v="27"/>
    <n v="28277"/>
    <s v="US"/>
    <x v="328"/>
    <s v="Charlotte"/>
    <x v="48"/>
    <n v="689"/>
    <n v="6.8645958469195122E-3"/>
    <x v="88"/>
    <x v="0"/>
    <m/>
  </r>
  <r>
    <s v="viva-las-arepas-las-vegas"/>
    <s v="Viva Las Arepas"/>
    <n v="759"/>
    <n v="4.5"/>
    <n v="-115.152545480184"/>
    <n v="36.151268608518301"/>
    <x v="7"/>
    <n v="89104"/>
    <s v="US"/>
    <x v="1034"/>
    <s v="Las Vegas"/>
    <x v="38"/>
    <n v="357"/>
    <n v="6.0837480693324182E-2"/>
    <x v="105"/>
    <x v="0"/>
    <m/>
  </r>
  <r>
    <s v="viva-mercados-mexican-bar-and-grill-las-vegas"/>
    <s v="Viva Mercado's Mexican Bar and Grill"/>
    <n v="223"/>
    <n v="4.5"/>
    <n v="-115.30074310000001"/>
    <n v="36.145599400000002"/>
    <x v="7"/>
    <n v="89117"/>
    <s v="US"/>
    <x v="48"/>
    <s v="Las Vegas"/>
    <x v="38"/>
    <n v="357"/>
    <n v="1.4844688518963447E-2"/>
    <x v="7"/>
    <x v="0"/>
    <m/>
  </r>
  <r>
    <s v="vivo-53-fort-worth"/>
    <s v="Vivo 53"/>
    <n v="197"/>
    <n v="4.5"/>
    <n v="-97.333394200000001"/>
    <n v="32.753227299999999"/>
    <x v="17"/>
    <n v="76102"/>
    <s v="US"/>
    <x v="297"/>
    <s v="Fort Worth"/>
    <x v="63"/>
    <n v="312"/>
    <n v="1.2613694868714604E-2"/>
    <x v="5"/>
    <x v="31"/>
    <m/>
  </r>
  <r>
    <s v="vn-pho-and-deli-nashville"/>
    <s v="Vn Pho &amp; Deli"/>
    <n v="142"/>
    <n v="4.5"/>
    <n v="-86.864059448242202"/>
    <n v="36.149219512939503"/>
    <x v="23"/>
    <n v="37209"/>
    <s v="US"/>
    <x v="126"/>
    <s v="Nashville"/>
    <x v="30"/>
    <n v="702"/>
    <n v="7.8942852239574403E-3"/>
    <x v="29"/>
    <x v="0"/>
    <m/>
  </r>
  <r>
    <s v="volcano-grille-las-vegas-3"/>
    <s v="Volcano Grille"/>
    <n v="109"/>
    <n v="4.5"/>
    <n v="-115.27838439999999"/>
    <n v="36.058092600000002"/>
    <x v="7"/>
    <n v="89113"/>
    <s v="US"/>
    <x v="35"/>
    <s v="Las Vegas"/>
    <x v="38"/>
    <n v="357"/>
    <n v="5.0626394371031409E-3"/>
    <x v="23"/>
    <x v="0"/>
    <m/>
  </r>
  <r>
    <s v="von-trier-milwaukee"/>
    <s v="Von Trier"/>
    <n v="104"/>
    <n v="4.5"/>
    <n v="-87.885883071007001"/>
    <n v="43.059982530984001"/>
    <x v="19"/>
    <n v="53202"/>
    <s v="US"/>
    <x v="1340"/>
    <s v="Milwaukee"/>
    <x v="21"/>
    <n v="1056"/>
    <n v="4.6336021966706708E-3"/>
    <x v="36"/>
    <x v="137"/>
    <m/>
  </r>
  <r>
    <s v="vox-table-austin"/>
    <s v="VOX Table"/>
    <n v="132"/>
    <n v="4.5"/>
    <n v="-97.762884997622706"/>
    <n v="30.256014367931201"/>
    <x v="17"/>
    <n v="78704"/>
    <s v="US"/>
    <x v="1341"/>
    <s v="Austin"/>
    <x v="26"/>
    <n v="893"/>
    <n v="7.0362107430925001E-3"/>
    <x v="56"/>
    <x v="1"/>
    <s v="tapasmallplates"/>
  </r>
  <r>
    <s v="v-street-philadelphia"/>
    <s v="V Street"/>
    <n v="164"/>
    <n v="4.5"/>
    <n v="-75.172222026769902"/>
    <n v="39.950893506946599"/>
    <x v="9"/>
    <n v="19103"/>
    <s v="US"/>
    <x v="1342"/>
    <s v="Philadelphia"/>
    <x v="9"/>
    <n v="1514"/>
    <n v="9.782049081860306E-3"/>
    <x v="33"/>
    <x v="28"/>
    <m/>
  </r>
  <r>
    <s v="wa-dining-okan-san-diego-2"/>
    <s v="Wa Dining OKAN"/>
    <n v="662"/>
    <n v="4.5"/>
    <n v="-117.1538467"/>
    <n v="32.814231900000003"/>
    <x v="10"/>
    <n v="92111"/>
    <s v="US"/>
    <x v="35"/>
    <s v="San Diego"/>
    <x v="22"/>
    <n v="1570"/>
    <n v="5.2514158228934273E-2"/>
    <x v="23"/>
    <x v="0"/>
    <m/>
  </r>
  <r>
    <s v="waffallonia-pittsburgh"/>
    <s v="Waffallonia"/>
    <n v="196"/>
    <n v="4.5"/>
    <n v="-79.922668457031193"/>
    <n v="40.4377250671387"/>
    <x v="9"/>
    <n v="15217"/>
    <s v="US"/>
    <x v="1343"/>
    <s v="Pittsburgh"/>
    <x v="29"/>
    <n v="763"/>
    <n v="1.252788742062811E-2"/>
    <x v="40"/>
    <x v="2"/>
    <s v="icecream"/>
  </r>
  <r>
    <s v="wah-fung-1-fast-food-new-york-2"/>
    <s v="Wah Fung #1 Fast Food"/>
    <n v="416"/>
    <n v="4.5"/>
    <n v="-73.994567000000004"/>
    <n v="40.717345999999999"/>
    <x v="2"/>
    <n v="10002"/>
    <s v="US"/>
    <x v="1344"/>
    <s v="New York City"/>
    <x v="2"/>
    <n v="1148"/>
    <n v="3.1405525999656771E-2"/>
    <x v="90"/>
    <x v="7"/>
    <s v="hotdogs"/>
  </r>
  <r>
    <s v="wahs-golden-hen-los-angeles"/>
    <s v="Wah's Golden Hen"/>
    <n v="212"/>
    <n v="4.5"/>
    <n v="-118.28688941896"/>
    <n v="34.083853885531397"/>
    <x v="10"/>
    <n v="90029"/>
    <s v="US"/>
    <x v="337"/>
    <s v="Los Angeles"/>
    <x v="11"/>
    <n v="2071"/>
    <n v="1.3900806590012013E-2"/>
    <x v="90"/>
    <x v="0"/>
    <m/>
  </r>
  <r>
    <s v="wako-japanese-restaurant-san-francisco"/>
    <s v="Wako Japanese Restaurant"/>
    <n v="185"/>
    <n v="4.5"/>
    <n v="-122.46147999999999"/>
    <n v="37.782829999999997"/>
    <x v="10"/>
    <n v="94118"/>
    <s v="US"/>
    <x v="27"/>
    <s v="San Francisco"/>
    <x v="13"/>
    <n v="1581"/>
    <n v="1.1584005491676678E-2"/>
    <x v="23"/>
    <x v="15"/>
    <m/>
  </r>
  <r>
    <s v="wallflower-new-york"/>
    <s v="Wallflower"/>
    <n v="128"/>
    <n v="4.5"/>
    <n v="-74.002100200000001"/>
    <n v="40.737740500000001"/>
    <x v="2"/>
    <n v="10014"/>
    <s v="US"/>
    <x v="0"/>
    <s v="New York City"/>
    <x v="2"/>
    <n v="1148"/>
    <n v="6.6929809507465252E-3"/>
    <x v="0"/>
    <x v="0"/>
    <m/>
  </r>
  <r>
    <s v="water-for-chocolate-baltimore"/>
    <s v="Water for Chocolate"/>
    <n v="327"/>
    <n v="4.5"/>
    <n v="-76.590507507324205"/>
    <n v="39.290325164794901"/>
    <x v="24"/>
    <n v="21231"/>
    <s v="US"/>
    <x v="1345"/>
    <s v="Baltimore"/>
    <x v="32"/>
    <n v="1182"/>
    <n v="2.3768663119958813E-2"/>
    <x v="113"/>
    <x v="3"/>
    <s v="breakfast_brunch"/>
  </r>
  <r>
    <s v="water-grill-san-diego"/>
    <s v="Water Grill"/>
    <n v="375"/>
    <n v="4.5"/>
    <n v="-117.158905"/>
    <n v="32.709204999999997"/>
    <x v="10"/>
    <n v="92101"/>
    <s v="US"/>
    <x v="1346"/>
    <s v="San Diego"/>
    <x v="22"/>
    <n v="1570"/>
    <n v="2.7887420628110521E-2"/>
    <x v="3"/>
    <x v="55"/>
    <m/>
  </r>
  <r>
    <s v="wayward-vegan-cafe-seattle-2"/>
    <s v="Wayward Vegan Cafe"/>
    <n v="107"/>
    <n v="4.5"/>
    <n v="-122.31966"/>
    <n v="47.675690000000003"/>
    <x v="16"/>
    <n v="98115"/>
    <s v="US"/>
    <x v="1347"/>
    <s v="Seattle"/>
    <x v="18"/>
    <n v="1594"/>
    <n v="4.891024540930153E-3"/>
    <x v="50"/>
    <x v="30"/>
    <s v="vegetarian"/>
  </r>
  <r>
    <s v="wedge-fig-philadelphia-2"/>
    <s v="Wedge + Fig"/>
    <n v="325"/>
    <n v="4.5"/>
    <n v="-75.1449499"/>
    <n v="39.953829599999999"/>
    <x v="9"/>
    <n v="19106"/>
    <s v="US"/>
    <x v="1348"/>
    <s v="Philadelphia"/>
    <x v="9"/>
    <n v="1514"/>
    <n v="2.3597048223785826E-2"/>
    <x v="0"/>
    <x v="48"/>
    <m/>
  </r>
  <r>
    <s v="weltys-deli-new-orleans"/>
    <s v="Welty's Deli"/>
    <n v="118"/>
    <n v="4.5"/>
    <n v="-90.069033354520798"/>
    <n v="29.950233846902801"/>
    <x v="26"/>
    <n v="70130"/>
    <s v="US"/>
    <x v="173"/>
    <s v="New Orleans"/>
    <x v="44"/>
    <n v="834"/>
    <n v="5.8349064698815858E-3"/>
    <x v="15"/>
    <x v="12"/>
    <m/>
  </r>
  <r>
    <s v="werewolf-san-diego"/>
    <s v="Werewolf"/>
    <n v="1061"/>
    <n v="4.5"/>
    <n v="-117.160748"/>
    <n v="32.711970999999998"/>
    <x v="10"/>
    <n v="92101"/>
    <s v="US"/>
    <x v="1349"/>
    <s v="San Diego"/>
    <x v="22"/>
    <n v="1570"/>
    <n v="8.6751330015445341E-2"/>
    <x v="13"/>
    <x v="1"/>
    <s v="breakfast_brunch"/>
  </r>
  <r>
    <s v="west-side-cafe-fort-worth"/>
    <s v="West Side Cafe"/>
    <n v="122"/>
    <n v="4.5"/>
    <n v="-97.452644348144503"/>
    <n v="32.723724365234403"/>
    <x v="17"/>
    <n v="76116"/>
    <s v="US"/>
    <x v="1350"/>
    <s v="Fort Worth"/>
    <x v="63"/>
    <n v="312"/>
    <n v="6.1781362622275616E-3"/>
    <x v="50"/>
    <x v="46"/>
    <s v="newamerican"/>
  </r>
  <r>
    <s v="we-suki-suki-atlanta"/>
    <s v="We Suki Suki"/>
    <n v="124"/>
    <n v="4.5"/>
    <n v="-84.346445873379693"/>
    <n v="33.741007223725298"/>
    <x v="14"/>
    <n v="30316"/>
    <s v="US"/>
    <x v="126"/>
    <s v="Atlanta"/>
    <x v="16"/>
    <n v="660"/>
    <n v="6.3497511584005495E-3"/>
    <x v="29"/>
    <x v="0"/>
    <m/>
  </r>
  <r>
    <s v="wet-stone-wine-bar-and-cafe-san-diego"/>
    <s v="Wet Stone Wine Bar &amp; Cafe"/>
    <n v="342"/>
    <n v="4.5"/>
    <n v="-117.160858154297"/>
    <n v="32.725547790527301"/>
    <x v="10"/>
    <n v="92101"/>
    <s v="US"/>
    <x v="1351"/>
    <s v="San Diego"/>
    <x v="22"/>
    <n v="1570"/>
    <n v="2.505577484125622E-2"/>
    <x v="32"/>
    <x v="1"/>
    <s v="tapas"/>
  </r>
  <r>
    <s v="wheated-brooklyn"/>
    <s v="Wheated"/>
    <n v="150"/>
    <n v="4.5"/>
    <n v="-73.970627944228994"/>
    <n v="40.646499931895498"/>
    <x v="2"/>
    <n v="11218"/>
    <s v="US"/>
    <x v="995"/>
    <s v="Brooklyn"/>
    <x v="45"/>
    <n v="1569"/>
    <n v="8.58074480864939E-3"/>
    <x v="27"/>
    <x v="55"/>
    <m/>
  </r>
  <r>
    <s v="wheelhouse-boston-3"/>
    <s v="Wheelhouse"/>
    <n v="118"/>
    <n v="4.5"/>
    <n v="-71.053961799999996"/>
    <n v="42.3579261"/>
    <x v="21"/>
    <n v="2109"/>
    <s v="US"/>
    <x v="1352"/>
    <s v="Boston"/>
    <x v="28"/>
    <n v="575"/>
    <n v="5.8349064698815858E-3"/>
    <x v="50"/>
    <x v="49"/>
    <s v="sandwiches"/>
  </r>
  <r>
    <s v="wiki-poki-los-angeles-2"/>
    <s v="Wiki Poki"/>
    <n v="176"/>
    <n v="4.5"/>
    <n v="-118.29852283000901"/>
    <n v="34.061708897352197"/>
    <x v="10"/>
    <n v="90010"/>
    <s v="US"/>
    <x v="933"/>
    <s v="Los Angeles"/>
    <x v="11"/>
    <n v="2071"/>
    <n v="1.0811738458898233E-2"/>
    <x v="25"/>
    <x v="60"/>
    <m/>
  </r>
  <r>
    <s v="wildberry-pancakes-and-cafe-chicago-2"/>
    <s v="Wildberry Pancakes and Cafe"/>
    <n v="1642"/>
    <n v="4.5"/>
    <n v="-87.623079829525096"/>
    <n v="41.884596215641999"/>
    <x v="13"/>
    <n v="60601"/>
    <s v="US"/>
    <x v="1199"/>
    <s v="Chicago"/>
    <x v="15"/>
    <n v="2715"/>
    <n v="0.13660545735369831"/>
    <x v="50"/>
    <x v="1"/>
    <m/>
  </r>
  <r>
    <s v="wild-eggs-louisville"/>
    <s v="Wild Eggs"/>
    <n v="261"/>
    <n v="4.5"/>
    <n v="-85.634765999999999"/>
    <n v="38.234164999999997"/>
    <x v="29"/>
    <n v="40207"/>
    <s v="US"/>
    <x v="223"/>
    <s v="Louisville"/>
    <x v="53"/>
    <n v="774"/>
    <n v="1.8105371546250214E-2"/>
    <x v="50"/>
    <x v="0"/>
    <m/>
  </r>
  <r>
    <s v="wild-eggs-louisville-4"/>
    <s v="Wild Eggs"/>
    <n v="191"/>
    <n v="4.5"/>
    <n v="-85.747965048663403"/>
    <n v="38.254891018626203"/>
    <x v="29"/>
    <n v="40202"/>
    <s v="US"/>
    <x v="223"/>
    <s v="Louisville"/>
    <x v="53"/>
    <n v="774"/>
    <n v="1.2098850180195641E-2"/>
    <x v="50"/>
    <x v="0"/>
    <m/>
  </r>
  <r>
    <s v="wildfish-seafood-grille-san-antonio"/>
    <s v="Wildfish Seafood Grille"/>
    <n v="187"/>
    <n v="4.5"/>
    <n v="-98.520949999999999"/>
    <n v="29.607658000000001"/>
    <x v="17"/>
    <n v="78248"/>
    <s v="US"/>
    <x v="56"/>
    <s v="San Antonio"/>
    <x v="47"/>
    <n v="731"/>
    <n v="1.1755620387849665E-2"/>
    <x v="3"/>
    <x v="0"/>
    <m/>
  </r>
  <r>
    <s v="wildflower-cafe-clearwater"/>
    <s v="Wildflower Cafe"/>
    <n v="183"/>
    <n v="4.5"/>
    <n v="-82.799423217773395"/>
    <n v="27.944023132324201"/>
    <x v="1"/>
    <n v="33756"/>
    <s v="US"/>
    <x v="436"/>
    <s v="Clearwater"/>
    <x v="60"/>
    <n v="109"/>
    <n v="1.1412390595503689E-2"/>
    <x v="50"/>
    <x v="12"/>
    <m/>
  </r>
  <r>
    <s v="wild-garlic-pizza-and-pub-reno-2"/>
    <s v="Wild Garlic Pizza &amp; Pub"/>
    <n v="121"/>
    <n v="4.5"/>
    <n v="-119.814804"/>
    <n v="39.508994999999999"/>
    <x v="7"/>
    <n v="89509"/>
    <s v="US"/>
    <x v="1353"/>
    <s v="Reno"/>
    <x v="7"/>
    <n v="133"/>
    <n v="6.0923288141410672E-3"/>
    <x v="36"/>
    <x v="31"/>
    <m/>
  </r>
  <r>
    <s v="williams-and-graham-denver"/>
    <s v="Williams &amp; Graham"/>
    <n v="412"/>
    <n v="4.5"/>
    <n v="-105.0110016"/>
    <n v="39.761951400000001"/>
    <x v="11"/>
    <n v="80211"/>
    <s v="US"/>
    <x v="15"/>
    <s v="Denver"/>
    <x v="12"/>
    <n v="668"/>
    <n v="3.1062296207310793E-2"/>
    <x v="13"/>
    <x v="8"/>
    <m/>
  </r>
  <r>
    <s v="willow-glen-meats-and-smokehouse-san-jose-2"/>
    <s v="Willow Glen Meats &amp; Smokehouse"/>
    <n v="246"/>
    <n v="4.5"/>
    <n v="-121.893417358398"/>
    <n v="37.317462921142599"/>
    <x v="10"/>
    <n v="95173"/>
    <s v="US"/>
    <x v="1354"/>
    <s v="San Jose"/>
    <x v="33"/>
    <n v="164"/>
    <n v="1.6818259824952806E-2"/>
    <x v="48"/>
    <x v="12"/>
    <m/>
  </r>
  <r>
    <s v="winebelly-austin"/>
    <s v="Winebelly"/>
    <n v="180"/>
    <n v="4.5"/>
    <n v="-97.758918800000004"/>
    <n v="30.241409300000001"/>
    <x v="17"/>
    <n v="78704"/>
    <s v="US"/>
    <x v="1355"/>
    <s v="Austin"/>
    <x v="26"/>
    <n v="893"/>
    <n v="1.1154968251244207E-2"/>
    <x v="35"/>
    <x v="28"/>
    <m/>
  </r>
  <r>
    <s v="wings-cafe-kansas-city"/>
    <s v="Wings Cafe"/>
    <n v="133"/>
    <n v="4.5"/>
    <n v="-94.587424600000006"/>
    <n v="39.195735999999997"/>
    <x v="12"/>
    <n v="64118"/>
    <s v="US"/>
    <x v="1356"/>
    <s v="Kansas City"/>
    <x v="40"/>
    <n v="274"/>
    <n v="7.1220181911789944E-3"/>
    <x v="0"/>
    <x v="64"/>
    <s v="southern"/>
  </r>
  <r>
    <s v="wise-espresso-bar-brighton-beach"/>
    <s v="Wise Espresso Bar"/>
    <n v="101"/>
    <n v="4.5"/>
    <n v="-73.960113500000006"/>
    <n v="40.579860699999998"/>
    <x v="2"/>
    <n v="11235"/>
    <s v="US"/>
    <x v="1357"/>
    <s v="Brooklyn"/>
    <x v="45"/>
    <n v="1569"/>
    <n v="4.3761798524111894E-3"/>
    <x v="8"/>
    <x v="2"/>
    <s v="cafes"/>
  </r>
  <r>
    <s v="wolf-and-bears-portland"/>
    <s v="Wolf &amp; Bear's"/>
    <n v="183"/>
    <n v="4.5"/>
    <n v="-122.675850391388"/>
    <n v="45.551255553141303"/>
    <x v="5"/>
    <n v="97227"/>
    <s v="US"/>
    <x v="801"/>
    <s v="Portland"/>
    <x v="5"/>
    <n v="1555"/>
    <n v="1.1412390595503689E-2"/>
    <x v="34"/>
    <x v="4"/>
    <m/>
  </r>
  <r>
    <s v="woodberry-kitchen-baltimore"/>
    <s v="Woodberry Kitchen"/>
    <n v="1362"/>
    <n v="4.5"/>
    <n v="-76.645480117413499"/>
    <n v="39.331767256640802"/>
    <x v="24"/>
    <n v="21211"/>
    <s v="US"/>
    <x v="0"/>
    <s v="Baltimore"/>
    <x v="32"/>
    <n v="1182"/>
    <n v="0.11257937188948"/>
    <x v="0"/>
    <x v="0"/>
    <m/>
  </r>
  <r>
    <s v="wooden-spoon-cafe-and-bakery-denver"/>
    <s v="Wooden Spoon Cafe &amp; Bakery"/>
    <n v="173"/>
    <n v="4.5"/>
    <n v="-105.0163574"/>
    <n v="39.7619209"/>
    <x v="11"/>
    <n v="80211"/>
    <s v="US"/>
    <x v="165"/>
    <s v="Denver"/>
    <x v="12"/>
    <n v="668"/>
    <n v="1.0554316114638751E-2"/>
    <x v="38"/>
    <x v="12"/>
    <m/>
  </r>
  <r>
    <s v="woodlands-indian-vegetarian-cuisine-nashville"/>
    <s v="Woodlands Indian Vegetarian Cuisine"/>
    <n v="232"/>
    <n v="4.5"/>
    <n v="-86.819737000000003"/>
    <n v="36.138151999999998"/>
    <x v="23"/>
    <n v="37203"/>
    <s v="US"/>
    <x v="674"/>
    <s v="Nashville"/>
    <x v="30"/>
    <n v="702"/>
    <n v="1.5616955551741892E-2"/>
    <x v="34"/>
    <x v="26"/>
    <s v="buffets"/>
  </r>
  <r>
    <s v="woodlands-vegan-bistro-washington-2"/>
    <s v="Woodland's Vegan Bistro"/>
    <n v="432"/>
    <n v="4.5"/>
    <n v="-77.023222899999993"/>
    <n v="38.927866899999998"/>
    <x v="20"/>
    <n v="20001"/>
    <s v="US"/>
    <x v="1358"/>
    <s v="Washington"/>
    <x v="23"/>
    <n v="822"/>
    <n v="3.2778445169040674E-2"/>
    <x v="33"/>
    <x v="90"/>
    <m/>
  </r>
  <r>
    <s v="wood-tavern-oakland"/>
    <s v="Wood Tavern"/>
    <n v="1409"/>
    <n v="4.5"/>
    <n v="-122.25261360521201"/>
    <n v="37.850677245435001"/>
    <x v="10"/>
    <n v="94618"/>
    <s v="US"/>
    <x v="0"/>
    <s v="Oakland"/>
    <x v="39"/>
    <n v="451"/>
    <n v="0.11661232194954523"/>
    <x v="0"/>
    <x v="0"/>
    <m/>
  </r>
  <r>
    <s v="wood-tavern-oakland"/>
    <s v="Wood Tavern"/>
    <n v="1408"/>
    <n v="4.5"/>
    <n v="-122.25261360521201"/>
    <n v="37.850677245435001"/>
    <x v="10"/>
    <n v="94618"/>
    <s v="US"/>
    <x v="0"/>
    <s v="Oakland"/>
    <x v="39"/>
    <n v="451"/>
    <n v="0.11652651450145873"/>
    <x v="0"/>
    <x v="0"/>
    <m/>
  </r>
  <r>
    <s v="wooly-pig-cafe-san-francisco"/>
    <s v="Wooly Pig Cafe"/>
    <n v="389"/>
    <n v="4.5"/>
    <n v="-122.4601669"/>
    <n v="37.765090899999997"/>
    <x v="10"/>
    <n v="94122"/>
    <s v="US"/>
    <x v="1359"/>
    <s v="San Francisco"/>
    <x v="13"/>
    <n v="1581"/>
    <n v="2.9088724901321434E-2"/>
    <x v="31"/>
    <x v="3"/>
    <m/>
  </r>
  <r>
    <s v="work-and-class-denver"/>
    <s v="Work &amp; Class"/>
    <n v="426"/>
    <n v="4.5"/>
    <n v="-104.986053"/>
    <n v="39.757618000000001"/>
    <x v="11"/>
    <n v="80205"/>
    <s v="US"/>
    <x v="1360"/>
    <s v="Denver"/>
    <x v="12"/>
    <n v="668"/>
    <n v="3.2263600480521709E-2"/>
    <x v="0"/>
    <x v="66"/>
    <m/>
  </r>
  <r>
    <s v="workhorse-bar-austin"/>
    <s v="Workhorse Bar"/>
    <n v="201"/>
    <n v="4.5"/>
    <n v="-97.721675000000005"/>
    <n v="30.317710000000002"/>
    <x v="17"/>
    <n v="78751"/>
    <s v="US"/>
    <x v="1361"/>
    <s v="Austin"/>
    <x v="26"/>
    <n v="893"/>
    <n v="1.2956924661060579E-2"/>
    <x v="85"/>
    <x v="8"/>
    <m/>
  </r>
  <r>
    <s v="wow-wow-waffle-san-diego-2"/>
    <s v="Wow Wow Waffle"/>
    <n v="249"/>
    <n v="4.5"/>
    <n v="-117.12989760000001"/>
    <n v="32.742585900000002"/>
    <x v="10"/>
    <n v="92104"/>
    <s v="US"/>
    <x v="1362"/>
    <s v="San Diego"/>
    <x v="22"/>
    <n v="1570"/>
    <n v="1.7075682169212288E-2"/>
    <x v="44"/>
    <x v="2"/>
    <m/>
  </r>
  <r>
    <s v="wright-and-co-detroit"/>
    <s v="Wright &amp; Co."/>
    <n v="295"/>
    <n v="4.5"/>
    <n v="-83.049110400000004"/>
    <n v="42.335208899999998"/>
    <x v="31"/>
    <n v="48226"/>
    <s v="US"/>
    <x v="1363"/>
    <s v="Detroit"/>
    <x v="59"/>
    <n v="353"/>
    <n v="2.1022824781191007E-2"/>
    <x v="1"/>
    <x v="1"/>
    <s v="tapasmallplates"/>
  </r>
  <r>
    <s v="wrights-gourmet-house-tampa-3"/>
    <s v="Wright's Gourmet House"/>
    <n v="302"/>
    <n v="4.5"/>
    <n v="-82.505257"/>
    <n v="27.931757000000001"/>
    <x v="1"/>
    <n v="33629"/>
    <s v="US"/>
    <x v="1122"/>
    <s v="Tampa"/>
    <x v="27"/>
    <n v="726"/>
    <n v="2.1623476917796466E-2"/>
    <x v="60"/>
    <x v="12"/>
    <m/>
  </r>
  <r>
    <s v="wrigleyville-grill-san-antonio"/>
    <s v="Wrigleyville Grill"/>
    <n v="165"/>
    <n v="4.5"/>
    <n v="-98.502791999999999"/>
    <n v="29.519607000000001"/>
    <x v="17"/>
    <n v="78216"/>
    <s v="US"/>
    <x v="1364"/>
    <s v="San Antonio"/>
    <x v="47"/>
    <n v="731"/>
    <n v="9.8678565299467995E-3"/>
    <x v="65"/>
    <x v="12"/>
    <s v="greek"/>
  </r>
  <r>
    <s v="wurstkche-denver"/>
    <s v="Wurstkche"/>
    <n v="135"/>
    <n v="4.5"/>
    <n v="-104.9871811"/>
    <n v="39.749883400000002"/>
    <x v="11"/>
    <n v="80205"/>
    <s v="US"/>
    <x v="1365"/>
    <s v="Denver"/>
    <x v="12"/>
    <n v="668"/>
    <n v="7.2936330873519823E-3"/>
    <x v="65"/>
    <x v="61"/>
    <s v="gastropubs"/>
  </r>
  <r>
    <s v="xe-may-sandwich-shop-new-york"/>
    <s v="Xe May Sandwich Shop"/>
    <n v="448"/>
    <n v="4.5"/>
    <n v="-73.9848195"/>
    <n v="40.727532500000002"/>
    <x v="2"/>
    <n v="10009"/>
    <s v="US"/>
    <x v="127"/>
    <s v="New York City"/>
    <x v="2"/>
    <n v="1148"/>
    <n v="3.4151364338424577E-2"/>
    <x v="31"/>
    <x v="33"/>
    <m/>
  </r>
  <r>
    <s v="xiandu-thai-philadelphia"/>
    <s v="Xiandu Thai"/>
    <n v="154"/>
    <n v="4.5"/>
    <n v="-75.159889000000007"/>
    <n v="39.949066000000002"/>
    <x v="9"/>
    <n v="19107"/>
    <s v="US"/>
    <x v="568"/>
    <s v="Philadelphia"/>
    <x v="9"/>
    <n v="1514"/>
    <n v="8.9239746009953658E-3"/>
    <x v="41"/>
    <x v="11"/>
    <m/>
  </r>
  <r>
    <s v="xinjiang-bbq-cart-flushing"/>
    <s v="Xinjiang BBQ Cart"/>
    <n v="259"/>
    <n v="4.5"/>
    <n v="-73.829197883606"/>
    <n v="40.758180266600398"/>
    <x v="2"/>
    <n v="11355"/>
    <s v="US"/>
    <x v="226"/>
    <s v="Flushing"/>
    <x v="42"/>
    <n v="143"/>
    <n v="1.7933756650077227E-2"/>
    <x v="12"/>
    <x v="53"/>
    <m/>
  </r>
  <r>
    <s v="xixa-brooklyn"/>
    <s v="Xixa"/>
    <n v="329"/>
    <n v="4.5"/>
    <n v="-73.958539999999999"/>
    <n v="40.7104"/>
    <x v="2"/>
    <n v="11211"/>
    <s v="US"/>
    <x v="1366"/>
    <s v="Brooklyn"/>
    <x v="45"/>
    <n v="1569"/>
    <n v="2.39402780161318E-2"/>
    <x v="7"/>
    <x v="54"/>
    <m/>
  </r>
  <r>
    <s v="yajima-ya-honolulu-2"/>
    <s v="Yajima-Ya"/>
    <n v="106"/>
    <n v="4.5"/>
    <n v="-157.84076999999999"/>
    <n v="21.298680000000001"/>
    <x v="18"/>
    <n v="96814"/>
    <s v="US"/>
    <x v="1367"/>
    <s v="Honolulu"/>
    <x v="20"/>
    <n v="395"/>
    <n v="4.8052170928436586E-3"/>
    <x v="23"/>
    <x v="2"/>
    <s v="foodtrucks"/>
  </r>
  <r>
    <s v="yakiniku-kuhio-honolulu-2"/>
    <s v="Yakiniku Kuhio"/>
    <n v="114"/>
    <n v="4.5"/>
    <n v="-157.82667541503901"/>
    <n v="21.280323028564499"/>
    <x v="18"/>
    <n v="96815"/>
    <s v="US"/>
    <x v="512"/>
    <s v="Honolulu"/>
    <x v="20"/>
    <n v="395"/>
    <n v="5.4916766775356101E-3"/>
    <x v="23"/>
    <x v="27"/>
    <s v="bbq"/>
  </r>
  <r>
    <s v="yaki-yaki-miwa-honolulu"/>
    <s v="Yaki Yaki Miwa"/>
    <n v="128"/>
    <n v="4.5"/>
    <n v="-157.839662209153"/>
    <n v="21.2982436269522"/>
    <x v="18"/>
    <n v="96814"/>
    <s v="US"/>
    <x v="35"/>
    <s v="Honolulu"/>
    <x v="20"/>
    <n v="395"/>
    <n v="6.6929809507465252E-3"/>
    <x v="23"/>
    <x v="0"/>
    <m/>
  </r>
  <r>
    <s v="yamakase-los-angeles"/>
    <s v="Yamakase"/>
    <n v="139"/>
    <n v="4.5"/>
    <n v="-118.411376"/>
    <n v="34.028658999999998"/>
    <x v="10"/>
    <n v="90034"/>
    <s v="US"/>
    <x v="27"/>
    <s v="Los Angeles"/>
    <x v="11"/>
    <n v="2071"/>
    <n v="7.636862879697958E-3"/>
    <x v="23"/>
    <x v="15"/>
    <m/>
  </r>
  <r>
    <s v="yama-sushi-and-sake-bar-portland"/>
    <s v="Yama Sushi &amp; Sake Bar"/>
    <n v="435"/>
    <n v="4.5"/>
    <n v="-122.68115229999999"/>
    <n v="45.529632599999999"/>
    <x v="5"/>
    <n v="97209"/>
    <s v="US"/>
    <x v="100"/>
    <s v="Portland"/>
    <x v="5"/>
    <n v="1555"/>
    <n v="3.3035867513300156E-2"/>
    <x v="49"/>
    <x v="45"/>
    <m/>
  </r>
  <r>
    <s v="yats-indianapolis-3"/>
    <s v="Yats"/>
    <n v="395"/>
    <n v="4.5"/>
    <n v="-86.145484924316406"/>
    <n v="39.850795745849602"/>
    <x v="4"/>
    <n v="46220"/>
    <s v="US"/>
    <x v="355"/>
    <s v="Indianapolis"/>
    <x v="4"/>
    <n v="336"/>
    <n v="2.9603569589840398E-2"/>
    <x v="10"/>
    <x v="0"/>
    <m/>
  </r>
  <r>
    <s v="yc-san-jose-2"/>
    <s v="@YC"/>
    <n v="193"/>
    <n v="4.5"/>
    <n v="-121.893145591021"/>
    <n v="37.352503091096899"/>
    <x v="10"/>
    <n v="95112"/>
    <s v="US"/>
    <x v="84"/>
    <s v="San Jose"/>
    <x v="33"/>
    <n v="164"/>
    <n v="1.2270465076368628E-2"/>
    <x v="14"/>
    <x v="12"/>
    <m/>
  </r>
  <r>
    <s v="yield-wine-bar-san-francisco"/>
    <s v="Yield Wine Bar"/>
    <n v="344"/>
    <n v="4.5"/>
    <n v="-122.38861850000001"/>
    <n v="37.758155799999997"/>
    <x v="10"/>
    <n v="94107"/>
    <s v="US"/>
    <x v="1368"/>
    <s v="San Francisco"/>
    <x v="13"/>
    <n v="1581"/>
    <n v="2.5227389737429207E-2"/>
    <x v="32"/>
    <x v="0"/>
    <m/>
  </r>
  <r>
    <s v="yoji-japanese-fondue-las-vegas-4"/>
    <s v="Yoji Japanese Fondue"/>
    <n v="117"/>
    <n v="4.5"/>
    <n v="-115.299389579912"/>
    <n v="36.145185102101202"/>
    <x v="7"/>
    <n v="89117"/>
    <s v="US"/>
    <x v="1369"/>
    <s v="Las Vegas"/>
    <x v="38"/>
    <n v="357"/>
    <n v="5.7490990217950915E-3"/>
    <x v="23"/>
    <x v="107"/>
    <m/>
  </r>
  <r>
    <s v="yoshitsune-honolulu"/>
    <s v="Yoshitsune"/>
    <n v="165"/>
    <n v="4.5"/>
    <n v="-157.82232666015599"/>
    <n v="21.271928787231399"/>
    <x v="18"/>
    <n v="96815"/>
    <s v="US"/>
    <x v="27"/>
    <s v="Honolulu"/>
    <x v="20"/>
    <n v="395"/>
    <n v="9.8678565299467995E-3"/>
    <x v="23"/>
    <x v="15"/>
    <m/>
  </r>
  <r>
    <s v="your-kitchen-honolulu-2"/>
    <s v="Your Kitchen"/>
    <n v="468"/>
    <n v="4.5"/>
    <n v="-157.79871"/>
    <n v="21.287520000000001"/>
    <x v="18"/>
    <n v="96816"/>
    <s v="US"/>
    <x v="1370"/>
    <s v="Honolulu"/>
    <x v="20"/>
    <n v="395"/>
    <n v="3.5867513300154454E-2"/>
    <x v="23"/>
    <x v="108"/>
    <m/>
  </r>
  <r>
    <s v="your-pie-southside-jacksonville"/>
    <s v="Your Pie Southside"/>
    <n v="116"/>
    <n v="4.5"/>
    <n v="-81.554505000000006"/>
    <n v="30.259247999999999"/>
    <x v="1"/>
    <n v="32246"/>
    <s v="US"/>
    <x v="1371"/>
    <s v="Jacksonville"/>
    <x v="51"/>
    <n v="350"/>
    <n v="5.663291573708598E-3"/>
    <x v="27"/>
    <x v="22"/>
    <m/>
  </r>
  <r>
    <s v="yuko-kitchen-los-angeles"/>
    <s v="Yuko Kitchen"/>
    <n v="856"/>
    <n v="4.5"/>
    <n v="-118.34830483735"/>
    <n v="34.061876013628002"/>
    <x v="10"/>
    <n v="90036"/>
    <s v="US"/>
    <x v="35"/>
    <s v="Los Angeles"/>
    <x v="11"/>
    <n v="2071"/>
    <n v="6.9160803157714085E-2"/>
    <x v="23"/>
    <x v="0"/>
    <m/>
  </r>
  <r>
    <s v="yuzu-sushi-and-robata-grill-chicago"/>
    <s v="Yuzu Sushi &amp; Robata Grill"/>
    <n v="732"/>
    <n v="4.5"/>
    <n v="-87.671715899999995"/>
    <n v="41.8956886"/>
    <x v="13"/>
    <n v="60622"/>
    <s v="US"/>
    <x v="27"/>
    <s v="Chicago"/>
    <x v="15"/>
    <n v="2715"/>
    <n v="5.8520679594988842E-2"/>
    <x v="23"/>
    <x v="15"/>
    <m/>
  </r>
  <r>
    <s v="zacharys-chicago-pizza-berkeley"/>
    <s v="Zachary's Chicago Pizza"/>
    <n v="1567"/>
    <n v="4.5"/>
    <n v="-122.27850100000001"/>
    <n v="37.891840000000002"/>
    <x v="10"/>
    <n v="94707"/>
    <s v="US"/>
    <x v="64"/>
    <s v="Berkeley"/>
    <x v="57"/>
    <n v="201"/>
    <n v="0.13016989874721127"/>
    <x v="27"/>
    <x v="0"/>
    <m/>
  </r>
  <r>
    <s v="zacharys-chicago-pizza-oakland"/>
    <s v="Zachary's Chicago Pizza"/>
    <n v="2965"/>
    <n v="4.5"/>
    <n v="-122.252132"/>
    <n v="37.846392999999999"/>
    <x v="10"/>
    <n v="94618"/>
    <s v="US"/>
    <x v="64"/>
    <s v="Oakland"/>
    <x v="39"/>
    <n v="451"/>
    <n v="0.25012871117212976"/>
    <x v="27"/>
    <x v="0"/>
    <m/>
  </r>
  <r>
    <s v="zachi-chicago"/>
    <s v="Zachi"/>
    <n v="202"/>
    <n v="4.5"/>
    <n v="-87.664194300000005"/>
    <n v="41.9398549"/>
    <x v="13"/>
    <n v="60657"/>
    <s v="US"/>
    <x v="295"/>
    <s v="Chicago"/>
    <x v="15"/>
    <n v="2715"/>
    <n v="1.3042732109147075E-2"/>
    <x v="26"/>
    <x v="4"/>
    <m/>
  </r>
  <r>
    <s v="zahav-philadelphia"/>
    <s v="Zahav"/>
    <n v="1270"/>
    <n v="4.5"/>
    <n v="-75.1451350778608"/>
    <n v="39.946261146516697"/>
    <x v="9"/>
    <n v="19106"/>
    <s v="US"/>
    <x v="102"/>
    <s v="Philadelphia"/>
    <x v="9"/>
    <n v="1514"/>
    <n v="0.10468508666552256"/>
    <x v="16"/>
    <x v="0"/>
    <m/>
  </r>
  <r>
    <s v="zaika-indian-cuisine-miami"/>
    <s v="Zaika Indian Cuisine"/>
    <n v="198"/>
    <n v="4.5"/>
    <n v="-80.154769900000005"/>
    <n v="25.889160199999999"/>
    <x v="1"/>
    <n v="33181"/>
    <s v="US"/>
    <x v="1372"/>
    <s v="Miami"/>
    <x v="1"/>
    <n v="609"/>
    <n v="1.2699502316801099E-2"/>
    <x v="46"/>
    <x v="48"/>
    <s v="seafood"/>
  </r>
  <r>
    <s v="zaleski-and-horvath-marketcafe-chicago"/>
    <s v="Zaleski &amp; Horvath MarketCafe"/>
    <n v="139"/>
    <n v="4.5"/>
    <n v="-87.598226785691594"/>
    <n v="41.809738349934001"/>
    <x v="13"/>
    <n v="60653"/>
    <s v="US"/>
    <x v="1373"/>
    <s v="Chicago"/>
    <x v="15"/>
    <n v="2715"/>
    <n v="7.636862879697958E-3"/>
    <x v="96"/>
    <x v="3"/>
    <s v="sandwiches"/>
  </r>
  <r>
    <s v="zao-asian-cafe-salt-lake-city-2"/>
    <s v="Zao Asian Cafe"/>
    <n v="156"/>
    <n v="4.5"/>
    <n v="-111.8725586"/>
    <n v="40.760879500000001"/>
    <x v="30"/>
    <n v="84102"/>
    <s v="US"/>
    <x v="620"/>
    <s v="Salt Lake City"/>
    <x v="56"/>
    <n v="142"/>
    <n v="9.0955894971683545E-3"/>
    <x v="58"/>
    <x v="0"/>
    <m/>
  </r>
  <r>
    <s v="zavino-philadelphia-3"/>
    <s v="Zavino"/>
    <n v="130"/>
    <n v="4.5"/>
    <n v="-75.1886942"/>
    <n v="39.953392999999998"/>
    <x v="9"/>
    <n v="19104"/>
    <s v="US"/>
    <x v="1374"/>
    <s v="Philadelphia"/>
    <x v="9"/>
    <n v="1514"/>
    <n v="6.8645958469195122E-3"/>
    <x v="27"/>
    <x v="28"/>
    <m/>
  </r>
  <r>
    <s v="zaytoon-mediterranean-market-and-kabob-las-vegas"/>
    <s v="Zaytoon Mediterranean Market and Kabob"/>
    <n v="215"/>
    <n v="4.5"/>
    <n v="-115.27989204120701"/>
    <n v="36.123192041483001"/>
    <x v="7"/>
    <n v="89147"/>
    <s v="US"/>
    <x v="667"/>
    <s v="Las Vegas"/>
    <x v="38"/>
    <n v="357"/>
    <n v="1.4158228934271495E-2"/>
    <x v="26"/>
    <x v="111"/>
    <m/>
  </r>
  <r>
    <s v="zeitouni-grill-charlotte"/>
    <s v="Zeitouni Grill"/>
    <n v="125"/>
    <n v="4.5"/>
    <n v="-80.843101500000003"/>
    <n v="35.068695099999999"/>
    <x v="27"/>
    <n v="28277"/>
    <s v="US"/>
    <x v="104"/>
    <s v="Charlotte"/>
    <x v="48"/>
    <n v="689"/>
    <n v="6.435558606487043E-3"/>
    <x v="26"/>
    <x v="0"/>
    <m/>
  </r>
  <r>
    <s v="zekos-tampa"/>
    <s v="Zeko's"/>
    <n v="142"/>
    <n v="4.5"/>
    <n v="-82.419029199999997"/>
    <n v="28.032150300000001"/>
    <x v="1"/>
    <n v="33604"/>
    <s v="US"/>
    <x v="305"/>
    <s v="Tampa"/>
    <x v="27"/>
    <n v="726"/>
    <n v="7.8942852239574403E-3"/>
    <x v="26"/>
    <x v="76"/>
    <m/>
  </r>
  <r>
    <s v="zemams-tucson"/>
    <s v="Zemam's"/>
    <n v="204"/>
    <n v="4.5"/>
    <n v="-110.931167"/>
    <n v="32.221805000000003"/>
    <x v="6"/>
    <n v="85716"/>
    <s v="US"/>
    <x v="11"/>
    <s v="Tucson"/>
    <x v="6"/>
    <n v="994"/>
    <n v="1.3214347005320062E-2"/>
    <x v="9"/>
    <x v="0"/>
    <m/>
  </r>
  <r>
    <s v="zenebech-injera-washington-2"/>
    <s v="Zenebech Injera"/>
    <n v="331"/>
    <n v="4.5"/>
    <n v="-77.020537700000006"/>
    <n v="38.915451500000003"/>
    <x v="20"/>
    <n v="20001"/>
    <s v="US"/>
    <x v="11"/>
    <s v="Washington"/>
    <x v="23"/>
    <n v="822"/>
    <n v="2.4111892912304787E-2"/>
    <x v="9"/>
    <x v="0"/>
    <m/>
  </r>
  <r>
    <s v="zest-new-york-3"/>
    <s v="Zest"/>
    <n v="376"/>
    <n v="4.5"/>
    <n v="-73.989959716796903"/>
    <n v="40.7178344726563"/>
    <x v="2"/>
    <n v="10002"/>
    <s v="US"/>
    <x v="847"/>
    <s v="New York City"/>
    <x v="2"/>
    <n v="1148"/>
    <n v="2.7973228076197013E-2"/>
    <x v="49"/>
    <x v="45"/>
    <s v="thai"/>
  </r>
  <r>
    <s v="zia-gourmet-pizza-san-diego"/>
    <s v="Zia Gourmet Pizza"/>
    <n v="590"/>
    <n v="4.5"/>
    <n v="-117.122528"/>
    <n v="32.763081"/>
    <x v="10"/>
    <n v="92116"/>
    <s v="US"/>
    <x v="59"/>
    <s v="San Diego"/>
    <x v="22"/>
    <n v="1570"/>
    <n v="4.6336021966706713E-2"/>
    <x v="27"/>
    <x v="19"/>
    <s v="vegan"/>
  </r>
  <r>
    <s v="zias-trattoria-chicago"/>
    <s v="Zia's Trattoria"/>
    <n v="208"/>
    <n v="4.5"/>
    <n v="-87.815770000000001"/>
    <n v="42.002859999999998"/>
    <x v="13"/>
    <n v="60631"/>
    <s v="US"/>
    <x v="5"/>
    <s v="Chicago"/>
    <x v="15"/>
    <n v="2715"/>
    <n v="1.3557576797666037E-2"/>
    <x v="5"/>
    <x v="0"/>
    <m/>
  </r>
  <r>
    <s v="zizis-cafe-chicago"/>
    <s v="Zizi's Cafe"/>
    <n v="350"/>
    <n v="4.5"/>
    <n v="-87.653661700000001"/>
    <n v="41.933305599999997"/>
    <x v="13"/>
    <n v="60657"/>
    <s v="US"/>
    <x v="1247"/>
    <s v="Chicago"/>
    <x v="15"/>
    <n v="2715"/>
    <n v="2.5742234425948172E-2"/>
    <x v="26"/>
    <x v="70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692">
  <r>
    <s v="gen-korean-bbq-house-san-jose"/>
    <n v="0.2"/>
    <n v="15.71428571"/>
    <x v="0"/>
  </r>
  <r>
    <s v="surreys-caf-and-juice-bar-new-orleans-2"/>
    <n v="0.9"/>
    <n v="3.0063492059999999"/>
    <x v="0"/>
  </r>
  <r>
    <s v="caf-amelie-new-orleans-2"/>
    <n v="0.9"/>
    <n v="3.0063492059999999"/>
    <x v="0"/>
  </r>
  <r>
    <s v="burger-and-lobster-new-york"/>
    <n v="0.9"/>
    <n v="2.8761904760000001"/>
    <x v="0"/>
  </r>
  <r>
    <s v="phils-bbq-san-diego-2"/>
    <n v="10"/>
    <n v="2.6789920569999999"/>
    <x v="1"/>
  </r>
  <r>
    <s v="ikes-place-san-francisco"/>
    <n v="8"/>
    <n v="2.3316168899999998"/>
    <x v="1"/>
  </r>
  <r>
    <s v="girl-and-the-goat-chicago"/>
    <n v="5.3"/>
    <n v="2.2982998449999998"/>
    <x v="0"/>
  </r>
  <r>
    <s v="marukame-udon-honolulu"/>
    <n v="4.5999999999999996"/>
    <n v="2.2606096830000002"/>
    <x v="0"/>
  </r>
  <r>
    <s v="bestia-los-angeles"/>
    <n v="2.9"/>
    <n v="2.2216014899999998"/>
    <x v="0"/>
  </r>
  <r>
    <s v="the-halal-guys-new-york-2"/>
    <n v="9.3000000000000007"/>
    <n v="2.0779829959999998"/>
    <x v="1"/>
  </r>
  <r>
    <s v="mr-mamas-las-vegas-3"/>
    <n v="0.7"/>
    <n v="2.0354330709999999"/>
    <x v="0"/>
  </r>
  <r>
    <s v="el-dorado-cantina-las-vegas"/>
    <n v="1.4"/>
    <n v="1.943359375"/>
    <x v="0"/>
  </r>
  <r>
    <s v="liholiho-yacht-club-san-francisco-2"/>
    <n v="0.8"/>
    <n v="1.7854545449999999"/>
    <x v="0"/>
  </r>
  <r>
    <s v="quarters-korean-bbq-los-angeles"/>
    <n v="0.9"/>
    <n v="1.7626112759999999"/>
    <x v="0"/>
  </r>
  <r>
    <s v="cafe-gratitude-san-diego-san-diego"/>
    <n v="0.3"/>
    <n v="1.726315789"/>
    <x v="0"/>
  </r>
  <r>
    <s v="un-bien-seattle"/>
    <n v="0.4"/>
    <n v="1.7236842109999999"/>
    <x v="0"/>
  </r>
  <r>
    <s v="werewolf-san-diego"/>
    <n v="1.7"/>
    <n v="1.6761453399999999"/>
    <x v="0"/>
  </r>
  <r>
    <s v="carnitas-snack-shack-san-diego"/>
    <n v="3.9"/>
    <n v="1.647224174"/>
    <x v="0"/>
  </r>
  <r>
    <s v="water-grill-san-diego"/>
    <n v="0.6"/>
    <n v="1.623376623"/>
    <x v="0"/>
  </r>
  <r>
    <s v="civico-1845-san-diego-2"/>
    <n v="0.4"/>
    <n v="1.5379310340000001"/>
    <x v="0"/>
  </r>
  <r>
    <s v="bibble-and-sip-new-york-2"/>
    <n v="0.9"/>
    <n v="1.516923077"/>
    <x v="0"/>
  </r>
  <r>
    <s v="the-waffle-experience-sacramento-3"/>
    <n v="1.2"/>
    <n v="1.514412417"/>
    <x v="0"/>
  </r>
  <r>
    <s v="slurpin-ramen-bar-los-angeles"/>
    <n v="0.7"/>
    <n v="1.489711934"/>
    <x v="0"/>
  </r>
  <r>
    <s v="earl-of-sandwich-las-vegas"/>
    <n v="8.1"/>
    <n v="1.482336957"/>
    <x v="1"/>
  </r>
  <r>
    <s v="the-coconut-midtown-sacramento"/>
    <n v="2.1"/>
    <n v="1.478927203"/>
    <x v="0"/>
  </r>
  <r>
    <s v="kang-ho-dong-baekjeong-los-angeles"/>
    <n v="3.8"/>
    <n v="1.431639227"/>
    <x v="0"/>
  </r>
  <r>
    <s v="the-morrison-los-angeles"/>
    <n v="2.9"/>
    <n v="1.4164278889999999"/>
    <x v="0"/>
  </r>
  <r>
    <s v="the-morrison-los-angeles"/>
    <n v="2.9"/>
    <n v="1.4164278889999999"/>
    <x v="0"/>
  </r>
  <r>
    <s v="pizza-rock-las-vegas"/>
    <n v="2"/>
    <n v="1.3852348990000001"/>
    <x v="0"/>
  </r>
  <r>
    <s v="little-jewel-of-new-orleans-los-angeles-2"/>
    <n v="1.2"/>
    <n v="1.384787472"/>
    <x v="0"/>
  </r>
  <r>
    <s v="poke-go-san-diego"/>
    <n v="0.2"/>
    <n v="1.3513513509999999"/>
    <x v="0"/>
  </r>
  <r>
    <s v="carson-kitchen-las-vegas"/>
    <n v="1.4"/>
    <n v="1.336633663"/>
    <x v="0"/>
  </r>
  <r>
    <s v="the-flying-falafel-san-francisco-3"/>
    <n v="0.8"/>
    <n v="1.3038869259999999"/>
    <x v="0"/>
  </r>
  <r>
    <s v="pine-and-crane-los-angeles"/>
    <n v="1.6"/>
    <n v="1.2623509369999999"/>
    <x v="0"/>
  </r>
  <r>
    <s v="city-tacos-san-diego"/>
    <n v="1.5"/>
    <n v="1.247169811"/>
    <x v="0"/>
  </r>
  <r>
    <s v="snociety-urban-eatery-los-angeles"/>
    <n v="0.3"/>
    <n v="1.2396694210000001"/>
    <x v="0"/>
  </r>
  <r>
    <s v="kaya-street-kitchen-los-angeles"/>
    <n v="0.9"/>
    <n v="1.210691824"/>
    <x v="0"/>
  </r>
  <r>
    <s v="skinnyfats-las-vegas-3"/>
    <n v="1.1000000000000001"/>
    <n v="1.196428571"/>
    <x v="0"/>
  </r>
  <r>
    <s v="gangnam-asian-bbq-dining-las-vegas-2"/>
    <n v="2.6"/>
    <n v="1.1764091860000001"/>
    <x v="0"/>
  </r>
  <r>
    <s v="s-and-m-sausage-and-meat-san-diego-4"/>
    <n v="1"/>
    <n v="1.1607629429999999"/>
    <x v="0"/>
  </r>
  <r>
    <s v="s-and-m-sausage-and-meat-san-diego-4"/>
    <n v="1"/>
    <n v="1.1607629429999999"/>
    <x v="0"/>
  </r>
  <r>
    <s v="peli-peli-houston-5"/>
    <n v="0.6"/>
    <n v="1.1566820280000001"/>
    <x v="0"/>
  </r>
  <r>
    <s v="crab-town-san-diego"/>
    <n v="0.9"/>
    <n v="1.1565495210000001"/>
    <x v="0"/>
  </r>
  <r>
    <s v="q39-kansas"/>
    <n v="1.6"/>
    <n v="1.1526315789999999"/>
    <x v="0"/>
  </r>
  <r>
    <s v="hattie-bs-chicken-nashville"/>
    <n v="3.2"/>
    <n v="1.1495327099999999"/>
    <x v="0"/>
  </r>
  <r>
    <s v="uchi-dallas"/>
    <n v="0.4"/>
    <n v="1.147239264"/>
    <x v="0"/>
  </r>
  <r>
    <s v="kush-miami-2"/>
    <n v="1.6"/>
    <n v="1.130730051"/>
    <x v="0"/>
  </r>
  <r>
    <s v="rollin-smoke-barbeque-las-vegas"/>
    <n v="3.3"/>
    <n v="1.1242750619999999"/>
    <x v="0"/>
  </r>
  <r>
    <s v="franklin-barbecue-austin"/>
    <n v="5.9"/>
    <n v="1.1211699159999999"/>
    <x v="1"/>
  </r>
  <r>
    <s v="pig-floyds-urban-barbakoa-orlando"/>
    <n v="1.1000000000000001"/>
    <n v="1.1210653749999999"/>
    <x v="0"/>
  </r>
  <r>
    <s v="pig-floyds-urban-barbakoa-orlando"/>
    <n v="1.1000000000000001"/>
    <n v="1.1210653749999999"/>
    <x v="0"/>
  </r>
  <r>
    <s v="wildberry-pancakes-and-cafe-chicago-2"/>
    <n v="4.0999999999999996"/>
    <n v="1.1034946240000001"/>
    <x v="0"/>
  </r>
  <r>
    <s v="embargo-grill-san-diego"/>
    <n v="2.1"/>
    <n v="1.1019108280000001"/>
    <x v="0"/>
  </r>
  <r>
    <s v="paseo-seattle-3"/>
    <n v="10.1"/>
    <n v="1.0960130189999999"/>
    <x v="1"/>
  </r>
  <r>
    <s v="tres-taqueria-mariscos-cantina-el-cajon-2"/>
    <n v="0.6"/>
    <n v="1.082949309"/>
    <x v="0"/>
  </r>
  <r>
    <s v="roses-luxury-washington"/>
    <n v="2.1"/>
    <n v="1.077939234"/>
    <x v="0"/>
  </r>
  <r>
    <s v="state-bird-provisions-san-francisco"/>
    <n v="3.8"/>
    <n v="1.0614724799999999"/>
    <x v="0"/>
  </r>
  <r>
    <s v="gary-danko-san-francisco"/>
    <n v="11"/>
    <n v="1.0594795539999999"/>
    <x v="1"/>
  </r>
  <r>
    <s v="pokinometry-los-angeles"/>
    <n v="0.4"/>
    <n v="1.0584415579999999"/>
    <x v="0"/>
  </r>
  <r>
    <s v="cucina-urbana-san-diego"/>
    <n v="6.3"/>
    <n v="1.0500215610000001"/>
    <x v="1"/>
  </r>
  <r>
    <s v="oscars-mexican-seafood-san-diego-6"/>
    <n v="1.7"/>
    <n v="1.043902439"/>
    <x v="0"/>
  </r>
  <r>
    <s v="guisados-los-angeles-3"/>
    <n v="2.8"/>
    <n v="1.031037827"/>
    <x v="0"/>
  </r>
  <r>
    <s v="tasty-n-alder-portland"/>
    <n v="2.7"/>
    <n v="1.004"/>
    <x v="0"/>
  </r>
  <r>
    <s v="flour-bakery-caf-boston-4"/>
    <n v="1.9"/>
    <n v="1"/>
    <x v="0"/>
  </r>
  <r>
    <s v="therapy-las-vegas-5"/>
    <n v="0.4"/>
    <n v="1"/>
    <x v="0"/>
  </r>
  <r>
    <s v="the-boil-new-york-3"/>
    <n v="2.7"/>
    <n v="0.98904382499999999"/>
    <x v="0"/>
  </r>
  <r>
    <s v="the-codmother-fish-and-chips-san-francisco"/>
    <n v="4.5"/>
    <n v="0.96903460799999996"/>
    <x v="0"/>
  </r>
  <r>
    <s v="northstar-caf-columbus-5"/>
    <n v="1.9"/>
    <n v="0.96825396799999996"/>
    <x v="0"/>
  </r>
  <r>
    <s v="pike-place-chowder-seattle"/>
    <n v="9.5"/>
    <n v="0.96443030699999999"/>
    <x v="1"/>
  </r>
  <r>
    <s v="cheese-board-pizza-berkeley"/>
    <n v="11"/>
    <n v="0.96083291999999998"/>
    <x v="1"/>
  </r>
  <r>
    <s v="the-eagle-otr-cincinnati"/>
    <n v="1.9"/>
    <n v="0.95747800599999999"/>
    <x v="0"/>
  </r>
  <r>
    <s v="los-tacos-no-1-new-york"/>
    <n v="2.4"/>
    <n v="0.95720720699999995"/>
    <x v="0"/>
  </r>
  <r>
    <s v="smoque-bbq-chicago"/>
    <n v="8.8000000000000007"/>
    <n v="0.94802365399999999"/>
    <x v="1"/>
  </r>
  <r>
    <s v="skinnyfats-las-vegas"/>
    <n v="2.4"/>
    <n v="0.94736842099999996"/>
    <x v="0"/>
  </r>
  <r>
    <s v="indias-restaurant-los-angeles"/>
    <n v="1.9"/>
    <n v="0.93362193400000004"/>
    <x v="0"/>
  </r>
  <r>
    <s v="breakroom-new-york"/>
    <n v="1.9"/>
    <n v="0.93361581900000001"/>
    <x v="0"/>
  </r>
  <r>
    <s v="big-and-littles-restaurant-chicago-2"/>
    <n v="1.7"/>
    <n v="0.92282958199999998"/>
    <x v="0"/>
  </r>
  <r>
    <s v="guisados-los-angeles"/>
    <n v="4.9000000000000004"/>
    <n v="0.92204150299999998"/>
    <x v="0"/>
  </r>
  <r>
    <s v="the-house-san-francisco"/>
    <n v="10.6"/>
    <n v="0.92006188799999999"/>
    <x v="1"/>
  </r>
  <r>
    <s v="prosperity-dumpling-new-york"/>
    <n v="8.6999999999999993"/>
    <n v="0.91187618400000003"/>
    <x v="1"/>
  </r>
  <r>
    <s v="project-pie-san-diego"/>
    <n v="2.7"/>
    <n v="0.90752032500000002"/>
    <x v="0"/>
  </r>
  <r>
    <s v="antico-pizza-atlanta"/>
    <n v="6.1"/>
    <n v="0.90504050400000002"/>
    <x v="1"/>
  </r>
  <r>
    <s v="ramen-house-ryujin-sacramento"/>
    <n v="3"/>
    <n v="0.90441839499999999"/>
    <x v="0"/>
  </r>
  <r>
    <s v="prep-and-pastry-tucson"/>
    <n v="1.8"/>
    <n v="0.89909638599999997"/>
    <x v="0"/>
  </r>
  <r>
    <s v="screen-door-portland"/>
    <n v="9"/>
    <n v="0.89444950000000001"/>
    <x v="1"/>
  </r>
  <r>
    <s v="supernatural-sea-to-sandwich-san-diego"/>
    <n v="1.6"/>
    <n v="0.89376054000000005"/>
    <x v="0"/>
  </r>
  <r>
    <s v="manna-bbq-san-diego"/>
    <n v="0.9"/>
    <n v="0.89085545700000002"/>
    <x v="0"/>
  </r>
  <r>
    <s v="myriad-gastro-pub-san-francisco"/>
    <n v="0.4"/>
    <n v="0.88805970099999998"/>
    <x v="0"/>
  </r>
  <r>
    <s v="salty-sow-austin"/>
    <n v="3.5"/>
    <n v="0.88183981"/>
    <x v="0"/>
  </r>
  <r>
    <s v="up-thai-new-york"/>
    <n v="1.8"/>
    <n v="0.88066465299999996"/>
    <x v="0"/>
  </r>
  <r>
    <s v="via-313-pizza-austin-5"/>
    <n v="0.5"/>
    <n v="0.880434783"/>
    <x v="0"/>
  </r>
  <r>
    <s v="livestock-tavern-honolulu"/>
    <n v="1.1000000000000001"/>
    <n v="0.87723785200000004"/>
    <x v="0"/>
  </r>
  <r>
    <s v="tafts-ale-house-cincinnati"/>
    <n v="0.6"/>
    <n v="0.869565217"/>
    <x v="0"/>
  </r>
  <r>
    <s v="island-creek-oyster-bar-boston"/>
    <n v="5"/>
    <n v="0.86546840999999997"/>
    <x v="0"/>
  </r>
  <r>
    <s v="bavettes-bar-and-boeuf-chicago"/>
    <n v="3.2"/>
    <n v="0.86475063399999996"/>
    <x v="0"/>
  </r>
  <r>
    <s v="odd-duck-austin-2"/>
    <n v="1.9"/>
    <n v="0.86376811600000003"/>
    <x v="0"/>
  </r>
  <r>
    <s v="mavericks-mexican-grill-san-jose"/>
    <n v="0.4"/>
    <n v="0.863309353"/>
    <x v="0"/>
  </r>
  <r>
    <s v="zaika-indian-cuisine-miami"/>
    <n v="0.6"/>
    <n v="0.860869565"/>
    <x v="0"/>
  </r>
  <r>
    <s v="scratch-kitchen-and-bake-shop-honolulu"/>
    <n v="1.3"/>
    <n v="0.85714285700000004"/>
    <x v="0"/>
  </r>
  <r>
    <s v="prime-and-provisions-chicago-4"/>
    <n v="0.5"/>
    <n v="0.85635359099999997"/>
    <x v="0"/>
  </r>
  <r>
    <s v="buona-forchetta-san-diego"/>
    <n v="2.8"/>
    <n v="0.85600794400000002"/>
    <x v="0"/>
  </r>
  <r>
    <s v="belly-oakland-2"/>
    <n v="1.3"/>
    <n v="0.85"/>
    <x v="0"/>
  </r>
  <r>
    <s v="trestle-san-francisco"/>
    <n v="0.5"/>
    <n v="0.84946236600000002"/>
    <x v="0"/>
  </r>
  <r>
    <s v="little-bad-wolf-chicago"/>
    <n v="1"/>
    <n v="0.84916201099999999"/>
    <x v="0"/>
  </r>
  <r>
    <s v="selden-standard-detroit"/>
    <n v="1"/>
    <n v="0.847887324"/>
    <x v="0"/>
  </r>
  <r>
    <s v="food-haus-caf-los-angeles"/>
    <n v="2.5"/>
    <n v="0.84766050100000001"/>
    <x v="0"/>
  </r>
  <r>
    <s v="kokkari-estiatorio-san-francisco"/>
    <n v="11"/>
    <n v="0.84617296200000003"/>
    <x v="1"/>
  </r>
  <r>
    <s v="crushed-san-diego"/>
    <n v="1.1000000000000001"/>
    <n v="0.84517766500000002"/>
    <x v="0"/>
  </r>
  <r>
    <s v="firefly-on-paradise-las-vegas-3"/>
    <n v="2.4"/>
    <n v="0.82292849000000001"/>
    <x v="0"/>
  </r>
  <r>
    <s v="arawan-thai-bistro-and-dessert-las-vegas-2"/>
    <n v="0.4"/>
    <n v="0.81645569600000001"/>
    <x v="0"/>
  </r>
  <r>
    <s v="sawasdee-thai-cuisine-sacramento"/>
    <n v="2.5"/>
    <n v="0.81066376500000004"/>
    <x v="0"/>
  </r>
  <r>
    <s v="eureka-austin"/>
    <n v="0.4"/>
    <n v="0.80620155000000004"/>
    <x v="0"/>
  </r>
  <r>
    <s v="tasty-n-sons-portland"/>
    <n v="5.6"/>
    <n v="0.80596285400000001"/>
    <x v="1"/>
  </r>
  <r>
    <s v="garaje-san-francisco"/>
    <n v="2.7"/>
    <n v="0.80524722500000001"/>
    <x v="0"/>
  </r>
  <r>
    <s v="publicus-las-vegas"/>
    <n v="0.6"/>
    <n v="0.80172413799999998"/>
    <x v="0"/>
  </r>
  <r>
    <s v="hog-island-oyster-co-san-francisco"/>
    <n v="10.6"/>
    <n v="0.80164651399999998"/>
    <x v="1"/>
  </r>
  <r>
    <s v="root-down-denver"/>
    <n v="6.9"/>
    <n v="0.79289704699999997"/>
    <x v="1"/>
  </r>
  <r>
    <s v="sushi-gen-los-angeles"/>
    <n v="9.8000000000000007"/>
    <n v="0.77712363299999998"/>
    <x v="1"/>
  </r>
  <r>
    <s v="pine-state-biscuits-portland-2"/>
    <n v="5.3"/>
    <n v="0.77674418599999995"/>
    <x v="0"/>
  </r>
  <r>
    <s v="hoy-ka-thai-noodles-los-angeles"/>
    <n v="1.7"/>
    <n v="0.77672956000000004"/>
    <x v="0"/>
  </r>
  <r>
    <s v="claw-shack-san-jose"/>
    <n v="1.7"/>
    <n v="0.77367576199999999"/>
    <x v="0"/>
  </r>
  <r>
    <s v="fuh-chicago"/>
    <n v="0.4"/>
    <n v="0.75939849599999998"/>
    <x v="0"/>
  </r>
  <r>
    <s v="wiki-poki-los-angeles-2"/>
    <n v="0.6"/>
    <n v="0.75862068999999999"/>
    <x v="0"/>
  </r>
  <r>
    <s v="almarah-mediterranean-cuisine-austin-3"/>
    <n v="0.4"/>
    <n v="0.75694444400000005"/>
    <x v="0"/>
  </r>
  <r>
    <s v="vivo-53-fort-worth"/>
    <n v="0.7"/>
    <n v="0.75478927200000001"/>
    <x v="0"/>
  </r>
  <r>
    <s v="mess-royale-san-diego"/>
    <n v="0.6"/>
    <n v="0.75117370900000002"/>
    <x v="0"/>
  </r>
  <r>
    <s v="poor-calvins-absolute-fusion-atlanta"/>
    <n v="2.9"/>
    <n v="0.74810606099999999"/>
    <x v="0"/>
  </r>
  <r>
    <s v="ocean-pacific-grille-san-diego-2"/>
    <n v="0.4"/>
    <n v="0.74691357999999997"/>
    <x v="0"/>
  </r>
  <r>
    <s v="hot-chicken-takeover-columbus"/>
    <n v="1.6"/>
    <n v="0.74315068500000003"/>
    <x v="0"/>
  </r>
  <r>
    <s v="club-a-steakhouse-new-york"/>
    <n v="6.5"/>
    <n v="0.74268757900000004"/>
    <x v="1"/>
  </r>
  <r>
    <s v="iceskimo-san-diego-4"/>
    <n v="1.3"/>
    <n v="0.73824130899999996"/>
    <x v="0"/>
  </r>
  <r>
    <s v="fresh-catch-fish-market-and-grill-san-diego"/>
    <n v="0.6"/>
    <n v="0.73708920200000005"/>
    <x v="0"/>
  </r>
  <r>
    <s v="zacharys-chicago-pizza-oakland"/>
    <n v="11"/>
    <n v="0.73646299100000001"/>
    <x v="1"/>
  </r>
  <r>
    <s v="hopdoddy-burger-bar-dallas"/>
    <n v="3.1"/>
    <n v="0.73618538300000003"/>
    <x v="0"/>
  </r>
  <r>
    <s v="hogwash-san-francisco"/>
    <n v="0.9"/>
    <n v="0.73602484499999998"/>
    <x v="0"/>
  </r>
  <r>
    <s v="lucky-belly-honolulu"/>
    <n v="3.4"/>
    <n v="0.73284907200000005"/>
    <x v="0"/>
  </r>
  <r>
    <s v="eight-am-san-francisco"/>
    <n v="0.6"/>
    <n v="0.73008849600000003"/>
    <x v="0"/>
  </r>
  <r>
    <s v="uchi-houston"/>
    <n v="3.8"/>
    <n v="0.72878897799999998"/>
    <x v="0"/>
  </r>
  <r>
    <s v="home-slice-pizza-austin"/>
    <n v="9.6"/>
    <n v="0.72742857100000002"/>
    <x v="1"/>
  </r>
  <r>
    <s v="eddie-vs-prime-seafood-and-steak-san-diego"/>
    <n v="1.7"/>
    <n v="0.72470978399999997"/>
    <x v="0"/>
  </r>
  <r>
    <s v="traif-brooklyn"/>
    <n v="5.5"/>
    <n v="0.72458045400000004"/>
    <x v="1"/>
  </r>
  <r>
    <s v="julianas-pizza-brooklyn"/>
    <n v="2.9"/>
    <n v="0.71836346299999998"/>
    <x v="0"/>
  </r>
  <r>
    <s v="neptune-oyster-boston"/>
    <n v="10.199999999999999"/>
    <n v="0.71279443300000001"/>
    <x v="1"/>
  </r>
  <r>
    <s v="vox-table-austin"/>
    <n v="0.5"/>
    <n v="0.70588235300000002"/>
    <x v="0"/>
  </r>
  <r>
    <s v="district-donuts-sliders-brew-new-orleans"/>
    <n v="2"/>
    <n v="0.70375335100000003"/>
    <x v="0"/>
  </r>
  <r>
    <s v="thai-st-cafe-las-vegas-7"/>
    <n v="0.6"/>
    <n v="0.70212766000000004"/>
    <x v="0"/>
  </r>
  <r>
    <s v="stones-throw-san-francisco-2"/>
    <n v="2"/>
    <n v="0.70192307700000001"/>
    <x v="0"/>
  </r>
  <r>
    <s v="barbuzzo-philadelphia"/>
    <n v="5.2"/>
    <n v="0.70010615700000001"/>
    <x v="0"/>
  </r>
  <r>
    <s v="gotta-eatta-pita-san-jose"/>
    <n v="0.4"/>
    <n v="0.7"/>
    <x v="0"/>
  </r>
  <r>
    <s v="cochon-butcher-new-orleans-2"/>
    <n v="6.6"/>
    <n v="0.69621306699999996"/>
    <x v="1"/>
  </r>
  <r>
    <s v="viet-ha-noodles-and-grill-sacramento"/>
    <n v="0.9"/>
    <n v="0.69565217400000001"/>
    <x v="0"/>
  </r>
  <r>
    <s v="luna-pizzeria-houston"/>
    <n v="1.7"/>
    <n v="0.69537480100000004"/>
    <x v="0"/>
  </r>
  <r>
    <s v="la-barbecue-austin-3"/>
    <n v="3"/>
    <n v="0.69449541299999995"/>
    <x v="0"/>
  </r>
  <r>
    <s v="joes-falafel-los-angeles"/>
    <n v="3.8"/>
    <n v="0.69436416199999995"/>
    <x v="0"/>
  </r>
  <r>
    <s v="genwa-korean-bbq-los-angeles-2"/>
    <n v="7.6"/>
    <n v="0.69362920500000003"/>
    <x v="1"/>
  </r>
  <r>
    <s v="the-italian-homemade-company-san-francisco-4"/>
    <n v="1.3"/>
    <n v="0.69325153399999995"/>
    <x v="0"/>
  </r>
  <r>
    <s v="pappys-smokehouse-saint-louis-3"/>
    <n v="7.7"/>
    <n v="0.68885724500000001"/>
    <x v="1"/>
  </r>
  <r>
    <s v="ba-bite-oakland"/>
    <n v="0.5"/>
    <n v="0.68852458999999999"/>
    <x v="0"/>
  </r>
  <r>
    <s v="rustys-southern-san-francisco"/>
    <n v="0.6"/>
    <n v="0.688073394"/>
    <x v="0"/>
  </r>
  <r>
    <s v="and-pizza-washington-11"/>
    <n v="1.4"/>
    <n v="0.68537074099999995"/>
    <x v="0"/>
  </r>
  <r>
    <s v="meze-san-diego"/>
    <n v="3.4"/>
    <n v="0.67977528099999995"/>
    <x v="0"/>
  </r>
  <r>
    <s v="the-lobos-truck-los-angeles"/>
    <n v="3.6"/>
    <n v="0.67887109099999998"/>
    <x v="0"/>
  </r>
  <r>
    <s v="cardamom-indian-cuisine-los-angeles"/>
    <n v="1"/>
    <n v="0.67724867700000002"/>
    <x v="0"/>
  </r>
  <r>
    <s v="el-trebol-mariscos-san-diego"/>
    <n v="0.5"/>
    <n v="0.67415730299999999"/>
    <x v="0"/>
  </r>
  <r>
    <s v="langers-los-angeles-2"/>
    <n v="10.5"/>
    <n v="0.67336814599999995"/>
    <x v="1"/>
  </r>
  <r>
    <s v="the-chairman-san-francisco-2"/>
    <n v="0.6"/>
    <n v="0.67326732700000003"/>
    <x v="0"/>
  </r>
  <r>
    <s v="bohemian-house-boho-chicago-3"/>
    <n v="1.3"/>
    <n v="0.67291666699999997"/>
    <x v="0"/>
  </r>
  <r>
    <s v="sweetgreen-los-angeles"/>
    <n v="0.4"/>
    <n v="0.67283950599999998"/>
    <x v="0"/>
  </r>
  <r>
    <s v="work-and-class-denver"/>
    <n v="1.7"/>
    <n v="0.66875981200000001"/>
    <x v="0"/>
  </r>
  <r>
    <s v="sotto-mare-san-francisco"/>
    <n v="8.6"/>
    <n v="0.66836086400000005"/>
    <x v="1"/>
  </r>
  <r>
    <s v="sushi-ota-san-diego"/>
    <n v="9.9"/>
    <n v="0.66491130799999998"/>
    <x v="1"/>
  </r>
  <r>
    <s v="local-foods-houston"/>
    <n v="3.9"/>
    <n v="0.66435506200000005"/>
    <x v="0"/>
  </r>
  <r>
    <s v="board-and-brew-scripps-ranch-san-diego"/>
    <n v="1.2"/>
    <n v="0.66433566399999999"/>
    <x v="0"/>
  </r>
  <r>
    <s v="snooze-an-am-eatery-denver-8"/>
    <n v="8.6"/>
    <n v="0.66032350100000003"/>
    <x v="1"/>
  </r>
  <r>
    <s v="l-patron-tacos-chicago"/>
    <n v="2.9"/>
    <n v="0.65784499100000005"/>
    <x v="0"/>
  </r>
  <r>
    <s v="saigon-sandwich-san-francisco"/>
    <n v="10.8"/>
    <n v="0.65735331500000005"/>
    <x v="1"/>
  </r>
  <r>
    <s v="peg-leg-porker-nashville"/>
    <n v="2.4"/>
    <n v="0.65730337100000003"/>
    <x v="0"/>
  </r>
  <r>
    <s v="fork-and-fig-albuquerque"/>
    <n v="0.7"/>
    <n v="0.65427509299999997"/>
    <x v="0"/>
  </r>
  <r>
    <s v="abc-canteen-fairfax"/>
    <n v="0.5"/>
    <n v="0.65326633199999995"/>
    <x v="0"/>
  </r>
  <r>
    <s v="eventide-oyster-co-portland-2"/>
    <n v="3.3"/>
    <n v="0.65267489700000003"/>
    <x v="0"/>
  </r>
  <r>
    <s v="my-two-cents-los-angeles"/>
    <n v="2.2999999999999998"/>
    <n v="0.65217391300000005"/>
    <x v="0"/>
  </r>
  <r>
    <s v="barcelona-wine-bar-south-end-boston-6"/>
    <n v="0.9"/>
    <n v="0.65191740399999998"/>
    <x v="0"/>
  </r>
  <r>
    <s v="upstate-new-york-2"/>
    <n v="4.3"/>
    <n v="0.65167095100000005"/>
    <x v="0"/>
  </r>
  <r>
    <s v="thip-khao-washington"/>
    <n v="1"/>
    <n v="0.65083798900000001"/>
    <x v="0"/>
  </r>
  <r>
    <s v="churros-calientes-los-angeles"/>
    <n v="5.0999999999999996"/>
    <n v="0.650673854"/>
    <x v="0"/>
  </r>
  <r>
    <s v="eight-korean-bbq-los-angeles-2"/>
    <n v="4.3"/>
    <n v="0.64870006300000005"/>
    <x v="0"/>
  </r>
  <r>
    <s v="tako-factory-san-diego"/>
    <n v="2"/>
    <n v="0.64591977899999997"/>
    <x v="0"/>
  </r>
  <r>
    <s v="the-purplemint-vegetarian-bistro-san-diego"/>
    <n v="0.5"/>
    <n v="0.64467005099999997"/>
    <x v="0"/>
  </r>
  <r>
    <s v="hopdoddy-burger-bar-denver"/>
    <n v="1"/>
    <n v="0.64420485199999999"/>
    <x v="0"/>
  </r>
  <r>
    <s v="blue-sushi-sake-grill-dallas"/>
    <n v="0.7"/>
    <n v="0.639705882"/>
    <x v="0"/>
  </r>
  <r>
    <s v="ms-cheezious-restaurant-miami"/>
    <n v="0.7"/>
    <n v="0.63837638399999996"/>
    <x v="0"/>
  </r>
  <r>
    <s v="tadu-ethiopian-kitchen-san-francisco-3"/>
    <n v="0.9"/>
    <n v="0.63809523800000001"/>
    <x v="0"/>
  </r>
  <r>
    <s v="the-sushi-by-jin-north-hollywood"/>
    <n v="0.7"/>
    <n v="0.63736263699999995"/>
    <x v="0"/>
  </r>
  <r>
    <s v="little-star-pizza-san-francisco"/>
    <n v="10.6"/>
    <n v="0.63706963500000002"/>
    <x v="1"/>
  </r>
  <r>
    <s v="the-briks-los-angeles-2"/>
    <n v="1.2"/>
    <n v="0.63474387499999996"/>
    <x v="0"/>
  </r>
  <r>
    <s v="wright-and-co-detroit"/>
    <n v="1.3"/>
    <n v="0.63440860200000004"/>
    <x v="0"/>
  </r>
  <r>
    <s v="bahn-thai-san-diego"/>
    <n v="4.0999999999999996"/>
    <n v="0.63206919500000003"/>
    <x v="0"/>
  </r>
  <r>
    <s v="causwells-san-francisco-5"/>
    <n v="1.3"/>
    <n v="0.63070539400000003"/>
    <x v="0"/>
  </r>
  <r>
    <s v="crisp-chicago"/>
    <n v="7.8"/>
    <n v="0.62627326999999999"/>
    <x v="1"/>
  </r>
  <r>
    <s v="bakersfield-nashville-nashville"/>
    <n v="0.8"/>
    <n v="0.62544169599999999"/>
    <x v="0"/>
  </r>
  <r>
    <s v="chop-shop-casual-urban-eatery-denver-8"/>
    <n v="1.3"/>
    <n v="0.62421711899999999"/>
    <x v="0"/>
  </r>
  <r>
    <s v="tinker-street-indianapolis"/>
    <n v="0.8"/>
    <n v="0.62411347500000003"/>
    <x v="0"/>
  </r>
  <r>
    <s v="sakana-las-vegas"/>
    <n v="2.2999999999999998"/>
    <n v="0.62155688600000003"/>
    <x v="0"/>
  </r>
  <r>
    <s v="bijus-little-curry-shop-denver-2"/>
    <n v="0.9"/>
    <n v="0.61682243000000003"/>
    <x v="0"/>
  </r>
  <r>
    <s v="desano-pizza-bakery-los-angeles"/>
    <n v="1.7"/>
    <n v="0.61403508799999995"/>
    <x v="0"/>
  </r>
  <r>
    <s v="oporto-fooding-house-and-wine-houston"/>
    <n v="0.8"/>
    <n v="0.61258278099999997"/>
    <x v="0"/>
  </r>
  <r>
    <s v="other-mama-las-vegas"/>
    <n v="0.6"/>
    <n v="0.61206896600000005"/>
    <x v="0"/>
  </r>
  <r>
    <s v="bronx-pizza-san-diego"/>
    <n v="10.3"/>
    <n v="0.61181770000000002"/>
    <x v="1"/>
  </r>
  <r>
    <s v="the-roost-carolina-kitchen-chicago"/>
    <n v="1.6"/>
    <n v="0.61005199300000001"/>
    <x v="0"/>
  </r>
  <r>
    <s v="chartreuse-detroit"/>
    <n v="0.5"/>
    <n v="0.609195402"/>
    <x v="0"/>
  </r>
  <r>
    <s v="a-slice-of-new-york-san-jose"/>
    <n v="8.6999999999999993"/>
    <n v="0.60782472600000004"/>
    <x v="1"/>
  </r>
  <r>
    <s v="cafe-gratitude-los-angeles-8"/>
    <n v="0.6"/>
    <n v="0.60648148099999999"/>
    <x v="0"/>
  </r>
  <r>
    <s v="mendocino-farms-los-angeles-3"/>
    <n v="3.4"/>
    <n v="0.60494812499999995"/>
    <x v="0"/>
  </r>
  <r>
    <s v="blaze-fast-fired-pizza-san-diego"/>
    <n v="1"/>
    <n v="0.60227272700000001"/>
    <x v="0"/>
  </r>
  <r>
    <s v="chama-gacha-brazilian-steakhouse-houston-2"/>
    <n v="3.3"/>
    <n v="0.60217755399999995"/>
    <x v="0"/>
  </r>
  <r>
    <s v="oscars-mexican-seafood-san-diego-5"/>
    <n v="2.4"/>
    <n v="0.60159817400000004"/>
    <x v="0"/>
  </r>
  <r>
    <s v="proof-pizza-and-pasta-miami-2"/>
    <n v="1.1000000000000001"/>
    <n v="0.60154241600000002"/>
    <x v="0"/>
  </r>
  <r>
    <s v="musubi-cafe-iyasume-honolulu"/>
    <n v="6.6"/>
    <n v="0.60132340799999995"/>
    <x v="1"/>
  </r>
  <r>
    <s v="lukes-lobster-philadelphia-2"/>
    <n v="2.5"/>
    <n v="0.59866220699999995"/>
    <x v="0"/>
  </r>
  <r>
    <s v="bo-beau-kitchen-bar-san-diego-2"/>
    <n v="4.9000000000000004"/>
    <n v="0.59786276699999996"/>
    <x v="0"/>
  </r>
  <r>
    <s v="don-pistos-san-francisco-2"/>
    <n v="5.9"/>
    <n v="0.59702878400000003"/>
    <x v="1"/>
  </r>
  <r>
    <s v="terra-gaucha-brazilian-steakhouse-jacksonville"/>
    <n v="0.5"/>
    <n v="0.59550561800000001"/>
    <x v="0"/>
  </r>
  <r>
    <s v="radiator-whiskey-seattle"/>
    <n v="2.5"/>
    <n v="0.593952484"/>
    <x v="0"/>
  </r>
  <r>
    <s v="luna-y-sol-mexican-grill-houston"/>
    <n v="0.9"/>
    <n v="0.59356725099999996"/>
    <x v="0"/>
  </r>
  <r>
    <s v="uchiko-austin"/>
    <n v="5.4"/>
    <n v="0.592138846"/>
    <x v="1"/>
  </r>
  <r>
    <s v="b-side-pizza-and-wine-bar-new-york"/>
    <n v="1.1000000000000001"/>
    <n v="0.59203980099999998"/>
    <x v="0"/>
  </r>
  <r>
    <s v="pie-bar-seattle-2"/>
    <n v="2.5"/>
    <n v="0.58946213000000003"/>
    <x v="0"/>
  </r>
  <r>
    <s v="dune-los-angeles"/>
    <n v="0.8"/>
    <n v="0.58928571399999996"/>
    <x v="0"/>
  </r>
  <r>
    <s v="chama-gaucha-brazilian-steakhouse-atlanta"/>
    <n v="0.6"/>
    <n v="0.58767772500000004"/>
    <x v="0"/>
  </r>
  <r>
    <s v="mercantile-dining-and-provision-denver"/>
    <n v="1.2"/>
    <n v="0.58669833699999996"/>
    <x v="0"/>
  </r>
  <r>
    <s v="ahgassi-gopchang-los-angeles-4"/>
    <n v="2.4"/>
    <n v="0.58390022699999999"/>
    <x v="0"/>
  </r>
  <r>
    <s v="lotus-cafe-and-bnh-m-sandwiches-chicago"/>
    <n v="1.2"/>
    <n v="0.58370044099999996"/>
    <x v="0"/>
  </r>
  <r>
    <s v="chapeau-san-francisco"/>
    <n v="10.6"/>
    <n v="0.58100414099999997"/>
    <x v="1"/>
  </r>
  <r>
    <s v="blue-collar-miami"/>
    <n v="3.8"/>
    <n v="0.58008658000000002"/>
    <x v="0"/>
  </r>
  <r>
    <s v="butcher-and-the-boar-minneapolis"/>
    <n v="3.6"/>
    <n v="0.58001502599999999"/>
    <x v="0"/>
  </r>
  <r>
    <s v="dirt-dog-los-angeles-4"/>
    <n v="1.2"/>
    <n v="0.57929515399999998"/>
    <x v="0"/>
  </r>
  <r>
    <s v="little-beast-restaurant-los-angeles"/>
    <n v="2.4"/>
    <n v="0.57864523499999998"/>
    <x v="0"/>
  </r>
  <r>
    <s v="lolis-mexican-cravings-tampa"/>
    <n v="1.1000000000000001"/>
    <n v="0.57843137300000003"/>
    <x v="0"/>
  </r>
  <r>
    <s v="montesacro-pinseria-romana-enoteca-san-francisco-4"/>
    <n v="0.6"/>
    <n v="0.57843137300000003"/>
    <x v="0"/>
  </r>
  <r>
    <s v="quad-alehouse-san-diego-2"/>
    <n v="0.5"/>
    <n v="0.57714285700000001"/>
    <x v="0"/>
  </r>
  <r>
    <s v="salud-san-diego-5"/>
    <n v="0.8"/>
    <n v="0.57706093199999997"/>
    <x v="0"/>
  </r>
  <r>
    <s v="plumeria-vegetarian-san-diego"/>
    <n v="3.3"/>
    <n v="0.57621440499999999"/>
    <x v="0"/>
  </r>
  <r>
    <s v="local-foods-houston-2"/>
    <n v="1.6"/>
    <n v="0.57621440499999999"/>
    <x v="0"/>
  </r>
  <r>
    <s v="jjanga-steak-and-sushi-las-vegas-5"/>
    <n v="0.7"/>
    <n v="0.57518796999999999"/>
    <x v="0"/>
  </r>
  <r>
    <s v="santouka-ramen-los-angeles"/>
    <n v="8.9"/>
    <n v="0.57486878699999999"/>
    <x v="1"/>
  </r>
  <r>
    <s v="chandos-tacos-sacramento"/>
    <n v="5.6"/>
    <n v="0.57447840900000002"/>
    <x v="1"/>
  </r>
  <r>
    <s v="scrumptious-bakery-and-cafe-west-hollywood"/>
    <n v="0.5"/>
    <n v="0.57435897400000002"/>
    <x v="0"/>
  </r>
  <r>
    <s v="kruegers-tavern-cincinnati"/>
    <n v="0.9"/>
    <n v="0.57053291500000003"/>
    <x v="0"/>
  </r>
  <r>
    <s v="soowon-galbi-kbbq-restaurant-los-angeles-2"/>
    <n v="8.6999999999999993"/>
    <n v="0.56964006300000003"/>
    <x v="1"/>
  </r>
  <r>
    <s v="the-breakfast-klub-houston-2"/>
    <n v="9.1999999999999993"/>
    <n v="0.56955615100000001"/>
    <x v="1"/>
  </r>
  <r>
    <s v="bite-breakfast-and-lunch-las-vegas"/>
    <n v="1"/>
    <n v="0.56914893600000005"/>
    <x v="0"/>
  </r>
  <r>
    <s v="gaucho-parrilla-argentina-pittsburgh"/>
    <n v="2.7"/>
    <n v="0.56799999999999995"/>
    <x v="0"/>
  </r>
  <r>
    <s v="hae-ha-heng-thai-bistro-los-angeles-6"/>
    <n v="0.7"/>
    <n v="0.56746031699999999"/>
    <x v="0"/>
  </r>
  <r>
    <s v="fooqs-miami-2"/>
    <n v="0.6"/>
    <n v="0.56578947400000001"/>
    <x v="0"/>
  </r>
  <r>
    <s v="il-casaro-pizzeria-and-mozzarella-bar-san-francisco"/>
    <n v="1.6"/>
    <n v="0.56543624199999998"/>
    <x v="0"/>
  </r>
  <r>
    <s v="mod-pizza-houston-2"/>
    <n v="0.9"/>
    <n v="0.56190476199999995"/>
    <x v="0"/>
  </r>
  <r>
    <s v="cornish-pasty-co-las-vegas-3"/>
    <n v="1.8"/>
    <n v="0.56164383600000001"/>
    <x v="0"/>
  </r>
  <r>
    <s v="do-rite-donuts-and-chicken-chicago-4"/>
    <n v="1.3"/>
    <n v="0.557986871"/>
    <x v="0"/>
  </r>
  <r>
    <s v="thames-street-oyster-house-baltimore"/>
    <n v="4.3"/>
    <n v="0.55755626999999996"/>
    <x v="0"/>
  </r>
  <r>
    <s v="makers-and-finders-coffee-las-vegas"/>
    <n v="1"/>
    <n v="0.55040871899999999"/>
    <x v="0"/>
  </r>
  <r>
    <s v="pho-spot-san-jose"/>
    <n v="0.5"/>
    <n v="0.55026454999999996"/>
    <x v="0"/>
  </r>
  <r>
    <s v="providence-los-angeles-2"/>
    <n v="9.6"/>
    <n v="0.54967076999999998"/>
    <x v="1"/>
  </r>
  <r>
    <s v="vietnam-poblano-houston"/>
    <n v="2.5"/>
    <n v="0.54845814999999998"/>
    <x v="0"/>
  </r>
  <r>
    <s v="kusakabe-san-francisco"/>
    <n v="1.4"/>
    <n v="0.54752851700000005"/>
    <x v="0"/>
  </r>
  <r>
    <s v="the-meatball-stoppe-orlando"/>
    <n v="0.8"/>
    <n v="0.54635761599999999"/>
    <x v="0"/>
  </r>
  <r>
    <s v="the-meatball-stoppe-orlando"/>
    <n v="0.8"/>
    <n v="0.54635761599999999"/>
    <x v="0"/>
  </r>
  <r>
    <s v="shaya-new-orleans-2"/>
    <n v="0.7"/>
    <n v="0.54545454500000001"/>
    <x v="0"/>
  </r>
  <r>
    <s v="harrison-street-caf-richmond-2"/>
    <n v="0.5"/>
    <n v="0.54497354499999995"/>
    <x v="0"/>
  </r>
  <r>
    <s v="juans-flaming-fajitas-and-cantina-las-vegas"/>
    <n v="2.7"/>
    <n v="0.54470709100000003"/>
    <x v="0"/>
  </r>
  <r>
    <s v="gran-caffe-l-aquila-philadelphia"/>
    <n v="0.8"/>
    <n v="0.54397394099999996"/>
    <x v="0"/>
  </r>
  <r>
    <s v="sugarfire-smoke-house-saint-louis-2"/>
    <n v="3.1"/>
    <n v="0.54037267099999997"/>
    <x v="0"/>
  </r>
  <r>
    <s v="rare-form-san-diego-3"/>
    <n v="1.4"/>
    <n v="0.540160643"/>
    <x v="0"/>
  </r>
  <r>
    <s v="cafe-34-istanbul-orlando"/>
    <n v="0.9"/>
    <n v="0.53993610199999997"/>
    <x v="0"/>
  </r>
  <r>
    <s v="cafe-34-istanbul-orlando"/>
    <n v="0.9"/>
    <n v="0.53993610199999997"/>
    <x v="0"/>
  </r>
  <r>
    <s v="blue-hawaii-aa-caf-san-francisco-2"/>
    <n v="2.1"/>
    <n v="0.53805774299999998"/>
    <x v="0"/>
  </r>
  <r>
    <s v="komodo-cafe-los-angeles-6"/>
    <n v="4.5999999999999996"/>
    <n v="0.53758949899999997"/>
    <x v="0"/>
  </r>
  <r>
    <s v="lous-cafe-san-francisco"/>
    <n v="5.6"/>
    <n v="0.53583617699999997"/>
    <x v="1"/>
  </r>
  <r>
    <s v="hopwater-distribution-san-francisco"/>
    <n v="1.8"/>
    <n v="0.535444947"/>
    <x v="0"/>
  </r>
  <r>
    <s v="artisans-table-orlando"/>
    <n v="1.6"/>
    <n v="0.53523489899999999"/>
    <x v="0"/>
  </r>
  <r>
    <s v="artisans-table-orlando"/>
    <n v="1.6"/>
    <n v="0.53523489899999999"/>
    <x v="0"/>
  </r>
  <r>
    <s v="beehive-oven-biscuit-cafe-brooklyn"/>
    <n v="1.4"/>
    <n v="0.53411306000000003"/>
    <x v="0"/>
  </r>
  <r>
    <s v="beanstalk-cafe-san-francisco-2"/>
    <n v="1.9"/>
    <n v="0.53164557000000001"/>
    <x v="0"/>
  </r>
  <r>
    <s v="joes-seafood-prime-steak-and-stone-crab-washington"/>
    <n v="1.8"/>
    <n v="0.53032659400000004"/>
    <x v="0"/>
  </r>
  <r>
    <s v="calibanzo-hummus-and-grill-san-diego"/>
    <n v="0.6"/>
    <n v="0.52991452999999999"/>
    <x v="0"/>
  </r>
  <r>
    <s v="tea-haus-austin"/>
    <n v="0.7"/>
    <n v="0.52941176499999998"/>
    <x v="0"/>
  </r>
  <r>
    <s v="khao-san-portland-4"/>
    <n v="1.4"/>
    <n v="0.529296875"/>
    <x v="0"/>
  </r>
  <r>
    <s v="kitchen-713-houston-3"/>
    <n v="1"/>
    <n v="0.52910052900000004"/>
    <x v="0"/>
  </r>
  <r>
    <s v="vedge-philadelphia"/>
    <n v="3.9"/>
    <n v="0.52814454499999997"/>
    <x v="0"/>
  </r>
  <r>
    <s v="frances-san-francisco"/>
    <n v="5.9"/>
    <n v="0.52655889099999997"/>
    <x v="1"/>
  </r>
  <r>
    <s v="maggies-cafe-san-diego"/>
    <n v="0.9"/>
    <n v="0.52631578899999998"/>
    <x v="0"/>
  </r>
  <r>
    <s v="mother-cluckers-kitchen-chicago"/>
    <n v="0.9"/>
    <n v="0.52336448599999996"/>
    <x v="0"/>
  </r>
  <r>
    <s v="komex-fusion-las-vegas"/>
    <n v="5.4"/>
    <n v="0.522312373"/>
    <x v="1"/>
  </r>
  <r>
    <s v="se7en-bites-orlando"/>
    <n v="2.1"/>
    <n v="0.52230971100000001"/>
    <x v="0"/>
  </r>
  <r>
    <s v="bankers-hill-bar-and-restaurant-san-diego"/>
    <n v="5.5"/>
    <n v="0.52121817299999995"/>
    <x v="1"/>
  </r>
  <r>
    <s v="sunny-blue-los-angeles-5"/>
    <n v="0.8"/>
    <n v="0.52054794500000001"/>
    <x v="0"/>
  </r>
  <r>
    <s v="peace-caf-honolulu-2"/>
    <n v="1.7"/>
    <n v="0.51880877700000005"/>
    <x v="0"/>
  </r>
  <r>
    <s v="kung-food-san-francisco"/>
    <n v="0.6"/>
    <n v="0.51707317100000005"/>
    <x v="0"/>
  </r>
  <r>
    <s v="cleo-las-vegas-3"/>
    <n v="1.2"/>
    <n v="0.515151515"/>
    <x v="0"/>
  </r>
  <r>
    <s v="gusto-wood-fire-grill-atlanta"/>
    <n v="1"/>
    <n v="0.51506849300000002"/>
    <x v="0"/>
  </r>
  <r>
    <s v="rasika-washington"/>
    <n v="9.8000000000000007"/>
    <n v="0.51450083700000004"/>
    <x v="1"/>
  </r>
  <r>
    <s v="golden-boy-pizza-san-francisco"/>
    <n v="10.7"/>
    <n v="0.51435897399999997"/>
    <x v="1"/>
  </r>
  <r>
    <s v="republic-detroit-2"/>
    <n v="0.7"/>
    <n v="0.51394422299999998"/>
    <x v="0"/>
  </r>
  <r>
    <s v="biriyani-kabob-house-los-angeles"/>
    <n v="1.5"/>
    <n v="0.51205936900000004"/>
    <x v="0"/>
  </r>
  <r>
    <s v="rove-kitchen-san-francisco"/>
    <n v="0.6"/>
    <n v="0.51196172200000001"/>
    <x v="0"/>
  </r>
  <r>
    <s v="starbread-sacramento"/>
    <n v="1.7"/>
    <n v="0.50940438899999996"/>
    <x v="0"/>
  </r>
  <r>
    <s v="le-parfait-paris-san-diego-7"/>
    <n v="1.3"/>
    <n v="0.50609756100000003"/>
    <x v="0"/>
  </r>
  <r>
    <s v="dime-store-detroit-4"/>
    <n v="1.2"/>
    <n v="0.50233644899999996"/>
    <x v="0"/>
  </r>
  <r>
    <s v="acorn-denver-2"/>
    <n v="2.1"/>
    <n v="0.50128534700000005"/>
    <x v="0"/>
  </r>
  <r>
    <s v="commanders-palace-new-orleans-2"/>
    <n v="10.5"/>
    <n v="0.49960743299999999"/>
    <x v="1"/>
  </r>
  <r>
    <s v="nue-seattle"/>
    <n v="0.9"/>
    <n v="0.49847094800000002"/>
    <x v="0"/>
  </r>
  <r>
    <s v="purple-patch-washington"/>
    <n v="0.6"/>
    <n v="0.497797357"/>
    <x v="0"/>
  </r>
  <r>
    <s v="the-whole-hog-san-diego"/>
    <n v="0.9"/>
    <n v="0.49700598800000001"/>
    <x v="0"/>
  </r>
  <r>
    <s v="slab-bbq-and-beer-austin"/>
    <n v="1.2"/>
    <n v="0.49557522100000001"/>
    <x v="0"/>
  </r>
  <r>
    <s v="life-alive-cambridge"/>
    <n v="5"/>
    <n v="0.49373979299999998"/>
    <x v="0"/>
  </r>
  <r>
    <s v="l-assiette-los-angeles"/>
    <n v="1.6"/>
    <n v="0.492359932"/>
    <x v="0"/>
  </r>
  <r>
    <s v="andina-portland"/>
    <n v="10.3"/>
    <n v="0.49202975599999998"/>
    <x v="1"/>
  </r>
  <r>
    <s v="bogarts-smokehouse-saint-louis-4"/>
    <n v="4.7"/>
    <n v="0.49154519000000002"/>
    <x v="0"/>
  </r>
  <r>
    <s v="tandoori-xpress-san-diego"/>
    <n v="0.9"/>
    <n v="0.491176471"/>
    <x v="0"/>
  </r>
  <r>
    <s v="elis-bbq-cincinnati-2"/>
    <n v="3.8"/>
    <n v="0.49107780200000001"/>
    <x v="0"/>
  </r>
  <r>
    <s v="luna-grill-san-diego-13"/>
    <n v="0.7"/>
    <n v="0.49042145599999998"/>
    <x v="0"/>
  </r>
  <r>
    <s v="kan-zaman-honolulu"/>
    <n v="2.2000000000000002"/>
    <n v="0.48753117200000001"/>
    <x v="0"/>
  </r>
  <r>
    <s v="deli-sushi-and-desserts-san-diego"/>
    <n v="1"/>
    <n v="0.48476454299999999"/>
    <x v="0"/>
  </r>
  <r>
    <s v="abe-fisher-philadelphia"/>
    <n v="1.2"/>
    <n v="0.48113207499999999"/>
    <x v="0"/>
  </r>
  <r>
    <s v="mercado-hollywood-los-angeles"/>
    <n v="1.1000000000000001"/>
    <n v="0.48071979399999998"/>
    <x v="0"/>
  </r>
  <r>
    <s v="mamouns-falafel-new-york-2"/>
    <n v="10.5"/>
    <n v="0.48009428999999998"/>
    <x v="1"/>
  </r>
  <r>
    <s v="spoon-and-stable-minneapolis-4"/>
    <n v="0.9"/>
    <n v="0.479768786"/>
    <x v="0"/>
  </r>
  <r>
    <s v="bakery-nouveau-seattle-3"/>
    <n v="2.5"/>
    <n v="0.47934782599999998"/>
    <x v="0"/>
  </r>
  <r>
    <s v="si-pie-pizzeria-chicago"/>
    <n v="0.7"/>
    <n v="0.47727272700000001"/>
    <x v="0"/>
  </r>
  <r>
    <s v="hrd-san-francisco-2"/>
    <n v="9.6"/>
    <n v="0.47430040000000001"/>
    <x v="1"/>
  </r>
  <r>
    <s v="grab-a-pita-san-jose"/>
    <n v="0.8"/>
    <n v="0.47333333300000002"/>
    <x v="0"/>
  </r>
  <r>
    <s v="xiandu-thai-philadelphia"/>
    <n v="0.9"/>
    <n v="0.47094801200000003"/>
    <x v="0"/>
  </r>
  <r>
    <s v="central-provisions-portland"/>
    <n v="1.7"/>
    <n v="0.47058823500000002"/>
    <x v="0"/>
  </r>
  <r>
    <s v="balboa-bar-and-grill-san-diego"/>
    <n v="0.7"/>
    <n v="0.47058823500000002"/>
    <x v="0"/>
  </r>
  <r>
    <s v="pepe-rosso-social-new-york-2"/>
    <n v="2"/>
    <n v="0.47042641000000002"/>
    <x v="0"/>
  </r>
  <r>
    <s v="burrito-san-miami"/>
    <n v="0.6"/>
    <n v="0.470046083"/>
    <x v="0"/>
  </r>
  <r>
    <s v="and-pizza-washington"/>
    <n v="2.4"/>
    <n v="0.46950517800000002"/>
    <x v="0"/>
  </r>
  <r>
    <s v="daito-austin-2"/>
    <n v="0.8"/>
    <n v="0.469314079"/>
    <x v="0"/>
  </r>
  <r>
    <s v="native-foods-cafe-san-diego"/>
    <n v="1.5"/>
    <n v="0.46846846800000003"/>
    <x v="0"/>
  </r>
  <r>
    <s v="troy-austin"/>
    <n v="1.1000000000000001"/>
    <n v="0.46844660199999999"/>
    <x v="0"/>
  </r>
  <r>
    <s v="bryn-mawr-breakfast-club-chicago-2"/>
    <n v="1.1000000000000001"/>
    <n v="0.46750000000000003"/>
    <x v="0"/>
  </r>
  <r>
    <s v="k-rico-new-york"/>
    <n v="0.8"/>
    <n v="0.46715328499999997"/>
    <x v="0"/>
  </r>
  <r>
    <s v="zahav-philadelphia"/>
    <n v="7.5"/>
    <n v="0.46605504599999997"/>
    <x v="1"/>
  </r>
  <r>
    <s v="woodberry-kitchen-baltimore"/>
    <n v="8"/>
    <n v="0.46580027400000001"/>
    <x v="1"/>
  </r>
  <r>
    <s v="eons-greek-food-for-life-new-york"/>
    <n v="0.6"/>
    <n v="0.465753425"/>
    <x v="0"/>
  </r>
  <r>
    <s v="caspian-grill-austin-2"/>
    <n v="0.8"/>
    <n v="0.46570397099999999"/>
    <x v="0"/>
  </r>
  <r>
    <s v="pappalecco-san-diego-2"/>
    <n v="8.4"/>
    <n v="0.46560674899999999"/>
    <x v="1"/>
  </r>
  <r>
    <s v="viva-las-arepas-las-vegas"/>
    <n v="4.5"/>
    <n v="0.46450428399999999"/>
    <x v="0"/>
  </r>
  <r>
    <s v="uncle-tonys-pizzeria-north-hollywood"/>
    <n v="3"/>
    <n v="0.46370235900000001"/>
    <x v="0"/>
  </r>
  <r>
    <s v="muzita-abyssinian-bistro-san-diego"/>
    <n v="7"/>
    <n v="0.46352941199999997"/>
    <x v="1"/>
  </r>
  <r>
    <s v="love-mamak-new-york-2"/>
    <n v="2.5"/>
    <n v="0.46344086000000001"/>
    <x v="0"/>
  </r>
  <r>
    <s v="gramercy-tavern-new-york"/>
    <n v="10.6"/>
    <n v="0.46229338800000003"/>
    <x v="1"/>
  </r>
  <r>
    <s v="goa-taco-new-york"/>
    <n v="0.9"/>
    <n v="0.46202531600000002"/>
    <x v="0"/>
  </r>
  <r>
    <s v="the-big-cheezy-new-orleans"/>
    <n v="0.6"/>
    <n v="0.461206897"/>
    <x v="0"/>
  </r>
  <r>
    <s v="heirloom-market-bbq-atlanta"/>
    <n v="5"/>
    <n v="0.46073585900000003"/>
    <x v="0"/>
  </r>
  <r>
    <s v="pieology-pizzeria-berkeley"/>
    <n v="1.8"/>
    <n v="0.45852187"/>
    <x v="0"/>
  </r>
  <r>
    <s v="talulas-garden-philadelphia"/>
    <n v="4.5"/>
    <n v="0.456901748"/>
    <x v="0"/>
  </r>
  <r>
    <s v="snooze-an-am-eatery-denver-7"/>
    <n v="1.3"/>
    <n v="0.455913978"/>
    <x v="0"/>
  </r>
  <r>
    <s v="mignonette-miami-3"/>
    <n v="1.2"/>
    <n v="0.45433790000000002"/>
    <x v="0"/>
  </r>
  <r>
    <s v="fresh-heim-austin-2"/>
    <n v="0.6"/>
    <n v="0.45299145299999999"/>
    <x v="0"/>
  </r>
  <r>
    <s v="meso-maya-dallas-4"/>
    <n v="2.8"/>
    <n v="0.45295829300000001"/>
    <x v="0"/>
  </r>
  <r>
    <s v="home-bar-and-grill-honolulu"/>
    <n v="4.8"/>
    <n v="0.45242165200000001"/>
    <x v="0"/>
  </r>
  <r>
    <s v="district-pub-noho-north-hollywood"/>
    <n v="1.8"/>
    <n v="0.45234493199999998"/>
    <x v="0"/>
  </r>
  <r>
    <s v="laughing-planet-cafe-reno"/>
    <n v="1.4"/>
    <n v="0.45224171499999999"/>
    <x v="0"/>
  </r>
  <r>
    <s v="and-pizza-washington-15"/>
    <n v="1.1000000000000001"/>
    <n v="0.45208845199999997"/>
    <x v="0"/>
  </r>
  <r>
    <s v="pieous-austin"/>
    <n v="2.7"/>
    <n v="0.45151515199999998"/>
    <x v="0"/>
  </r>
  <r>
    <s v="sidestreet-pho-and-grill-las-vegas"/>
    <n v="0.7"/>
    <n v="0.45121951199999999"/>
    <x v="0"/>
  </r>
  <r>
    <s v="community-tavern-chicago-3"/>
    <n v="0.7"/>
    <n v="0.45112782000000001"/>
    <x v="0"/>
  </r>
  <r>
    <s v="yuzu-sushi-and-robata-grill-chicago"/>
    <n v="4.5"/>
    <n v="0.44935543300000003"/>
    <x v="0"/>
  </r>
  <r>
    <s v="street-taco-san-francisco"/>
    <n v="1.3"/>
    <n v="0.44897959199999998"/>
    <x v="0"/>
  </r>
  <r>
    <s v="bakersfield-otr-cincinnati-2"/>
    <n v="3.7"/>
    <n v="0.44860499300000001"/>
    <x v="0"/>
  </r>
  <r>
    <s v="chauhan-ale-and-masala-house-nashville"/>
    <n v="1"/>
    <n v="0.44602272700000001"/>
    <x v="0"/>
  </r>
  <r>
    <s v="izakaya-go-las-vegas"/>
    <n v="0.9"/>
    <n v="0.445512821"/>
    <x v="0"/>
  </r>
  <r>
    <s v="etch-nashville"/>
    <n v="3.2"/>
    <n v="0.44550172999999998"/>
    <x v="0"/>
  </r>
  <r>
    <s v="pmf-pardon-my-french-new-york"/>
    <n v="0.7"/>
    <n v="0.445378151"/>
    <x v="0"/>
  </r>
  <r>
    <s v="tiabi-coffee-and-waffle-las-vegas-5"/>
    <n v="1.9"/>
    <n v="0.44492753600000001"/>
    <x v="0"/>
  </r>
  <r>
    <s v="tacos-el-gordo-las-vegas"/>
    <n v="5.2"/>
    <n v="0.443441317"/>
    <x v="1"/>
  </r>
  <r>
    <s v="oiji-new-york"/>
    <n v="0.7"/>
    <n v="0.44230769199999997"/>
    <x v="0"/>
  </r>
  <r>
    <s v="thinking-cup-boston-5"/>
    <n v="1.5"/>
    <n v="0.44186046499999998"/>
    <x v="0"/>
  </r>
  <r>
    <s v="wood-tavern-oakland"/>
    <n v="8.6999999999999993"/>
    <n v="0.44169279"/>
    <x v="1"/>
  </r>
  <r>
    <s v="wood-tavern-oakland"/>
    <n v="8.6999999999999993"/>
    <n v="0.44169279"/>
    <x v="1"/>
  </r>
  <r>
    <s v="olive-and-finch-denver"/>
    <n v="1.9"/>
    <n v="0.44126074500000001"/>
    <x v="0"/>
  </r>
  <r>
    <s v="c-and-m-cafe-los-angeles"/>
    <n v="2.7"/>
    <n v="0.44123711300000001"/>
    <x v="0"/>
  </r>
  <r>
    <s v="lucys-vietnamese-kitchen-bushwick-2"/>
    <n v="0.6"/>
    <n v="0.441048035"/>
    <x v="0"/>
  </r>
  <r>
    <s v="rockcreek-seafood-and-spirits-seattle"/>
    <n v="2.2999999999999998"/>
    <n v="0.44038929399999999"/>
    <x v="0"/>
  </r>
  <r>
    <s v="bezoria-atlanta"/>
    <n v="0.9"/>
    <n v="0.43925233600000002"/>
    <x v="0"/>
  </r>
  <r>
    <s v="dinos-chicken-and-burgers-los-angeles"/>
    <n v="8.6999999999999993"/>
    <n v="0.43921692499999998"/>
    <x v="1"/>
  </r>
  <r>
    <s v="cascabel-los-angeles"/>
    <n v="1"/>
    <n v="0.43850267399999998"/>
    <x v="0"/>
  </r>
  <r>
    <s v="dizengoff-philadelphia"/>
    <n v="1.2"/>
    <n v="0.438478747"/>
    <x v="0"/>
  </r>
  <r>
    <s v="amsterdam-falafelshop-washington-4"/>
    <n v="9.6"/>
    <n v="0.437785388"/>
    <x v="1"/>
  </r>
  <r>
    <s v="trulucks-seafood-steak-and-crab-house-san-diego"/>
    <n v="6.7"/>
    <n v="0.43690916600000002"/>
    <x v="1"/>
  </r>
  <r>
    <s v="michel-bistro-oakland-2"/>
    <n v="1.5"/>
    <n v="0.43571428600000001"/>
    <x v="0"/>
  </r>
  <r>
    <s v="de-clieu-coffee-and-sandwich-fairfax"/>
    <n v="1"/>
    <n v="0.43502824899999998"/>
    <x v="0"/>
  </r>
  <r>
    <s v="grapes-and-hops-deli-san-diego-4"/>
    <n v="1.1000000000000001"/>
    <n v="0.435"/>
    <x v="0"/>
  </r>
  <r>
    <s v="seasoned-vegan-new-york-2"/>
    <n v="1.6"/>
    <n v="0.43493150699999999"/>
    <x v="0"/>
  </r>
  <r>
    <s v="v-street-philadelphia"/>
    <n v="1"/>
    <n v="0.43271767799999999"/>
    <x v="0"/>
  </r>
  <r>
    <s v="orleans-and-york-deli-los-angeles"/>
    <n v="2.5"/>
    <n v="0.43252212400000001"/>
    <x v="0"/>
  </r>
  <r>
    <s v="buds-louisiana-cafe-san-diego"/>
    <n v="7.3"/>
    <n v="0.43248312100000003"/>
    <x v="1"/>
  </r>
  <r>
    <s v="roys-waikiki-honolulu"/>
    <n v="8.3000000000000007"/>
    <n v="0.43181071300000001"/>
    <x v="1"/>
  </r>
  <r>
    <s v="leopolds-san-francisco-2"/>
    <n v="4.8"/>
    <n v="0.430292599"/>
    <x v="0"/>
  </r>
  <r>
    <s v="jack-allens-kitchen-oak-hill-austin"/>
    <n v="5.9"/>
    <n v="0.43023798400000002"/>
    <x v="1"/>
  </r>
  <r>
    <s v="centro-bar-and-kitchen-reno"/>
    <n v="0.8"/>
    <n v="0.43003413000000001"/>
    <x v="0"/>
  </r>
  <r>
    <s v="masseria-dei-vini-new-york"/>
    <n v="0.9"/>
    <n v="0.42993630599999999"/>
    <x v="0"/>
  </r>
  <r>
    <s v="the-kebab-shop-san-diego-5"/>
    <n v="2.8"/>
    <n v="0.428991185"/>
    <x v="0"/>
  </r>
  <r>
    <s v="maiwand-grill-baltimore-2"/>
    <n v="0.8"/>
    <n v="0.42753623200000002"/>
    <x v="0"/>
  </r>
  <r>
    <s v="nara-restaurant-and-sake-bar-san-francisco"/>
    <n v="0.7"/>
    <n v="0.42692307699999998"/>
    <x v="0"/>
  </r>
  <r>
    <s v="el-taco-luchador-louisville"/>
    <n v="1.8"/>
    <n v="0.42600896900000002"/>
    <x v="0"/>
  </r>
  <r>
    <s v="drunken-munkey-nyc-new-york"/>
    <n v="2"/>
    <n v="0.42538354299999998"/>
    <x v="0"/>
  </r>
  <r>
    <s v="tender-greens-san-diego"/>
    <n v="7.3"/>
    <n v="0.42514970099999999"/>
    <x v="1"/>
  </r>
  <r>
    <s v="the-goodwich-las-vegas"/>
    <n v="1.8"/>
    <n v="0.42457231699999998"/>
    <x v="0"/>
  </r>
  <r>
    <s v="chaba-thai-kitchen-san-diego"/>
    <n v="2.2999999999999998"/>
    <n v="0.42105263199999998"/>
    <x v="0"/>
  </r>
  <r>
    <s v="lillys-caf-new-orleans-5"/>
    <n v="2"/>
    <n v="0.42054794499999998"/>
    <x v="0"/>
  </r>
  <r>
    <s v="morsel-and-bean-seattle"/>
    <n v="1.3"/>
    <n v="0.42050209199999999"/>
    <x v="0"/>
  </r>
  <r>
    <s v="avec-chicago"/>
    <n v="9.6999999999999993"/>
    <n v="0.419363918"/>
    <x v="1"/>
  </r>
  <r>
    <s v="berlins-los-angeles-3"/>
    <n v="1.8"/>
    <n v="0.41916167700000001"/>
    <x v="0"/>
  </r>
  <r>
    <s v="oyster-bar-las-vegas-2"/>
    <n v="8.8000000000000007"/>
    <n v="0.41834521200000002"/>
    <x v="1"/>
  </r>
  <r>
    <s v="uchi-austin"/>
    <n v="9.8000000000000007"/>
    <n v="0.41792717099999999"/>
    <x v="1"/>
  </r>
  <r>
    <s v="coopers-hawk-winery-and-restaurant-orlando-11"/>
    <n v="1.1000000000000001"/>
    <n v="0.41787439599999998"/>
    <x v="0"/>
  </r>
  <r>
    <s v="fogo-de-cho-brazilian-steakhouse-washington-3"/>
    <n v="8"/>
    <n v="0.417803547"/>
    <x v="1"/>
  </r>
  <r>
    <s v="alan-wongs-restaurant-honolulu"/>
    <n v="9.8000000000000007"/>
    <n v="0.41711079899999998"/>
    <x v="1"/>
  </r>
  <r>
    <s v="izakaya-torae-torae-honolulu"/>
    <n v="1.7"/>
    <n v="0.41653160500000003"/>
    <x v="0"/>
  </r>
  <r>
    <s v="maguro-brothers-hawaii-honolulu"/>
    <n v="1.1000000000000001"/>
    <n v="0.416464891"/>
    <x v="0"/>
  </r>
  <r>
    <s v="morsel-seattle"/>
    <n v="2.5"/>
    <n v="0.41536748299999998"/>
    <x v="0"/>
  </r>
  <r>
    <s v="aviva-by-kameel-atlanta"/>
    <n v="3"/>
    <n v="0.41509434000000001"/>
    <x v="0"/>
  </r>
  <r>
    <s v="butcher-and-the-rye-pittsburgh"/>
    <n v="2"/>
    <n v="0.41506849299999998"/>
    <x v="0"/>
  </r>
  <r>
    <s v="great-full-gardens-reno-3"/>
    <n v="2.6"/>
    <n v="0.41422594099999999"/>
    <x v="0"/>
  </r>
  <r>
    <s v="las-margs-denver"/>
    <n v="1.2"/>
    <n v="0.41395348799999998"/>
    <x v="0"/>
  </r>
  <r>
    <s v="caf-java-austin-2"/>
    <n v="3.6"/>
    <n v="0.41374045799999998"/>
    <x v="0"/>
  </r>
  <r>
    <s v="mammoth-seattle-2"/>
    <n v="0.9"/>
    <n v="0.41346153800000002"/>
    <x v="0"/>
  </r>
  <r>
    <s v="taste-of-tehran-los-angeles"/>
    <n v="2.4"/>
    <n v="0.41277080999999999"/>
    <x v="0"/>
  </r>
  <r>
    <s v="two-chicago"/>
    <n v="3.2"/>
    <n v="0.41265822800000002"/>
    <x v="0"/>
  </r>
  <r>
    <s v="the-cinnamon-snail-new-york-2"/>
    <n v="5.6"/>
    <n v="0.412573674"/>
    <x v="1"/>
  </r>
  <r>
    <s v="delhi-indian-cuisine-las-vegas"/>
    <n v="1.8"/>
    <n v="0.41167664700000001"/>
    <x v="0"/>
  </r>
  <r>
    <s v="crawfish-asian-cuisine-reno"/>
    <n v="1.3"/>
    <n v="0.41151385899999998"/>
    <x v="0"/>
  </r>
  <r>
    <s v="sassafras-american-eatery-capitol-hill-denver"/>
    <n v="1.3"/>
    <n v="0.41090146799999999"/>
    <x v="0"/>
  </r>
  <r>
    <s v="the-waffle-window-portland"/>
    <n v="7.6"/>
    <n v="0.410643653"/>
    <x v="1"/>
  </r>
  <r>
    <s v="sunshine-caf-chicago-2"/>
    <n v="2.9"/>
    <n v="0.40887629800000003"/>
    <x v="0"/>
  </r>
  <r>
    <s v="alforon-san-diego"/>
    <n v="5.0999999999999996"/>
    <n v="0.40864864899999997"/>
    <x v="1"/>
  </r>
  <r>
    <s v="gunshow-atlanta-2"/>
    <n v="2.6"/>
    <n v="0.40792291200000003"/>
    <x v="0"/>
  </r>
  <r>
    <s v="and-pizza-washington-28"/>
    <n v="3.3"/>
    <n v="0.40780730900000001"/>
    <x v="0"/>
  </r>
  <r>
    <s v="ken-sushi-workshop-san-diego-3"/>
    <n v="1.2"/>
    <n v="0.40748898700000002"/>
    <x v="0"/>
  </r>
  <r>
    <s v="republic-of-sandwich-austin"/>
    <n v="1.1000000000000001"/>
    <n v="0.40673575099999998"/>
    <x v="0"/>
  </r>
  <r>
    <s v="teote-portland"/>
    <n v="2.2999999999999998"/>
    <n v="0.40658049400000001"/>
    <x v="0"/>
  </r>
  <r>
    <s v="earl-sandwich-honolulu-2"/>
    <n v="1.7"/>
    <n v="0.40594059399999999"/>
    <x v="0"/>
  </r>
  <r>
    <s v="restaurant-revolution-new-orleans-3"/>
    <n v="3.4"/>
    <n v="0.40177849599999998"/>
    <x v="0"/>
  </r>
  <r>
    <s v="arizmendi-bakery-san-francisco"/>
    <n v="10.6"/>
    <n v="0.40170719100000002"/>
    <x v="1"/>
  </r>
  <r>
    <s v="rickys-fish-tacos-los-angeles-3"/>
    <n v="6.3"/>
    <n v="0.40131291000000002"/>
    <x v="1"/>
  </r>
  <r>
    <s v="cafe-mogador-brooklyn"/>
    <n v="3.6"/>
    <n v="0.40076335899999999"/>
    <x v="0"/>
  </r>
  <r>
    <s v="amlie-new-york"/>
    <n v="7.1"/>
    <n v="0.39969313400000001"/>
    <x v="1"/>
  </r>
  <r>
    <s v="the-new-parkway-oakland"/>
    <n v="2.9"/>
    <n v="0.39943342799999998"/>
    <x v="0"/>
  </r>
  <r>
    <s v="braddahs-island-style-las-vegas-2"/>
    <n v="1.5"/>
    <n v="0.39893616999999998"/>
    <x v="0"/>
  </r>
  <r>
    <s v="the-trappist-oakland"/>
    <n v="8"/>
    <n v="0.39836289200000002"/>
    <x v="1"/>
  </r>
  <r>
    <s v="mazunte-cincinnati"/>
    <n v="2.2000000000000002"/>
    <n v="0.39751552800000001"/>
    <x v="0"/>
  </r>
  <r>
    <s v="zacharys-chicago-pizza-berkeley"/>
    <n v="10.8"/>
    <n v="0.397513952"/>
    <x v="1"/>
  </r>
  <r>
    <s v="egg-and-i-las-vegas"/>
    <n v="10.3"/>
    <n v="0.39712153500000003"/>
    <x v="1"/>
  </r>
  <r>
    <s v="el-sombrero-mexican-bistro-las-vegas-2"/>
    <n v="1.2"/>
    <n v="0.39627039600000002"/>
    <x v="0"/>
  </r>
  <r>
    <s v="taqueria-los-anaya-los-angeles"/>
    <n v="3.7"/>
    <n v="0.39595808399999999"/>
    <x v="0"/>
  </r>
  <r>
    <s v="eight-turn-crpe-new-york"/>
    <n v="3"/>
    <n v="0.39594843499999999"/>
    <x v="0"/>
  </r>
  <r>
    <s v="copycat-co-washington-2"/>
    <n v="0.9"/>
    <n v="0.39589442800000002"/>
    <x v="0"/>
  </r>
  <r>
    <s v="deli-board-san-francisco"/>
    <n v="6.1"/>
    <n v="0.39549549499999997"/>
    <x v="1"/>
  </r>
  <r>
    <s v="hiatus-urban-barbeque-los-angeles"/>
    <n v="1.5"/>
    <n v="0.39539007100000001"/>
    <x v="0"/>
  </r>
  <r>
    <s v="desano-pizza-bakery-nashville"/>
    <n v="3.1"/>
    <n v="0.39457567799999999"/>
    <x v="0"/>
  </r>
  <r>
    <s v="luisas-pizza-and-pasta-san-francisco"/>
    <n v="1.2"/>
    <n v="0.39455782299999997"/>
    <x v="0"/>
  </r>
  <r>
    <s v="the-big-bib-san-antonio-2"/>
    <n v="2.7"/>
    <n v="0.39446721299999998"/>
    <x v="0"/>
  </r>
  <r>
    <s v="kitchen-table-cafe-denver"/>
    <n v="2"/>
    <n v="0.394190871"/>
    <x v="0"/>
  </r>
  <r>
    <s v="mister-falafel-san-diego"/>
    <n v="3.1"/>
    <n v="0.39377777800000002"/>
    <x v="0"/>
  </r>
  <r>
    <s v="stella-public-house-san-diego"/>
    <n v="0.9"/>
    <n v="0.39358600599999999"/>
    <x v="0"/>
  </r>
  <r>
    <s v="saucy-porka-chicago"/>
    <n v="2.5"/>
    <n v="0.39340659300000003"/>
    <x v="0"/>
  </r>
  <r>
    <s v="papa-cristos-los-angeles-2"/>
    <n v="10.1"/>
    <n v="0.39255637100000002"/>
    <x v="1"/>
  </r>
  <r>
    <s v="neighborhood-services-dallas-3"/>
    <n v="1"/>
    <n v="0.39215686300000002"/>
    <x v="0"/>
  </r>
  <r>
    <s v="dandelion-communitea-caf-orlando-2"/>
    <n v="2.9"/>
    <n v="0.39200761200000001"/>
    <x v="0"/>
  </r>
  <r>
    <s v="dandelion-communitea-caf-orlando-2"/>
    <n v="2.9"/>
    <n v="0.39200761200000001"/>
    <x v="0"/>
  </r>
  <r>
    <s v="wayward-vegan-cafe-seattle-2"/>
    <n v="0.7"/>
    <n v="0.391941392"/>
    <x v="0"/>
  </r>
  <r>
    <s v="sushi-yasuda-new-york"/>
    <n v="10.199999999999999"/>
    <n v="0.39148018299999998"/>
    <x v="1"/>
  </r>
  <r>
    <s v="toro-toro-restaurant-miami"/>
    <n v="3"/>
    <n v="0.39118457299999998"/>
    <x v="0"/>
  </r>
  <r>
    <s v="hops-burger-bar-greensboro"/>
    <n v="2.5"/>
    <n v="0.391061453"/>
    <x v="0"/>
  </r>
  <r>
    <s v="the-crabby-shack-brooklyn"/>
    <n v="1.3"/>
    <n v="0.39102564099999998"/>
    <x v="0"/>
  </r>
  <r>
    <s v="coopers-hawk-winery-and-restaurants-orlando-11"/>
    <n v="1.5"/>
    <n v="0.39059674500000002"/>
    <x v="0"/>
  </r>
  <r>
    <s v="l-artusi-new-york"/>
    <n v="6.9"/>
    <n v="0.39047619"/>
    <x v="1"/>
  </r>
  <r>
    <s v="kitchen-istanbul-san-francisco"/>
    <n v="0.9"/>
    <n v="0.39024390199999998"/>
    <x v="0"/>
  </r>
  <r>
    <s v="hot-sauce-and-panko-san-francisco"/>
    <n v="4.2"/>
    <n v="0.38953488400000003"/>
    <x v="0"/>
  </r>
  <r>
    <s v="brazen-neighborhood-eatery-denver"/>
    <n v="1.1000000000000001"/>
    <n v="0.38944723599999997"/>
    <x v="0"/>
  </r>
  <r>
    <s v="egg-works-las-vegas-6"/>
    <n v="1.5"/>
    <n v="0.38779174100000002"/>
    <x v="0"/>
  </r>
  <r>
    <s v="little-collins-new-york"/>
    <n v="2.2999999999999998"/>
    <n v="0.38736591199999998"/>
    <x v="0"/>
  </r>
  <r>
    <s v="shojin-downtown-los-angeles"/>
    <n v="7.8"/>
    <n v="0.38691523"/>
    <x v="1"/>
  </r>
  <r>
    <s v="little-lion-point-loma"/>
    <n v="0.9"/>
    <n v="0.38670694900000002"/>
    <x v="0"/>
  </r>
  <r>
    <s v="high-street-on-market-philadelphia"/>
    <n v="2.1"/>
    <n v="0.385941645"/>
    <x v="0"/>
  </r>
  <r>
    <s v="la-pergoletta-los-angeles-4"/>
    <n v="1.2"/>
    <n v="0.38479809999999998"/>
    <x v="0"/>
  </r>
  <r>
    <s v="dw-bistro-las-vegas"/>
    <n v="5.6"/>
    <n v="0.38453963600000002"/>
    <x v="1"/>
  </r>
  <r>
    <s v="fratellino-coral-gables-2"/>
    <n v="1.1000000000000001"/>
    <n v="0.38423645299999998"/>
    <x v="0"/>
  </r>
  <r>
    <s v="maple-street-biscuit-company-jacksonville"/>
    <n v="3"/>
    <n v="0.38397790100000001"/>
    <x v="0"/>
  </r>
  <r>
    <s v="sushi-by-h-los-angeles"/>
    <n v="7.1"/>
    <n v="0.38396624499999998"/>
    <x v="1"/>
  </r>
  <r>
    <s v="mediterranean-exploration-company-portland-2"/>
    <n v="1.3"/>
    <n v="0.38396624499999998"/>
    <x v="0"/>
  </r>
  <r>
    <s v="sweet-dogs-miami"/>
    <n v="2.9"/>
    <n v="0.38344433900000002"/>
    <x v="0"/>
  </r>
  <r>
    <s v="murakami-sushi-los-angeles-2"/>
    <n v="1.9"/>
    <n v="0.38282387200000001"/>
    <x v="0"/>
  </r>
  <r>
    <s v="nara-thai-dining-express-houston-4"/>
    <n v="1.2"/>
    <n v="0.38248847899999999"/>
    <x v="0"/>
  </r>
  <r>
    <s v="indeblue-philadelphia"/>
    <n v="2.4"/>
    <n v="0.382086168"/>
    <x v="0"/>
  </r>
  <r>
    <s v="ono-seafood-honolulu"/>
    <n v="9.8000000000000007"/>
    <n v="0.38184357499999999"/>
    <x v="1"/>
  </r>
  <r>
    <s v="mochiko-chicken-las-vegas"/>
    <n v="1.2"/>
    <n v="0.381696429"/>
    <x v="0"/>
  </r>
  <r>
    <s v="harlow-portland-2"/>
    <n v="2.2999999999999998"/>
    <n v="0.38072855500000002"/>
    <x v="0"/>
  </r>
  <r>
    <s v="grubbin-san-francisco"/>
    <n v="1.6"/>
    <n v="0.38047138000000003"/>
    <x v="0"/>
  </r>
  <r>
    <s v="the-observatory-portland"/>
    <n v="6.8"/>
    <n v="0.37904838099999999"/>
    <x v="1"/>
  </r>
  <r>
    <s v="viva-chicken-charlotte-2"/>
    <n v="0.9"/>
    <n v="0.37900874600000001"/>
    <x v="0"/>
  </r>
  <r>
    <s v="cafe-turko-seattle-2"/>
    <n v="3"/>
    <n v="0.37753222800000003"/>
    <x v="0"/>
  </r>
  <r>
    <s v="sugarmill-denver-denver"/>
    <n v="1.9"/>
    <n v="0.377492877"/>
    <x v="0"/>
  </r>
  <r>
    <s v="engine-no-9-saint-petersburg"/>
    <n v="3"/>
    <n v="0.37701974900000002"/>
    <x v="0"/>
  </r>
  <r>
    <s v="kennys-wood-fired-grill-dallas-2"/>
    <n v="8.1999999999999993"/>
    <n v="0.37695637700000001"/>
    <x v="1"/>
  </r>
  <r>
    <s v="denver-biscuit-co-denver-4"/>
    <n v="5.8"/>
    <n v="0.37670267699999999"/>
    <x v="1"/>
  </r>
  <r>
    <s v="boqueria-new-york-3"/>
    <n v="1.1000000000000001"/>
    <n v="0.376590331"/>
    <x v="0"/>
  </r>
  <r>
    <s v="fogo-de-cho-brazilian-steakhouse-san-diego-2"/>
    <n v="5.3"/>
    <n v="0.37654321000000002"/>
    <x v="1"/>
  </r>
  <r>
    <s v="guss-world-famous-hot-and-spicy-chicken-memphis"/>
    <n v="8.9"/>
    <n v="0.37622850099999999"/>
    <x v="1"/>
  </r>
  <r>
    <s v="cafecito-chicago"/>
    <n v="7.3"/>
    <n v="0.37593703099999998"/>
    <x v="1"/>
  </r>
  <r>
    <s v="en-hakkore-chicago-2"/>
    <n v="2.8"/>
    <n v="0.37426326100000001"/>
    <x v="0"/>
  </r>
  <r>
    <s v="bodega-saint-petersburg-2"/>
    <n v="2.6"/>
    <n v="0.37422037400000002"/>
    <x v="0"/>
  </r>
  <r>
    <s v="uncle-ubers-dallas-2"/>
    <n v="4.0999999999999996"/>
    <n v="0.37383798099999999"/>
    <x v="0"/>
  </r>
  <r>
    <s v="rioja-denver"/>
    <n v="9.8000000000000007"/>
    <n v="0.37363864800000002"/>
    <x v="1"/>
  </r>
  <r>
    <s v="saru-sushi-bar-san-francisco"/>
    <n v="3.7"/>
    <n v="0.37362637399999998"/>
    <x v="0"/>
  </r>
  <r>
    <s v="indian-grill-san-diego"/>
    <n v="1.2"/>
    <n v="0.37327188900000002"/>
    <x v="0"/>
  </r>
  <r>
    <s v="chez-maman-san-francisco-9"/>
    <n v="11"/>
    <n v="0.37317133600000002"/>
    <x v="1"/>
  </r>
  <r>
    <s v="rosamunde-sausage-grill-san-francisco"/>
    <n v="11"/>
    <n v="0.37273853800000001"/>
    <x v="1"/>
  </r>
  <r>
    <s v="kai-zan-chicago"/>
    <n v="3.4"/>
    <n v="0.37196110199999999"/>
    <x v="0"/>
  </r>
  <r>
    <s v="the-kebab-shop-san-diego"/>
    <n v="8.4"/>
    <n v="0.37173629200000002"/>
    <x v="1"/>
  </r>
  <r>
    <s v="pho-thai-town-los-angeles-3"/>
    <n v="1.1000000000000001"/>
    <n v="0.37064676600000002"/>
    <x v="0"/>
  </r>
  <r>
    <s v="souvlakis-greek-skewers-san-jose"/>
    <n v="3.7"/>
    <n v="0.36988304100000002"/>
    <x v="0"/>
  </r>
  <r>
    <s v="viva-chicken-charlotte"/>
    <n v="2.7"/>
    <n v="0.36987704900000001"/>
    <x v="0"/>
  </r>
  <r>
    <s v="kachka-portland-2"/>
    <n v="1.5"/>
    <n v="0.36898395699999997"/>
    <x v="0"/>
  </r>
  <r>
    <s v="open-sesame-los-angeles"/>
    <n v="2"/>
    <n v="0.36792452799999997"/>
    <x v="0"/>
  </r>
  <r>
    <s v="lagunitas-brewing-company-chicago"/>
    <n v="1.7"/>
    <n v="0.36708860799999998"/>
    <x v="0"/>
  </r>
  <r>
    <s v="the-city-fish-san-jose"/>
    <n v="2.9"/>
    <n v="0.36672967899999998"/>
    <x v="0"/>
  </r>
  <r>
    <s v="bad-daddys-burger-bar-cherry-creek-north-denver"/>
    <n v="1.7"/>
    <n v="0.36635220099999999"/>
    <x v="0"/>
  </r>
  <r>
    <s v="baby-barnabys-caf-houston-2"/>
    <n v="5.6"/>
    <n v="0.36619718299999998"/>
    <x v="1"/>
  </r>
  <r>
    <s v="hollywood-cafe-san-francisco"/>
    <n v="7.8"/>
    <n v="0.36545902200000002"/>
    <x v="1"/>
  </r>
  <r>
    <s v="hollywood-cafe-san-francisco"/>
    <n v="7.8"/>
    <n v="0.36545902200000002"/>
    <x v="1"/>
  </r>
  <r>
    <s v="some-random-bar-seattle"/>
    <n v="2.2999999999999998"/>
    <n v="0.36536180299999998"/>
    <x v="0"/>
  </r>
  <r>
    <s v="firecrust-neapolitan-pizzeria-dallas"/>
    <n v="1.4"/>
    <n v="0.36417322800000002"/>
    <x v="0"/>
  </r>
  <r>
    <s v="lolos-seafood-shack-new-york"/>
    <n v="1"/>
    <n v="0.36387434600000002"/>
    <x v="0"/>
  </r>
  <r>
    <s v="forno-rosso-pizzeria-downtown-brooklyn-5"/>
    <n v="1.3"/>
    <n v="0.36363636399999999"/>
    <x v="0"/>
  </r>
  <r>
    <s v="sotto-cincinnati"/>
    <n v="2.6"/>
    <n v="0.36334745800000001"/>
    <x v="0"/>
  </r>
  <r>
    <s v="lukes-lobster-new-york-5"/>
    <n v="4.4000000000000004"/>
    <n v="0.36318408000000002"/>
    <x v="0"/>
  </r>
  <r>
    <s v="hanabi-austin-2"/>
    <n v="3"/>
    <n v="0.36305732499999999"/>
    <x v="0"/>
  </r>
  <r>
    <s v="bub-and-pops-washington"/>
    <n v="2.7"/>
    <n v="0.36281406999999999"/>
    <x v="0"/>
  </r>
  <r>
    <s v="knife-and-tine-chicago-2"/>
    <n v="1.4"/>
    <n v="0.36272545099999998"/>
    <x v="0"/>
  </r>
  <r>
    <s v="yuko-kitchen-los-angeles"/>
    <n v="6.5"/>
    <n v="0.36255823799999998"/>
    <x v="1"/>
  </r>
  <r>
    <s v="alinea-chicago"/>
    <n v="10.3"/>
    <n v="0.36090425500000001"/>
    <x v="1"/>
  </r>
  <r>
    <s v="micklethwait-craft-meats-austin"/>
    <n v="2.9"/>
    <n v="0.36084453"/>
    <x v="0"/>
  </r>
  <r>
    <s v="even-stevens-salt-lake-city-6"/>
    <n v="1.4"/>
    <n v="0.36032388700000001"/>
    <x v="0"/>
  </r>
  <r>
    <s v="hattie-bs-hot-chicken-nashville-3"/>
    <n v="1.3"/>
    <n v="0.35991379299999998"/>
    <x v="0"/>
  </r>
  <r>
    <s v="azuki-sushi-san-diego"/>
    <n v="7.2"/>
    <n v="0.35942249199999998"/>
    <x v="1"/>
  </r>
  <r>
    <s v="mendocino-farms-west-hollywood"/>
    <n v="4"/>
    <n v="0.35934291600000001"/>
    <x v="0"/>
  </r>
  <r>
    <s v="brown-rice-korean-grill-baltimore"/>
    <n v="0.8"/>
    <n v="0.35932203400000001"/>
    <x v="0"/>
  </r>
  <r>
    <s v="mussel-and-burger-bar-louisville"/>
    <n v="2.7"/>
    <n v="0.35892322999999998"/>
    <x v="0"/>
  </r>
  <r>
    <s v="caf-corazn-milwaukee-3"/>
    <n v="2.2999999999999998"/>
    <n v="0.35860409100000001"/>
    <x v="0"/>
  </r>
  <r>
    <s v="taqueria-habanero-washington"/>
    <n v="1.1000000000000001"/>
    <n v="0.35839599"/>
    <x v="0"/>
  </r>
  <r>
    <s v="turf-n-surf-po-boy-austin"/>
    <n v="5.6"/>
    <n v="0.35809149000000001"/>
    <x v="1"/>
  </r>
  <r>
    <s v="piacere-new-york"/>
    <n v="2.2999999999999998"/>
    <n v="0.35783132499999998"/>
    <x v="0"/>
  </r>
  <r>
    <s v="heat-shabu-baru-sacramento-2"/>
    <n v="5.3"/>
    <n v="0.35699588500000001"/>
    <x v="1"/>
  </r>
  <r>
    <s v="louies-of-mar-vista-los-angeles"/>
    <n v="2.2999999999999998"/>
    <n v="0.35697399499999999"/>
    <x v="0"/>
  </r>
  <r>
    <s v="sapori-trattoria-chicago"/>
    <n v="10"/>
    <n v="0.35643835600000001"/>
    <x v="1"/>
  </r>
  <r>
    <s v="sushi-enya-los-angeles-3"/>
    <n v="4.0999999999999996"/>
    <n v="0.356100796"/>
    <x v="0"/>
  </r>
  <r>
    <s v="mariscos-playa-escondida-las-vegas"/>
    <n v="1.7"/>
    <n v="0.35609756100000001"/>
    <x v="0"/>
  </r>
  <r>
    <s v="full-moon-sushi-and-kitchen-bar-san-diego"/>
    <n v="1.4"/>
    <n v="0.35576923100000002"/>
    <x v="0"/>
  </r>
  <r>
    <s v="ssam-korean-bbq-los-angeles"/>
    <n v="1.5"/>
    <n v="0.35535714299999999"/>
    <x v="0"/>
  </r>
  <r>
    <s v="wako-japanese-restaurant-san-francisco"/>
    <n v="1.4"/>
    <n v="0.35508637199999998"/>
    <x v="0"/>
  </r>
  <r>
    <s v="off-the-street-san-jose-2"/>
    <n v="1.3"/>
    <n v="0.35477178399999998"/>
    <x v="0"/>
  </r>
  <r>
    <s v="vernick-food-and-drink-philadelphia"/>
    <n v="3.5"/>
    <n v="0.35473766600000001"/>
    <x v="0"/>
  </r>
  <r>
    <s v="bistro-central-parc-san-francisco"/>
    <n v="5.7"/>
    <n v="0.35462345099999998"/>
    <x v="1"/>
  </r>
  <r>
    <s v="sweet-home-caf-honolulu-2"/>
    <n v="8.9"/>
    <n v="0.35460992899999999"/>
    <x v="1"/>
  </r>
  <r>
    <s v="undergrind-cafe-los-angeles"/>
    <n v="1"/>
    <n v="0.35405405400000001"/>
    <x v="0"/>
  </r>
  <r>
    <s v="barley-swine-austin"/>
    <n v="4.8"/>
    <n v="0.35370684800000002"/>
    <x v="0"/>
  </r>
  <r>
    <s v="gunthers-quality-ice-cream-sacramento"/>
    <n v="9.6"/>
    <n v="0.353679407"/>
    <x v="1"/>
  </r>
  <r>
    <s v="caplingers-fresh-catch-indianapolis-3"/>
    <n v="1.8"/>
    <n v="0.35364041600000001"/>
    <x v="0"/>
  </r>
  <r>
    <s v="los-andes-restaurant-providence"/>
    <n v="6.6"/>
    <n v="0.35296540399999998"/>
    <x v="1"/>
  </r>
  <r>
    <s v="pizza-studio-los-angeles-5"/>
    <n v="2.8"/>
    <n v="0.35282651100000001"/>
    <x v="0"/>
  </r>
  <r>
    <s v="buldogis-gourmet-hot-dogs-las-vegas-3"/>
    <n v="4.2"/>
    <n v="0.352593565"/>
    <x v="0"/>
  </r>
  <r>
    <s v="kai-sushi-chicago-2"/>
    <n v="2.2999999999999998"/>
    <n v="0.35258724400000002"/>
    <x v="0"/>
  </r>
  <r>
    <s v="kabob-palace-sacramento-2"/>
    <n v="1"/>
    <n v="0.35158501399999997"/>
    <x v="0"/>
  </r>
  <r>
    <s v="helenas-hawaiian-food-honolulu"/>
    <n v="9.6999999999999993"/>
    <n v="0.35154259799999998"/>
    <x v="1"/>
  </r>
  <r>
    <s v="simply-banh-mi-washington-2"/>
    <n v="1.6"/>
    <n v="0.35126050399999997"/>
    <x v="0"/>
  </r>
  <r>
    <s v="siri-indian-cuisine-portland"/>
    <n v="0.9"/>
    <n v="0.35076923100000001"/>
    <x v="0"/>
  </r>
  <r>
    <s v="paulie-gees-brooklyn"/>
    <n v="5.6"/>
    <n v="0.35065565799999998"/>
    <x v="1"/>
  </r>
  <r>
    <s v="hello-robin-seattle"/>
    <n v="1.9"/>
    <n v="0.350515464"/>
    <x v="0"/>
  </r>
  <r>
    <s v="napoleon-and-josephine-los-angeles"/>
    <n v="0.9"/>
    <n v="0.35031847100000002"/>
    <x v="0"/>
  </r>
  <r>
    <s v="benu-san-francisco-4"/>
    <n v="5.2"/>
    <n v="0.35010482199999998"/>
    <x v="1"/>
  </r>
  <r>
    <s v="guard-and-grace-denver"/>
    <n v="1.6"/>
    <n v="0.34907251299999997"/>
    <x v="0"/>
  </r>
  <r>
    <s v="pancake-joes-san-antonio-2"/>
    <n v="2.8"/>
    <n v="0.34867776700000003"/>
    <x v="0"/>
  </r>
  <r>
    <s v="big-front-door-san-diego"/>
    <n v="3.4"/>
    <n v="0.34859437799999998"/>
    <x v="0"/>
  </r>
  <r>
    <s v="gyro-king-houston"/>
    <n v="1.3"/>
    <n v="0.34773218099999997"/>
    <x v="0"/>
  </r>
  <r>
    <s v="pono-farm-soul-kitchen-portland"/>
    <n v="1.4"/>
    <n v="0.34738955799999999"/>
    <x v="0"/>
  </r>
  <r>
    <s v="blues-egg-milwaukee"/>
    <n v="5.3"/>
    <n v="0.34715025900000002"/>
    <x v="1"/>
  </r>
  <r>
    <s v="supannee-house-of-thai-san-diego-2"/>
    <n v="4.7"/>
    <n v="0.34689134199999999"/>
    <x v="0"/>
  </r>
  <r>
    <s v="boos-philly-cheesesteaks-and-hoagies-los-angeles"/>
    <n v="3.9"/>
    <n v="0.34661076200000002"/>
    <x v="0"/>
  </r>
  <r>
    <s v="l-ardoise-bistro-san-francisco"/>
    <n v="7.6"/>
    <n v="0.34645669299999998"/>
    <x v="1"/>
  </r>
  <r>
    <s v="biker-jims-restaurant-denver"/>
    <n v="5.7"/>
    <n v="0.34639273799999998"/>
    <x v="1"/>
  </r>
  <r>
    <s v="story-hill-bkc-milwaukee"/>
    <n v="1.2"/>
    <n v="0.34598214300000002"/>
    <x v="0"/>
  </r>
  <r>
    <s v="scofflaw-chicago"/>
    <n v="3.6"/>
    <n v="0.34589299200000001"/>
    <x v="0"/>
  </r>
  <r>
    <s v="piacere-mio-san-diego-3"/>
    <n v="1.8"/>
    <n v="0.34531250000000002"/>
    <x v="0"/>
  </r>
  <r>
    <s v="brgrbelly-chicago"/>
    <n v="2.6"/>
    <n v="0.34526315800000001"/>
    <x v="0"/>
  </r>
  <r>
    <s v="den-den-cafe-asiana-providence-2"/>
    <n v="1.6"/>
    <n v="0.34482758600000002"/>
    <x v="0"/>
  </r>
  <r>
    <s v="curry-leaf-san-francisco"/>
    <n v="1.7"/>
    <n v="0.34439178500000001"/>
    <x v="0"/>
  </r>
  <r>
    <s v="perlys-richmond-2"/>
    <n v="1.1000000000000001"/>
    <n v="0.34405940600000001"/>
    <x v="0"/>
  </r>
  <r>
    <s v="doc-bs-chicago-3"/>
    <n v="1.4"/>
    <n v="0.34399999999999997"/>
    <x v="0"/>
  </r>
  <r>
    <s v="island-prime-san-diego"/>
    <n v="9"/>
    <n v="0.34398782300000003"/>
    <x v="1"/>
  </r>
  <r>
    <s v="hamiltons-tavern-san-diego"/>
    <n v="8.9"/>
    <n v="0.34355828199999999"/>
    <x v="1"/>
  </r>
  <r>
    <s v="sandbox-pizza-san-diego-6"/>
    <n v="2.1"/>
    <n v="0.343501326"/>
    <x v="0"/>
  </r>
  <r>
    <s v="empire-slice-house-oklahoma-city"/>
    <n v="2.2000000000000002"/>
    <n v="0.342364532"/>
    <x v="0"/>
  </r>
  <r>
    <s v="indigo-washington-3"/>
    <n v="2.2000000000000002"/>
    <n v="0.34223918599999997"/>
    <x v="0"/>
  </r>
  <r>
    <s v="majorca-hartford"/>
    <n v="0.8"/>
    <n v="0.34210526299999999"/>
    <x v="0"/>
  </r>
  <r>
    <s v="torchys-tacos-austin"/>
    <n v="8.9"/>
    <n v="0.34135060099999998"/>
    <x v="1"/>
  </r>
  <r>
    <s v="eleven-madison-park-new-york"/>
    <n v="10.5"/>
    <n v="0.34103296100000002"/>
    <x v="1"/>
  </r>
  <r>
    <s v="baja-cafe-tucson-2"/>
    <n v="1.6"/>
    <n v="0.340677966"/>
    <x v="0"/>
  </r>
  <r>
    <s v="prince-st-pizza-new-york"/>
    <n v="3.8"/>
    <n v="0.34050179200000003"/>
    <x v="0"/>
  </r>
  <r>
    <s v="barboncino-brooklyn"/>
    <n v="4.0999999999999996"/>
    <n v="0.34006734"/>
    <x v="0"/>
  </r>
  <r>
    <s v="central-grill-and-coffee-house-albuquerque"/>
    <n v="1.5"/>
    <n v="0.33895131099999998"/>
    <x v="0"/>
  </r>
  <r>
    <s v="catrinas-mexican-restaurant-oakdale"/>
    <n v="0.8"/>
    <n v="0.33881578899999998"/>
    <x v="0"/>
  </r>
  <r>
    <s v="pollos-asados-los-norteos-san-antonio"/>
    <n v="0.8"/>
    <n v="0.33881578899999998"/>
    <x v="0"/>
  </r>
  <r>
    <s v="de-afghanan-kabob-house-san-francisco-2"/>
    <n v="1.7"/>
    <n v="0.33863274999999998"/>
    <x v="0"/>
  </r>
  <r>
    <s v="pattaya-thai-restaurant-san-diego"/>
    <n v="2.2999999999999998"/>
    <n v="0.33840749399999998"/>
    <x v="0"/>
  </r>
  <r>
    <s v="life-of-pie-pizza-portland"/>
    <n v="2"/>
    <n v="0.33793103400000002"/>
    <x v="0"/>
  </r>
  <r>
    <s v="kitchen-mouse-los-angeles"/>
    <n v="1.5"/>
    <n v="0.33644859799999999"/>
    <x v="0"/>
  </r>
  <r>
    <s v="pop-pop-thai-street-food-seattle-8"/>
    <n v="1.1000000000000001"/>
    <n v="0.33583959899999999"/>
    <x v="0"/>
  </r>
  <r>
    <s v="puff-cha-ramen-new-york"/>
    <n v="1.8"/>
    <n v="0.33532041699999998"/>
    <x v="0"/>
  </r>
  <r>
    <s v="figueroa-philly-cheese-steak-los-angeles"/>
    <n v="4.5999999999999996"/>
    <n v="0.33493686099999997"/>
    <x v="0"/>
  </r>
  <r>
    <s v="caf-and-bar-lurcat-minneapolis-3"/>
    <n v="2.2999999999999998"/>
    <n v="0.33488914800000003"/>
    <x v="0"/>
  </r>
  <r>
    <s v="numero28-austin"/>
    <n v="1"/>
    <n v="0.33428571400000001"/>
    <x v="0"/>
  </r>
  <r>
    <s v="hubbly-bubbly-falafel-shop-orlando"/>
    <n v="2.1"/>
    <n v="0.33333333300000001"/>
    <x v="0"/>
  </r>
  <r>
    <s v="taim-new-york-3"/>
    <n v="9.8000000000000007"/>
    <n v="0.33295932700000003"/>
    <x v="1"/>
  </r>
  <r>
    <s v="new-york-famous-deli-los-angeles"/>
    <n v="1.7"/>
    <n v="0.33280507100000001"/>
    <x v="0"/>
  </r>
  <r>
    <s v="isabella-artisan-pizzeria-and-craft-beer-garden-san-diego-2"/>
    <n v="2.2000000000000002"/>
    <n v="0.33249370299999997"/>
    <x v="0"/>
  </r>
  <r>
    <s v="native-foods-cafe-chicago-3"/>
    <n v="3.8"/>
    <n v="0.33238231099999999"/>
    <x v="0"/>
  </r>
  <r>
    <s v="ta-eem-grill-los-angeles"/>
    <n v="4.5"/>
    <n v="0.33210558600000001"/>
    <x v="0"/>
  </r>
  <r>
    <s v="tacos-chukis-seattle"/>
    <n v="4.5999999999999996"/>
    <n v="0.33155397399999997"/>
    <x v="0"/>
  </r>
  <r>
    <s v="the-celtic-house-irish-pub-and-restaurant-arlington"/>
    <n v="0.9"/>
    <n v="0.33128834400000001"/>
    <x v="0"/>
  </r>
  <r>
    <s v="clockwork-coffee-shoppe-san-diego"/>
    <n v="1.1000000000000001"/>
    <n v="0.33084577100000001"/>
    <x v="0"/>
  </r>
  <r>
    <s v="osteria-marco-denver"/>
    <n v="8"/>
    <n v="0.33047651700000003"/>
    <x v="1"/>
  </r>
  <r>
    <s v="odyssey-italian-restaurant-denver"/>
    <n v="2.2999999999999998"/>
    <n v="0.330221704"/>
    <x v="0"/>
  </r>
  <r>
    <s v="flatiron-room-new-york"/>
    <n v="3.1"/>
    <n v="0.33006244400000001"/>
    <x v="0"/>
  </r>
  <r>
    <s v="seed-new-orleans"/>
    <n v="1.6"/>
    <n v="0.32986111099999998"/>
    <x v="0"/>
  </r>
  <r>
    <s v="bar-la-grassa-minneapolis"/>
    <n v="6.1"/>
    <n v="0.32941176500000002"/>
    <x v="1"/>
  </r>
  <r>
    <s v="off-the-waffle-portland"/>
    <n v="1.1000000000000001"/>
    <n v="0.32908163299999998"/>
    <x v="0"/>
  </r>
  <r>
    <s v="hey-you-gonna-eat-or-what-austin"/>
    <n v="4"/>
    <n v="0.32876712299999999"/>
    <x v="0"/>
  </r>
  <r>
    <s v="jacques-imos-cafe-new-orleans"/>
    <n v="10.5"/>
    <n v="0.32862745100000001"/>
    <x v="1"/>
  </r>
  <r>
    <s v="belly-and-snout-los-angeles"/>
    <n v="1.2"/>
    <n v="0.32860520100000001"/>
    <x v="0"/>
  </r>
  <r>
    <s v="burger-republic-nashville-4"/>
    <n v="1.8"/>
    <n v="0.32814929999999998"/>
    <x v="0"/>
  </r>
  <r>
    <s v="roccos-seattle"/>
    <n v="3.2"/>
    <n v="0.32788296"/>
    <x v="0"/>
  </r>
  <r>
    <s v="the-rind-sacramento"/>
    <n v="3.2"/>
    <n v="0.32786885199999999"/>
    <x v="0"/>
  </r>
  <r>
    <s v="three-muses-new-orleans"/>
    <n v="5.2"/>
    <n v="0.32773990600000003"/>
    <x v="1"/>
  </r>
  <r>
    <s v="ruxbin-chicago"/>
    <n v="5.4"/>
    <n v="0.32772680900000001"/>
    <x v="1"/>
  </r>
  <r>
    <s v="doc-bs-fresh-kitchen-chicago-3"/>
    <n v="2.1"/>
    <n v="0.32772020699999999"/>
    <x v="0"/>
  </r>
  <r>
    <s v="timeless-coffee-oakland"/>
    <n v="2.9"/>
    <n v="0.327635328"/>
    <x v="0"/>
  </r>
  <r>
    <s v="trinitea-tea-san-diego-2"/>
    <n v="2"/>
    <n v="0.32692307700000001"/>
    <x v="0"/>
  </r>
  <r>
    <s v="sanctuary-bistro-berkeley"/>
    <n v="1.4"/>
    <n v="0.32661290300000001"/>
    <x v="0"/>
  </r>
  <r>
    <s v="lonas-lil-eats-saint-louis-4"/>
    <n v="1.1000000000000001"/>
    <n v="0.32619047600000001"/>
    <x v="0"/>
  </r>
  <r>
    <s v="milohas-san-jose"/>
    <n v="1.7"/>
    <n v="0.32615894000000001"/>
    <x v="0"/>
  </r>
  <r>
    <s v="gather-chicago"/>
    <n v="2.9"/>
    <n v="0.32573599199999997"/>
    <x v="0"/>
  </r>
  <r>
    <s v="kabooki-sushi-orlando"/>
    <n v="2.5"/>
    <n v="0.32570806099999999"/>
    <x v="0"/>
  </r>
  <r>
    <s v="pelicana-chicken-flushing-2"/>
    <n v="1.4"/>
    <n v="0.32530120499999998"/>
    <x v="0"/>
  </r>
  <r>
    <s v="oblivion-taproom-orlando"/>
    <n v="4.0999999999999996"/>
    <n v="0.32528504400000002"/>
    <x v="0"/>
  </r>
  <r>
    <s v="oblivion-taproom-orlando"/>
    <n v="4.0999999999999996"/>
    <n v="0.32528504400000002"/>
    <x v="0"/>
  </r>
  <r>
    <s v="porkchop-and-co-seattle"/>
    <n v="1.5"/>
    <n v="0.32486388399999999"/>
    <x v="0"/>
  </r>
  <r>
    <s v="catcher-in-the-rye-los-angeles"/>
    <n v="1.1000000000000001"/>
    <n v="0.32467532500000001"/>
    <x v="0"/>
  </r>
  <r>
    <s v="kekes-breakfast-cafe-orlando-4"/>
    <n v="2.4"/>
    <n v="0.32392776499999998"/>
    <x v="0"/>
  </r>
  <r>
    <s v="coconuts-fish-cafe-dallas"/>
    <n v="0.9"/>
    <n v="0.32389937099999999"/>
    <x v="0"/>
  </r>
  <r>
    <s v="kous-kous-moroccan-bistro-san-diego"/>
    <n v="9"/>
    <n v="0.32378921700000002"/>
    <x v="1"/>
  </r>
  <r>
    <s v="felfel-mediterranean-denver-5"/>
    <n v="2.6"/>
    <n v="0.32368703100000001"/>
    <x v="0"/>
  </r>
  <r>
    <s v="mesa-brazilian-eatery-los-angeles"/>
    <n v="1.5"/>
    <n v="0.32234432200000002"/>
    <x v="0"/>
  </r>
  <r>
    <s v="meadowlark-kitchen-denver"/>
    <n v="0.9"/>
    <n v="0.32228915699999999"/>
    <x v="0"/>
  </r>
  <r>
    <s v="allure-restaurant-san-diego"/>
    <n v="1.6"/>
    <n v="0.32203389799999999"/>
    <x v="0"/>
  </r>
  <r>
    <s v="angelos-taverna-denver"/>
    <n v="2.2000000000000002"/>
    <n v="0.32120451700000002"/>
    <x v="0"/>
  </r>
  <r>
    <s v="nazca-kitchen-dallas"/>
    <n v="2.9"/>
    <n v="0.32118887800000001"/>
    <x v="0"/>
  </r>
  <r>
    <s v="prime-pizza-los-angeles-4"/>
    <n v="1"/>
    <n v="0.32075471700000002"/>
    <x v="0"/>
  </r>
  <r>
    <s v="izakaya-wa-houston"/>
    <n v="2"/>
    <n v="0.32032301499999999"/>
    <x v="0"/>
  </r>
  <r>
    <s v="the-eddy-new-york"/>
    <n v="1.5"/>
    <n v="0.31934306600000001"/>
    <x v="0"/>
  </r>
  <r>
    <s v="morimoto-philadelphia"/>
    <n v="10.4"/>
    <n v="0.31863517099999999"/>
    <x v="1"/>
  </r>
  <r>
    <s v="21-shanghai-house-new-york-4"/>
    <n v="1.1000000000000001"/>
    <n v="0.318518519"/>
    <x v="0"/>
  </r>
  <r>
    <s v="kiraku-berkeley"/>
    <n v="4.3"/>
    <n v="0.31815306799999998"/>
    <x v="0"/>
  </r>
  <r>
    <s v="zest-new-york-3"/>
    <n v="3.2"/>
    <n v="0.31783601"/>
    <x v="0"/>
  </r>
  <r>
    <s v="toro-bravo-portland"/>
    <n v="8.4"/>
    <n v="0.31773560200000001"/>
    <x v="1"/>
  </r>
  <r>
    <s v="viva-mercados-mexican-bar-and-grill-las-vegas"/>
    <n v="1.9"/>
    <n v="0.31766381799999999"/>
    <x v="0"/>
  </r>
  <r>
    <s v="xe-may-sandwich-shop-new-york"/>
    <n v="3.9"/>
    <n v="0.31750531500000001"/>
    <x v="0"/>
  </r>
  <r>
    <s v="las-cuatro-milpas-san-diego-2"/>
    <n v="9.6999999999999993"/>
    <n v="0.317446809"/>
    <x v="1"/>
  </r>
  <r>
    <s v="patacon-pisao-new-york-5"/>
    <n v="1.1000000000000001"/>
    <n v="0.31654676300000001"/>
    <x v="0"/>
  </r>
  <r>
    <s v="tilikum-place-cafe-seattle-3"/>
    <n v="6.9"/>
    <n v="0.31649565899999998"/>
    <x v="1"/>
  </r>
  <r>
    <s v="tuome-new-york-2"/>
    <n v="1.2"/>
    <n v="0.31602708800000001"/>
    <x v="0"/>
  </r>
  <r>
    <s v="la-folie-san-francisco"/>
    <n v="10.8"/>
    <n v="0.31520364299999998"/>
    <x v="1"/>
  </r>
  <r>
    <s v="artego-pizza-kansas-city"/>
    <n v="0.9"/>
    <n v="0.31481481500000003"/>
    <x v="0"/>
  </r>
  <r>
    <s v="karma-brew-sacramento"/>
    <n v="1.5"/>
    <n v="0.31460674199999999"/>
    <x v="0"/>
  </r>
  <r>
    <s v="aca-grill-los-angeles-2"/>
    <n v="1.8"/>
    <n v="0.31458966599999999"/>
    <x v="0"/>
  </r>
  <r>
    <s v="han-bat-sul-lung-tang-los-angeles"/>
    <n v="9.6"/>
    <n v="0.31442417299999997"/>
    <x v="1"/>
  </r>
  <r>
    <s v="peace-bakery-and-deli-austin-3"/>
    <n v="1.2"/>
    <n v="0.31435079700000002"/>
    <x v="0"/>
  </r>
  <r>
    <s v="blaze-fast-fired-pizza-chicago"/>
    <n v="1.9"/>
    <n v="0.31432748500000002"/>
    <x v="0"/>
  </r>
  <r>
    <s v="avana-sushi-boston"/>
    <n v="5.4"/>
    <n v="0.313953488"/>
    <x v="1"/>
  </r>
  <r>
    <s v="pi-hi-cafe-chicago"/>
    <n v="1.6"/>
    <n v="0.313953488"/>
    <x v="0"/>
  </r>
  <r>
    <s v="cookies-and-carnitas-chicago-2"/>
    <n v="1.9"/>
    <n v="0.31366906500000002"/>
    <x v="0"/>
  </r>
  <r>
    <s v="pho-95-denver"/>
    <n v="7.4"/>
    <n v="0.31268546000000003"/>
    <x v="1"/>
  </r>
  <r>
    <s v="la-belle-terre-bread-french-bakery-caf-las-vegas"/>
    <n v="2.4"/>
    <n v="0.3125"/>
    <x v="0"/>
  </r>
  <r>
    <s v="xixa-brooklyn"/>
    <n v="2.9"/>
    <n v="0.31184834099999997"/>
    <x v="0"/>
  </r>
  <r>
    <s v="bluebeard-indianapolis"/>
    <n v="3.3"/>
    <n v="0.311783961"/>
    <x v="0"/>
  </r>
  <r>
    <s v="bongos-seattle"/>
    <n v="2.2999999999999998"/>
    <n v="0.31116389500000002"/>
    <x v="0"/>
  </r>
  <r>
    <s v="sonora-hot-dogs-austin"/>
    <n v="1.6"/>
    <n v="0.31052631600000002"/>
    <x v="0"/>
  </r>
  <r>
    <s v="niu-kitchen-miami"/>
    <n v="1.4"/>
    <n v="0.30857142900000001"/>
    <x v="0"/>
  </r>
  <r>
    <s v="sushi-capitol-washington-3"/>
    <n v="2.4"/>
    <n v="0.30787037"/>
    <x v="0"/>
  </r>
  <r>
    <s v="zao-asian-cafe-salt-lake-city-2"/>
    <n v="1.4"/>
    <n v="0.30769230800000003"/>
    <x v="0"/>
  </r>
  <r>
    <s v="cafe-beaujolais-los-angeles"/>
    <n v="9.1999999999999993"/>
    <n v="0.30723606199999998"/>
    <x v="1"/>
  </r>
  <r>
    <s v="mount-everest-indias-cuisine-las-vegas"/>
    <n v="6.4"/>
    <n v="0.30700256199999998"/>
    <x v="1"/>
  </r>
  <r>
    <s v="green-vegetarian-cuisine-at-pearl-brewery-san-antonio"/>
    <n v="2.7"/>
    <n v="0.30690010299999998"/>
    <x v="0"/>
  </r>
  <r>
    <s v="piperi-mediterranean-grill-boston"/>
    <n v="2.9"/>
    <n v="0.30689329599999998"/>
    <x v="0"/>
  </r>
  <r>
    <s v="la-cocina-restaurant-portland"/>
    <n v="1.7"/>
    <n v="0.30670926500000001"/>
    <x v="0"/>
  </r>
  <r>
    <s v="mi-pizza-austin"/>
    <n v="1.7"/>
    <n v="0.306220096"/>
    <x v="0"/>
  </r>
  <r>
    <s v="cheapside-cincinnati-2"/>
    <n v="1.4"/>
    <n v="0.30608364999999998"/>
    <x v="0"/>
  </r>
  <r>
    <s v="berns-steak-house-tampa"/>
    <n v="10.199999999999999"/>
    <n v="0.305503356"/>
    <x v="1"/>
  </r>
  <r>
    <s v="hudson-eats-at-brookfield-place-new-york"/>
    <n v="1.4"/>
    <n v="0.30485436900000001"/>
    <x v="0"/>
  </r>
  <r>
    <s v="caffe-calabria-san-diego"/>
    <n v="9.1999999999999993"/>
    <n v="0.30483823100000002"/>
    <x v="1"/>
  </r>
  <r>
    <s v="baguette-cafe-las-vegas-2"/>
    <n v="6.1"/>
    <n v="0.30423042300000003"/>
    <x v="1"/>
  </r>
  <r>
    <s v="luna-grill-el-cajon"/>
    <n v="1.3"/>
    <n v="0.304166667"/>
    <x v="0"/>
  </r>
  <r>
    <s v="roli-roti-gourmet-rotisserie-san-francisco"/>
    <n v="10.199999999999999"/>
    <n v="0.30406852200000001"/>
    <x v="1"/>
  </r>
  <r>
    <s v="mike-and-pattys-boston"/>
    <n v="7.1"/>
    <n v="0.30377794899999999"/>
    <x v="1"/>
  </r>
  <r>
    <s v="thai-bloom-portland-2"/>
    <n v="0.9"/>
    <n v="0.30346820800000002"/>
    <x v="0"/>
  </r>
  <r>
    <s v="south-city-kitchen-midtown-atlanta-2"/>
    <n v="9.5"/>
    <n v="0.30329289399999998"/>
    <x v="1"/>
  </r>
  <r>
    <s v="bouldin-creek-cafe-austin"/>
    <n v="10"/>
    <n v="0.30326975499999997"/>
    <x v="1"/>
  </r>
  <r>
    <s v="montanas-trail-house-brooklyn"/>
    <n v="1.4"/>
    <n v="0.30314960600000002"/>
    <x v="0"/>
  </r>
  <r>
    <s v="javista-organic-coffee-bar-hollywood"/>
    <n v="2.9"/>
    <n v="0.302769819"/>
    <x v="0"/>
  </r>
  <r>
    <s v="joe-bennys-baltimore"/>
    <n v="1.5"/>
    <n v="0.30275229399999998"/>
    <x v="0"/>
  </r>
  <r>
    <s v="carmel-pizza-company-san-francisco"/>
    <n v="3.4"/>
    <n v="0.302568218"/>
    <x v="0"/>
  </r>
  <r>
    <s v="aloha-cones-honolulu"/>
    <n v="1.6"/>
    <n v="0.30208333300000001"/>
    <x v="0"/>
  </r>
  <r>
    <s v="yama-sushi-and-sake-bar-portland"/>
    <n v="3.9"/>
    <n v="0.301873699"/>
    <x v="0"/>
  </r>
  <r>
    <s v="devine-pastabilities-san-diego"/>
    <n v="8.9"/>
    <n v="0.30134886599999999"/>
    <x v="1"/>
  </r>
  <r>
    <s v="angelini-osteria-los-angeles"/>
    <n v="10.5"/>
    <n v="0.30103896099999999"/>
    <x v="1"/>
  </r>
  <r>
    <s v="el-chato-taco-truck-los-angeles-2"/>
    <n v="8.3000000000000007"/>
    <n v="0.30013192599999999"/>
    <x v="1"/>
  </r>
  <r>
    <s v="canoe-atlanta-2"/>
    <n v="8.4"/>
    <n v="0.3"/>
    <x v="1"/>
  </r>
  <r>
    <s v="movida-milwaukee-3"/>
    <n v="1.2"/>
    <n v="0.3"/>
    <x v="0"/>
  </r>
  <r>
    <s v="tigris-mediterranean-grille-san-diego"/>
    <n v="1.9"/>
    <n v="0.29985652800000001"/>
    <x v="0"/>
  </r>
  <r>
    <s v="wild-eggs-louisville-4"/>
    <n v="1.7"/>
    <n v="0.29937304100000001"/>
    <x v="0"/>
  </r>
  <r>
    <s v="george-and-the-dragon-minneapolis"/>
    <n v="3.5"/>
    <n v="0.29835552100000001"/>
    <x v="0"/>
  </r>
  <r>
    <s v="bakery-nouveau-seattle"/>
    <n v="8.8000000000000007"/>
    <n v="0.29826194900000003"/>
    <x v="1"/>
  </r>
  <r>
    <s v="bowery-bungalow-los-angeles"/>
    <n v="1"/>
    <n v="0.29781420800000002"/>
    <x v="0"/>
  </r>
  <r>
    <s v="butchers-bistro-denver"/>
    <n v="1.1000000000000001"/>
    <n v="0.297435897"/>
    <x v="0"/>
  </r>
  <r>
    <s v="commis-oakland-2"/>
    <n v="6.3"/>
    <n v="0.29736728499999998"/>
    <x v="1"/>
  </r>
  <r>
    <s v="kin-and-comfort-austin"/>
    <n v="1.5"/>
    <n v="0.29715302500000002"/>
    <x v="0"/>
  </r>
  <r>
    <s v="thai-gourmet-houston"/>
    <n v="7.9"/>
    <n v="0.296858819"/>
    <x v="1"/>
  </r>
  <r>
    <s v="mana-food-bar-chicago-3"/>
    <n v="7.3"/>
    <n v="0.29631024099999997"/>
    <x v="1"/>
  </r>
  <r>
    <s v="powerplant-super-food-cafe-los-angeles"/>
    <n v="1.5"/>
    <n v="0.29622641500000002"/>
    <x v="0"/>
  </r>
  <r>
    <s v="stammtisch-portland"/>
    <n v="1.5"/>
    <n v="0.29541284400000001"/>
    <x v="0"/>
  </r>
  <r>
    <s v="la-cucina-ristorante-italiano-honolulu-3"/>
    <n v="3.5"/>
    <n v="0.29540140300000001"/>
    <x v="0"/>
  </r>
  <r>
    <s v="bnh-town-seattle-5"/>
    <n v="1"/>
    <n v="0.295081967"/>
    <x v="0"/>
  </r>
  <r>
    <s v="el-pollo-rico-arlington"/>
    <n v="9.8000000000000007"/>
    <n v="0.29479283299999998"/>
    <x v="1"/>
  </r>
  <r>
    <s v="chez-antoine-los-angeles"/>
    <n v="2.1"/>
    <n v="0.29450261799999999"/>
    <x v="0"/>
  </r>
  <r>
    <s v="nish-nush-new-york"/>
    <n v="2.9"/>
    <n v="0.29444967100000002"/>
    <x v="0"/>
  </r>
  <r>
    <s v="long-bridge-pizza-company-san-francisco"/>
    <n v="1.7"/>
    <n v="0.2944"/>
    <x v="0"/>
  </r>
  <r>
    <s v="the-american-local-portland"/>
    <n v="1.8"/>
    <n v="0.292496172"/>
    <x v="0"/>
  </r>
  <r>
    <s v="santorini-cafe-austin"/>
    <n v="2.7"/>
    <n v="0.29187562700000003"/>
    <x v="0"/>
  </r>
  <r>
    <s v="chilango-mexican-street-food-chicago"/>
    <n v="1.1000000000000001"/>
    <n v="0.29104477600000001"/>
    <x v="0"/>
  </r>
  <r>
    <s v="trulucks-miami"/>
    <n v="5"/>
    <n v="0.290375204"/>
    <x v="0"/>
  </r>
  <r>
    <s v="pionic-pizza-and-pasta-tucson-2"/>
    <n v="1.2"/>
    <n v="0.290178571"/>
    <x v="0"/>
  </r>
  <r>
    <s v="via-313-pizza-austin"/>
    <n v="3.9"/>
    <n v="0.28984485199999999"/>
    <x v="0"/>
  </r>
  <r>
    <s v="the-greek-house-burien"/>
    <n v="2.1"/>
    <n v="0.28971962600000001"/>
    <x v="0"/>
  </r>
  <r>
    <s v="taylor-shellfish-oyster-bar-seattle"/>
    <n v="1.5"/>
    <n v="0.289568345"/>
    <x v="0"/>
  </r>
  <r>
    <s v="pestle-rock-seattle"/>
    <n v="3.1"/>
    <n v="0.28954423600000001"/>
    <x v="0"/>
  </r>
  <r>
    <s v="sube-sushi-portland"/>
    <n v="1.1000000000000001"/>
    <n v="0.28940568500000002"/>
    <x v="0"/>
  </r>
  <r>
    <s v="tamarina-miami"/>
    <n v="1"/>
    <n v="0.28888888899999998"/>
    <x v="0"/>
  </r>
  <r>
    <s v="luce-bar-and-kitchen-san-diego"/>
    <n v="3.1"/>
    <n v="0.28883071599999999"/>
    <x v="0"/>
  </r>
  <r>
    <s v="shyndigz-richmond-2"/>
    <n v="1.6"/>
    <n v="0.288732394"/>
    <x v="0"/>
  </r>
  <r>
    <s v="pummarola-pastificio-and-pizzeria-coral-gables"/>
    <n v="1.9"/>
    <n v="0.28860028900000001"/>
    <x v="0"/>
  </r>
  <r>
    <s v="the-mixing-bowl-noshery-kansas-city"/>
    <n v="1.6"/>
    <n v="0.28819444399999999"/>
    <x v="0"/>
  </r>
  <r>
    <s v="pdq-miami-flagler-street-miami"/>
    <n v="1"/>
    <n v="0.28813559300000002"/>
    <x v="0"/>
  </r>
  <r>
    <s v="rebel-republic-las-vegas-4"/>
    <n v="1.2"/>
    <n v="0.28798185900000001"/>
    <x v="0"/>
  </r>
  <r>
    <s v="the-chicago-diner-chicago-2"/>
    <n v="2.9"/>
    <n v="0.287850467"/>
    <x v="0"/>
  </r>
  <r>
    <s v="the-chicago-diner-chicago-2"/>
    <n v="2.9"/>
    <n v="0.287850467"/>
    <x v="0"/>
  </r>
  <r>
    <s v="publican-quality-meats-chicago"/>
    <n v="3.7"/>
    <n v="0.28781204100000002"/>
    <x v="0"/>
  </r>
  <r>
    <s v="enssaro-oakland"/>
    <n v="8.6999999999999993"/>
    <n v="0.28777882500000002"/>
    <x v="1"/>
  </r>
  <r>
    <s v="ians-pizza-denver-2"/>
    <n v="1.4"/>
    <n v="0.287334594"/>
    <x v="0"/>
  </r>
  <r>
    <s v="nongs-khao-man-gai-portland-2"/>
    <n v="3.7"/>
    <n v="0.28719467100000001"/>
    <x v="0"/>
  </r>
  <r>
    <s v="southie-oakland"/>
    <n v="4.8"/>
    <n v="0.2870317"/>
    <x v="0"/>
  </r>
  <r>
    <s v="taylor-shellfish-oyster-bar-seattle-2"/>
    <n v="1.3"/>
    <n v="0.28663793100000001"/>
    <x v="0"/>
  </r>
  <r>
    <s v="independence-fine-foods-austin"/>
    <n v="1.2"/>
    <n v="0.286353468"/>
    <x v="0"/>
  </r>
  <r>
    <s v="momed-atwater-village-los-angeles-2"/>
    <n v="1.2"/>
    <n v="0.28603603599999999"/>
    <x v="0"/>
  </r>
  <r>
    <s v="montis-chicago"/>
    <n v="3.6"/>
    <n v="0.28582202099999998"/>
    <x v="0"/>
  </r>
  <r>
    <s v="the-shaved-duck-saint-louis-3"/>
    <n v="7.5"/>
    <n v="0.284928493"/>
    <x v="1"/>
  </r>
  <r>
    <s v="the-porter-beer-bar-atlanta"/>
    <n v="7.1"/>
    <n v="0.28489263799999998"/>
    <x v="1"/>
  </r>
  <r>
    <s v="happy-fatz-houston"/>
    <n v="4.3"/>
    <n v="0.28481012700000002"/>
    <x v="0"/>
  </r>
  <r>
    <s v="williams-and-graham-denver"/>
    <n v="4"/>
    <n v="0.284530387"/>
    <x v="0"/>
  </r>
  <r>
    <s v="pomegranate-russian-georgian-restaurant-san-diego"/>
    <n v="9.9"/>
    <n v="0.28290385099999998"/>
    <x v="1"/>
  </r>
  <r>
    <s v="kitchen-providence"/>
    <n v="3.2"/>
    <n v="0.28277635000000001"/>
    <x v="0"/>
  </r>
  <r>
    <s v="the-bun-shop-baltimore"/>
    <n v="2.6"/>
    <n v="0.28251599100000002"/>
    <x v="0"/>
  </r>
  <r>
    <s v="pan-asian-las-vegas"/>
    <n v="4.5"/>
    <n v="0.28250303799999998"/>
    <x v="0"/>
  </r>
  <r>
    <s v="vanoos-grillette-san-diego-2"/>
    <n v="3.6"/>
    <n v="0.28249436500000003"/>
    <x v="0"/>
  </r>
  <r>
    <s v="easy-on-i-bar-and-grill-sacramento"/>
    <n v="1.7"/>
    <n v="0.281847134"/>
    <x v="0"/>
  </r>
  <r>
    <s v="fratelli-milano-miami"/>
    <n v="7"/>
    <n v="0.28082458199999999"/>
    <x v="1"/>
  </r>
  <r>
    <s v="asuka-nabe-shabu-shabu-honolulu"/>
    <n v="3.4"/>
    <n v="0.28064516099999998"/>
    <x v="0"/>
  </r>
  <r>
    <s v="zizis-cafe-chicago"/>
    <n v="3.4"/>
    <n v="0.28022417900000002"/>
    <x v="0"/>
  </r>
  <r>
    <s v="el-habanero-chicago"/>
    <n v="1.6"/>
    <n v="0.28000000000000003"/>
    <x v="0"/>
  </r>
  <r>
    <s v="cookhouse-san-antonio-2"/>
    <n v="1.1000000000000001"/>
    <n v="0.27980535299999998"/>
    <x v="0"/>
  </r>
  <r>
    <s v="chicken-lollypop-austin"/>
    <n v="2.6"/>
    <n v="0.279787234"/>
    <x v="0"/>
  </r>
  <r>
    <s v="jax-fish-house-kansas-city-kansas-city"/>
    <n v="1.1000000000000001"/>
    <n v="0.27948717899999997"/>
    <x v="0"/>
  </r>
  <r>
    <s v="chi-spacca-los-angeles"/>
    <n v="2.7"/>
    <n v="0.27878787900000002"/>
    <x v="0"/>
  </r>
  <r>
    <s v="tonkatsu-ginza-bairin-honolulu"/>
    <n v="8.3000000000000007"/>
    <n v="0.27862342800000001"/>
    <x v="1"/>
  </r>
  <r>
    <s v="all-about-cha-oklahoma-city-3"/>
    <n v="1.8"/>
    <n v="0.27812500000000001"/>
    <x v="0"/>
  </r>
  <r>
    <s v="cucina-basilico-san-diego"/>
    <n v="1.6"/>
    <n v="0.27797202799999998"/>
    <x v="0"/>
  </r>
  <r>
    <s v="centro-caf-milwaukee-2"/>
    <n v="1.1000000000000001"/>
    <n v="0.27737226300000001"/>
    <x v="0"/>
  </r>
  <r>
    <s v="odd-duck-milwaukee"/>
    <n v="3.5"/>
    <n v="0.27708978299999998"/>
    <x v="0"/>
  </r>
  <r>
    <s v="salad-extraveganza-houston-2"/>
    <n v="2.2999999999999998"/>
    <n v="0.27703523699999999"/>
    <x v="0"/>
  </r>
  <r>
    <s v="shut-up-and-eat-portland"/>
    <n v="4.9000000000000004"/>
    <n v="0.276760954"/>
    <x v="0"/>
  </r>
  <r>
    <s v="smileys-cafe-philadelphia"/>
    <n v="2.5"/>
    <n v="0.276688453"/>
    <x v="0"/>
  </r>
  <r>
    <s v="cafe-hanamizuki-new-york"/>
    <n v="1.7"/>
    <n v="0.27597402599999998"/>
    <x v="0"/>
  </r>
  <r>
    <s v="injera-new-york"/>
    <n v="1.8"/>
    <n v="0.27570093499999998"/>
    <x v="0"/>
  </r>
  <r>
    <s v="in-n-out-burger-los-angeles-2"/>
    <n v="9.1"/>
    <n v="0.27518797"/>
    <x v="1"/>
  </r>
  <r>
    <s v="harvest-bar-kitchen-columbus"/>
    <n v="1.7"/>
    <n v="0.27512355799999999"/>
    <x v="0"/>
  </r>
  <r>
    <s v="gotham-bar-and-grill-new-york"/>
    <n v="10.6"/>
    <n v="0.27450475899999999"/>
    <x v="1"/>
  </r>
  <r>
    <s v="pisillo-italian-panini-new-york"/>
    <n v="1.9"/>
    <n v="0.27442528700000002"/>
    <x v="0"/>
  </r>
  <r>
    <s v="the-jolly-goat-coffee-bar-new-york"/>
    <n v="1.3"/>
    <n v="0.27426160300000002"/>
    <x v="0"/>
  </r>
  <r>
    <s v="broder-portland"/>
    <n v="8.1999999999999993"/>
    <n v="0.27403685100000003"/>
    <x v="1"/>
  </r>
  <r>
    <s v="gelazzi-houston"/>
    <n v="1.5"/>
    <n v="0.273921201"/>
    <x v="0"/>
  </r>
  <r>
    <s v="uprising-muffin-company-washington"/>
    <n v="1.6"/>
    <n v="0.27336860699999999"/>
    <x v="0"/>
  </r>
  <r>
    <s v="harbor-seafood-and-steak-company-salt-lake-city"/>
    <n v="1.2"/>
    <n v="0.27314814799999998"/>
    <x v="0"/>
  </r>
  <r>
    <s v="del-rey-kitchen-los-angeles"/>
    <n v="2.1"/>
    <n v="0.27307692300000003"/>
    <x v="0"/>
  </r>
  <r>
    <s v="mo-better-burgers-los-angeles-2"/>
    <n v="3"/>
    <n v="0.27256317699999999"/>
    <x v="0"/>
  </r>
  <r>
    <s v="okonomi-brooklyn"/>
    <n v="1.5"/>
    <n v="0.27255985300000002"/>
    <x v="0"/>
  </r>
  <r>
    <s v="hayats-kitchen-north-hollywood"/>
    <n v="6.1"/>
    <n v="0.27244165199999998"/>
    <x v="1"/>
  </r>
  <r>
    <s v="pizzeria-lola-minneapolis"/>
    <n v="4.9000000000000004"/>
    <n v="0.27232390499999998"/>
    <x v="0"/>
  </r>
  <r>
    <s v="chilito-green-orlando"/>
    <n v="1"/>
    <n v="0.272251309"/>
    <x v="0"/>
  </r>
  <r>
    <s v="native-foods-cafe-glendale"/>
    <n v="2"/>
    <n v="0.27137042099999997"/>
    <x v="0"/>
  </r>
  <r>
    <s v="black-bean-deli-orlando-2"/>
    <n v="2.1"/>
    <n v="0.27131782900000001"/>
    <x v="0"/>
  </r>
  <r>
    <s v="baker-cakemaker-los-angeles"/>
    <n v="1.1000000000000001"/>
    <n v="0.27131782900000001"/>
    <x v="0"/>
  </r>
  <r>
    <s v="gentlemans-los-angeles"/>
    <n v="2.5"/>
    <n v="0.27041942600000002"/>
    <x v="0"/>
  </r>
  <r>
    <s v="over-easy-cafe-chicago-3"/>
    <n v="9.6"/>
    <n v="0.26984580200000002"/>
    <x v="1"/>
  </r>
  <r>
    <s v="forno-rosso-pizzeria-napoletana-chicago"/>
    <n v="2.4"/>
    <n v="0.26967592600000001"/>
    <x v="0"/>
  </r>
  <r>
    <s v="180-the-drb-miami"/>
    <n v="1"/>
    <n v="0.26963350800000002"/>
    <x v="0"/>
  </r>
  <r>
    <s v="caguamas-tacos-y-mariscos-san-jose"/>
    <n v="1.6"/>
    <n v="0.26943005199999998"/>
    <x v="0"/>
  </r>
  <r>
    <s v="meadowsweet-williamsburg"/>
    <n v="1.4"/>
    <n v="0.26923076899999998"/>
    <x v="0"/>
  </r>
  <r>
    <s v="ham-ji-park-los-angeles-2"/>
    <n v="9.6999999999999993"/>
    <n v="0.26920904000000001"/>
    <x v="1"/>
  </r>
  <r>
    <s v="bn-mam-sc-trang-oakland-2"/>
    <n v="3"/>
    <n v="0.268535262"/>
    <x v="0"/>
  </r>
  <r>
    <s v="china-1968-el-cajon"/>
    <n v="1.4"/>
    <n v="0.267961165"/>
    <x v="0"/>
  </r>
  <r>
    <s v="enoteca-adriano-san-diego"/>
    <n v="6.3"/>
    <n v="0.26791142000000001"/>
    <x v="1"/>
  </r>
  <r>
    <s v="bakery-lorraine-san-antonio"/>
    <n v="3.9"/>
    <n v="0.26775568199999999"/>
    <x v="0"/>
  </r>
  <r>
    <s v="cava-mezze-grill-washington-4"/>
    <n v="1"/>
    <n v="0.26771653499999998"/>
    <x v="0"/>
  </r>
  <r>
    <s v="egg-harbor-caf-atlanta-3"/>
    <n v="2.4"/>
    <n v="0.26767091500000001"/>
    <x v="0"/>
  </r>
  <r>
    <s v="boil-house-houston"/>
    <n v="1.5"/>
    <n v="0.26765799299999998"/>
    <x v="0"/>
  </r>
  <r>
    <s v="gyro-house-mediterranean-grill-portland-2"/>
    <n v="1.1000000000000001"/>
    <n v="0.26750000000000002"/>
    <x v="0"/>
  </r>
  <r>
    <s v="genova-delicatessen-oakland"/>
    <n v="10.5"/>
    <n v="0.265673981"/>
    <x v="1"/>
  </r>
  <r>
    <s v="arayas-place-seattle-3"/>
    <n v="1.5"/>
    <n v="0.26556776599999998"/>
    <x v="0"/>
  </r>
  <r>
    <s v="osteria-166-buffalo"/>
    <n v="2.4"/>
    <n v="0.26535341800000001"/>
    <x v="0"/>
  </r>
  <r>
    <s v="vicious-dogs-north-hollywood"/>
    <n v="7.7"/>
    <n v="0.26526988600000001"/>
    <x v="1"/>
  </r>
  <r>
    <s v="naan-and-kabab-reno-2"/>
    <n v="6.7"/>
    <n v="0.26511437900000001"/>
    <x v="1"/>
  </r>
  <r>
    <s v="roman-cucina-dallas"/>
    <n v="2.1"/>
    <n v="0.26509186400000001"/>
    <x v="0"/>
  </r>
  <r>
    <s v="shirokiya-honolulu"/>
    <n v="9.8000000000000007"/>
    <n v="0.26491913"/>
    <x v="1"/>
  </r>
  <r>
    <s v="bibos-ny-pizza-san-jose-2"/>
    <n v="1.6"/>
    <n v="0.26480836200000002"/>
    <x v="0"/>
  </r>
  <r>
    <s v="the-butcher-and-the-baker-seattle"/>
    <n v="1.6"/>
    <n v="0.26411960099999998"/>
    <x v="0"/>
  </r>
  <r>
    <s v="dos-riccos-chicago"/>
    <n v="3"/>
    <n v="0.26401446699999997"/>
    <x v="0"/>
  </r>
  <r>
    <s v="la-parisienne-french-bakery-seattle"/>
    <n v="1.7"/>
    <n v="0.26382306500000002"/>
    <x v="0"/>
  </r>
  <r>
    <s v="shaloha-honolulu-3"/>
    <n v="3.1"/>
    <n v="0.26381461699999997"/>
    <x v="0"/>
  </r>
  <r>
    <s v="anchor-oyster-bar-san-francisco"/>
    <n v="10.4"/>
    <n v="0.26362683399999998"/>
    <x v="1"/>
  </r>
  <r>
    <s v="hangari-bajirak-kalgooksoo-los-angeles"/>
    <n v="3.6"/>
    <n v="0.263513514"/>
    <x v="0"/>
  </r>
  <r>
    <s v="koriente-austin"/>
    <n v="8.9"/>
    <n v="0.26339969400000002"/>
    <x v="1"/>
  </r>
  <r>
    <s v="i-love-sweetea-los-angeles-2"/>
    <n v="2.2000000000000002"/>
    <n v="0.26335877899999999"/>
    <x v="0"/>
  </r>
  <r>
    <s v="pathos-organic-greek-berkeley"/>
    <n v="1.9"/>
    <n v="0.26173542"/>
    <x v="0"/>
  </r>
  <r>
    <s v="awol-eatery-brooklyn"/>
    <n v="1.1000000000000001"/>
    <n v="0.26130653300000001"/>
    <x v="0"/>
  </r>
  <r>
    <s v="encuentro-oakland-3"/>
    <n v="1.4"/>
    <n v="0.26095238100000001"/>
    <x v="0"/>
  </r>
  <r>
    <s v="gaia-italian-caf-new-york"/>
    <n v="6.2"/>
    <n v="0.260927152"/>
    <x v="1"/>
  </r>
  <r>
    <s v="cilantro-mexican-grill-north-hollywood"/>
    <n v="3.4"/>
    <n v="0.26086956500000003"/>
    <x v="0"/>
  </r>
  <r>
    <s v="bunbury-miami"/>
    <n v="1.5"/>
    <n v="0.260791367"/>
    <x v="0"/>
  </r>
  <r>
    <s v="tamale-boy-portland-2"/>
    <n v="1.6"/>
    <n v="0.26050420200000002"/>
    <x v="0"/>
  </r>
  <r>
    <s v="caf-besalu-seattle-2"/>
    <n v="6.7"/>
    <n v="0.25912259100000001"/>
    <x v="1"/>
  </r>
  <r>
    <s v="parkway-bakery-and-tavern-new-orleans"/>
    <n v="8.1"/>
    <n v="0.25877192999999998"/>
    <x v="1"/>
  </r>
  <r>
    <s v="nongs-khao-man-gai-portland"/>
    <n v="6.5"/>
    <n v="0.25874420599999998"/>
    <x v="1"/>
  </r>
  <r>
    <s v="siggys-good-food-new-york"/>
    <n v="3.3"/>
    <n v="0.258333333"/>
    <x v="0"/>
  </r>
  <r>
    <s v="arizmendi-bakery-oakland"/>
    <n v="10.5"/>
    <n v="0.25820739999999998"/>
    <x v="1"/>
  </r>
  <r>
    <s v="serpico-philadelphia"/>
    <n v="2.2999999999999998"/>
    <n v="0.25787631300000002"/>
    <x v="0"/>
  </r>
  <r>
    <s v="volcano-grille-las-vegas-3"/>
    <n v="1.2"/>
    <n v="0.25768321500000002"/>
    <x v="0"/>
  </r>
  <r>
    <s v="the-smiling-bison-orlando"/>
    <n v="2.2000000000000002"/>
    <n v="0.25763125799999997"/>
    <x v="0"/>
  </r>
  <r>
    <s v="brazil-fresh-squeeze-cafe-berkeley"/>
    <n v="10.3"/>
    <n v="0.25749138199999999"/>
    <x v="1"/>
  </r>
  <r>
    <s v="calle-tepa-tucson-2"/>
    <n v="2.6"/>
    <n v="0.25738396600000002"/>
    <x v="0"/>
  </r>
  <r>
    <s v="four-cafe-los-angeles-2"/>
    <n v="2.2999999999999998"/>
    <n v="0.257142857"/>
    <x v="0"/>
  </r>
  <r>
    <s v="atchafalaya-restaurant-new-orleans"/>
    <n v="8.3000000000000007"/>
    <n v="0.25627476900000001"/>
    <x v="1"/>
  </r>
  <r>
    <s v="valentinas-tex-mex-bbq-austin"/>
    <n v="2.6"/>
    <n v="0.25595854899999998"/>
    <x v="0"/>
  </r>
  <r>
    <s v="pleasant-house-bakery-chicago"/>
    <n v="4.5"/>
    <n v="0.25488997600000002"/>
    <x v="0"/>
  </r>
  <r>
    <s v="ty-sandwich-san-francisco"/>
    <n v="1.7"/>
    <n v="0.25477706999999999"/>
    <x v="0"/>
  </r>
  <r>
    <s v="five-points-pizza-nashville"/>
    <n v="4.0999999999999996"/>
    <n v="0.25412541300000002"/>
    <x v="0"/>
  </r>
  <r>
    <s v="kabobi-grill-chicago"/>
    <n v="1.5"/>
    <n v="0.254025045"/>
    <x v="0"/>
  </r>
  <r>
    <s v="ovation-coffee-and-tea-portland"/>
    <n v="1.9"/>
    <n v="0.25401459900000001"/>
    <x v="0"/>
  </r>
  <r>
    <s v="stantons-city-bites-houston"/>
    <n v="6.5"/>
    <n v="0.25359864500000001"/>
    <x v="1"/>
  </r>
  <r>
    <s v="abaleh-new-york"/>
    <n v="1.4"/>
    <n v="0.25343811399999999"/>
    <x v="0"/>
  </r>
  <r>
    <s v="vees-caf-los-angeles-6"/>
    <n v="1.4"/>
    <n v="0.25343811399999999"/>
    <x v="0"/>
  </r>
  <r>
    <s v="rex-new-york-2"/>
    <n v="2.6"/>
    <n v="0.253403141"/>
    <x v="0"/>
  </r>
  <r>
    <s v="project-pie-las-vegas"/>
    <n v="3"/>
    <n v="0.25338142499999999"/>
    <x v="0"/>
  </r>
  <r>
    <s v="cheeky-sandwiches-new-york"/>
    <n v="5.8"/>
    <n v="0.25294950399999999"/>
    <x v="1"/>
  </r>
  <r>
    <s v="bang-bang-burgers-charlotte-2"/>
    <n v="2"/>
    <n v="0.25277777800000001"/>
    <x v="0"/>
  </r>
  <r>
    <s v="the-strand-orlando"/>
    <n v="1.8"/>
    <n v="0.25267993900000002"/>
    <x v="0"/>
  </r>
  <r>
    <s v="the-strand-orlando"/>
    <n v="1.8"/>
    <n v="0.25267993900000002"/>
    <x v="0"/>
  </r>
  <r>
    <s v="tofu-and-noodles-los-angeles-2"/>
    <n v="1.9"/>
    <n v="0.25258493399999998"/>
    <x v="0"/>
  </r>
  <r>
    <s v="ada-street-chicago"/>
    <n v="3.7"/>
    <n v="0.252434457"/>
    <x v="0"/>
  </r>
  <r>
    <s v="the-greek-new-york"/>
    <n v="2.4"/>
    <n v="0.25231481500000003"/>
    <x v="0"/>
  </r>
  <r>
    <s v="balkan-cafe-and-grill-austin"/>
    <n v="1.2"/>
    <n v="0.25223214300000002"/>
    <x v="0"/>
  </r>
  <r>
    <s v="petite-provence-portland-2"/>
    <n v="7.2"/>
    <n v="0.252187143"/>
    <x v="1"/>
  </r>
  <r>
    <s v="restaurant-august-new-orleans"/>
    <n v="9.1"/>
    <n v="0.25218702900000001"/>
    <x v="1"/>
  </r>
  <r>
    <s v="mirch-masala-new-york"/>
    <n v="1.3"/>
    <n v="0.25208333300000002"/>
    <x v="0"/>
  </r>
  <r>
    <s v="kush-sake-bar-los-angeles-3"/>
    <n v="1.3"/>
    <n v="0.25206611600000001"/>
    <x v="0"/>
  </r>
  <r>
    <s v="lunch-and-supper-richmond"/>
    <n v="3.5"/>
    <n v="0.25196232299999999"/>
    <x v="0"/>
  </r>
  <r>
    <s v="grnauer-kansas-city-2"/>
    <n v="3.4"/>
    <n v="0.251833741"/>
    <x v="0"/>
  </r>
  <r>
    <s v="mikes-taco-club-san-diego"/>
    <n v="1.8"/>
    <n v="0.25156250000000002"/>
    <x v="0"/>
  </r>
  <r>
    <s v="fatsos-last-stand-chicago-2"/>
    <n v="3.7"/>
    <n v="0.25127830499999998"/>
    <x v="0"/>
  </r>
  <r>
    <s v="houston-panini-and-provisions-houston"/>
    <n v="1.6"/>
    <n v="0.25127334499999998"/>
    <x v="0"/>
  </r>
  <r>
    <s v="puerto-511-baltimore"/>
    <n v="2"/>
    <n v="0.25102880700000002"/>
    <x v="0"/>
  </r>
  <r>
    <s v="la-cigogne-brooklyn"/>
    <n v="1.4"/>
    <n v="0.25097276299999999"/>
    <x v="0"/>
  </r>
  <r>
    <s v="tucker-and-bevvy-picnic-food-honolulu"/>
    <n v="2.2000000000000002"/>
    <n v="0.25094102899999998"/>
    <x v="0"/>
  </r>
  <r>
    <s v="jubba-restaurant-san-jose"/>
    <n v="6.7"/>
    <n v="0.25092250900000002"/>
    <x v="1"/>
  </r>
  <r>
    <s v="eddie-vs-prime-seafood-and-steak-tampa"/>
    <n v="2.6"/>
    <n v="0.25079702399999998"/>
    <x v="0"/>
  </r>
  <r>
    <s v="the-food-shoppe-atlanta"/>
    <n v="1.8"/>
    <n v="0.25075987799999999"/>
    <x v="0"/>
  </r>
  <r>
    <s v="in-riva-philadelphia"/>
    <n v="3.9"/>
    <n v="0.250352609"/>
    <x v="0"/>
  </r>
  <r>
    <s v="patrizis-austin"/>
    <n v="2.4"/>
    <n v="0.250281849"/>
    <x v="0"/>
  </r>
  <r>
    <s v="sushi-boss-indianapolis"/>
    <n v="1.3"/>
    <n v="0.25"/>
    <x v="0"/>
  </r>
  <r>
    <s v="la-fournette-chicago"/>
    <n v="3.3"/>
    <n v="0.24979183999999999"/>
    <x v="0"/>
  </r>
  <r>
    <s v="petra-mediterranean-bistro-seattle"/>
    <n v="6.2"/>
    <n v="0.24944812399999999"/>
    <x v="1"/>
  </r>
  <r>
    <s v="tamp-and-tap-memphis"/>
    <n v="2.2999999999999998"/>
    <n v="0.24940617600000001"/>
    <x v="0"/>
  </r>
  <r>
    <s v="jj-burger-oakland"/>
    <n v="1.1000000000000001"/>
    <n v="0.249376559"/>
    <x v="0"/>
  </r>
  <r>
    <s v="sidebar-louisville"/>
    <n v="2.5"/>
    <n v="0.24917672900000001"/>
    <x v="0"/>
  </r>
  <r>
    <s v="butcher-and-singer-philadelphia"/>
    <n v="7"/>
    <n v="0.24911868400000001"/>
    <x v="1"/>
  </r>
  <r>
    <s v="mo-mos-meat-market-sacramento"/>
    <n v="4.9000000000000004"/>
    <n v="0.24903154399999999"/>
    <x v="0"/>
  </r>
  <r>
    <s v="grind-burger-kitchen-louisville-2"/>
    <n v="1.4"/>
    <n v="0.248995984"/>
    <x v="0"/>
  </r>
  <r>
    <s v="cafecito-chicago-2"/>
    <n v="2.6"/>
    <n v="0.24895397499999999"/>
    <x v="0"/>
  </r>
  <r>
    <s v="con-pane-rustic-breads-and-cafe-san-diego"/>
    <n v="9"/>
    <n v="0.24886329200000001"/>
    <x v="1"/>
  </r>
  <r>
    <s v="bamboo-sushi-portland-3"/>
    <n v="3.4"/>
    <n v="0.24857375700000001"/>
    <x v="0"/>
  </r>
  <r>
    <s v="thai-chefs-houston"/>
    <n v="1.7"/>
    <n v="0.248387097"/>
    <x v="0"/>
  </r>
  <r>
    <s v="flatbread-company-providence"/>
    <n v="1.8"/>
    <n v="0.248142645"/>
    <x v="0"/>
  </r>
  <r>
    <s v="the-fat-hen-seattle"/>
    <n v="4"/>
    <n v="0.24795081999999999"/>
    <x v="0"/>
  </r>
  <r>
    <s v="the-grain-cafe-los-angeles"/>
    <n v="2.6"/>
    <n v="0.24787234"/>
    <x v="0"/>
  </r>
  <r>
    <s v="luigis-pizzeria-houston"/>
    <n v="7.2"/>
    <n v="0.24782114399999999"/>
    <x v="1"/>
  </r>
  <r>
    <s v="little-deli-and-pizzeria-austin"/>
    <n v="8.8000000000000007"/>
    <n v="0.24765478399999999"/>
    <x v="1"/>
  </r>
  <r>
    <s v="wrigleyville-grill-san-antonio"/>
    <n v="1.8"/>
    <n v="0.24737631199999999"/>
    <x v="0"/>
  </r>
  <r>
    <s v="munchery-seattle"/>
    <n v="1.3"/>
    <n v="0.24680851100000001"/>
    <x v="0"/>
  </r>
  <r>
    <s v="smalls-smoke-shack-and-more-chicago"/>
    <n v="2.4"/>
    <n v="0.24679860300000001"/>
    <x v="0"/>
  </r>
  <r>
    <s v="fishermens-grill-portland"/>
    <n v="5.5"/>
    <n v="0.246791708"/>
    <x v="1"/>
  </r>
  <r>
    <s v="cafe-rolle-sacramento-3"/>
    <n v="9.3000000000000007"/>
    <n v="0.24655121799999999"/>
    <x v="1"/>
  </r>
  <r>
    <s v="tria-taproom-philadelphia"/>
    <n v="2"/>
    <n v="0.24651810599999999"/>
    <x v="0"/>
  </r>
  <r>
    <s v="wa-dining-okan-san-diego-2"/>
    <n v="7.4"/>
    <n v="0.24618817400000001"/>
    <x v="1"/>
  </r>
  <r>
    <s v="veritable-quandary-portland"/>
    <n v="10.199999999999999"/>
    <n v="0.246095854"/>
    <x v="1"/>
  </r>
  <r>
    <s v="the-kebab-shop-san-diego-4"/>
    <n v="3.7"/>
    <n v="0.24594992600000001"/>
    <x v="0"/>
  </r>
  <r>
    <s v="gemma-dallas"/>
    <n v="1.8"/>
    <n v="0.245142003"/>
    <x v="0"/>
  </r>
  <r>
    <s v="elf-caf-los-angeles-2"/>
    <n v="6"/>
    <n v="0.244981752"/>
    <x v="1"/>
  </r>
  <r>
    <s v="cava-mezze-grill-fairfax-2"/>
    <n v="2.7"/>
    <n v="0.24487704900000001"/>
    <x v="0"/>
  </r>
  <r>
    <s v="continental-kitchen-west-hollywood"/>
    <n v="1.9"/>
    <n v="0.244725738"/>
    <x v="0"/>
  </r>
  <r>
    <s v="parma-cucina-italiana-san-diego"/>
    <n v="2.6"/>
    <n v="0.244306418"/>
    <x v="0"/>
  </r>
  <r>
    <s v="frascati-san-francisco"/>
    <n v="10.6"/>
    <n v="0.24376446399999999"/>
    <x v="1"/>
  </r>
  <r>
    <s v="cafe-la-maude-philadelphia"/>
    <n v="5.4"/>
    <n v="0.242698892"/>
    <x v="1"/>
  </r>
  <r>
    <s v="hane-sushi-san-diego"/>
    <n v="6.8"/>
    <n v="0.24263221600000001"/>
    <x v="1"/>
  </r>
  <r>
    <s v="i-heart-boba-hwy-6-houston-4"/>
    <n v="1.3"/>
    <n v="0.24248927000000001"/>
    <x v="0"/>
  </r>
  <r>
    <s v="denver-biscuit-co-denver-3"/>
    <n v="1.9"/>
    <n v="0.242467719"/>
    <x v="0"/>
  </r>
  <r>
    <s v="home-grown-atlanta"/>
    <n v="5.4"/>
    <n v="0.24245524299999999"/>
    <x v="1"/>
  </r>
  <r>
    <s v="the-punchbowl-los-angeles"/>
    <n v="2.8"/>
    <n v="0.242303873"/>
    <x v="0"/>
  </r>
  <r>
    <s v="unite-urban-grill-chicago"/>
    <n v="2"/>
    <n v="0.24195804200000001"/>
    <x v="0"/>
  </r>
  <r>
    <s v="brgrbelly-chicago-2"/>
    <n v="1.6"/>
    <n v="0.24168126100000001"/>
    <x v="0"/>
  </r>
  <r>
    <s v="submarine-center-san-francisco"/>
    <n v="10.4"/>
    <n v="0.241651328"/>
    <x v="1"/>
  </r>
  <r>
    <s v="dak-chicago"/>
    <n v="2.8"/>
    <n v="0.24154589400000001"/>
    <x v="0"/>
  </r>
  <r>
    <s v="baoburg-new-york"/>
    <n v="2.1"/>
    <n v="0.24137931000000001"/>
    <x v="0"/>
  </r>
  <r>
    <s v="the-afghan-village-houston-2"/>
    <n v="1.9"/>
    <n v="0.24137931000000001"/>
    <x v="0"/>
  </r>
  <r>
    <s v="le-petit-march-atlanta-2"/>
    <n v="4.8"/>
    <n v="0.24094307100000001"/>
    <x v="0"/>
  </r>
  <r>
    <s v="little-vietnam-chicago"/>
    <n v="1.6"/>
    <n v="0.240773286"/>
    <x v="0"/>
  </r>
  <r>
    <s v="sushi-tadokoro-san-diego"/>
    <n v="3.2"/>
    <n v="0.24050632899999999"/>
    <x v="0"/>
  </r>
  <r>
    <s v="mi-cuba-cafe-washington"/>
    <n v="2.8"/>
    <n v="0.24019607800000001"/>
    <x v="0"/>
  </r>
  <r>
    <s v="ameritalia-chicago-3"/>
    <n v="1.2"/>
    <n v="0.23991031400000001"/>
    <x v="0"/>
  </r>
  <r>
    <s v="the-coronet-tucson"/>
    <n v="1.5"/>
    <n v="0.23978685599999999"/>
    <x v="0"/>
  </r>
  <r>
    <s v="altius-pittsburgh"/>
    <n v="1.5"/>
    <n v="0.23977695199999999"/>
    <x v="0"/>
  </r>
  <r>
    <s v="fala-bar-los-angeles"/>
    <n v="1.6"/>
    <n v="0.239655172"/>
    <x v="0"/>
  </r>
  <r>
    <s v="blossoming-lotus-portland-2"/>
    <n v="6.3"/>
    <n v="0.23928258999999999"/>
    <x v="1"/>
  </r>
  <r>
    <s v="the-patterson-house-nashville"/>
    <n v="6.5"/>
    <n v="0.23901213900000001"/>
    <x v="1"/>
  </r>
  <r>
    <s v="caliente-houston-3"/>
    <n v="1.2"/>
    <n v="0.23883928600000001"/>
    <x v="0"/>
  </r>
  <r>
    <s v="john-mulls-meats-and-road-kill-grill-las-vegas-2"/>
    <n v="5.7"/>
    <n v="0.23869104899999999"/>
    <x v="1"/>
  </r>
  <r>
    <s v="sprout-sandwich-shop-honolulu"/>
    <n v="1.4"/>
    <n v="0.23863636399999999"/>
    <x v="0"/>
  </r>
  <r>
    <s v="asiana-indian-cuisine-austin"/>
    <n v="3.8"/>
    <n v="0.23837209300000001"/>
    <x v="0"/>
  </r>
  <r>
    <s v="pates-et-traditions-brooklyn"/>
    <n v="6.8"/>
    <n v="0.23822937599999999"/>
    <x v="1"/>
  </r>
  <r>
    <s v="biaggios-pizzeria-las-vegas-2"/>
    <n v="5"/>
    <n v="0.23812124500000001"/>
    <x v="0"/>
  </r>
  <r>
    <s v="vero-miami-2"/>
    <n v="1.7"/>
    <n v="0.238019169"/>
    <x v="0"/>
  </r>
  <r>
    <s v="miles-table-philadelphia"/>
    <n v="2.7"/>
    <n v="0.23799795700000001"/>
    <x v="0"/>
  </r>
  <r>
    <s v="laurel-philadelphia-2"/>
    <n v="2"/>
    <n v="0.23789764899999999"/>
    <x v="0"/>
  </r>
  <r>
    <s v="circa-restaurant-san-diego"/>
    <n v="1.6"/>
    <n v="0.237676056"/>
    <x v="0"/>
  </r>
  <r>
    <s v="pegs-glorified-ham-n-eggs-reno-5"/>
    <n v="8.9"/>
    <n v="0.2374541"/>
    <x v="1"/>
  </r>
  <r>
    <s v="eddie-vs-prime-seafood-and-steak-orlando"/>
    <n v="2"/>
    <n v="0.23744911799999999"/>
    <x v="0"/>
  </r>
  <r>
    <s v="belly-good-cafe-and-crepes-san-francisco"/>
    <n v="9.6999999999999993"/>
    <n v="0.237383705"/>
    <x v="1"/>
  </r>
  <r>
    <s v="pdx-sliders-portland"/>
    <n v="1.7"/>
    <n v="0.23704866599999999"/>
    <x v="0"/>
  </r>
  <r>
    <s v="la-goulette-brooklyn"/>
    <n v="1.9"/>
    <n v="0.236842105"/>
    <x v="0"/>
  </r>
  <r>
    <s v="le-pigeon-portland-2"/>
    <n v="9.1"/>
    <n v="0.23665266900000001"/>
    <x v="1"/>
  </r>
  <r>
    <s v="cafe-st-jorge-san-francisco"/>
    <n v="2.2999999999999998"/>
    <n v="0.23625731"/>
    <x v="0"/>
  </r>
  <r>
    <s v="pizzeria-credo-seattle"/>
    <n v="2.5"/>
    <n v="0.236126224"/>
    <x v="0"/>
  </r>
  <r>
    <s v="border-grill-fresh-mex-orlando-2"/>
    <n v="5.0999999999999996"/>
    <n v="0.23576799100000001"/>
    <x v="0"/>
  </r>
  <r>
    <s v="pom-poms-teahouse-and-sandwicheria-orlando"/>
    <n v="8.1"/>
    <n v="0.23573369599999999"/>
    <x v="1"/>
  </r>
  <r>
    <s v="sushi-sasabune-los-angeles-2"/>
    <n v="10.1"/>
    <n v="0.23556394999999999"/>
    <x v="1"/>
  </r>
  <r>
    <s v="kappo-at-east-end-market-orlando-2"/>
    <n v="1.3"/>
    <n v="0.23553719000000001"/>
    <x v="0"/>
  </r>
  <r>
    <s v="ng-bmt-austin"/>
    <n v="1.5"/>
    <n v="0.23540146000000001"/>
    <x v="0"/>
  </r>
  <r>
    <s v="trevi-pasta-orlando"/>
    <n v="1.6"/>
    <n v="0.23539232099999999"/>
    <x v="0"/>
  </r>
  <r>
    <s v="pizzetta-211-san-francisco"/>
    <n v="11"/>
    <n v="0.23519163800000001"/>
    <x v="1"/>
  </r>
  <r>
    <s v="chili-verde-denver-2"/>
    <n v="2"/>
    <n v="0.23513139699999999"/>
    <x v="0"/>
  </r>
  <r>
    <s v="ni-do-caffe-miami"/>
    <n v="3.7"/>
    <n v="0.23502993999999999"/>
    <x v="0"/>
  </r>
  <r>
    <s v="sundara-san-diego"/>
    <n v="3.3"/>
    <n v="0.23500410799999999"/>
    <x v="0"/>
  </r>
  <r>
    <s v="bucharest-grill-detroit"/>
    <n v="7.2"/>
    <n v="0.234914611"/>
    <x v="1"/>
  </r>
  <r>
    <s v="112-eatery-minneapolis"/>
    <n v="9"/>
    <n v="0.23477466499999999"/>
    <x v="1"/>
  </r>
  <r>
    <s v="seor-mangos-san-diego-2"/>
    <n v="6.5"/>
    <n v="0.23464633600000001"/>
    <x v="1"/>
  </r>
  <r>
    <s v="ge-pa-de-caffe-chicago-3"/>
    <n v="2.2000000000000002"/>
    <n v="0.23464373499999999"/>
    <x v="0"/>
  </r>
  <r>
    <s v="hammerheads-louisville"/>
    <n v="4.8"/>
    <n v="0.23461759600000001"/>
    <x v="0"/>
  </r>
  <r>
    <s v="il-corvo-pasta-seattle"/>
    <n v="4.5"/>
    <n v="0.23447015800000001"/>
    <x v="0"/>
  </r>
  <r>
    <s v="mango-saint-louis"/>
    <n v="6"/>
    <n v="0.23403284699999999"/>
    <x v="1"/>
  </r>
  <r>
    <s v="east-glisan-pizza-lounge-portland"/>
    <n v="1.7"/>
    <n v="0.23390894800000001"/>
    <x v="0"/>
  </r>
  <r>
    <s v="krupa-grocery-brooklyn"/>
    <n v="1.5"/>
    <n v="0.233333333"/>
    <x v="0"/>
  </r>
  <r>
    <s v="wheelhouse-boston-3"/>
    <n v="1.4"/>
    <n v="0.23320158099999999"/>
    <x v="0"/>
  </r>
  <r>
    <s v="the-mule-oklahoma-city"/>
    <n v="3.1"/>
    <n v="0.23259911899999999"/>
    <x v="0"/>
  </r>
  <r>
    <s v="eagle-rock-green-dragon-los-angeles"/>
    <n v="2.7"/>
    <n v="0.23246492999999999"/>
    <x v="0"/>
  </r>
  <r>
    <s v="nomad-pizza-company-philadelphia"/>
    <n v="3.9"/>
    <n v="0.23228070200000001"/>
    <x v="0"/>
  </r>
  <r>
    <s v="sottocasa-pizzeria-brooklyn"/>
    <n v="4.0999999999999996"/>
    <n v="0.23215477000000001"/>
    <x v="0"/>
  </r>
  <r>
    <s v="salute-hartford"/>
    <n v="5.6"/>
    <n v="0.23209028500000001"/>
    <x v="1"/>
  </r>
  <r>
    <s v="sergimmo-salumeria-new-york"/>
    <n v="4.5"/>
    <n v="0.23194614399999999"/>
    <x v="0"/>
  </r>
  <r>
    <s v="krungthep-thai-cuisine-seattle-2"/>
    <n v="2.1"/>
    <n v="0.23166023199999999"/>
    <x v="0"/>
  </r>
  <r>
    <s v="el-come-taco-dallas"/>
    <n v="1.9"/>
    <n v="0.231654676"/>
    <x v="0"/>
  </r>
  <r>
    <s v="taste-of-havana-cuban-sandwiches-indianapolis-2"/>
    <n v="2.2000000000000002"/>
    <n v="0.23164557"/>
    <x v="0"/>
  </r>
  <r>
    <s v="lakefront-brewery-milwaukee"/>
    <n v="9.9"/>
    <n v="0.23146872399999999"/>
    <x v="1"/>
  </r>
  <r>
    <s v="table-87-coal-oven-pizza-brooklyn"/>
    <n v="1.5"/>
    <n v="0.23132969"/>
    <x v="0"/>
  </r>
  <r>
    <s v="lovejoys-tea-room-san-francisco"/>
    <n v="10.8"/>
    <n v="0.23084728600000001"/>
    <x v="1"/>
  </r>
  <r>
    <s v="guava-tree-cafe-albuquerque-2"/>
    <n v="1.3"/>
    <n v="0.23076923099999999"/>
    <x v="0"/>
  </r>
  <r>
    <s v="naf-naf-grill-chicago-2"/>
    <n v="2.2999999999999998"/>
    <n v="0.23058542400000001"/>
    <x v="0"/>
  </r>
  <r>
    <s v="tasty-thai-sacramento-2"/>
    <n v="1.8"/>
    <n v="0.230534351"/>
    <x v="0"/>
  </r>
  <r>
    <s v="bouley-new-york-2"/>
    <n v="9.8000000000000007"/>
    <n v="0.23038257500000001"/>
    <x v="1"/>
  </r>
  <r>
    <s v="spin-laundry-lounge-portland"/>
    <n v="1.6"/>
    <n v="0.23025210099999999"/>
    <x v="0"/>
  </r>
  <r>
    <s v="gourmands-neighborhood-pub-austin-2"/>
    <n v="4"/>
    <n v="0.23019125700000001"/>
    <x v="0"/>
  </r>
  <r>
    <s v="graze-premium-burgers-tucson-3"/>
    <n v="1.2"/>
    <n v="0.22991071399999999"/>
    <x v="0"/>
  </r>
  <r>
    <s v="runa-japanese-chicago"/>
    <n v="2.1"/>
    <n v="0.229658793"/>
    <x v="0"/>
  </r>
  <r>
    <s v="hypnotic-donuts-dallas-2"/>
    <n v="3.8"/>
    <n v="0.22902990500000001"/>
    <x v="0"/>
  </r>
  <r>
    <s v="ostra-boston"/>
    <n v="1.9"/>
    <n v="0.22901849199999999"/>
    <x v="0"/>
  </r>
  <r>
    <s v="la-ciccia-san-francisco"/>
    <n v="9.6"/>
    <n v="0.22893982800000001"/>
    <x v="1"/>
  </r>
  <r>
    <s v="gw-fins-new-orleans-2"/>
    <n v="10.5"/>
    <n v="0.22866092399999999"/>
    <x v="1"/>
  </r>
  <r>
    <s v="t-deli-san-diego"/>
    <n v="9.1"/>
    <n v="0.228450874"/>
    <x v="1"/>
  </r>
  <r>
    <s v="la-panaderia-san-antonio"/>
    <n v="1.5"/>
    <n v="0.22791519399999999"/>
    <x v="0"/>
  </r>
  <r>
    <s v="paulis-boston"/>
    <n v="4.4000000000000004"/>
    <n v="0.22784019999999999"/>
    <x v="0"/>
  </r>
  <r>
    <s v="pappalecco-san-diego-3"/>
    <n v="6"/>
    <n v="0.22768670299999999"/>
    <x v="1"/>
  </r>
  <r>
    <s v="tats-delicatessen-seattle"/>
    <n v="9.6"/>
    <n v="0.227415218"/>
    <x v="1"/>
  </r>
  <r>
    <s v="boos-philly-cheesesteaks-and-hoagies-los-angeles-2"/>
    <n v="2.5"/>
    <n v="0.22737306800000001"/>
    <x v="0"/>
  </r>
  <r>
    <s v="boos-philly-cheesesteaks-and-hoagies-los-angeles-2"/>
    <n v="2.5"/>
    <n v="0.22737306800000001"/>
    <x v="0"/>
  </r>
  <r>
    <s v="korchma-taras-bulba-new-york"/>
    <n v="2.4"/>
    <n v="0.22727272700000001"/>
    <x v="0"/>
  </r>
  <r>
    <s v="rooster-and-the-till-tampa"/>
    <n v="1.9"/>
    <n v="0.22727272700000001"/>
    <x v="0"/>
  </r>
  <r>
    <s v="kamitoku-ramen-lunch-wagon-honolulu"/>
    <n v="1.3"/>
    <n v="0.22707423600000001"/>
    <x v="0"/>
  </r>
  <r>
    <s v="winebelly-austin"/>
    <n v="2.2000000000000002"/>
    <n v="0.22670025199999999"/>
    <x v="0"/>
  </r>
  <r>
    <s v="umi-atlanta"/>
    <n v="2.4"/>
    <n v="0.22624434399999999"/>
    <x v="0"/>
  </r>
  <r>
    <s v="jawaiian-irie-jerk-restaurant-honolulu"/>
    <n v="4.2"/>
    <n v="0.22595222700000001"/>
    <x v="0"/>
  </r>
  <r>
    <s v="silver-rice-brooklyn"/>
    <n v="1.6"/>
    <n v="0.225862069"/>
    <x v="0"/>
  </r>
  <r>
    <s v="dawali-mediterranean-kitchen-chicago-2"/>
    <n v="4.4000000000000004"/>
    <n v="0.225766104"/>
    <x v="0"/>
  </r>
  <r>
    <s v="osteria-langhe-chicago"/>
    <n v="1.5"/>
    <n v="0.22550831800000001"/>
    <x v="0"/>
  </r>
  <r>
    <s v="bella-on-the-river-san-antonio"/>
    <n v="4.4000000000000004"/>
    <n v="0.22534332100000001"/>
    <x v="0"/>
  </r>
  <r>
    <s v="a-food-affair-los-angeles"/>
    <n v="6.5"/>
    <n v="0.22532825100000001"/>
    <x v="1"/>
  </r>
  <r>
    <s v="el-peln-taquera-boston-3"/>
    <n v="9"/>
    <n v="0.225197809"/>
    <x v="1"/>
  </r>
  <r>
    <s v="toast-new-orleans"/>
    <n v="1.5"/>
    <n v="0.22486288800000001"/>
    <x v="0"/>
  </r>
  <r>
    <s v="enoteca-umberto-providence-2"/>
    <n v="1.3"/>
    <n v="0.224532225"/>
    <x v="0"/>
  </r>
  <r>
    <s v="lucali-brooklyn-3"/>
    <n v="8.9"/>
    <n v="0.22438271600000001"/>
    <x v="1"/>
  </r>
  <r>
    <s v="sushi-yuzu-toluca-lake"/>
    <n v="7.1"/>
    <n v="0.22431704499999999"/>
    <x v="1"/>
  </r>
  <r>
    <s v="pho-and-grill-fort-worth"/>
    <n v="1.2"/>
    <n v="0.224175824"/>
    <x v="0"/>
  </r>
  <r>
    <s v="la-fusin-san-francisco-2"/>
    <n v="8.6"/>
    <n v="0.22415979699999999"/>
    <x v="1"/>
  </r>
  <r>
    <s v="brasa-rotisserie-minneapolis"/>
    <n v="8.1999999999999993"/>
    <n v="0.22390063800000001"/>
    <x v="1"/>
  </r>
  <r>
    <s v="gyro-city-boston"/>
    <n v="1.6"/>
    <n v="0.223728814"/>
    <x v="0"/>
  </r>
  <r>
    <s v="cleos-mediterranean-cuisine-new-orleans"/>
    <n v="2.4"/>
    <n v="0.22363847000000001"/>
    <x v="0"/>
  </r>
  <r>
    <s v="the-clam-new-york"/>
    <n v="1.8"/>
    <n v="0.22358346100000001"/>
    <x v="0"/>
  </r>
  <r>
    <s v="serial-grillers-tucson-4"/>
    <n v="2.1"/>
    <n v="0.223225806"/>
    <x v="0"/>
  </r>
  <r>
    <s v="chili-and-sesame-korean-kitchen-seattle-2"/>
    <n v="1.8"/>
    <n v="0.222900763"/>
    <x v="0"/>
  </r>
  <r>
    <s v="epice-nashville"/>
    <n v="1.8"/>
    <n v="0.22273425499999999"/>
    <x v="0"/>
  </r>
  <r>
    <s v="wooly-pig-cafe-san-francisco"/>
    <n v="4.8"/>
    <n v="0.22254004599999999"/>
    <x v="0"/>
  </r>
  <r>
    <s v="izakaya-den-denver-2"/>
    <n v="1.9"/>
    <n v="0.22238586199999999"/>
    <x v="0"/>
  </r>
  <r>
    <s v="elwoods-shack-memphis"/>
    <n v="2.8"/>
    <n v="0.22233201599999999"/>
    <x v="0"/>
  </r>
  <r>
    <s v="tacodeli-austin-4"/>
    <n v="5.5"/>
    <n v="0.222222222"/>
    <x v="1"/>
  </r>
  <r>
    <s v="chagos-caribbean-cuisine-austin"/>
    <n v="4.4000000000000004"/>
    <n v="0.222222222"/>
    <x v="0"/>
  </r>
  <r>
    <s v="grinders-pizza-lounge-las-vegas"/>
    <n v="1.3"/>
    <n v="0.22176591400000001"/>
    <x v="0"/>
  </r>
  <r>
    <s v="tacos-baja-ensenada-los-angeles-2"/>
    <n v="9.3000000000000007"/>
    <n v="0.221698113"/>
    <x v="1"/>
  </r>
  <r>
    <s v="mulvaneys-b-and-l-sacramento"/>
    <n v="9.5"/>
    <n v="0.22155172400000001"/>
    <x v="1"/>
  </r>
  <r>
    <s v="la-bonne-soupe-cafe-sacramento"/>
    <n v="9.5"/>
    <n v="0.22132331699999999"/>
    <x v="1"/>
  </r>
  <r>
    <s v="tamarind-indian-cuisine-orlando"/>
    <n v="1.6"/>
    <n v="0.221269297"/>
    <x v="0"/>
  </r>
  <r>
    <s v="tamarind-indian-cuisine-orlando"/>
    <n v="1.6"/>
    <n v="0.221269297"/>
    <x v="0"/>
  </r>
  <r>
    <s v="modigliani-cafe-oakland"/>
    <n v="1.5"/>
    <n v="0.22097378300000001"/>
    <x v="0"/>
  </r>
  <r>
    <s v="roxie-food-center-san-francisco"/>
    <n v="10.4"/>
    <n v="0.220930233"/>
    <x v="1"/>
  </r>
  <r>
    <s v="zavino-philadelphia-3"/>
    <n v="1.6"/>
    <n v="0.22071307300000001"/>
    <x v="0"/>
  </r>
  <r>
    <s v="hannas-gourmet-san-diego"/>
    <n v="4.5"/>
    <n v="0.22033898299999999"/>
    <x v="0"/>
  </r>
  <r>
    <s v="gulzaar-halal-san-jose"/>
    <n v="7.9"/>
    <n v="0.22018665700000001"/>
    <x v="1"/>
  </r>
  <r>
    <s v="ssam-burger-atlanta"/>
    <n v="1.9"/>
    <n v="0.22014388500000001"/>
    <x v="0"/>
  </r>
  <r>
    <s v="mitchell-delicatessen-nashville-2"/>
    <n v="1.9"/>
    <n v="0.22011661799999999"/>
    <x v="0"/>
  </r>
  <r>
    <s v="crossroads-deli-san-diego"/>
    <n v="3.7"/>
    <n v="0.21964017999999999"/>
    <x v="0"/>
  </r>
  <r>
    <s v="molinari-delicatessen-san-francisco"/>
    <n v="10.6"/>
    <n v="0.219600726"/>
    <x v="1"/>
  </r>
  <r>
    <s v="the-regal-beagle-san-diego-2"/>
    <n v="5.4"/>
    <n v="0.21914357700000001"/>
    <x v="1"/>
  </r>
  <r>
    <s v="pita-bar-and-grill-los-angeles"/>
    <n v="6.6"/>
    <n v="0.21845262700000001"/>
    <x v="1"/>
  </r>
  <r>
    <s v="cafe-versailles-chicago"/>
    <n v="2.2999999999999998"/>
    <n v="0.21816037699999999"/>
    <x v="0"/>
  </r>
  <r>
    <s v="monells-dining-and-catering-nashville"/>
    <n v="8.5"/>
    <n v="0.21801859600000001"/>
    <x v="1"/>
  </r>
  <r>
    <s v="southwest-diner-saint-louis"/>
    <n v="3.4"/>
    <n v="0.217959184"/>
    <x v="0"/>
  </r>
  <r>
    <s v="jade-bistro-teahouse-and-patisserie-portland-2"/>
    <n v="7"/>
    <n v="0.217933723"/>
    <x v="1"/>
  </r>
  <r>
    <s v="brothers-barbecue-reno"/>
    <n v="1.4"/>
    <n v="0.217307692"/>
    <x v="0"/>
  </r>
  <r>
    <s v="trattoria-bella-roma-los-angeles"/>
    <n v="3"/>
    <n v="0.217272727"/>
    <x v="0"/>
  </r>
  <r>
    <s v="pierogi-heaven-chicago"/>
    <n v="5"/>
    <n v="0.217247098"/>
    <x v="0"/>
  </r>
  <r>
    <s v="rustic-meatballs-san-diego"/>
    <n v="1.8"/>
    <n v="0.21692307699999999"/>
    <x v="0"/>
  </r>
  <r>
    <s v="oby-lee-arlington"/>
    <n v="3.3"/>
    <n v="0.21657096000000001"/>
    <x v="0"/>
  </r>
  <r>
    <s v="oscars-pub-and-grill-milwaukee"/>
    <n v="4.5"/>
    <n v="0.21639541900000001"/>
    <x v="0"/>
  </r>
  <r>
    <s v="mexico-bakery-san-jose-2"/>
    <n v="9"/>
    <n v="0.216372489"/>
    <x v="1"/>
  </r>
  <r>
    <s v="takashi-salt-lake-city"/>
    <n v="8.6"/>
    <n v="0.21591629700000001"/>
    <x v="1"/>
  </r>
  <r>
    <s v="delicia-indianapolis"/>
    <n v="2.6"/>
    <n v="0.215320911"/>
    <x v="0"/>
  </r>
  <r>
    <s v="tenoch-mexican-boston"/>
    <n v="1.7"/>
    <n v="0.215311005"/>
    <x v="0"/>
  </r>
  <r>
    <s v="cafe-europa-san-francisco"/>
    <n v="2.9"/>
    <n v="0.21508379899999999"/>
    <x v="0"/>
  </r>
  <r>
    <s v="inka-chicken-austin"/>
    <n v="3.6"/>
    <n v="0.21478059999999999"/>
    <x v="0"/>
  </r>
  <r>
    <s v="curry-club-sacramento"/>
    <n v="4.4000000000000004"/>
    <n v="0.21477343300000001"/>
    <x v="0"/>
  </r>
  <r>
    <s v="stags-lunchette-oakland"/>
    <n v="3.3"/>
    <n v="0.21458160700000001"/>
    <x v="0"/>
  </r>
  <r>
    <s v="bali-caf-miami-2"/>
    <n v="2.5"/>
    <n v="0.214517876"/>
    <x v="0"/>
  </r>
  <r>
    <s v="three-carrots-indianapolis-2"/>
    <n v="1.3"/>
    <n v="0.213675214"/>
    <x v="0"/>
  </r>
  <r>
    <s v="pisces-sushi-and-global-bistro-clearwater"/>
    <n v="2.1"/>
    <n v="0.21363040599999999"/>
    <x v="0"/>
  </r>
  <r>
    <s v="toshi-los-angeles"/>
    <n v="2.5"/>
    <n v="0.213434453"/>
    <x v="0"/>
  </r>
  <r>
    <s v="latin-deli-dallas"/>
    <n v="3.1"/>
    <n v="0.21341463399999999"/>
    <x v="0"/>
  </r>
  <r>
    <s v="myth-kafe-houston-8"/>
    <n v="1.7"/>
    <n v="0.21337579600000001"/>
    <x v="0"/>
  </r>
  <r>
    <s v="chan-seattle-seattle"/>
    <n v="3.5"/>
    <n v="0.21333333300000001"/>
    <x v="0"/>
  </r>
  <r>
    <s v="earl-of-sandwich-lake-buena-vista"/>
    <n v="8.5"/>
    <n v="0.21308290199999999"/>
    <x v="1"/>
  </r>
  <r>
    <s v="si-senor-fresh-mex-jacksonville"/>
    <n v="2.9"/>
    <n v="0.21306818199999999"/>
    <x v="0"/>
  </r>
  <r>
    <s v="tacodeli-austin-3"/>
    <n v="9.1999999999999993"/>
    <n v="0.21291866000000001"/>
    <x v="1"/>
  </r>
  <r>
    <s v="la-tarte-flambee-new-york-4"/>
    <n v="1.4"/>
    <n v="0.21285140599999999"/>
    <x v="0"/>
  </r>
  <r>
    <s v="quicksand-los-angeles"/>
    <n v="1.6"/>
    <n v="0.21258503400000001"/>
    <x v="0"/>
  </r>
  <r>
    <s v="links-taproom-chicago"/>
    <n v="1.8"/>
    <n v="0.212538226"/>
    <x v="0"/>
  </r>
  <r>
    <s v="le-caf-de-paris-orlando-2"/>
    <n v="1.8"/>
    <n v="0.212538226"/>
    <x v="0"/>
  </r>
  <r>
    <s v="rocknoodles-las-vegas"/>
    <n v="2"/>
    <n v="0.21241379299999999"/>
    <x v="0"/>
  </r>
  <r>
    <s v="joy-cafe-atlanta"/>
    <n v="3.9"/>
    <n v="0.211188811"/>
    <x v="0"/>
  </r>
  <r>
    <s v="jumping-rice-and-rolls-las-vegas"/>
    <n v="1.6"/>
    <n v="0.21116928400000001"/>
    <x v="0"/>
  </r>
  <r>
    <s v="hive-the-place-to-bee-oakland"/>
    <n v="2.4"/>
    <n v="0.21112372300000001"/>
    <x v="0"/>
  </r>
  <r>
    <s v="tangier-moroccan-and-mediterranean-cuisine-portland-3"/>
    <n v="1.6"/>
    <n v="0.210801394"/>
    <x v="0"/>
  </r>
  <r>
    <s v="shinjuku-station-fort-worth"/>
    <n v="4.5"/>
    <n v="0.210558625"/>
    <x v="0"/>
  </r>
  <r>
    <s v="lazy-moon-orlando"/>
    <n v="2.5"/>
    <n v="0.21052631599999999"/>
    <x v="0"/>
  </r>
  <r>
    <s v="pylos-new-york"/>
    <n v="10.5"/>
    <n v="0.210279155"/>
    <x v="1"/>
  </r>
  <r>
    <s v="breakn-eggs-creperie-williamsville"/>
    <n v="3.1"/>
    <n v="0.21024735"/>
    <x v="0"/>
  </r>
  <r>
    <s v="lalos-fine-mexican-cuisine-dallas"/>
    <n v="3.4"/>
    <n v="0.21009771999999999"/>
    <x v="0"/>
  </r>
  <r>
    <s v="tabla-atlanta"/>
    <n v="1.8"/>
    <n v="0.209821429"/>
    <x v="0"/>
  </r>
  <r>
    <s v="kennys-italian-kitchen-dallas"/>
    <n v="5"/>
    <n v="0.209801762"/>
    <x v="0"/>
  </r>
  <r>
    <s v="pizza-studio-san-diego"/>
    <n v="1.7"/>
    <n v="0.20977918000000001"/>
    <x v="0"/>
  </r>
  <r>
    <s v="mk-restaurant-chicago"/>
    <n v="9.6"/>
    <n v="0.209760274"/>
    <x v="1"/>
  </r>
  <r>
    <s v="farsi-cafe-los-angeles-2"/>
    <n v="2.2000000000000002"/>
    <n v="0.209558824"/>
    <x v="0"/>
  </r>
  <r>
    <s v="cheba-hut-san-diego"/>
    <n v="5.3"/>
    <n v="0.20908621599999999"/>
    <x v="1"/>
  </r>
  <r>
    <s v="kafe-sobaka-restoran-pomegranate-san-diego"/>
    <n v="2.7"/>
    <n v="0.208924949"/>
    <x v="0"/>
  </r>
  <r>
    <s v="thorough-bread-and-pastry-san-francisco"/>
    <n v="7.6"/>
    <n v="0.20878329700000001"/>
    <x v="1"/>
  </r>
  <r>
    <s v="irvs-burgers-west-hollywood-2"/>
    <n v="1.8"/>
    <n v="0.20877458400000001"/>
    <x v="0"/>
  </r>
  <r>
    <s v="riverside-grillshack-nashville"/>
    <n v="2"/>
    <n v="0.208613728"/>
    <x v="0"/>
  </r>
  <r>
    <s v="uvaggio-wine-bar-and-restaurant-coral-gables-3"/>
    <n v="1.6"/>
    <n v="0.20847457599999999"/>
    <x v="0"/>
  </r>
  <r>
    <s v="perrys-steakhouse-and-grille-uptown-dallas"/>
    <n v="5.5"/>
    <n v="0.208437971"/>
    <x v="1"/>
  </r>
  <r>
    <s v="rudys-country-store-and-bar-b-q-austin"/>
    <n v="9.5"/>
    <n v="0.20812914399999999"/>
    <x v="1"/>
  </r>
  <r>
    <s v="istanbul-sofra-pittsburgh-2"/>
    <n v="1.5"/>
    <n v="0.20795659999999999"/>
    <x v="0"/>
  </r>
  <r>
    <s v="wow-wow-waffle-san-diego-2"/>
    <n v="3.3"/>
    <n v="0.20784641100000001"/>
    <x v="0"/>
  </r>
  <r>
    <s v="campania-coal-fired-pizza-new-york"/>
    <n v="2"/>
    <n v="0.20754717"/>
    <x v="0"/>
  </r>
  <r>
    <s v="porto-philadelphia"/>
    <n v="1.9"/>
    <n v="0.20733427400000001"/>
    <x v="0"/>
  </r>
  <r>
    <s v="khmer-kitchen-philadelphia-5"/>
    <n v="3.4"/>
    <n v="0.20717781399999999"/>
    <x v="0"/>
  </r>
  <r>
    <s v="saison-san-francisco-2"/>
    <n v="2.8"/>
    <n v="0.20669291300000001"/>
    <x v="0"/>
  </r>
  <r>
    <s v="olympia-provisions-portland"/>
    <n v="5.9"/>
    <n v="0.206577119"/>
    <x v="1"/>
  </r>
  <r>
    <s v="thai-opal-dallas"/>
    <n v="1.6"/>
    <n v="0.206239168"/>
    <x v="0"/>
  </r>
  <r>
    <s v="arya-kabob-house-flushing-2"/>
    <n v="1.5"/>
    <n v="0.20620437999999999"/>
    <x v="0"/>
  </r>
  <r>
    <s v="dan-diegos-euro-cafe-and-pub-san-diego"/>
    <n v="2.7"/>
    <n v="0.20579420600000001"/>
    <x v="0"/>
  </r>
  <r>
    <s v="pomodoro-ristorante-italiano-san-diego"/>
    <n v="6.8"/>
    <n v="0.20562248999999999"/>
    <x v="1"/>
  </r>
  <r>
    <s v="presto-cafe-las-vegas-3"/>
    <n v="3.1"/>
    <n v="0.20499108699999999"/>
    <x v="0"/>
  </r>
  <r>
    <s v="eastside-market-los-angeles-2"/>
    <n v="9.1999999999999993"/>
    <n v="0.20481569599999999"/>
    <x v="1"/>
  </r>
  <r>
    <s v="brooklyn-beet-company-brooklyn"/>
    <n v="2.4"/>
    <n v="0.204751131"/>
    <x v="0"/>
  </r>
  <r>
    <s v="the-zig-zag-caf-seattle-2"/>
    <n v="8.6"/>
    <n v="0.20463197999999999"/>
    <x v="1"/>
  </r>
  <r>
    <s v="acquerello-san-francisco"/>
    <n v="10.7"/>
    <n v="0.20434782600000001"/>
    <x v="1"/>
  </r>
  <r>
    <s v="chiba-restaurant-north-hollywood"/>
    <n v="9.3000000000000007"/>
    <n v="0.204250295"/>
    <x v="1"/>
  </r>
  <r>
    <s v="le-gourmet-break-orlando"/>
    <n v="2.5"/>
    <n v="0.20412595"/>
    <x v="0"/>
  </r>
  <r>
    <s v="le-gourmet-break-orlando"/>
    <n v="2.5"/>
    <n v="0.20412595"/>
    <x v="0"/>
  </r>
  <r>
    <s v="butterfly-belly-asian-cuisine-portland"/>
    <n v="2.4"/>
    <n v="0.20387243699999999"/>
    <x v="0"/>
  </r>
  <r>
    <s v="salata-austin"/>
    <n v="1.6"/>
    <n v="0.20386643199999999"/>
    <x v="0"/>
  </r>
  <r>
    <s v="the-wild-cow-nashville-2"/>
    <n v="5.9"/>
    <n v="0.20372092999999999"/>
    <x v="1"/>
  </r>
  <r>
    <s v="one-flew-south-atlanta"/>
    <n v="6.8"/>
    <n v="0.203518593"/>
    <x v="1"/>
  </r>
  <r>
    <s v="amara-kitchen-los-angeles"/>
    <n v="1.7"/>
    <n v="0.20349761499999999"/>
    <x v="0"/>
  </r>
  <r>
    <s v="pauls-pelmeni-madison"/>
    <n v="2.4"/>
    <n v="0.20346820800000001"/>
    <x v="0"/>
  </r>
  <r>
    <s v="veggie-grill-seattle"/>
    <n v="3.2"/>
    <n v="0.203433476"/>
    <x v="0"/>
  </r>
  <r>
    <s v="mahoroba-japanese-bakery-sacramento"/>
    <n v="6.3"/>
    <n v="0.203412073"/>
    <x v="1"/>
  </r>
  <r>
    <s v="mad-rooster-cafe-west-milwaukee"/>
    <n v="2.2999999999999998"/>
    <n v="0.203051643"/>
    <x v="0"/>
  </r>
  <r>
    <s v="joel-robuchon-las-vegas-6"/>
    <n v="9.3000000000000007"/>
    <n v="0.20294985300000001"/>
    <x v="1"/>
  </r>
  <r>
    <s v="valters-osteria-salt-lake-city"/>
    <n v="3"/>
    <n v="0.20277777799999999"/>
    <x v="0"/>
  </r>
  <r>
    <s v="pinkys-portland-2"/>
    <n v="2"/>
    <n v="0.20273972600000001"/>
    <x v="0"/>
  </r>
  <r>
    <s v="chichen-itza-restaurant-los-angeles"/>
    <n v="9.1999999999999993"/>
    <n v="0.20249036500000001"/>
    <x v="1"/>
  </r>
  <r>
    <s v="zia-gourmet-pizza-san-diego"/>
    <n v="8"/>
    <n v="0.20226259899999999"/>
    <x v="1"/>
  </r>
  <r>
    <s v="heidis-house-new-york"/>
    <n v="4.7"/>
    <n v="0.20208454000000001"/>
    <x v="0"/>
  </r>
  <r>
    <s v="nerai-new-york"/>
    <n v="2.4"/>
    <n v="0.20207852200000001"/>
    <x v="0"/>
  </r>
  <r>
    <s v="earls-beer-and-cheese-new-york"/>
    <n v="4.8"/>
    <n v="0.20204894700000001"/>
    <x v="0"/>
  </r>
  <r>
    <s v="rudys-country-store-and-barbecue-austin"/>
    <n v="10.3"/>
    <n v="0.201910321"/>
    <x v="1"/>
  </r>
  <r>
    <s v="carmo-new-orleans"/>
    <n v="5.4"/>
    <n v="0.20152284300000001"/>
    <x v="1"/>
  </r>
  <r>
    <s v="wedge-fig-philadelphia-2"/>
    <n v="4.4000000000000004"/>
    <n v="0.20148791099999999"/>
    <x v="0"/>
  </r>
  <r>
    <s v="boccalupo-atlanta"/>
    <n v="2.5"/>
    <n v="0.200863931"/>
    <x v="0"/>
  </r>
  <r>
    <s v="nates-garden-grill-san-diego"/>
    <n v="2.7"/>
    <n v="0.20081549400000001"/>
    <x v="0"/>
  </r>
  <r>
    <s v="masraffs-houston"/>
    <n v="7.6"/>
    <n v="0.200716846"/>
    <x v="1"/>
  </r>
  <r>
    <s v="bombay-dhaba-austin"/>
    <n v="1.5"/>
    <n v="0.20036101100000001"/>
    <x v="0"/>
  </r>
  <r>
    <s v="nhu-lan-bakery-chicago"/>
    <n v="8.6"/>
    <n v="0.20031796499999999"/>
    <x v="1"/>
  </r>
  <r>
    <s v="rain-city-burgers-seattle"/>
    <n v="5.3"/>
    <n v="0.20030896000000001"/>
    <x v="1"/>
  </r>
  <r>
    <s v="sushi-izakaya-gaku-honolulu-2"/>
    <n v="8.1999999999999993"/>
    <n v="0.20026702299999999"/>
    <x v="1"/>
  </r>
  <r>
    <s v="giulia-cambridge"/>
    <n v="2.9"/>
    <n v="0.200188857"/>
    <x v="0"/>
  </r>
  <r>
    <s v="cafe-du-soleil-san-francisco-4"/>
    <n v="3"/>
    <n v="0.20018450199999999"/>
    <x v="0"/>
  </r>
  <r>
    <s v="torta-grill-denver-2"/>
    <n v="3.4"/>
    <n v="0.20016142100000001"/>
    <x v="0"/>
  </r>
  <r>
    <s v="hot-krust-panini-kitchen-orlando"/>
    <n v="3.3"/>
    <n v="0.19983416300000001"/>
    <x v="0"/>
  </r>
  <r>
    <s v="home-bistro-chicago"/>
    <n v="10.4"/>
    <n v="0.19920948599999999"/>
    <x v="1"/>
  </r>
  <r>
    <s v="mr-gyros-seattle"/>
    <n v="9.5"/>
    <n v="0.199194013"/>
    <x v="1"/>
  </r>
  <r>
    <s v="blaze-fast-fired-pizza-louisville"/>
    <n v="1.4"/>
    <n v="0.19881889799999999"/>
    <x v="0"/>
  </r>
  <r>
    <s v="mood-cafe-philadelphia"/>
    <n v="4.4000000000000004"/>
    <n v="0.19863438899999999"/>
    <x v="0"/>
  </r>
  <r>
    <s v="kayne-prime-nashville"/>
    <n v="4.5"/>
    <n v="0.19842233000000001"/>
    <x v="0"/>
  </r>
  <r>
    <s v="los-guachos-taqueria-columbus"/>
    <n v="4.8"/>
    <n v="0.19758759300000001"/>
    <x v="0"/>
  </r>
  <r>
    <s v="your-kitchen-honolulu-2"/>
    <n v="6.5"/>
    <n v="0.19746835400000001"/>
    <x v="1"/>
  </r>
  <r>
    <s v="harvest-louisville"/>
    <n v="4.4000000000000004"/>
    <n v="0.197409007"/>
    <x v="0"/>
  </r>
  <r>
    <s v="ipsento-chicago"/>
    <n v="8.6"/>
    <n v="0.197335025"/>
    <x v="1"/>
  </r>
  <r>
    <s v="ipsento-chicago"/>
    <n v="8.6"/>
    <n v="0.197335025"/>
    <x v="1"/>
  </r>
  <r>
    <s v="my-huong-kitchen-minneapolis"/>
    <n v="2.6"/>
    <n v="0.19684210499999999"/>
    <x v="0"/>
  </r>
  <r>
    <s v="arco-cafe-new-york"/>
    <n v="1.7"/>
    <n v="0.19669421500000001"/>
    <x v="0"/>
  </r>
  <r>
    <s v="chez-dodo-portland"/>
    <n v="2.9"/>
    <n v="0.19658119700000001"/>
    <x v="0"/>
  </r>
  <r>
    <s v="uber-eats-denver-4"/>
    <n v="2.5"/>
    <n v="0.19656283599999999"/>
    <x v="0"/>
  </r>
  <r>
    <s v="roast-beast-boston"/>
    <n v="4.7"/>
    <n v="0.196470588"/>
    <x v="0"/>
  </r>
  <r>
    <s v="north-providence"/>
    <n v="3.1"/>
    <n v="0.196444444"/>
    <x v="0"/>
  </r>
  <r>
    <s v="meatball-kitchen-cincinnati"/>
    <n v="1.8"/>
    <n v="0.19631901800000001"/>
    <x v="0"/>
  </r>
  <r>
    <s v="morios-sushi-bistro-honolulu-2"/>
    <n v="7"/>
    <n v="0.19609375000000001"/>
    <x v="1"/>
  </r>
  <r>
    <s v="the-musket-room-new-york"/>
    <n v="2.4"/>
    <n v="0.195899772"/>
    <x v="0"/>
  </r>
  <r>
    <s v="african-grill-and-bar-denver"/>
    <n v="2"/>
    <n v="0.195710456"/>
    <x v="0"/>
  </r>
  <r>
    <s v="spare-no-rib-saint-louis"/>
    <n v="2"/>
    <n v="0.19553072599999999"/>
    <x v="0"/>
  </r>
  <r>
    <s v="the-mighty-miami"/>
    <n v="1.5"/>
    <n v="0.195488722"/>
    <x v="0"/>
  </r>
  <r>
    <s v="brick-pigs-house-oakland"/>
    <n v="8.8000000000000007"/>
    <n v="0.19460799500000001"/>
    <x v="1"/>
  </r>
  <r>
    <s v="ciccio-cali-tampa"/>
    <n v="1.9"/>
    <n v="0.19444444399999999"/>
    <x v="0"/>
  </r>
  <r>
    <s v="maoz-vegetarian-austin"/>
    <n v="3.8"/>
    <n v="0.19426523300000001"/>
    <x v="0"/>
  </r>
  <r>
    <s v="hy-mart-sandwiches-north-hollywood"/>
    <n v="8.4"/>
    <n v="0.19424460399999999"/>
    <x v="1"/>
  </r>
  <r>
    <s v="entree-byob-philadelphia"/>
    <n v="2.1"/>
    <n v="0.19383825399999999"/>
    <x v="0"/>
  </r>
  <r>
    <s v="hale-pele-portland"/>
    <n v="3.2"/>
    <n v="0.193771626"/>
    <x v="0"/>
  </r>
  <r>
    <s v="french-quarter-grille-austin"/>
    <n v="4.5"/>
    <n v="0.19366626100000001"/>
    <x v="0"/>
  </r>
  <r>
    <s v="boca-cincinnati-2"/>
    <n v="2.5"/>
    <n v="0.19354838699999999"/>
    <x v="0"/>
  </r>
  <r>
    <s v="river-valley-ranch-and-kitchens-chicago"/>
    <n v="1.9"/>
    <n v="0.19354838699999999"/>
    <x v="0"/>
  </r>
  <r>
    <s v="m-and-m-grill-houston"/>
    <n v="4.2"/>
    <n v="0.193506494"/>
    <x v="0"/>
  </r>
  <r>
    <s v="bite-san-francisco"/>
    <n v="6.2"/>
    <n v="0.19344842900000001"/>
    <x v="1"/>
  </r>
  <r>
    <s v="arnolds-country-kitchen-nashville"/>
    <n v="7.4"/>
    <n v="0.19340496500000001"/>
    <x v="1"/>
  </r>
  <r>
    <s v="tacos-la-banqueta-dallas-4"/>
    <n v="1.4"/>
    <n v="0.19281663499999999"/>
    <x v="0"/>
  </r>
  <r>
    <s v="the-smoke-shack-tampa-2"/>
    <n v="3.2"/>
    <n v="0.19253604699999999"/>
    <x v="0"/>
  </r>
  <r>
    <s v="wise-espresso-bar-brighton-beach"/>
    <n v="1.4"/>
    <n v="0.19238095199999999"/>
    <x v="0"/>
  </r>
  <r>
    <s v="lulus-local-eatery-saint-louis-2"/>
    <n v="1.4"/>
    <n v="0.192307692"/>
    <x v="0"/>
  </r>
  <r>
    <s v="plj-scandinavian-restaurant-and-bar-san-francisco"/>
    <n v="6.4"/>
    <n v="0.19193205899999999"/>
    <x v="1"/>
  </r>
  <r>
    <s v="devils-dill-sandwich-shop-portland"/>
    <n v="2.5"/>
    <n v="0.19188596499999999"/>
    <x v="0"/>
  </r>
  <r>
    <s v="noord-philadelphia"/>
    <n v="2.5"/>
    <n v="0.19137168099999999"/>
    <x v="0"/>
  </r>
  <r>
    <s v="paulys-pizza-joint-san-diego-3"/>
    <n v="4"/>
    <n v="0.191268191"/>
    <x v="0"/>
  </r>
  <r>
    <s v="saigon-noodle-and-grill-orlando"/>
    <n v="2.5"/>
    <n v="0.19052744899999999"/>
    <x v="0"/>
  </r>
  <r>
    <s v="altura-seattle"/>
    <n v="4.0999999999999996"/>
    <n v="0.19044414500000001"/>
    <x v="0"/>
  </r>
  <r>
    <s v="so-crepe-philadelphia"/>
    <n v="2.6"/>
    <n v="0.19042553200000001"/>
    <x v="0"/>
  </r>
  <r>
    <s v="bergen-hill-brooklyn"/>
    <n v="2.1"/>
    <n v="0.19041450800000001"/>
    <x v="0"/>
  </r>
  <r>
    <s v="memphis-mojo-cafe-memphis"/>
    <n v="1.7"/>
    <n v="0.19040000000000001"/>
    <x v="0"/>
  </r>
  <r>
    <s v="5-points-market-and-restaurant-tucson"/>
    <n v="1.8"/>
    <n v="0.190258752"/>
    <x v="0"/>
  </r>
  <r>
    <s v="the-red-door-toluca-lake"/>
    <n v="4.0999999999999996"/>
    <n v="0.19022103100000001"/>
    <x v="0"/>
  </r>
  <r>
    <s v="sushi-zo-los-angeles"/>
    <n v="9.1999999999999993"/>
    <n v="0.18972684100000001"/>
    <x v="1"/>
  </r>
  <r>
    <s v="guernsey-park-oklahoma-city"/>
    <n v="2.5"/>
    <n v="0.18969298200000001"/>
    <x v="0"/>
  </r>
  <r>
    <s v="tria-cafe-wash-west-philadelphia-2"/>
    <n v="8.1999999999999993"/>
    <n v="0.18968386000000001"/>
    <x v="1"/>
  </r>
  <r>
    <s v="tacos-tierra-caliente-houston"/>
    <n v="6.1"/>
    <n v="0.18960107600000001"/>
    <x v="1"/>
  </r>
  <r>
    <s v="cabo-bobs-burritos-austin"/>
    <n v="7.2"/>
    <n v="0.18954996199999999"/>
    <x v="1"/>
  </r>
  <r>
    <s v="twisted-tapas-chicago-2"/>
    <n v="2.1"/>
    <n v="0.188654354"/>
    <x v="0"/>
  </r>
  <r>
    <s v="kameya-chicago"/>
    <n v="2"/>
    <n v="0.18862690700000001"/>
    <x v="0"/>
  </r>
  <r>
    <s v="cafe-katja-new-york"/>
    <n v="8.1"/>
    <n v="0.18843031099999999"/>
    <x v="1"/>
  </r>
  <r>
    <s v="la-rose-cafe-los-angeles-2"/>
    <n v="7.7"/>
    <n v="0.188031161"/>
    <x v="1"/>
  </r>
  <r>
    <s v="march-artisan-foods-nashville-2"/>
    <n v="7.1"/>
    <n v="0.187643899"/>
    <x v="1"/>
  </r>
  <r>
    <s v="ora-chicago"/>
    <n v="4.3"/>
    <n v="0.18753973299999999"/>
    <x v="0"/>
  </r>
  <r>
    <s v="house-of-small-wonder-brooklyn"/>
    <n v="5.0999999999999996"/>
    <n v="0.187197418"/>
    <x v="0"/>
  </r>
  <r>
    <s v="caf-europa-sacramento-2"/>
    <n v="5.9"/>
    <n v="0.18686401499999999"/>
    <x v="1"/>
  </r>
  <r>
    <s v="the-gnarly-barley-orlando"/>
    <n v="3.8"/>
    <n v="0.18673395800000001"/>
    <x v="0"/>
  </r>
  <r>
    <s v="cheesesteak-house-dallas"/>
    <n v="1.6"/>
    <n v="0.186440678"/>
    <x v="0"/>
  </r>
  <r>
    <s v="ummas-lunch-box-seattle"/>
    <n v="2.6"/>
    <n v="0.186368477"/>
    <x v="0"/>
  </r>
  <r>
    <s v="tucson-tamale-company-tucson-4"/>
    <n v="6.9"/>
    <n v="0.18625893600000001"/>
    <x v="1"/>
  </r>
  <r>
    <s v="coquette-new-orleans"/>
    <n v="6.6"/>
    <n v="0.186258278"/>
    <x v="1"/>
  </r>
  <r>
    <s v="dar-525-brooklyn"/>
    <n v="3.4"/>
    <n v="0.18602762"/>
    <x v="0"/>
  </r>
  <r>
    <s v="sahara-taste-of-the-middle-east-el-cajon"/>
    <n v="4.5"/>
    <n v="0.186018237"/>
    <x v="0"/>
  </r>
  <r>
    <s v="mas-tacos-nashville"/>
    <n v="6.4"/>
    <n v="0.18598726099999999"/>
    <x v="1"/>
  </r>
  <r>
    <s v="fogo-de-cho-brazilian-steakhouse-orlando-3"/>
    <n v="4"/>
    <n v="0.185967302"/>
    <x v="0"/>
  </r>
  <r>
    <s v="pour-coffee-parlor-rochester"/>
    <n v="1.5"/>
    <n v="0.185454545"/>
    <x v="0"/>
  </r>
  <r>
    <s v="russells-on-macklind-saint-louis"/>
    <n v="2.6"/>
    <n v="0.18534031400000001"/>
    <x v="0"/>
  </r>
  <r>
    <s v="a-pig-in-a-fur-coat-madison"/>
    <n v="3.4"/>
    <n v="0.185303514"/>
    <x v="0"/>
  </r>
  <r>
    <s v="paesanos-philly-style-philadelphia-2"/>
    <n v="6.9"/>
    <n v="0.185185185"/>
    <x v="1"/>
  </r>
  <r>
    <s v="locale-boston"/>
    <n v="2.1"/>
    <n v="0.18494898000000001"/>
    <x v="0"/>
  </r>
  <r>
    <s v="radar-portland-2"/>
    <n v="2.9"/>
    <n v="0.1848659"/>
    <x v="0"/>
  </r>
  <r>
    <s v="piazza-italia-portland"/>
    <n v="9"/>
    <n v="0.18481244299999999"/>
    <x v="1"/>
  </r>
  <r>
    <s v="la-perla-cocina-mexicana-san-diego"/>
    <n v="4.5"/>
    <n v="0.184775936"/>
    <x v="0"/>
  </r>
  <r>
    <s v="nicks-on-broadway-providence"/>
    <n v="8.8000000000000007"/>
    <n v="0.18456271399999999"/>
    <x v="1"/>
  </r>
  <r>
    <s v="the-joint-new-orleans"/>
    <n v="9.1"/>
    <n v="0.18450406999999999"/>
    <x v="1"/>
  </r>
  <r>
    <s v="sliceworks-denver-2"/>
    <n v="1.6"/>
    <n v="0.184482759"/>
    <x v="0"/>
  </r>
  <r>
    <s v="aladdin-mediterranean-cuisine-houston"/>
    <n v="8.1"/>
    <n v="0.184192673"/>
    <x v="1"/>
  </r>
  <r>
    <s v="jacks-london-grill-st-petersburg"/>
    <n v="2"/>
    <n v="0.18417462500000001"/>
    <x v="0"/>
  </r>
  <r>
    <s v="hawkins-house-of-burgers-los-angeles"/>
    <n v="7.5"/>
    <n v="0.18404683499999999"/>
    <x v="1"/>
  </r>
  <r>
    <s v="cafe-bleu-san-diego-3"/>
    <n v="9.6999999999999993"/>
    <n v="0.18381112999999999"/>
    <x v="1"/>
  </r>
  <r>
    <s v="talulas-daily-philadelphia"/>
    <n v="2.2999999999999998"/>
    <n v="0.18369829700000001"/>
    <x v="0"/>
  </r>
  <r>
    <s v="the-eddy-providence"/>
    <n v="2.8"/>
    <n v="0.18367346900000001"/>
    <x v="0"/>
  </r>
  <r>
    <s v="johns-roast-pork-philadelphia"/>
    <n v="8.6999999999999993"/>
    <n v="0.18341158099999999"/>
    <x v="1"/>
  </r>
  <r>
    <s v="the-couch-tomato-bistro-manayunk"/>
    <n v="4"/>
    <n v="0.183242507"/>
    <x v="0"/>
  </r>
  <r>
    <s v="shino-sushi-kappo-san-diego"/>
    <n v="3.9"/>
    <n v="0.183168317"/>
    <x v="0"/>
  </r>
  <r>
    <s v="tokio-table-portland"/>
    <n v="1.5"/>
    <n v="0.18281535600000001"/>
    <x v="0"/>
  </r>
  <r>
    <s v="street-and-co-portland-2"/>
    <n v="9.4"/>
    <n v="0.182669789"/>
    <x v="1"/>
  </r>
  <r>
    <s v="cheese-and-crack-snack-shop-portland-2"/>
    <n v="1.7"/>
    <n v="0.18211920500000001"/>
    <x v="0"/>
  </r>
  <r>
    <s v="blue-hill-new-york"/>
    <n v="10"/>
    <n v="0.18204215700000001"/>
    <x v="1"/>
  </r>
  <r>
    <s v="the-plimoth-denver"/>
    <n v="1.9"/>
    <n v="0.18194640300000001"/>
    <x v="0"/>
  </r>
  <r>
    <s v="soda-pops-los-angeles-2"/>
    <n v="5.9"/>
    <n v="0.18177613300000001"/>
    <x v="1"/>
  </r>
  <r>
    <s v="ranchwood-bbq-and-catering-san-diego"/>
    <n v="3.1"/>
    <n v="0.18173913"/>
    <x v="0"/>
  </r>
  <r>
    <s v="the-mud-house-saint-louis-3"/>
    <n v="7.7"/>
    <n v="0.18172081400000001"/>
    <x v="1"/>
  </r>
  <r>
    <s v="chimera-tulsa"/>
    <n v="2.8"/>
    <n v="0.18155054000000001"/>
    <x v="0"/>
  </r>
  <r>
    <s v="alimento-san-francisco-2"/>
    <n v="7.1"/>
    <n v="0.18150422099999999"/>
    <x v="1"/>
  </r>
  <r>
    <s v="the-uber-sausage-denver-3"/>
    <n v="4.3"/>
    <n v="0.18147208100000001"/>
    <x v="0"/>
  </r>
  <r>
    <s v="feldmans-deli-salt-lake-city"/>
    <n v="2.9"/>
    <n v="0.18121442099999999"/>
    <x v="0"/>
  </r>
  <r>
    <s v="banh-mi-ba-le-oakland"/>
    <n v="9.6"/>
    <n v="0.18103940600000001"/>
    <x v="1"/>
  </r>
  <r>
    <s v="bohemian-restaurant-new-york"/>
    <n v="6.4"/>
    <n v="0.18092386699999999"/>
    <x v="1"/>
  </r>
  <r>
    <s v="larchmont-village-wine-spirits-and-cheese-los-angeles"/>
    <n v="10.3"/>
    <n v="0.18085106400000001"/>
    <x v="1"/>
  </r>
  <r>
    <s v="germanos-piattini-baltimore"/>
    <n v="1.9"/>
    <n v="0.18075801699999999"/>
    <x v="0"/>
  </r>
  <r>
    <s v="chef-samir-shaltout-greensboro"/>
    <n v="3.3"/>
    <n v="0.18070318899999999"/>
    <x v="0"/>
  </r>
  <r>
    <s v="alta-california-fonda-los-angeles-2"/>
    <n v="1.7"/>
    <n v="0.18046357599999999"/>
    <x v="0"/>
  </r>
  <r>
    <s v="piccoli-trattoria-brooklyn"/>
    <n v="4"/>
    <n v="0.180192572"/>
    <x v="0"/>
  </r>
  <r>
    <s v="kochix-washington"/>
    <n v="2"/>
    <n v="0.180055402"/>
    <x v="0"/>
  </r>
  <r>
    <s v="pour-haus-wine-bar-los-angeles"/>
    <n v="3.9"/>
    <n v="0.179594689"/>
    <x v="0"/>
  </r>
  <r>
    <s v="loving-hut-falls-church"/>
    <n v="4.7"/>
    <n v="0.179411765"/>
    <x v="0"/>
  </r>
  <r>
    <s v="east-side-pockets-providence"/>
    <n v="10.199999999999999"/>
    <n v="0.17940466599999999"/>
    <x v="1"/>
  </r>
  <r>
    <s v="la-miche-kabobgee-san-diego"/>
    <n v="2.7"/>
    <n v="0.179381443"/>
    <x v="0"/>
  </r>
  <r>
    <s v="meals-from-the-heart-cafe-new-orleans"/>
    <n v="6"/>
    <n v="0.17935779800000001"/>
    <x v="1"/>
  </r>
  <r>
    <s v="difrancos-denver-2"/>
    <n v="3.4"/>
    <n v="0.17928286900000001"/>
    <x v="0"/>
  </r>
  <r>
    <s v="siri-thai-portland"/>
    <n v="1.9"/>
    <n v="0.17923186299999999"/>
    <x v="0"/>
  </r>
  <r>
    <s v="andolinis-pizzeria-tulsa"/>
    <n v="4.4000000000000004"/>
    <n v="0.178482587"/>
    <x v="0"/>
  </r>
  <r>
    <s v="andolinis-pizzeria-tulsa"/>
    <n v="4.4000000000000004"/>
    <n v="0.178482587"/>
    <x v="0"/>
  </r>
  <r>
    <s v="junos-kitchen-and-delicatessen-sacramento"/>
    <n v="4.0999999999999996"/>
    <n v="0.17845117799999999"/>
    <x v="0"/>
  </r>
  <r>
    <s v="azure-restaurant-honolulu"/>
    <n v="6.6"/>
    <n v="0.178362573"/>
    <x v="1"/>
  </r>
  <r>
    <s v="pappa-genos-houston"/>
    <n v="5.0999999999999996"/>
    <n v="0.17757510700000001"/>
    <x v="0"/>
  </r>
  <r>
    <s v="red-house-pizza-san-diego-2"/>
    <n v="4.2"/>
    <n v="0.177346278"/>
    <x v="0"/>
  </r>
  <r>
    <s v="hola-arepa-minneapolis-4"/>
    <n v="4.4000000000000004"/>
    <n v="0.177057357"/>
    <x v="0"/>
  </r>
  <r>
    <s v="prasad-portland"/>
    <n v="6.4"/>
    <n v="0.17647058800000001"/>
    <x v="1"/>
  </r>
  <r>
    <s v="spiral-diner-and-bakery-dallas"/>
    <n v="7.6"/>
    <n v="0.17644953499999999"/>
    <x v="1"/>
  </r>
  <r>
    <s v="fish-n-bowl-las-vegas-2"/>
    <n v="2"/>
    <n v="0.176390773"/>
    <x v="0"/>
  </r>
  <r>
    <s v="neighborhood-eats-atlanta"/>
    <n v="1.6"/>
    <n v="0.176265271"/>
    <x v="0"/>
  </r>
  <r>
    <s v="skillet-columbus"/>
    <n v="6"/>
    <n v="0.17604355699999999"/>
    <x v="1"/>
  </r>
  <r>
    <s v="wheated-brooklyn"/>
    <n v="2.2999999999999998"/>
    <n v="0.17584994100000001"/>
    <x v="0"/>
  </r>
  <r>
    <s v="ohjah-japanese-steakhouse-sushi-and-hibachi-flamingo-las-vegas-2"/>
    <n v="2.8"/>
    <n v="0.17576961299999999"/>
    <x v="0"/>
  </r>
  <r>
    <s v="island-brew-coffeehouse-honolulu"/>
    <n v="3.7"/>
    <n v="0.175766642"/>
    <x v="0"/>
  </r>
  <r>
    <s v="blue-oak-bbq-new-orleans"/>
    <n v="1.7"/>
    <n v="0.175632911"/>
    <x v="0"/>
  </r>
  <r>
    <s v="mountain-province-brooklyn"/>
    <n v="2"/>
    <n v="0.17560321700000001"/>
    <x v="0"/>
  </r>
  <r>
    <s v="bliss-san-antonio"/>
    <n v="3.7"/>
    <n v="0.175257732"/>
    <x v="0"/>
  </r>
  <r>
    <s v="supino-pizzeria-detroit"/>
    <n v="7.2"/>
    <n v="0.175085454"/>
    <x v="1"/>
  </r>
  <r>
    <s v="jungsik-new-york"/>
    <n v="4.0999999999999996"/>
    <n v="0.17486702100000001"/>
    <x v="0"/>
  </r>
  <r>
    <s v="wallflower-new-york"/>
    <n v="2"/>
    <n v="0.17462482900000001"/>
    <x v="0"/>
  </r>
  <r>
    <s v="roxie-deli-and-barbeque-east-sac-sacramento"/>
    <n v="8.5"/>
    <n v="0.17459807099999999"/>
    <x v="1"/>
  </r>
  <r>
    <s v="taco-zone-truck-los-angeles"/>
    <n v="8.4"/>
    <n v="0.17452521300000001"/>
    <x v="1"/>
  </r>
  <r>
    <s v="small-batch-saint-louis"/>
    <n v="1.8"/>
    <n v="0.174366617"/>
    <x v="0"/>
  </r>
  <r>
    <s v="rain-shadow-meats-squared-seattle"/>
    <n v="2.6"/>
    <n v="0.17413972899999999"/>
    <x v="0"/>
  </r>
  <r>
    <s v="dalessandros-steaks-philadelphia"/>
    <n v="10.4"/>
    <n v="0.174015748"/>
    <x v="1"/>
  </r>
  <r>
    <s v="zachi-chicago"/>
    <n v="3.2"/>
    <n v="0.17398794100000001"/>
    <x v="0"/>
  </r>
  <r>
    <s v="garden-bar-portland"/>
    <n v="1.7"/>
    <n v="0.17350157699999999"/>
    <x v="0"/>
  </r>
  <r>
    <s v="adams-smokehouse-saint-louis"/>
    <n v="2.1"/>
    <n v="0.17333333300000001"/>
    <x v="0"/>
  </r>
  <r>
    <s v="thai-purple-orchid-caf-orlando-3"/>
    <n v="2.1"/>
    <n v="0.17333333300000001"/>
    <x v="0"/>
  </r>
  <r>
    <s v="lockeland-table-nashville"/>
    <n v="3.2"/>
    <n v="0.17317487300000001"/>
    <x v="0"/>
  </r>
  <r>
    <s v="high-peaks-kitchen-oakland-2"/>
    <n v="1.6"/>
    <n v="0.17301038099999999"/>
    <x v="0"/>
  </r>
  <r>
    <s v="charlies-bar-and-kitchen-bronx"/>
    <n v="1.9"/>
    <n v="0.17282127"/>
    <x v="0"/>
  </r>
  <r>
    <s v="go-sy-thai-detroit-2"/>
    <n v="2.2000000000000002"/>
    <n v="0.172794118"/>
    <x v="0"/>
  </r>
  <r>
    <s v="pastoral-chicago-2"/>
    <n v="8"/>
    <n v="0.172153635"/>
    <x v="1"/>
  </r>
  <r>
    <s v="super-rico-colombian-bistro-orlando"/>
    <n v="1.9"/>
    <n v="0.17207334299999999"/>
    <x v="0"/>
  </r>
  <r>
    <s v="phnom-penh-house-oakland-2"/>
    <n v="10.199999999999999"/>
    <n v="0.172034353"/>
    <x v="1"/>
  </r>
  <r>
    <s v="yakiniku-kuhio-honolulu-2"/>
    <n v="1.8"/>
    <n v="0.17194570100000001"/>
    <x v="0"/>
  </r>
  <r>
    <s v="chama-gaucha-brazilian-steakhouse-san-antonio-3"/>
    <n v="6.8"/>
    <n v="0.171875"/>
    <x v="1"/>
  </r>
  <r>
    <s v="flight-restaurant-and-wine-bar-memphis"/>
    <n v="6.2"/>
    <n v="0.17185444999999999"/>
    <x v="1"/>
  </r>
  <r>
    <s v="casa-grande-reno"/>
    <n v="2.6"/>
    <n v="0.17182497299999999"/>
    <x v="0"/>
  </r>
  <r>
    <s v="stellas-richmond"/>
    <n v="4.2"/>
    <n v="0.17165149499999999"/>
    <x v="0"/>
  </r>
  <r>
    <s v="l-espalier-boston"/>
    <n v="10.3"/>
    <n v="0.17150466"/>
    <x v="1"/>
  </r>
  <r>
    <s v="keren-restaurant-washington"/>
    <n v="6.8"/>
    <n v="0.17139384099999999"/>
    <x v="1"/>
  </r>
  <r>
    <s v="tiztal-caf-chicago-2"/>
    <n v="6.1"/>
    <n v="0.17139001300000001"/>
    <x v="1"/>
  </r>
  <r>
    <s v="papilles-bistro-los-angeles"/>
    <n v="3.9"/>
    <n v="0.17138810199999999"/>
    <x v="0"/>
  </r>
  <r>
    <s v="grill-house-cafe-san-diego"/>
    <n v="4"/>
    <n v="0.17050067699999999"/>
    <x v="0"/>
  </r>
  <r>
    <s v="nam-nam-brooklyn-2"/>
    <n v="4.5999999999999996"/>
    <n v="0.170400943"/>
    <x v="0"/>
  </r>
  <r>
    <s v="lazy-hummingbird-san-diego"/>
    <n v="4.2"/>
    <n v="0.17021276599999999"/>
    <x v="0"/>
  </r>
  <r>
    <s v="sameem-afghan-restaurant-saint-louis"/>
    <n v="3.7"/>
    <n v="0.17019722400000001"/>
    <x v="0"/>
  </r>
  <r>
    <s v="le-village-new-york"/>
    <n v="1.9"/>
    <n v="0.16983894599999999"/>
    <x v="0"/>
  </r>
  <r>
    <s v="sun-restaurant-buffalo-2"/>
    <n v="4.7"/>
    <n v="0.16976744199999999"/>
    <x v="0"/>
  </r>
  <r>
    <s v="caspers-and-runyons-nook-saint-paul"/>
    <n v="9"/>
    <n v="0.16954284"/>
    <x v="1"/>
  </r>
  <r>
    <s v="freshly-baked-eatery-san-jose"/>
    <n v="10.1"/>
    <n v="0.16933949400000001"/>
    <x v="1"/>
  </r>
  <r>
    <s v="sapp-coffee-shop-los-angeles"/>
    <n v="8.8000000000000007"/>
    <n v="0.16915422899999999"/>
    <x v="1"/>
  </r>
  <r>
    <s v="happy-dog-cleveland"/>
    <n v="7.5"/>
    <n v="0.16898317500000001"/>
    <x v="1"/>
  </r>
  <r>
    <s v="water-for-chocolate-baltimore"/>
    <n v="5.3"/>
    <n v="0.168556701"/>
    <x v="1"/>
  </r>
  <r>
    <s v="woodlands-vegan-bistro-washington-2"/>
    <n v="7"/>
    <n v="0.16855247800000001"/>
    <x v="1"/>
  </r>
  <r>
    <s v="dinosaur-bar-b-que-rochester"/>
    <n v="10.4"/>
    <n v="0.16842661"/>
    <x v="1"/>
  </r>
  <r>
    <s v="dinosaur-bar-b-que-rochester"/>
    <n v="10.4"/>
    <n v="0.16842661"/>
    <x v="1"/>
  </r>
  <r>
    <s v="guss-world-famous-fried-chicken-memphis-2"/>
    <n v="4.2"/>
    <n v="0.16828478999999999"/>
    <x v="0"/>
  </r>
  <r>
    <s v="organix-los-angeles"/>
    <n v="3.2"/>
    <n v="0.168256722"/>
    <x v="0"/>
  </r>
  <r>
    <s v="komi-washington"/>
    <n v="9.1999999999999993"/>
    <n v="0.16815476200000001"/>
    <x v="1"/>
  </r>
  <r>
    <s v="cafe-zona-sur-brooklyn"/>
    <n v="2.8"/>
    <n v="0.16815034600000001"/>
    <x v="0"/>
  </r>
  <r>
    <s v="rise-no-1-dallas"/>
    <n v="7.8"/>
    <n v="0.16801690699999999"/>
    <x v="1"/>
  </r>
  <r>
    <s v="ambli-gourmet-eatery-and-wine-denver"/>
    <n v="1.8"/>
    <n v="0.16792738300000001"/>
    <x v="0"/>
  </r>
  <r>
    <s v="n-naka-los-angeles"/>
    <n v="4.5999999999999996"/>
    <n v="0.167865707"/>
    <x v="0"/>
  </r>
  <r>
    <s v="island-style-las-vegas"/>
    <n v="9.1"/>
    <n v="0.167767107"/>
    <x v="1"/>
  </r>
  <r>
    <s v="better-half-atlanta"/>
    <n v="1.8"/>
    <n v="0.167655786"/>
    <x v="0"/>
  </r>
  <r>
    <s v="deep-run-roadhouse-richmond"/>
    <n v="2.6"/>
    <n v="0.167544784"/>
    <x v="0"/>
  </r>
  <r>
    <s v="pappas-bros-steakhouse-houston"/>
    <n v="9"/>
    <n v="0.167481663"/>
    <x v="1"/>
  </r>
  <r>
    <s v="food-fair-by-diego-los-angeles"/>
    <n v="6.1"/>
    <n v="0.16734143000000001"/>
    <x v="1"/>
  </r>
  <r>
    <s v="urbane-cafe-san-diego"/>
    <n v="8.1999999999999993"/>
    <n v="0.16728125999999999"/>
    <x v="1"/>
  </r>
  <r>
    <s v="shawn-o-donnells-seattle"/>
    <n v="2"/>
    <n v="0.16712707199999999"/>
    <x v="0"/>
  </r>
  <r>
    <s v="coney-shack-brooklyn"/>
    <n v="2.1"/>
    <n v="0.16710182800000001"/>
    <x v="0"/>
  </r>
  <r>
    <s v="el-chilango-arlington"/>
    <n v="5.8"/>
    <n v="0.16698292200000001"/>
    <x v="1"/>
  </r>
  <r>
    <s v="crixa-cakes-berkeley"/>
    <n v="9.6"/>
    <n v="0.16657191599999999"/>
    <x v="1"/>
  </r>
  <r>
    <s v="souvlaki-authentic-greek-cuisine-baltimore"/>
    <n v="1.9"/>
    <n v="0.16642335799999999"/>
    <x v="0"/>
  </r>
  <r>
    <s v="thai-pepper-cuisine-san-diego-2"/>
    <n v="6.5"/>
    <n v="0.16603295300000001"/>
    <x v="1"/>
  </r>
  <r>
    <s v="piattino-portland-2"/>
    <n v="2.1"/>
    <n v="0.166018158"/>
    <x v="0"/>
  </r>
  <r>
    <s v="pera-turkish-kitchen-dallas"/>
    <n v="3.5"/>
    <n v="0.165876777"/>
    <x v="0"/>
  </r>
  <r>
    <s v="corner-bistro-saint-louis"/>
    <n v="2.1"/>
    <n v="0.165333333"/>
    <x v="0"/>
  </r>
  <r>
    <s v="la-fiesta-mexican-grill-orlando"/>
    <n v="2"/>
    <n v="0.165311653"/>
    <x v="0"/>
  </r>
  <r>
    <s v="the-seed-reno"/>
    <n v="2"/>
    <n v="0.16507503400000001"/>
    <x v="0"/>
  </r>
  <r>
    <s v="kala-noodle-and-grill-portland"/>
    <n v="2.2999999999999998"/>
    <n v="0.16491228099999999"/>
    <x v="0"/>
  </r>
  <r>
    <s v="gioia-pizzeria-berkeley"/>
    <n v="10.5"/>
    <n v="0.16478910099999999"/>
    <x v="1"/>
  </r>
  <r>
    <s v="puerto-viejo-brooklyn"/>
    <n v="3.5"/>
    <n v="0.16469661199999999"/>
    <x v="0"/>
  </r>
  <r>
    <s v="asuka-sushi-and-hibachi-new-orleans"/>
    <n v="2.4"/>
    <n v="0.16461366199999999"/>
    <x v="0"/>
  </r>
  <r>
    <s v="sun-nong-dan-los-angeles"/>
    <n v="2.2000000000000002"/>
    <n v="0.16460395999999999"/>
    <x v="0"/>
  </r>
  <r>
    <s v="top-it-pizza-houston"/>
    <n v="3.6"/>
    <n v="0.164110429"/>
    <x v="0"/>
  </r>
  <r>
    <s v="grace-chicago-3"/>
    <n v="2.9"/>
    <n v="0.163965682"/>
    <x v="0"/>
  </r>
  <r>
    <s v="spero-spera-honolulu"/>
    <n v="3.4"/>
    <n v="0.163621922"/>
    <x v="0"/>
  </r>
  <r>
    <s v="cabo-bobs-burritos-austin-2"/>
    <n v="2"/>
    <n v="0.16285329700000001"/>
    <x v="0"/>
  </r>
  <r>
    <s v="meeas-los-angeles"/>
    <n v="2.8"/>
    <n v="0.162633107"/>
    <x v="0"/>
  </r>
  <r>
    <s v="kazu-japanese-restaurant-jacksonville"/>
    <n v="2"/>
    <n v="0.16250000000000001"/>
    <x v="0"/>
  </r>
  <r>
    <s v="dangerously-delicious-pies-detroit"/>
    <n v="2.4"/>
    <n v="0.16247139599999999"/>
    <x v="0"/>
  </r>
  <r>
    <s v="sam-lagrassas-boston-3"/>
    <n v="10.199999999999999"/>
    <n v="0.162271259"/>
    <x v="1"/>
  </r>
  <r>
    <s v="bari-chicago"/>
    <n v="10"/>
    <n v="0.16178483399999999"/>
    <x v="1"/>
  </r>
  <r>
    <s v="charisma-cucina-italiana-san-diego"/>
    <n v="5.8"/>
    <n v="0.16162570900000001"/>
    <x v="1"/>
  </r>
  <r>
    <s v="cruzer-pizza-los-angeles-3"/>
    <n v="7.5"/>
    <n v="0.161502005"/>
    <x v="1"/>
  </r>
  <r>
    <s v="the-3rd-corner-san-diego"/>
    <n v="9"/>
    <n v="0.161398176"/>
    <x v="1"/>
  </r>
  <r>
    <s v="karbach-brewing-houston"/>
    <n v="4.2"/>
    <n v="0.16129032300000001"/>
    <x v="0"/>
  </r>
  <r>
    <s v="taqueria-guadalajara-san-francisco"/>
    <n v="10.1"/>
    <n v="0.16127277700000001"/>
    <x v="1"/>
  </r>
  <r>
    <s v="taqueria-guadalajara-san-francisco"/>
    <n v="10.1"/>
    <n v="0.16127277700000001"/>
    <x v="1"/>
  </r>
  <r>
    <s v="fruition-restaurant-denver"/>
    <n v="8.6999999999999993"/>
    <n v="0.16115832499999999"/>
    <x v="1"/>
  </r>
  <r>
    <s v="aloha-vietnamese-food-honolulu-2"/>
    <n v="3.3"/>
    <n v="0.16089108899999999"/>
    <x v="0"/>
  </r>
  <r>
    <s v="broadway-oyster-bar-saint-louis"/>
    <n v="10.5"/>
    <n v="0.16082636"/>
    <x v="1"/>
  </r>
  <r>
    <s v="cascalote-latin-bistro-new-york"/>
    <n v="2.2999999999999998"/>
    <n v="0.160822249"/>
    <x v="0"/>
  </r>
  <r>
    <s v="qkenan-orlando-2"/>
    <n v="6.5"/>
    <n v="0.160535117"/>
    <x v="1"/>
  </r>
  <r>
    <s v="paesanos-philly-style-philadelphia"/>
    <n v="5.7"/>
    <n v="0.16038186199999999"/>
    <x v="1"/>
  </r>
  <r>
    <s v="the-capital-grille-boston"/>
    <n v="10.3"/>
    <n v="0.16022394000000001"/>
    <x v="1"/>
  </r>
  <r>
    <s v="lunchpad-san-francisco"/>
    <n v="2.5"/>
    <n v="0.160130719"/>
    <x v="0"/>
  </r>
  <r>
    <s v="pigwich-kansas-city"/>
    <n v="2.6"/>
    <n v="0.16008316"/>
    <x v="0"/>
  </r>
  <r>
    <s v="little-lebanon-bistro-and-bakery-columbus"/>
    <n v="2.7"/>
    <n v="0.159836066"/>
    <x v="0"/>
  </r>
  <r>
    <s v="arayas-place-seattle-2"/>
    <n v="2.5"/>
    <n v="0.15931108699999999"/>
    <x v="0"/>
  </r>
  <r>
    <s v="my-pie-new-york"/>
    <n v="3.1"/>
    <n v="0.15925266900000001"/>
    <x v="0"/>
  </r>
  <r>
    <s v="gregs-kitchen-philadelphia"/>
    <n v="1.8"/>
    <n v="0.15898959900000001"/>
    <x v="0"/>
  </r>
  <r>
    <s v="vino-levantino-new-york"/>
    <n v="1.8"/>
    <n v="0.15895061699999999"/>
    <x v="0"/>
  </r>
  <r>
    <s v="mkt-seattle"/>
    <n v="2.1"/>
    <n v="0.158584535"/>
    <x v="0"/>
  </r>
  <r>
    <s v="cafe-orient-33-chicago"/>
    <n v="2.1"/>
    <n v="0.15856777499999999"/>
    <x v="0"/>
  </r>
  <r>
    <s v="vertskebap-austin-6"/>
    <n v="2.6"/>
    <n v="0.157728707"/>
    <x v="0"/>
  </r>
  <r>
    <s v="novel-restaurant-kansas-city"/>
    <n v="2.2999999999999998"/>
    <n v="0.15764705900000001"/>
    <x v="0"/>
  </r>
  <r>
    <s v="fifty-west-brewing-company-cincinnati"/>
    <n v="2.9"/>
    <n v="0.15754716999999999"/>
    <x v="0"/>
  </r>
  <r>
    <s v="nayar-taqueria-portland-2"/>
    <n v="2"/>
    <n v="0.15739484400000001"/>
    <x v="0"/>
  </r>
  <r>
    <s v="hong-galbi-los-angeles"/>
    <n v="3.1"/>
    <n v="0.15739130400000001"/>
    <x v="0"/>
  </r>
  <r>
    <s v="bacon-bacon-san-francisco-5"/>
    <n v="3.6"/>
    <n v="0.157088123"/>
    <x v="0"/>
  </r>
  <r>
    <s v="te-mana-cafe-san-diego"/>
    <n v="2.7"/>
    <n v="0.15682281100000001"/>
    <x v="0"/>
  </r>
  <r>
    <s v="kasra-persian-grill-houston-2"/>
    <n v="8.1"/>
    <n v="0.156671159"/>
    <x v="1"/>
  </r>
  <r>
    <s v="la-taguara-madison"/>
    <n v="2.2000000000000002"/>
    <n v="0.156670747"/>
    <x v="0"/>
  </r>
  <r>
    <s v="viaggio-ristorante-and-lounge-chicago"/>
    <n v="7.4"/>
    <n v="0.156191893"/>
    <x v="1"/>
  </r>
  <r>
    <s v="pho-an-seattle"/>
    <n v="3.5"/>
    <n v="0.155731225"/>
    <x v="0"/>
  </r>
  <r>
    <s v="dames-chicken-and-waffles-greensboro"/>
    <n v="3.2"/>
    <n v="0.155440415"/>
    <x v="0"/>
  </r>
  <r>
    <s v="lawrence-fish-market-chicago"/>
    <n v="8.8000000000000007"/>
    <n v="0.15525824499999999"/>
    <x v="1"/>
  </r>
  <r>
    <s v="sacred-wheel-oakland"/>
    <n v="4.8"/>
    <n v="0.15463331399999999"/>
    <x v="0"/>
  </r>
  <r>
    <s v="the-pub-chip-shop-pittsburgh"/>
    <n v="2"/>
    <n v="0.15458276300000001"/>
    <x v="0"/>
  </r>
  <r>
    <s v="despaa-new-york-2"/>
    <n v="6.1"/>
    <n v="0.15450450499999999"/>
    <x v="1"/>
  </r>
  <r>
    <s v="new-kam-hing-coffee-shop-new-york"/>
    <n v="6.2"/>
    <n v="0.15445719299999999"/>
    <x v="1"/>
  </r>
  <r>
    <s v="canada-steak-burger-san-diego"/>
    <n v="8.8000000000000007"/>
    <n v="0.154207069"/>
    <x v="1"/>
  </r>
  <r>
    <s v="hot-spud-san-francisco"/>
    <n v="5.3"/>
    <n v="0.15420560699999999"/>
    <x v="1"/>
  </r>
  <r>
    <s v="union-pizza-works-brooklyn"/>
    <n v="1.9"/>
    <n v="0.154185022"/>
    <x v="0"/>
  </r>
  <r>
    <s v="u-b-dogs-chicago"/>
    <n v="4.5"/>
    <n v="0.15407855000000001"/>
    <x v="0"/>
  </r>
  <r>
    <s v="noon-o-kabab-chicago"/>
    <n v="10.199999999999999"/>
    <n v="0.153804786"/>
    <x v="1"/>
  </r>
  <r>
    <s v="salazar-cincinnati"/>
    <n v="1.8"/>
    <n v="0.15327381000000001"/>
    <x v="0"/>
  </r>
  <r>
    <s v="the-fountain-on-locust-saint-louis-2"/>
    <n v="7.5"/>
    <n v="0.153143275"/>
    <x v="1"/>
  </r>
  <r>
    <s v="coronado-brewing-co-san-diego"/>
    <n v="2.7"/>
    <n v="0.15257731999999999"/>
    <x v="0"/>
  </r>
  <r>
    <s v="cholita-linda-oakland"/>
    <n v="7.5"/>
    <n v="0.15229357800000001"/>
    <x v="1"/>
  </r>
  <r>
    <s v="karai-crab-honolulu"/>
    <n v="3.1"/>
    <n v="0.151887621"/>
    <x v="0"/>
  </r>
  <r>
    <s v="monte-52-los-angeles"/>
    <n v="2.7"/>
    <n v="0.15185950400000001"/>
    <x v="0"/>
  </r>
  <r>
    <s v="noeteca-san-francisco"/>
    <n v="6.1"/>
    <n v="0.151351351"/>
    <x v="1"/>
  </r>
  <r>
    <s v="redwood-portland-3"/>
    <n v="2.8"/>
    <n v="0.151335312"/>
    <x v="0"/>
  </r>
  <r>
    <s v="piccione-pastry-saint-louis"/>
    <n v="2.5"/>
    <n v="0.15118790500000001"/>
    <x v="0"/>
  </r>
  <r>
    <s v="pupusera-y-restaurante-salvadoreo-detroit-2"/>
    <n v="2.5"/>
    <n v="0.15118790500000001"/>
    <x v="0"/>
  </r>
  <r>
    <s v="tru-chicago"/>
    <n v="10.1"/>
    <n v="0.15093826499999999"/>
    <x v="1"/>
  </r>
  <r>
    <s v="kitchen-17-chicago"/>
    <n v="2.5"/>
    <n v="0.15060908100000001"/>
    <x v="0"/>
  </r>
  <r>
    <s v="emilias-pizzeria-berkeley"/>
    <n v="6.1"/>
    <n v="0.15051825099999999"/>
    <x v="1"/>
  </r>
  <r>
    <s v="shoyou-sushi-baltimore"/>
    <n v="2.9"/>
    <n v="0.15051740399999999"/>
    <x v="0"/>
  </r>
  <r>
    <s v="shrimpys-blues-bistro-treasure-island-3"/>
    <n v="2.8"/>
    <n v="0.15049504999999999"/>
    <x v="0"/>
  </r>
  <r>
    <s v="mariscos-jalisco-los-angeles-3"/>
    <n v="6.3"/>
    <n v="0.15048118999999999"/>
    <x v="1"/>
  </r>
  <r>
    <s v="nanzan-girogiro-honolulu"/>
    <n v="4.5"/>
    <n v="0.150121065"/>
    <x v="0"/>
  </r>
  <r>
    <s v="ninis-deli-chicago"/>
    <n v="4"/>
    <n v="0.15003441200000001"/>
    <x v="0"/>
  </r>
  <r>
    <s v="balompi-cafe-3-san-francisco-2"/>
    <n v="3.3"/>
    <n v="0.149790795"/>
    <x v="0"/>
  </r>
  <r>
    <s v="gatsbys-on-the-bay-staten-island"/>
    <n v="2.2000000000000002"/>
    <n v="0.14955640100000001"/>
    <x v="0"/>
  </r>
  <r>
    <s v="basil-thyme-washington"/>
    <n v="4.4000000000000004"/>
    <n v="0.14946841799999999"/>
    <x v="0"/>
  </r>
  <r>
    <s v="harvest-pizzeria-columbus"/>
    <n v="4.3"/>
    <n v="0.14932993"/>
    <x v="0"/>
  </r>
  <r>
    <s v="grandma-js-local-kitchen-chicago"/>
    <n v="3.4"/>
    <n v="0.14919354800000001"/>
    <x v="0"/>
  </r>
  <r>
    <s v="fratellos-italian-market-and-deli-san-antonio"/>
    <n v="2.2000000000000002"/>
    <n v="0.14898989900000001"/>
    <x v="0"/>
  </r>
  <r>
    <s v="bunna-cafe-brooklyn"/>
    <n v="3.3"/>
    <n v="0.14895397499999999"/>
    <x v="0"/>
  </r>
  <r>
    <s v="hungry-lus-san-diego"/>
    <n v="4.0999999999999996"/>
    <n v="0.148865154"/>
    <x v="0"/>
  </r>
  <r>
    <s v="jimmys-food-store-dallas"/>
    <n v="8.9"/>
    <n v="0.148805879"/>
    <x v="1"/>
  </r>
  <r>
    <s v="darsalam-portland"/>
    <n v="3.8"/>
    <n v="0.148796499"/>
    <x v="0"/>
  </r>
  <r>
    <s v="mudgies-detroit"/>
    <n v="7.4"/>
    <n v="0.14865363300000001"/>
    <x v="1"/>
  </r>
  <r>
    <s v="restaurant-do-ne-japanese-food-honolulu"/>
    <n v="2"/>
    <n v="0.148501362"/>
    <x v="0"/>
  </r>
  <r>
    <s v="park-burger-denver-2"/>
    <n v="4.7"/>
    <n v="0.14830011700000001"/>
    <x v="0"/>
  </r>
  <r>
    <s v="la-boulange-de-san-francisco-san-francisco"/>
    <n v="10.7"/>
    <n v="0.14829092799999999"/>
    <x v="1"/>
  </r>
  <r>
    <s v="pho-lang-thang-cincinnati"/>
    <n v="5"/>
    <n v="0.14800655400000001"/>
    <x v="0"/>
  </r>
  <r>
    <s v="taj-indian-restaurant-nashville-3"/>
    <n v="2.2999999999999998"/>
    <n v="0.14788732399999999"/>
    <x v="0"/>
  </r>
  <r>
    <s v="a-cena-ristorante-portland"/>
    <n v="7.8"/>
    <n v="0.14779874200000001"/>
    <x v="1"/>
  </r>
  <r>
    <s v="snappers-sea-grill-st-pete-beach"/>
    <n v="6.8"/>
    <n v="0.147342995"/>
    <x v="1"/>
  </r>
  <r>
    <s v="o-ya-boston"/>
    <n v="8.6"/>
    <n v="0.14729173300000001"/>
    <x v="1"/>
  </r>
  <r>
    <s v="the-clean-plate-san-antonio-san-antonio"/>
    <n v="2.2999999999999998"/>
    <n v="0.14726840899999999"/>
    <x v="0"/>
  </r>
  <r>
    <s v="surfrider-pizza-cafe-san-diego"/>
    <n v="5.2"/>
    <n v="0.147089947"/>
    <x v="1"/>
  </r>
  <r>
    <s v="dreamy-weenies-new-orleans"/>
    <n v="3.2"/>
    <n v="0.14708368599999999"/>
    <x v="0"/>
  </r>
  <r>
    <s v="quetzally-philadelphia-2"/>
    <n v="2"/>
    <n v="0.147058824"/>
    <x v="0"/>
  </r>
  <r>
    <s v="smoketown-usa-louisville"/>
    <n v="6.7"/>
    <n v="0.146672145"/>
    <x v="1"/>
  </r>
  <r>
    <s v="the-naked-onion-richmond"/>
    <n v="2.5"/>
    <n v="0.14663726599999999"/>
    <x v="0"/>
  </r>
  <r>
    <s v="nargis-cafe-brooklyn"/>
    <n v="5.6"/>
    <n v="0.14641288399999999"/>
    <x v="1"/>
  </r>
  <r>
    <s v="boucherie-new-orleans"/>
    <n v="6.8"/>
    <n v="0.14639091600000001"/>
    <x v="1"/>
  </r>
  <r>
    <s v="modo-mio-philadelphia"/>
    <n v="7.6"/>
    <n v="0.146306306"/>
    <x v="1"/>
  </r>
  <r>
    <s v="3buoys-seafood-shanty-and-grille-portland"/>
    <n v="2.7"/>
    <n v="0.146146146"/>
    <x v="0"/>
  </r>
  <r>
    <s v="the-cheese-course-miami"/>
    <n v="6"/>
    <n v="0.146052031"/>
    <x v="1"/>
  </r>
  <r>
    <s v="elenas-taco-shop-memphis"/>
    <n v="3.2"/>
    <n v="0.145886344"/>
    <x v="0"/>
  </r>
  <r>
    <s v="lucianos-ristorante-italiano-charlotte-2"/>
    <n v="2.5"/>
    <n v="0.14585635399999999"/>
    <x v="0"/>
  </r>
  <r>
    <s v="buds-salt-lake-city"/>
    <n v="3"/>
    <n v="0.14583333300000001"/>
    <x v="0"/>
  </r>
  <r>
    <s v="carte-blanche-portland"/>
    <n v="3.6"/>
    <n v="0.14580152699999999"/>
    <x v="0"/>
  </r>
  <r>
    <s v="detroit-vegan-soul-detroit"/>
    <n v="2.1"/>
    <n v="0.14564369299999999"/>
    <x v="0"/>
  </r>
  <r>
    <s v="bones-atlanta-6"/>
    <n v="9.1999999999999993"/>
    <n v="0.145633971"/>
    <x v="1"/>
  </r>
  <r>
    <s v="the-orient-thai-cafe-san-diego"/>
    <n v="1.9"/>
    <n v="0.145560408"/>
    <x v="0"/>
  </r>
  <r>
    <s v="l-albatros-cleveland"/>
    <n v="6.9"/>
    <n v="0.145367412"/>
    <x v="1"/>
  </r>
  <r>
    <s v="graso-grill-new-york"/>
    <n v="1.9"/>
    <n v="0.145275035"/>
    <x v="0"/>
  </r>
  <r>
    <s v="husky-hog-bbq-chicago"/>
    <n v="2.5"/>
    <n v="0.14508928600000001"/>
    <x v="0"/>
  </r>
  <r>
    <s v="pizzeria-beddia-philadelphia"/>
    <n v="2.6"/>
    <n v="0.14495798300000001"/>
    <x v="0"/>
  </r>
  <r>
    <s v="the-grove-cafe-and-market-albuquerque"/>
    <n v="8.8000000000000007"/>
    <n v="0.14450326999999999"/>
    <x v="1"/>
  </r>
  <r>
    <s v="cueva-bar-san-diego"/>
    <n v="5"/>
    <n v="0.14442013100000001"/>
    <x v="0"/>
  </r>
  <r>
    <s v="new-york-bagel-and-deli-los-angeles"/>
    <n v="2.1"/>
    <n v="0.14432989700000001"/>
    <x v="0"/>
  </r>
  <r>
    <s v="pbjs-grilled-portland"/>
    <n v="2.2999999999999998"/>
    <n v="0.14423076900000001"/>
    <x v="0"/>
  </r>
  <r>
    <s v="art-of-the-table-seattle"/>
    <n v="8.1"/>
    <n v="0.144067797"/>
    <x v="1"/>
  </r>
  <r>
    <s v="full-circle-tavern-dallas"/>
    <n v="2.6"/>
    <n v="0.14389234000000001"/>
    <x v="0"/>
  </r>
  <r>
    <s v="garden-brunch-cafe-nashville"/>
    <n v="6.1"/>
    <n v="0.143431635"/>
    <x v="1"/>
  </r>
  <r>
    <s v="marcellas-lasagneria-san-francisco-3"/>
    <n v="3.4"/>
    <n v="0.143312102"/>
    <x v="0"/>
  </r>
  <r>
    <s v="dantes-kitchen-new-orleans"/>
    <n v="9.6999999999999993"/>
    <n v="0.14309954799999999"/>
    <x v="1"/>
  </r>
  <r>
    <s v="meals-by-genet-los-angeles"/>
    <n v="9.6"/>
    <n v="0.14306110799999999"/>
    <x v="1"/>
  </r>
  <r>
    <s v="buona-terra-ristorante-chicago"/>
    <n v="9.6999999999999993"/>
    <n v="0.143058293"/>
    <x v="1"/>
  </r>
  <r>
    <s v="alive-and-kicking-lobsters-cambridge"/>
    <n v="9.3000000000000007"/>
    <n v="0.14298322999999999"/>
    <x v="1"/>
  </r>
  <r>
    <s v="your-pie-southside-jacksonville"/>
    <n v="2.2000000000000002"/>
    <n v="0.142506143"/>
    <x v="0"/>
  </r>
  <r>
    <s v="blues-city-deli-saint-louis"/>
    <n v="8.9"/>
    <n v="0.14250462699999999"/>
    <x v="1"/>
  </r>
  <r>
    <s v="banzo-madison"/>
    <n v="4.0999999999999996"/>
    <n v="0.14247311800000001"/>
    <x v="0"/>
  </r>
  <r>
    <s v="divino-ceviche-doral-3"/>
    <n v="4.0999999999999996"/>
    <n v="0.142281879"/>
    <x v="0"/>
  </r>
  <r>
    <s v="blind-pig-bistro-seattle"/>
    <n v="4"/>
    <n v="0.14217033000000001"/>
    <x v="0"/>
  </r>
  <r>
    <s v="old-skool-cafe-san-francisco"/>
    <n v="6.7"/>
    <n v="0.14198286399999999"/>
    <x v="1"/>
  </r>
  <r>
    <s v="community-los-feliz-los-angeles"/>
    <n v="3.6"/>
    <n v="0.14178544600000001"/>
    <x v="0"/>
  </r>
  <r>
    <s v="arepa-mia-atlanta"/>
    <n v="3.6"/>
    <n v="0.14143730900000001"/>
    <x v="0"/>
  </r>
  <r>
    <s v="menton-boston"/>
    <n v="5.6"/>
    <n v="0.14131501499999999"/>
    <x v="1"/>
  </r>
  <r>
    <s v="fricanos-deli-austin-15"/>
    <n v="7.9"/>
    <n v="0.14059269499999999"/>
    <x v="1"/>
  </r>
  <r>
    <s v="california-gogi-grill-los-angeles"/>
    <n v="4.3"/>
    <n v="0.14039566000000001"/>
    <x v="0"/>
  </r>
  <r>
    <s v="nomad-tibetan-cuisine-berkeley-3"/>
    <n v="2.2000000000000002"/>
    <n v="0.140328698"/>
    <x v="0"/>
  </r>
  <r>
    <s v="mto-caf-las-vegas"/>
    <n v="9.8000000000000007"/>
    <n v="0.139994434"/>
    <x v="1"/>
  </r>
  <r>
    <s v="the-atlas-room-washington"/>
    <n v="5"/>
    <n v="0.139701822"/>
    <x v="0"/>
  </r>
  <r>
    <s v="sparkroot-tucson"/>
    <n v="4.2"/>
    <n v="0.13896103900000001"/>
    <x v="0"/>
  </r>
  <r>
    <s v="duffs-doggz-san-diego"/>
    <n v="3.1"/>
    <n v="0.13884007000000001"/>
    <x v="0"/>
  </r>
  <r>
    <s v="fatboys-corner-store-and-deli-san-diego"/>
    <n v="5.9"/>
    <n v="0.138604651"/>
    <x v="1"/>
  </r>
  <r>
    <s v="panino-rustico-brooklyn"/>
    <n v="4.2"/>
    <n v="0.13843111399999999"/>
    <x v="0"/>
  </r>
  <r>
    <s v="mariscos-alex-san-diego-2"/>
    <n v="7.6"/>
    <n v="0.138339921"/>
    <x v="1"/>
  </r>
  <r>
    <s v="the-kitchen-restaurant-sacramento"/>
    <n v="9"/>
    <n v="0.13796240100000001"/>
    <x v="1"/>
  </r>
  <r>
    <s v="wah-fung-1-fast-food-new-york-2"/>
    <n v="8.3000000000000007"/>
    <n v="0.13783962899999999"/>
    <x v="1"/>
  </r>
  <r>
    <s v="restaurant-orsay-jacksonville-2"/>
    <n v="6.8"/>
    <n v="0.137640449"/>
    <x v="1"/>
  </r>
  <r>
    <s v="ono-kine-grindz-wauwatosa"/>
    <n v="4.7"/>
    <n v="0.137609329"/>
    <x v="0"/>
  </r>
  <r>
    <s v="proletariat-pizza-seattle-2"/>
    <n v="6.1"/>
    <n v="0.13754480299999999"/>
    <x v="1"/>
  </r>
  <r>
    <s v="bold-bean-coffee-roasters-jacksonville-3"/>
    <n v="3.9"/>
    <n v="0.13754385999999999"/>
    <x v="0"/>
  </r>
  <r>
    <s v="lezzet-cafe-san-diego"/>
    <n v="2.2000000000000002"/>
    <n v="0.13742331299999999"/>
    <x v="0"/>
  </r>
  <r>
    <s v="the-saint-austere-brooklyn"/>
    <n v="4.0999999999999996"/>
    <n v="0.137267905"/>
    <x v="0"/>
  </r>
  <r>
    <s v="nishino-seattle"/>
    <n v="10.1"/>
    <n v="0.13717532499999999"/>
    <x v="1"/>
  </r>
  <r>
    <s v="albona-ristorante-istriano-san-francisco"/>
    <n v="10.199999999999999"/>
    <n v="0.13712284499999999"/>
    <x v="1"/>
  </r>
  <r>
    <s v="cafe-izmir-dallas"/>
    <n v="9.5"/>
    <n v="0.13706896599999999"/>
    <x v="1"/>
  </r>
  <r>
    <s v="caf-ollin-new-york-3"/>
    <n v="5.6"/>
    <n v="0.137013307"/>
    <x v="1"/>
  </r>
  <r>
    <s v="pizzeria-il-fico-los-angeles"/>
    <n v="4.3"/>
    <n v="0.13685550599999999"/>
    <x v="0"/>
  </r>
  <r>
    <s v="roys-hawaii-honolulu"/>
    <n v="9.8000000000000007"/>
    <n v="0.13665460600000001"/>
    <x v="1"/>
  </r>
  <r>
    <s v="le-petit-cochon-french-cafe-and-boutique-berkeley"/>
    <n v="2"/>
    <n v="0.136612022"/>
    <x v="0"/>
  </r>
  <r>
    <s v="the-tamale-place-indianapolis"/>
    <n v="6.8"/>
    <n v="0.136601045"/>
    <x v="1"/>
  </r>
  <r>
    <s v="pizzeria-del-mercato-chicago"/>
    <n v="2.2999999999999998"/>
    <n v="0.13625304099999999"/>
    <x v="0"/>
  </r>
  <r>
    <s v="47-scott-tucson"/>
    <n v="5.4"/>
    <n v="0.13618090499999999"/>
    <x v="1"/>
  </r>
  <r>
    <s v="batter-up-san-francisco"/>
    <n v="4.5999999999999996"/>
    <n v="0.13571428599999999"/>
    <x v="0"/>
  </r>
  <r>
    <s v="picnik-austin-austin"/>
    <n v="2.6"/>
    <n v="0.13568376100000001"/>
    <x v="0"/>
  </r>
  <r>
    <s v="giants-ny-pizza-portland"/>
    <n v="2.2999999999999998"/>
    <n v="0.135654262"/>
    <x v="0"/>
  </r>
  <r>
    <s v="masala-cuisine-oakland"/>
    <n v="4.8"/>
    <n v="0.13524355299999999"/>
    <x v="0"/>
  </r>
  <r>
    <s v="pho-bistreaux-new-orleans"/>
    <n v="2.5"/>
    <n v="0.13507625300000001"/>
    <x v="0"/>
  </r>
  <r>
    <s v="mediterranean-blue-orlando"/>
    <n v="5.6"/>
    <n v="0.135041893"/>
    <x v="1"/>
  </r>
  <r>
    <s v="bistro23-portland"/>
    <n v="4.3"/>
    <n v="0.134980989"/>
    <x v="0"/>
  </r>
  <r>
    <s v="azla-los-angeles"/>
    <n v="2.4"/>
    <n v="0.13483146100000001"/>
    <x v="0"/>
  </r>
  <r>
    <s v="the-barbeque-pit-seattle-2"/>
    <n v="5"/>
    <n v="0.134732192"/>
    <x v="0"/>
  </r>
  <r>
    <s v="mekha-noodle-bar-and-cafe-portland-3"/>
    <n v="3.2"/>
    <n v="0.13469735699999999"/>
    <x v="0"/>
  </r>
  <r>
    <s v="ashkers-juice-bar-and-cafe-buffalo"/>
    <n v="3.9"/>
    <n v="0.13462873"/>
    <x v="0"/>
  </r>
  <r>
    <s v="galanga-thai-fusion-west-hollywood"/>
    <n v="9.3000000000000007"/>
    <n v="0.13453046799999999"/>
    <x v="1"/>
  </r>
  <r>
    <s v="the-richmond-san-francisco"/>
    <n v="10.199999999999999"/>
    <n v="0.13449197900000001"/>
    <x v="1"/>
  </r>
  <r>
    <s v="little-lilly-sushi-fort-worth"/>
    <n v="3"/>
    <n v="0.13447653400000001"/>
    <x v="0"/>
  </r>
  <r>
    <s v="somethin-sweet-donuts-chicago-3"/>
    <n v="2.9"/>
    <n v="0.134469697"/>
    <x v="0"/>
  </r>
  <r>
    <s v="romeo-and-julieta-wine-cafe-san-diego"/>
    <n v="2.8"/>
    <n v="0.134445535"/>
    <x v="0"/>
  </r>
  <r>
    <s v="restaurante-yesenia-reno"/>
    <n v="3.6"/>
    <n v="0.13429438499999999"/>
    <x v="0"/>
  </r>
  <r>
    <s v="rappahannock-oyster-bar-washington"/>
    <n v="3.1"/>
    <n v="0.134263296"/>
    <x v="0"/>
  </r>
  <r>
    <s v="the-oregon-public-house-portland"/>
    <n v="2.5"/>
    <n v="0.134146341"/>
    <x v="0"/>
  </r>
  <r>
    <s v="bavette-milwaukee"/>
    <n v="2.5"/>
    <n v="0.134146341"/>
    <x v="0"/>
  </r>
  <r>
    <s v="good-food-on-montford-charlotte-2"/>
    <n v="6.4"/>
    <n v="0.13404255300000001"/>
    <x v="1"/>
  </r>
  <r>
    <s v="trinket-portland"/>
    <n v="2.1"/>
    <n v="0.13403416600000001"/>
    <x v="0"/>
  </r>
  <r>
    <s v="super-cocina-san-diego"/>
    <n v="8.6999999999999993"/>
    <n v="0.13396524500000001"/>
    <x v="1"/>
  </r>
  <r>
    <s v="sampinos-towne-foods-sacramento"/>
    <n v="8.6999999999999993"/>
    <n v="0.13396524500000001"/>
    <x v="1"/>
  </r>
  <r>
    <s v="the-catbird-seat-nashville"/>
    <n v="4"/>
    <n v="0.13396481700000001"/>
    <x v="0"/>
  </r>
  <r>
    <s v="luckys-last-chance-philadelphia-2"/>
    <n v="4.0999999999999996"/>
    <n v="0.13395225499999999"/>
    <x v="0"/>
  </r>
  <r>
    <s v="tasty-crepes-las-vegas"/>
    <n v="2.8"/>
    <n v="0.13391984400000001"/>
    <x v="0"/>
  </r>
  <r>
    <s v="lucia-dallas"/>
    <n v="4.9000000000000004"/>
    <n v="0.13370786500000001"/>
    <x v="0"/>
  </r>
  <r>
    <s v="cow-bells-austin-3"/>
    <n v="3.5"/>
    <n v="0.13369820199999999"/>
    <x v="0"/>
  </r>
  <r>
    <s v="giorginos-san-diego"/>
    <n v="9.3000000000000007"/>
    <n v="0.13280329799999999"/>
    <x v="1"/>
  </r>
  <r>
    <s v="surdyks-flights-st-paul"/>
    <n v="5.2"/>
    <n v="0.13256784999999999"/>
    <x v="1"/>
  </r>
  <r>
    <s v="mamas-vegetarian-philadelphia"/>
    <n v="8.5"/>
    <n v="0.13254172"/>
    <x v="1"/>
  </r>
  <r>
    <s v="simple-caf-milwaukee-3"/>
    <n v="4.5999999999999996"/>
    <n v="0.132465996"/>
    <x v="0"/>
  </r>
  <r>
    <s v="otto-portland-6"/>
    <n v="6.3"/>
    <n v="0.13228894699999999"/>
    <x v="1"/>
  </r>
  <r>
    <s v="gilas-nosh-new-york"/>
    <n v="2.7"/>
    <n v="0.132231405"/>
    <x v="0"/>
  </r>
  <r>
    <s v="tk-pittsburgh"/>
    <n v="2.7"/>
    <n v="0.132231405"/>
    <x v="0"/>
  </r>
  <r>
    <s v="workhorse-bar-austin"/>
    <n v="4.2"/>
    <n v="0.132063075"/>
    <x v="0"/>
  </r>
  <r>
    <s v="laurelhurst-cafe-portland-2"/>
    <n v="4.5999999999999996"/>
    <n v="0.13187462999999999"/>
    <x v="0"/>
  </r>
  <r>
    <s v="sunflower-cafe-nashville"/>
    <n v="3"/>
    <n v="0.13169845599999999"/>
    <x v="0"/>
  </r>
  <r>
    <s v="north-market-columbus"/>
    <n v="8.3000000000000007"/>
    <n v="0.13164806300000001"/>
    <x v="1"/>
  </r>
  <r>
    <s v="spicy-bbq-restaurant-los-angeles"/>
    <n v="8.3000000000000007"/>
    <n v="0.13141343899999999"/>
    <x v="1"/>
  </r>
  <r>
    <s v="cattleack-barbeque-farmers-branch"/>
    <n v="2.2999999999999998"/>
    <n v="0.13136094700000001"/>
    <x v="0"/>
  </r>
  <r>
    <s v="kagaya-los-angeles"/>
    <n v="10"/>
    <n v="0.131326949"/>
    <x v="1"/>
  </r>
  <r>
    <s v="mrs-dorseys-kitchen-brooklyn"/>
    <n v="2.4"/>
    <n v="0.13122171899999999"/>
    <x v="0"/>
  </r>
  <r>
    <s v="ba-xuyen-brooklyn-2"/>
    <n v="8.5"/>
    <n v="0.13121591299999999"/>
    <x v="1"/>
  </r>
  <r>
    <s v="green-vegetarian-cuisine-san-antonio-4"/>
    <n v="3.8"/>
    <n v="0.13114754100000001"/>
    <x v="0"/>
  </r>
  <r>
    <s v="birch-providence"/>
    <n v="2.4"/>
    <n v="0.13109048700000001"/>
    <x v="0"/>
  </r>
  <r>
    <s v="goosefoot-chicago"/>
    <n v="3.9"/>
    <n v="0.13107822399999999"/>
    <x v="0"/>
  </r>
  <r>
    <s v="nosh-seattle"/>
    <n v="2.2999999999999998"/>
    <n v="0.13095238100000001"/>
    <x v="0"/>
  </r>
  <r>
    <s v="new-orleans-cake-caf-and-bakery-new-orleans-2"/>
    <n v="7.5"/>
    <n v="0.13078324199999999"/>
    <x v="1"/>
  </r>
  <r>
    <s v="falora-tucson-3"/>
    <n v="2.6"/>
    <n v="0.13056994799999999"/>
    <x v="0"/>
  </r>
  <r>
    <s v="the-noble-milwaukee"/>
    <n v="4"/>
    <n v="0.13052486199999999"/>
    <x v="0"/>
  </r>
  <r>
    <s v="mashiko-japanese-restaurant-and-sushi-bar-seattle"/>
    <n v="10.199999999999999"/>
    <n v="0.13041154499999999"/>
    <x v="1"/>
  </r>
  <r>
    <s v="lincoln-square-pancake-house-indianapolis-5"/>
    <n v="2.1"/>
    <n v="0.130378096"/>
    <x v="0"/>
  </r>
  <r>
    <s v="bowl-reno"/>
    <n v="4"/>
    <n v="0.13019768200000001"/>
    <x v="0"/>
  </r>
  <r>
    <s v="antipastos-by-derose-gourmet-meat-fish-and-deli-san-jose"/>
    <n v="9.5"/>
    <n v="0.13010938399999999"/>
    <x v="1"/>
  </r>
  <r>
    <s v="buil-samgye-tang-los-angeles"/>
    <n v="4.0999999999999996"/>
    <n v="0.12996632999999999"/>
    <x v="0"/>
  </r>
  <r>
    <s v="chez-nous-san-diego-2"/>
    <n v="9.1"/>
    <n v="0.12995198099999999"/>
    <x v="1"/>
  </r>
  <r>
    <s v="ricen-bread-chicago"/>
    <n v="2.2000000000000002"/>
    <n v="0.12958435200000001"/>
    <x v="0"/>
  </r>
  <r>
    <s v="miyabi-asian-fusion-staten-island"/>
    <n v="2.5"/>
    <n v="0.12952799100000001"/>
    <x v="0"/>
  </r>
  <r>
    <s v="jasmine-grill-charlotte"/>
    <n v="2.2000000000000002"/>
    <n v="0.129426129"/>
    <x v="0"/>
  </r>
  <r>
    <s v="punta-cana-caribbean-restaurant-houston"/>
    <n v="3.9"/>
    <n v="0.12925642800000001"/>
    <x v="0"/>
  </r>
  <r>
    <s v="the-dark-horse-inn-san-francisco"/>
    <n v="4"/>
    <n v="0.129143646"/>
    <x v="0"/>
  </r>
  <r>
    <s v="the-dark-horse-inn-san-francisco"/>
    <n v="4"/>
    <n v="0.129143646"/>
    <x v="0"/>
  </r>
  <r>
    <s v="bambinos-pizzaria-and-deli-san-diego"/>
    <n v="2.6"/>
    <n v="0.12913553899999999"/>
    <x v="0"/>
  </r>
  <r>
    <s v="renees-organic-oven-tucson"/>
    <n v="5.7"/>
    <n v="0.129124821"/>
    <x v="1"/>
  </r>
  <r>
    <s v="palm-grove-ethiopian-restaurant-los-angeles-2"/>
    <n v="2.7"/>
    <n v="0.12873326500000001"/>
    <x v="0"/>
  </r>
  <r>
    <s v="the-capital-grille-fort-worth"/>
    <n v="3.3"/>
    <n v="0.128688525"/>
    <x v="0"/>
  </r>
  <r>
    <s v="poco-and-moms-tucson-2"/>
    <n v="7.5"/>
    <n v="0.12859745"/>
    <x v="1"/>
  </r>
  <r>
    <s v="bibou-philadelphia"/>
    <n v="6.4"/>
    <n v="0.12840136099999999"/>
    <x v="1"/>
  </r>
  <r>
    <s v="cafe-kacao-oklahoma-city"/>
    <n v="4.8"/>
    <n v="0.12838226799999999"/>
    <x v="0"/>
  </r>
  <r>
    <s v="pedro-and-vinnys-arlington-4"/>
    <n v="6.1"/>
    <n v="0.128354204"/>
    <x v="1"/>
  </r>
  <r>
    <s v="taza-cafe-chicago"/>
    <n v="9.6"/>
    <n v="0.12821980499999999"/>
    <x v="1"/>
  </r>
  <r>
    <s v="toris-place-sacramento"/>
    <n v="2.2999999999999998"/>
    <n v="0.128205128"/>
    <x v="0"/>
  </r>
  <r>
    <s v="coyote-drive-in-fort-worth"/>
    <n v="2.5"/>
    <n v="0.12803532000000001"/>
    <x v="0"/>
  </r>
  <r>
    <s v="pure-pizza-charlotte"/>
    <n v="3.6"/>
    <n v="0.127987664"/>
    <x v="0"/>
  </r>
  <r>
    <s v="mama-js-kitchen-richmond"/>
    <n v="5.5"/>
    <n v="0.12780828799999999"/>
    <x v="1"/>
  </r>
  <r>
    <s v="desnuda-brooklyn"/>
    <n v="2.6"/>
    <n v="0.127659574"/>
    <x v="0"/>
  </r>
  <r>
    <s v="arancino-at-the-kahala-honolulu"/>
    <n v="2.4"/>
    <n v="0.127610209"/>
    <x v="0"/>
  </r>
  <r>
    <s v="gennys-bbq-oakland-2"/>
    <n v="3.3"/>
    <n v="0.12760633900000001"/>
    <x v="0"/>
  </r>
  <r>
    <s v="kens-artisan-bakery-portland"/>
    <n v="10"/>
    <n v="0.12760131399999999"/>
    <x v="1"/>
  </r>
  <r>
    <s v="latin-grill-san-francisco"/>
    <n v="4.8"/>
    <n v="0.127439724"/>
    <x v="0"/>
  </r>
  <r>
    <s v="first-slice-pie-cafe-chicago-5"/>
    <n v="3.6"/>
    <n v="0.127354936"/>
    <x v="0"/>
  </r>
  <r>
    <s v="luckys-puccias-austin"/>
    <n v="5.2"/>
    <n v="0.12724392800000001"/>
    <x v="1"/>
  </r>
  <r>
    <s v="pio-pio-orlando-3"/>
    <n v="7.6"/>
    <n v="0.127200862"/>
    <x v="1"/>
  </r>
  <r>
    <s v="mana-bus-honolulu"/>
    <n v="7.2"/>
    <n v="0.127176382"/>
    <x v="1"/>
  </r>
  <r>
    <s v="veracruz-all-natural-austin"/>
    <n v="5.4"/>
    <n v="0.126911315"/>
    <x v="1"/>
  </r>
  <r>
    <s v="el-maya-chicago-2"/>
    <n v="2.8"/>
    <n v="0.12685827599999999"/>
    <x v="0"/>
  </r>
  <r>
    <s v="inspiration-kitchens-chicago-5"/>
    <n v="8.6"/>
    <n v="0.12671560800000001"/>
    <x v="1"/>
  </r>
  <r>
    <s v="crispy-cajun-clearwater"/>
    <n v="2.2000000000000002"/>
    <n v="0.12623762399999999"/>
    <x v="0"/>
  </r>
  <r>
    <s v="agora-turkish-restaurant-new-york-2"/>
    <n v="4.0999999999999996"/>
    <n v="0.126174497"/>
    <x v="0"/>
  </r>
  <r>
    <s v="vernons-bbq-and-catering-saint-louis"/>
    <n v="2.9"/>
    <n v="0.12593984999999999"/>
    <x v="0"/>
  </r>
  <r>
    <s v="cristinos-coal-oven-pizza-clearwater"/>
    <n v="7.3"/>
    <n v="0.125707814"/>
    <x v="1"/>
  </r>
  <r>
    <s v="sp-kebab-chicago-4"/>
    <n v="4.8"/>
    <n v="0.12564841500000001"/>
    <x v="0"/>
  </r>
  <r>
    <s v="cederberg-tea-house-seattle-2"/>
    <n v="2.9"/>
    <n v="0.125590179"/>
    <x v="0"/>
  </r>
  <r>
    <s v="pizzahhh-berkeley"/>
    <n v="2.7"/>
    <n v="0.125506073"/>
    <x v="0"/>
  </r>
  <r>
    <s v="chimborazo-minneapolis"/>
    <n v="6.5"/>
    <n v="0.12542372900000001"/>
    <x v="1"/>
  </r>
  <r>
    <s v="haddon-hill-cafe-oakland"/>
    <n v="2.9"/>
    <n v="0.12535344000000001"/>
    <x v="0"/>
  </r>
  <r>
    <s v="chicago-bros-pizzeria-san-diego"/>
    <n v="5.7"/>
    <n v="0.125302371"/>
    <x v="1"/>
  </r>
  <r>
    <s v="yc-san-jose-2"/>
    <n v="4.2"/>
    <n v="0.125"/>
    <x v="0"/>
  </r>
  <r>
    <s v="the-garage-bar-and-sandwiches-chicago"/>
    <n v="4.3"/>
    <n v="0.124839125"/>
    <x v="0"/>
  </r>
  <r>
    <s v="gracies-providence"/>
    <n v="8.6999999999999993"/>
    <n v="0.124723713"/>
    <x v="1"/>
  </r>
  <r>
    <s v="bacchanalia-atlanta"/>
    <n v="9.5"/>
    <n v="0.124531565"/>
    <x v="1"/>
  </r>
  <r>
    <s v="grillin-wings-and-things-denver"/>
    <n v="3.1"/>
    <n v="0.124448367"/>
    <x v="0"/>
  </r>
  <r>
    <s v="wild-garlic-pizza-and-pub-reno-2"/>
    <n v="2.7"/>
    <n v="0.124357657"/>
    <x v="0"/>
  </r>
  <r>
    <s v="taste-of-lebanon-restaurant-chicago"/>
    <n v="9.8000000000000007"/>
    <n v="0.12433788699999999"/>
    <x v="1"/>
  </r>
  <r>
    <s v="panchos-and-gringos-san-antonio"/>
    <n v="2.8"/>
    <n v="0.124254473"/>
    <x v="0"/>
  </r>
  <r>
    <s v="lucca-delicatessen-san-francisco"/>
    <n v="10.5"/>
    <n v="0.124057217"/>
    <x v="1"/>
  </r>
  <r>
    <s v="the-station-cafe-san-antonio"/>
    <n v="5.9"/>
    <n v="0.124013005"/>
    <x v="1"/>
  </r>
  <r>
    <s v="the-original-marinis-empanada-house-houston"/>
    <n v="7"/>
    <n v="0.123970184"/>
    <x v="1"/>
  </r>
  <r>
    <s v="la-gourmandine-bakery-and-pastry-shop-pittsburgh"/>
    <n v="5.2"/>
    <n v="0.123560209"/>
    <x v="1"/>
  </r>
  <r>
    <s v="saigon-deli-sandwich-oakland-3"/>
    <n v="4.3"/>
    <n v="0.123559539"/>
    <x v="0"/>
  </r>
  <r>
    <s v="italia-express-dallas-2"/>
    <n v="3.1"/>
    <n v="0.12343470500000001"/>
    <x v="0"/>
  </r>
  <r>
    <s v="picnikins-patio-cafe-san-antonio"/>
    <n v="5.5"/>
    <n v="0.123395854"/>
    <x v="1"/>
  </r>
  <r>
    <s v="brooklyn-kolache-co-brooklyn"/>
    <n v="3.6"/>
    <n v="0.123381569"/>
    <x v="0"/>
  </r>
  <r>
    <s v="ray-rays-hog-pit-columbus-2"/>
    <n v="5.8"/>
    <n v="0.123229462"/>
    <x v="1"/>
  </r>
  <r>
    <s v="takara-sushi-and-sake-lounge-tampa"/>
    <n v="2.8"/>
    <n v="0.123167155"/>
    <x v="0"/>
  </r>
  <r>
    <s v="mi-sen-noodle-bar-portland"/>
    <n v="2.2999999999999998"/>
    <n v="0.123076923"/>
    <x v="0"/>
  </r>
  <r>
    <s v="fogo-de-cho-brazilian-steakhouse-indianapolis-3"/>
    <n v="6.5"/>
    <n v="0.123064044"/>
    <x v="1"/>
  </r>
  <r>
    <s v="casa-razdora-boston"/>
    <n v="4.9000000000000004"/>
    <n v="0.123024831"/>
    <x v="0"/>
  </r>
  <r>
    <s v="chaco-canyon-organic-cafe-seattle"/>
    <n v="10"/>
    <n v="0.123013699"/>
    <x v="1"/>
  </r>
  <r>
    <s v="bar-cotto-seattle"/>
    <n v="2.7"/>
    <n v="0.12296748"/>
    <x v="0"/>
  </r>
  <r>
    <s v="healthyca-north-hollywood"/>
    <n v="9.5"/>
    <n v="0.122903412"/>
    <x v="1"/>
  </r>
  <r>
    <s v="the-rieger-hotel-grill-and-exchange-kansas-city"/>
    <n v="4.9000000000000004"/>
    <n v="0.12281690100000001"/>
    <x v="0"/>
  </r>
  <r>
    <s v="chomp-chomp-jacksonville"/>
    <n v="4"/>
    <n v="0.122711864"/>
    <x v="0"/>
  </r>
  <r>
    <s v="eddie-and-sams-ny-pizza-tampa"/>
    <n v="7.8"/>
    <n v="0.122542135"/>
    <x v="1"/>
  </r>
  <r>
    <s v="a-little-bit-of-philly-virginia-gardens"/>
    <n v="3.8"/>
    <n v="0.12253829300000001"/>
    <x v="0"/>
  </r>
  <r>
    <s v="eighth-and-roast-nashville"/>
    <n v="2.9"/>
    <n v="0.122429907"/>
    <x v="0"/>
  </r>
  <r>
    <s v="mezze-middleterranean-cuisine-columbus"/>
    <n v="4.5999999999999996"/>
    <n v="0.122315036"/>
    <x v="0"/>
  </r>
  <r>
    <s v="mayas-cafe-san-jose-2"/>
    <n v="6.5"/>
    <n v="0.122259696"/>
    <x v="1"/>
  </r>
  <r>
    <s v="annabel-lee-tavern-baltimore"/>
    <n v="7.6"/>
    <n v="0.122242315"/>
    <x v="1"/>
  </r>
  <r>
    <s v="gorkha-palace-minneapolis"/>
    <n v="5.0999999999999996"/>
    <n v="0.12206823"/>
    <x v="0"/>
  </r>
  <r>
    <s v="hazelnuts-creperie-charlotte-4"/>
    <n v="3.5"/>
    <n v="0.122007722"/>
    <x v="0"/>
  </r>
  <r>
    <s v="la-merenda-milwaukee"/>
    <n v="8.1"/>
    <n v="0.121753794"/>
    <x v="1"/>
  </r>
  <r>
    <s v="kawikas-ocean-beach-deli-san-francisco"/>
    <n v="9.3000000000000007"/>
    <n v="0.12157786299999999"/>
    <x v="1"/>
  </r>
  <r>
    <s v="superior-pho-cleveland"/>
    <n v="8.5"/>
    <n v="0.121564824"/>
    <x v="1"/>
  </r>
  <r>
    <s v="hot-suppa-portland"/>
    <n v="7.5"/>
    <n v="0.121488508"/>
    <x v="1"/>
  </r>
  <r>
    <s v="gabbys-burgers-nashville"/>
    <n v="6.5"/>
    <n v="0.121389703"/>
    <x v="1"/>
  </r>
  <r>
    <s v="gandhi-fine-indian-cuisine-brooklyn"/>
    <n v="5.6"/>
    <n v="0.121285923"/>
    <x v="1"/>
  </r>
  <r>
    <s v="coffee-land-north-hollywood"/>
    <n v="3.2"/>
    <n v="0.12100259300000001"/>
    <x v="0"/>
  </r>
  <r>
    <s v="chefs-table-at-brooklyn-fare-brooklyn-3"/>
    <n v="6.2"/>
    <n v="0.120957023"/>
    <x v="1"/>
  </r>
  <r>
    <s v="tres-leches-eatery-jacksonville"/>
    <n v="3.1"/>
    <n v="0.120859445"/>
    <x v="0"/>
  </r>
  <r>
    <s v="wurstkche-denver"/>
    <n v="3.1"/>
    <n v="0.120859445"/>
    <x v="0"/>
  </r>
  <r>
    <s v="sushi-bar-indianapolis-2"/>
    <n v="3.3"/>
    <n v="0.120661157"/>
    <x v="0"/>
  </r>
  <r>
    <s v="sarahs-mediterranean-grill-and-market-austin"/>
    <n v="8.9"/>
    <n v="0.120567376"/>
    <x v="1"/>
  </r>
  <r>
    <s v="banh-mi-nha-trang-subs-orlando"/>
    <n v="5"/>
    <n v="0.120481928"/>
    <x v="0"/>
  </r>
  <r>
    <s v="kalachandjis-dallas-2"/>
    <n v="8.1999999999999993"/>
    <n v="0.12042581500000001"/>
    <x v="1"/>
  </r>
  <r>
    <s v="wet-stone-wine-bar-and-cafe-san-diego"/>
    <n v="7.8"/>
    <n v="0.12033779"/>
    <x v="1"/>
  </r>
  <r>
    <s v="pleasant-pops-farmhouse-market-and-cafe-washington"/>
    <n v="5.2"/>
    <n v="0.120209974"/>
    <x v="1"/>
  </r>
  <r>
    <s v="mas-alla-del-sol-chicago"/>
    <n v="2.6"/>
    <n v="0.12016718899999999"/>
    <x v="0"/>
  </r>
  <r>
    <s v="good-luck-restaurant-rochester"/>
    <n v="7.2"/>
    <n v="0.119954303"/>
    <x v="1"/>
  </r>
  <r>
    <s v="maya-cuisine-minneapolis"/>
    <n v="3.1"/>
    <n v="0.119860017"/>
    <x v="0"/>
  </r>
  <r>
    <s v="barmini-by-jos-andrs-washington-4"/>
    <n v="3.1"/>
    <n v="0.119860017"/>
    <x v="0"/>
  </r>
  <r>
    <s v="taco-joint-austin-2"/>
    <n v="3.7"/>
    <n v="0.119764879"/>
    <x v="0"/>
  </r>
  <r>
    <s v="lukes-inside-out-austin"/>
    <n v="4.5999999999999996"/>
    <n v="0.119764012"/>
    <x v="0"/>
  </r>
  <r>
    <s v="irenes-cuisine-new-orleans"/>
    <n v="9.8000000000000007"/>
    <n v="0.11967715"/>
    <x v="1"/>
  </r>
  <r>
    <s v="loving-hut-portland"/>
    <n v="4.4000000000000004"/>
    <n v="0.119605425"/>
    <x v="0"/>
  </r>
  <r>
    <s v="el-ideas-chicago-2"/>
    <n v="4.3"/>
    <n v="0.119516847"/>
    <x v="0"/>
  </r>
  <r>
    <s v="pho-96-denver"/>
    <n v="3.8"/>
    <n v="0.11925287399999999"/>
    <x v="0"/>
  </r>
  <r>
    <s v="shokran-moroccan-restaurant-chicago"/>
    <n v="6.5"/>
    <n v="0.119246862"/>
    <x v="1"/>
  </r>
  <r>
    <s v="the-last-call-albuquerque"/>
    <n v="3.2"/>
    <n v="0.119108826"/>
    <x v="0"/>
  </r>
  <r>
    <s v="richol-bakery-brooklyn"/>
    <n v="3.2"/>
    <n v="0.118946474"/>
    <x v="0"/>
  </r>
  <r>
    <s v="calozzis-cheesesteaks-seattle-3"/>
    <n v="3"/>
    <n v="0.1184573"/>
    <x v="0"/>
  </r>
  <r>
    <s v="j-caf-portland-2"/>
    <n v="4.4000000000000004"/>
    <n v="0.118445404"/>
    <x v="0"/>
  </r>
  <r>
    <s v="post-office-brooklyn-6"/>
    <n v="4.7"/>
    <n v="0.118367347"/>
    <x v="0"/>
  </r>
  <r>
    <s v="la-parada-indianapolis-3"/>
    <n v="5.6"/>
    <n v="0.118305745"/>
    <x v="1"/>
  </r>
  <r>
    <s v="finest-thai-el-cajon"/>
    <n v="4.4000000000000004"/>
    <n v="0.117828501"/>
    <x v="0"/>
  </r>
  <r>
    <s v="finest-thai-el-cajon"/>
    <n v="4.4000000000000004"/>
    <n v="0.117828501"/>
    <x v="0"/>
  </r>
  <r>
    <s v="cedos-falafel-and-gyros-portland"/>
    <n v="3.7"/>
    <n v="0.117820324"/>
    <x v="0"/>
  </r>
  <r>
    <s v="wings-cafe-kansas-city"/>
    <n v="3.1"/>
    <n v="0.11780336600000001"/>
    <x v="0"/>
  </r>
  <r>
    <s v="the-sandwich-spot-sacramento"/>
    <n v="8.5"/>
    <n v="0.11766591899999999"/>
    <x v="1"/>
  </r>
  <r>
    <s v="lamplighter-roasting-company-richmond-2"/>
    <n v="5.7"/>
    <n v="0.117590361"/>
    <x v="1"/>
  </r>
  <r>
    <s v="le-bistro-honolulu"/>
    <n v="8.4"/>
    <n v="0.117283951"/>
    <x v="1"/>
  </r>
  <r>
    <s v="brother-junipers-memphis"/>
    <n v="8.4"/>
    <n v="0.117131733"/>
    <x v="1"/>
  </r>
  <r>
    <s v="blood-and-sand-saint-louis-2"/>
    <n v="4.0999999999999996"/>
    <n v="0.11702127700000001"/>
    <x v="0"/>
  </r>
  <r>
    <s v="akai-hana-columbus"/>
    <n v="7.8"/>
    <n v="0.11700632499999999"/>
    <x v="1"/>
  </r>
  <r>
    <s v="roys-restaurant-orlando-2"/>
    <n v="9.5"/>
    <n v="0.117002882"/>
    <x v="1"/>
  </r>
  <r>
    <s v="farmhaus-restaurant-saint-louis"/>
    <n v="5.4"/>
    <n v="0.11631419899999999"/>
    <x v="1"/>
  </r>
  <r>
    <s v="yats-indianapolis-3"/>
    <n v="9.3000000000000007"/>
    <n v="0.11631331"/>
    <x v="1"/>
  </r>
  <r>
    <s v="ceetay-bronx"/>
    <n v="3.5"/>
    <n v="0.115987461"/>
    <x v="0"/>
  </r>
  <r>
    <s v="bree-thai-restaurant-chicago"/>
    <n v="4"/>
    <n v="0.115912209"/>
    <x v="0"/>
  </r>
  <r>
    <s v="big-burger-spot-greensboro-2"/>
    <n v="3.7"/>
    <n v="0.11541325400000001"/>
    <x v="0"/>
  </r>
  <r>
    <s v="taste-of-persia-nyc-new-york-2"/>
    <n v="2.9"/>
    <n v="0.115203022"/>
    <x v="0"/>
  </r>
  <r>
    <s v="dutch-eating-place-philadelphia"/>
    <n v="9.4"/>
    <n v="0.11514975299999999"/>
    <x v="1"/>
  </r>
  <r>
    <s v="sweet-yams-san-antonio-3"/>
    <n v="3"/>
    <n v="0.115101289"/>
    <x v="0"/>
  </r>
  <r>
    <s v="the-aberdeen-tap-chicago-2"/>
    <n v="5.0999999999999996"/>
    <n v="0.114868492"/>
    <x v="0"/>
  </r>
  <r>
    <s v="pizza-squared-tampa"/>
    <n v="3.6"/>
    <n v="0.114791988"/>
    <x v="0"/>
  </r>
  <r>
    <s v="seor-veggie-san-antonio"/>
    <n v="3.6"/>
    <n v="0.114791988"/>
    <x v="0"/>
  </r>
  <r>
    <s v="mayan-cafe-louisville"/>
    <n v="7.6"/>
    <n v="0.114654246"/>
    <x v="1"/>
  </r>
  <r>
    <s v="cafe-los-feliz-los-angeles"/>
    <n v="9.1999999999999993"/>
    <n v="0.114592659"/>
    <x v="1"/>
  </r>
  <r>
    <s v="waffallonia-pittsburgh"/>
    <n v="4.7"/>
    <n v="0.114352392"/>
    <x v="0"/>
  </r>
  <r>
    <s v="the-jalopy-austin-2"/>
    <n v="5.6"/>
    <n v="0.114285714"/>
    <x v="1"/>
  </r>
  <r>
    <s v="sophias-restaurant-buffalo"/>
    <n v="5.8"/>
    <n v="0.113870665"/>
    <x v="1"/>
  </r>
  <r>
    <s v="tippys-thai-cafe-dallas"/>
    <n v="3.1"/>
    <n v="0.11373578299999999"/>
    <x v="0"/>
  </r>
  <r>
    <s v="mucca-osteria-portland"/>
    <n v="4.2"/>
    <n v="0.113651208"/>
    <x v="0"/>
  </r>
  <r>
    <s v="casa-de-luz-austin"/>
    <n v="9.1"/>
    <n v="0.113643178"/>
    <x v="1"/>
  </r>
  <r>
    <s v="vn-pho-and-deli-nashville"/>
    <n v="3.4"/>
    <n v="0.11360000000000001"/>
    <x v="0"/>
  </r>
  <r>
    <s v="star-provisions-atlanta"/>
    <n v="9"/>
    <n v="0.11338630800000001"/>
    <x v="1"/>
  </r>
  <r>
    <s v="cafe-romanat-oakland"/>
    <n v="4.4000000000000004"/>
    <n v="0.11306532699999999"/>
    <x v="0"/>
  </r>
  <r>
    <s v="osaka-ya-sacramento"/>
    <n v="9.3000000000000007"/>
    <n v="0.11270912800000001"/>
    <x v="1"/>
  </r>
  <r>
    <s v="naked-fishs-sushi-and-grill-las-vegas"/>
    <n v="8.6999999999999993"/>
    <n v="0.112658228"/>
    <x v="1"/>
  </r>
  <r>
    <s v="boda-portland"/>
    <n v="5.2"/>
    <n v="0.112631579"/>
    <x v="1"/>
  </r>
  <r>
    <s v="portias-cafe-columbus"/>
    <n v="2.5"/>
    <n v="0.112554113"/>
    <x v="0"/>
  </r>
  <r>
    <s v="lavash-cafe-columbus"/>
    <n v="6.9"/>
    <n v="0.112524851"/>
    <x v="1"/>
  </r>
  <r>
    <s v="the-kenwood-minneapolis"/>
    <n v="3.1"/>
    <n v="0.11237928"/>
    <x v="0"/>
  </r>
  <r>
    <s v="hershels-east-side-deli-philadelphia"/>
    <n v="8.3000000000000007"/>
    <n v="0.11235584799999999"/>
    <x v="1"/>
  </r>
  <r>
    <s v="the-harvest-vine-seattle"/>
    <n v="10.1"/>
    <n v="0.112313938"/>
    <x v="1"/>
  </r>
  <r>
    <s v="elephants-delicatessen-portland"/>
    <n v="9.5"/>
    <n v="0.112227325"/>
    <x v="1"/>
  </r>
  <r>
    <s v="housing-works-bookstore-cafe-new-york"/>
    <n v="10.199999999999999"/>
    <n v="0.11212938"/>
    <x v="1"/>
  </r>
  <r>
    <s v="alicias-market-honolulu"/>
    <n v="8.8000000000000007"/>
    <n v="0.112076995"/>
    <x v="1"/>
  </r>
  <r>
    <s v="grindcore-house-philadelphia"/>
    <n v="5.2"/>
    <n v="0.11205074"/>
    <x v="1"/>
  </r>
  <r>
    <s v="beezzee-chicago"/>
    <n v="4"/>
    <n v="0.111945392"/>
    <x v="0"/>
  </r>
  <r>
    <s v="sterlings-seafood-steakhouse-reno"/>
    <n v="9.1999999999999993"/>
    <n v="0.111875561"/>
    <x v="1"/>
  </r>
  <r>
    <s v="swingin-door-exchange-milwaukee"/>
    <n v="5.3"/>
    <n v="0.111801242"/>
    <x v="1"/>
  </r>
  <r>
    <s v="rosinas-san-diego-2"/>
    <n v="2.5"/>
    <n v="0.111592633"/>
    <x v="0"/>
  </r>
  <r>
    <s v="the-weathervane-cafe-denver"/>
    <n v="2.9"/>
    <n v="0.11121495300000001"/>
    <x v="0"/>
  </r>
  <r>
    <s v="kellers-drive-in-dallas"/>
    <n v="8.8000000000000007"/>
    <n v="0.110973342"/>
    <x v="1"/>
  </r>
  <r>
    <s v="arlos-austin"/>
    <n v="3.9"/>
    <n v="0.110957004"/>
    <x v="0"/>
  </r>
  <r>
    <s v="roberts-western-world-nashville"/>
    <n v="8.5"/>
    <n v="0.110824742"/>
    <x v="1"/>
  </r>
  <r>
    <s v="crust-cleveland"/>
    <n v="3"/>
    <n v="0.110808356"/>
    <x v="0"/>
  </r>
  <r>
    <s v="wrights-gourmet-house-tampa-3"/>
    <n v="7.5"/>
    <n v="0.110582204"/>
    <x v="1"/>
  </r>
  <r>
    <s v="darband-fifth-avenue-grill-san-diego"/>
    <n v="8"/>
    <n v="0.11054072600000001"/>
    <x v="1"/>
  </r>
  <r>
    <s v="marcys-diner-portland"/>
    <n v="6.3"/>
    <n v="0.11048769999999999"/>
    <x v="1"/>
  </r>
  <r>
    <s v="vert-kitchen-denver"/>
    <n v="6.7"/>
    <n v="0.110249081"/>
    <x v="1"/>
  </r>
  <r>
    <s v="mazadar-restaurant-fairfax"/>
    <n v="6.3"/>
    <n v="0.11023965099999999"/>
    <x v="1"/>
  </r>
  <r>
    <s v="buna-ethiopian-market-and-restaurant-los-angeles-2"/>
    <n v="2.9"/>
    <n v="0.11016949199999999"/>
    <x v="0"/>
  </r>
  <r>
    <s v="bete-lukas-ethiopian-restaurant-portland"/>
    <n v="7.2"/>
    <n v="0.110140524"/>
    <x v="1"/>
  </r>
  <r>
    <s v="vietnam-cafe-kansas-city"/>
    <n v="7.8"/>
    <n v="0.10993657499999999"/>
    <x v="1"/>
  </r>
  <r>
    <s v="sushi-ye-los-angeles"/>
    <n v="2.6"/>
    <n v="0.109808102"/>
    <x v="0"/>
  </r>
  <r>
    <s v="real-kabob-san-jose-2"/>
    <n v="4.3"/>
    <n v="0.10963244599999999"/>
    <x v="0"/>
  </r>
  <r>
    <s v="swiss-hibiscus-portland"/>
    <n v="5.5"/>
    <n v="0.109575518"/>
    <x v="1"/>
  </r>
  <r>
    <s v="fadis-mediterranean-grill-houston"/>
    <n v="8.1999999999999993"/>
    <n v="0.109506214"/>
    <x v="1"/>
  </r>
  <r>
    <s v="the-robins-nest-salt-lake-city"/>
    <n v="5.6"/>
    <n v="0.109481916"/>
    <x v="1"/>
  </r>
  <r>
    <s v="rays-real-pit-bbq-shack-houston-2"/>
    <n v="4.4000000000000004"/>
    <n v="0.10939431400000001"/>
    <x v="0"/>
  </r>
  <r>
    <s v="milk-bar-new-orleans-2"/>
    <n v="3"/>
    <n v="0.109375"/>
    <x v="0"/>
  </r>
  <r>
    <s v="thai-gourmet-market-tampa"/>
    <n v="2.9"/>
    <n v="0.109195402"/>
    <x v="0"/>
  </r>
  <r>
    <s v="antonellis-deli-el-cajon"/>
    <n v="9.1999999999999993"/>
    <n v="0.10916121400000001"/>
    <x v="1"/>
  </r>
  <r>
    <s v="carmines-pie-house-jacksonville"/>
    <n v="4.5999999999999996"/>
    <n v="0.10908018899999999"/>
    <x v="0"/>
  </r>
  <r>
    <s v="abyssinia-ethiopian-restaurant-sacramento"/>
    <n v="3.2"/>
    <n v="0.10891938299999999"/>
    <x v="0"/>
  </r>
  <r>
    <s v="petisco-portland"/>
    <n v="6.6"/>
    <n v="0.108865979"/>
    <x v="1"/>
  </r>
  <r>
    <s v="un-solo-sol-kitchen-los-angeles-2"/>
    <n v="5"/>
    <n v="0.108813928"/>
    <x v="0"/>
  </r>
  <r>
    <s v="las-tortas-denver-2"/>
    <n v="7.4"/>
    <n v="0.108768036"/>
    <x v="1"/>
  </r>
  <r>
    <s v="please-and-thank-you-louisville"/>
    <n v="4"/>
    <n v="0.108548168"/>
    <x v="0"/>
  </r>
  <r>
    <s v="beefys-reno"/>
    <n v="3"/>
    <n v="0.108499096"/>
    <x v="0"/>
  </r>
  <r>
    <s v="royal-grinders-seattle-2"/>
    <n v="10.199999999999999"/>
    <n v="0.108498129"/>
    <x v="1"/>
  </r>
  <r>
    <s v="little-fish-philadelphia"/>
    <n v="8.8000000000000007"/>
    <n v="0.108074534"/>
    <x v="1"/>
  </r>
  <r>
    <s v="goose-the-market-indianapolis"/>
    <n v="8"/>
    <n v="0.10806175"/>
    <x v="1"/>
  </r>
  <r>
    <s v="samos-restaurant-baltimore"/>
    <n v="8.8000000000000007"/>
    <n v="0.107763975"/>
    <x v="1"/>
  </r>
  <r>
    <s v="ariana-kabob-house-san-diego"/>
    <n v="7.9"/>
    <n v="0.107649706"/>
    <x v="1"/>
  </r>
  <r>
    <s v="mikes-deli-los-angeles"/>
    <n v="8.1"/>
    <n v="0.10746873899999999"/>
    <x v="1"/>
  </r>
  <r>
    <s v="zaytoon-mediterranean-market-and-kabob-las-vegas"/>
    <n v="5.5"/>
    <n v="0.10744627700000001"/>
    <x v="1"/>
  </r>
  <r>
    <s v="zenebech-injera-washington-2"/>
    <n v="8.5"/>
    <n v="0.107085086"/>
    <x v="1"/>
  </r>
  <r>
    <s v="el-huarachito-los-angeles"/>
    <n v="8.1999999999999993"/>
    <n v="0.106939323"/>
    <x v="1"/>
  </r>
  <r>
    <s v="island-style-bbq-honolulu"/>
    <n v="5"/>
    <n v="0.106890939"/>
    <x v="0"/>
  </r>
  <r>
    <s v="rauls-family-mexican-restaurant-portland"/>
    <n v="3.5"/>
    <n v="0.106750392"/>
    <x v="0"/>
  </r>
  <r>
    <s v="casablanca-restaurant-memphis"/>
    <n v="5.4"/>
    <n v="0.106619505"/>
    <x v="1"/>
  </r>
  <r>
    <s v="le-kebab-grill-charlotte"/>
    <n v="3.6"/>
    <n v="0.10643185300000001"/>
    <x v="0"/>
  </r>
  <r>
    <s v="litl-pepper-san-diego"/>
    <n v="7.4"/>
    <n v="0.10625"/>
    <x v="1"/>
  </r>
  <r>
    <s v="dekes-bar-b-que-philadelphia-2"/>
    <n v="5"/>
    <n v="0.10620915"/>
    <x v="0"/>
  </r>
  <r>
    <s v="xinjiang-bbq-cart-flushing"/>
    <n v="6.7"/>
    <n v="0.106191062"/>
    <x v="1"/>
  </r>
  <r>
    <s v="fried-egg-im-in-love-portland"/>
    <n v="3.6"/>
    <n v="0.10618793"/>
    <x v="0"/>
  </r>
  <r>
    <s v="fort-street-caf-honolulu-2"/>
    <n v="9.4"/>
    <n v="0.10598540100000001"/>
    <x v="1"/>
  </r>
  <r>
    <s v="tei-tei-robata-dallas"/>
    <n v="9.3000000000000007"/>
    <n v="0.105837264"/>
    <x v="1"/>
  </r>
  <r>
    <s v="cafe-adel-houston-2"/>
    <n v="2.6"/>
    <n v="0.105699482"/>
    <x v="0"/>
  </r>
  <r>
    <s v="melt-cincinnati"/>
    <n v="9.3000000000000007"/>
    <n v="0.10565256000000001"/>
    <x v="1"/>
  </r>
  <r>
    <s v="jebena-cafe-seattle"/>
    <n v="4.8"/>
    <n v="0.105473204"/>
    <x v="0"/>
  </r>
  <r>
    <s v="fainmous-bbq-houston"/>
    <n v="4.4000000000000004"/>
    <n v="0.105425401"/>
    <x v="0"/>
  </r>
  <r>
    <s v="bacchanal-wine-new-orleans"/>
    <n v="10.5"/>
    <n v="0.10538702899999999"/>
    <x v="1"/>
  </r>
  <r>
    <s v="cafe-gabriela-oakland"/>
    <n v="5.5"/>
    <n v="0.10531545"/>
    <x v="1"/>
  </r>
  <r>
    <s v="the-capital-grille-denver-2"/>
    <n v="9.5"/>
    <n v="0.105051665"/>
    <x v="1"/>
  </r>
  <r>
    <s v="badou-senegalese-cuisine-chicago"/>
    <n v="2.9"/>
    <n v="0.10501419100000001"/>
    <x v="0"/>
  </r>
  <r>
    <s v="mariscos-la-costa-san-jose"/>
    <n v="9.4"/>
    <n v="0.104817518"/>
    <x v="1"/>
  </r>
  <r>
    <s v="karczma-brooklyn"/>
    <n v="7.6"/>
    <n v="0.104768786"/>
    <x v="1"/>
  </r>
  <r>
    <s v="niche-clayton"/>
    <n v="8.1999999999999993"/>
    <n v="0.104752343"/>
    <x v="1"/>
  </r>
  <r>
    <s v="olympic-cafe-san-diego"/>
    <n v="8.8000000000000007"/>
    <n v="0.10465838500000001"/>
    <x v="1"/>
  </r>
  <r>
    <s v="zekos-tampa"/>
    <n v="3.7"/>
    <n v="0.104565538"/>
    <x v="0"/>
  </r>
  <r>
    <s v="the-green-elephant-portland"/>
    <n v="7.8"/>
    <n v="0.104467112"/>
    <x v="1"/>
  </r>
  <r>
    <s v="cava-mezze-grill-washington-2"/>
    <n v="3.1"/>
    <n v="0.104371097"/>
    <x v="0"/>
  </r>
  <r>
    <s v="shu-jiao-fu-zhou-cuisine-restaurant-new-york"/>
    <n v="5.2"/>
    <n v="0.10426540300000001"/>
    <x v="1"/>
  </r>
  <r>
    <s v="hillcrest-sandwich-co-san-diego-2"/>
    <n v="10"/>
    <n v="0.10425240099999999"/>
    <x v="1"/>
  </r>
  <r>
    <s v="gusto-gourmet-houston"/>
    <n v="3"/>
    <n v="0.10370370399999999"/>
    <x v="0"/>
  </r>
  <r>
    <s v="kazoku-tucson"/>
    <n v="6.1"/>
    <n v="0.10355695600000001"/>
    <x v="1"/>
  </r>
  <r>
    <s v="steins-market-and-deli-new-orleans"/>
    <n v="7.7"/>
    <n v="0.103362832"/>
    <x v="1"/>
  </r>
  <r>
    <s v="naseems-bakery-and-kabob-san-diego"/>
    <n v="3.6"/>
    <n v="0.103264996"/>
    <x v="0"/>
  </r>
  <r>
    <s v="gumbo-jeauxs-houston"/>
    <n v="4.9000000000000004"/>
    <n v="0.10317903"/>
    <x v="0"/>
  </r>
  <r>
    <s v="little-jimmys-deli-houston"/>
    <n v="4.0999999999999996"/>
    <n v="0.103148024"/>
    <x v="0"/>
  </r>
  <r>
    <s v="soup-kitchen-cafe-philadelphia"/>
    <n v="4.8"/>
    <n v="0.103033772"/>
    <x v="0"/>
  </r>
  <r>
    <s v="bombay-house-salt-lake-city"/>
    <n v="8.6"/>
    <n v="0.102931804"/>
    <x v="1"/>
  </r>
  <r>
    <s v="asta-boston"/>
    <n v="2.8"/>
    <n v="0.102868447"/>
    <x v="0"/>
  </r>
  <r>
    <s v="stonehouse-wood-fire-grill-austin"/>
    <n v="3.5"/>
    <n v="0.102604578"/>
    <x v="0"/>
  </r>
  <r>
    <s v="the-good-earth-cafe-portland"/>
    <n v="3.3"/>
    <n v="0.102543068"/>
    <x v="0"/>
  </r>
  <r>
    <s v="marketplace-deli-san-diego"/>
    <n v="8.8000000000000007"/>
    <n v="0.102244389"/>
    <x v="1"/>
  </r>
  <r>
    <s v="chez-sovan-san-jose"/>
    <n v="10.5"/>
    <n v="0.102083333"/>
    <x v="1"/>
  </r>
  <r>
    <s v="all-good-pizza-san-francisco"/>
    <n v="3.5"/>
    <n v="0.10193050200000001"/>
    <x v="0"/>
  </r>
  <r>
    <s v="galleria-umberto-boston"/>
    <n v="10.199999999999999"/>
    <n v="0.101831897"/>
    <x v="1"/>
  </r>
  <r>
    <s v="big-anthonys-bbq-tulsa"/>
    <n v="3.8"/>
    <n v="0.101792115"/>
    <x v="0"/>
  </r>
  <r>
    <s v="ao-ecuadorian-kitchen-new-york"/>
    <n v="3.8"/>
    <n v="0.101792115"/>
    <x v="0"/>
  </r>
  <r>
    <s v="happy-gillis-cafe-and-hangout-kansas-city"/>
    <n v="7.5"/>
    <n v="0.10178117"/>
    <x v="1"/>
  </r>
  <r>
    <s v="yield-wine-bar-san-francisco"/>
    <n v="9.3000000000000007"/>
    <n v="0.101775148"/>
    <x v="1"/>
  </r>
  <r>
    <s v="thirteen-pies-fort-worth"/>
    <n v="5"/>
    <n v="0.101481075"/>
    <x v="0"/>
  </r>
  <r>
    <s v="lovelys-fifty-fifty-portland"/>
    <n v="5.8"/>
    <n v="0.10146989100000001"/>
    <x v="1"/>
  </r>
  <r>
    <s v="da-levee-columbus"/>
    <n v="5.6"/>
    <n v="0.10141394400000001"/>
    <x v="1"/>
  </r>
  <r>
    <s v="yamakase-los-angeles"/>
    <n v="3.8"/>
    <n v="0.10138585"/>
    <x v="0"/>
  </r>
  <r>
    <s v="skafs-grill-north-hollywood"/>
    <n v="9.3000000000000007"/>
    <n v="0.101317716"/>
    <x v="1"/>
  </r>
  <r>
    <s v="cafe-munir-seattle"/>
    <n v="3.8"/>
    <n v="0.101229212"/>
    <x v="0"/>
  </r>
  <r>
    <s v="spice-nation-indianapolis"/>
    <n v="3"/>
    <n v="0.10081743899999999"/>
    <x v="0"/>
  </r>
  <r>
    <s v="browns-bar-b-que-austin"/>
    <n v="3.6"/>
    <n v="0.100757576"/>
    <x v="0"/>
  </r>
  <r>
    <s v="the-tavern-kitchen-and-bar-saint-louis-2"/>
    <n v="5.0999999999999996"/>
    <n v="0.100703844"/>
    <x v="0"/>
  </r>
  <r>
    <s v="austin-daily-press-austin-4"/>
    <n v="2.9"/>
    <n v="0.100469484"/>
    <x v="0"/>
  </r>
  <r>
    <s v="sunset-cafe-seattle"/>
    <n v="3.2"/>
    <n v="0.100421941"/>
    <x v="0"/>
  </r>
  <r>
    <s v="nuestra-cocina-portland"/>
    <n v="9.5"/>
    <n v="0.100373886"/>
    <x v="1"/>
  </r>
  <r>
    <s v="wild-eggs-louisville"/>
    <n v="7.1"/>
    <n v="0.100230415"/>
    <x v="1"/>
  </r>
  <r>
    <s v="taqueria-viva-mxico-miami"/>
    <n v="7.1"/>
    <n v="0.100115964"/>
    <x v="1"/>
  </r>
  <r>
    <s v="el-arepazo-y-pupuseria-fairview-park"/>
    <n v="3.1"/>
    <n v="0.100089366"/>
    <x v="0"/>
  </r>
  <r>
    <s v="fiorino-philadelphia"/>
    <n v="4.3"/>
    <n v="0.100063735"/>
    <x v="0"/>
  </r>
  <r>
    <s v="natural-selection-portland"/>
    <n v="4.5999999999999996"/>
    <n v="9.9940511999999995E-2"/>
    <x v="0"/>
  </r>
  <r>
    <s v="roe-portland"/>
    <n v="3.1"/>
    <n v="9.9912358000000007E-2"/>
    <x v="0"/>
  </r>
  <r>
    <s v="ko-pies-at-the-shipyard-boston"/>
    <n v="3.4"/>
    <n v="9.9756690999999995E-2"/>
    <x v="0"/>
  </r>
  <r>
    <s v="tacolicious-dallas"/>
    <n v="3"/>
    <n v="9.9730457999999994E-2"/>
    <x v="0"/>
  </r>
  <r>
    <s v="rose-donuts-san-diego-2"/>
    <n v="9.6999999999999993"/>
    <n v="9.9547511000000005E-2"/>
    <x v="1"/>
  </r>
  <r>
    <s v="vibrato-grill-jazz-los-angeles"/>
    <n v="8.6999999999999993"/>
    <n v="9.9466582999999997E-2"/>
    <x v="1"/>
  </r>
  <r>
    <s v="uncle-gussys-new-york"/>
    <n v="7.1"/>
    <n v="9.9342868000000001E-2"/>
    <x v="1"/>
  </r>
  <r>
    <s v="gigos-cafe-and-deli-los-angeles"/>
    <n v="5"/>
    <n v="9.9182561000000002E-2"/>
    <x v="0"/>
  </r>
  <r>
    <s v="jamaica-jamaica-cuisine-san-antonio"/>
    <n v="4.2"/>
    <n v="9.9157485000000004E-2"/>
    <x v="0"/>
  </r>
  <r>
    <s v="pizzarium-a-slice-of-rome-miami"/>
    <n v="3.2"/>
    <n v="9.9152541999999996E-2"/>
    <x v="0"/>
  </r>
  <r>
    <s v="lotus-restaurant-minneapolis-3"/>
    <n v="9.5"/>
    <n v="9.9073000999999994E-2"/>
    <x v="1"/>
  </r>
  <r>
    <s v="andys-sandwiches-and-smoothies-honolulu"/>
    <n v="9.6999999999999993"/>
    <n v="9.9040632000000003E-2"/>
    <x v="1"/>
  </r>
  <r>
    <s v="laschets-inn-chicago-2"/>
    <n v="9.8000000000000007"/>
    <n v="9.8885793999999999E-2"/>
    <x v="1"/>
  </r>
  <r>
    <s v="king-burrito-portland"/>
    <n v="8.8000000000000007"/>
    <n v="9.8692402999999998E-2"/>
    <x v="1"/>
  </r>
  <r>
    <s v="birrieria-zaragoza-chicago"/>
    <n v="6.9"/>
    <n v="9.8602793999999994E-2"/>
    <x v="1"/>
  </r>
  <r>
    <s v="eagle-rock-italian-bakery-and-deli-los-angeles"/>
    <n v="8.6999999999999993"/>
    <n v="9.8556183000000006E-2"/>
    <x v="1"/>
  </r>
  <r>
    <s v="pizzeria-pulcinella-seattle-2"/>
    <n v="6.9"/>
    <n v="9.8086123999999997E-2"/>
    <x v="1"/>
  </r>
  <r>
    <s v="isabellas-brick-oven-pizza-and-panini-baltimore"/>
    <n v="7.7"/>
    <n v="9.8074179999999997E-2"/>
    <x v="1"/>
  </r>
  <r>
    <s v="gomez-salsa-cincinnati"/>
    <n v="3.4"/>
    <n v="9.7879281999999998E-2"/>
    <x v="0"/>
  </r>
  <r>
    <s v="the-pie-spot-portland"/>
    <n v="5"/>
    <n v="9.7802198000000007E-2"/>
    <x v="0"/>
  </r>
  <r>
    <s v="medina-oven-and-bar-dallas"/>
    <n v="7.3"/>
    <n v="9.7679640999999998E-2"/>
    <x v="1"/>
  </r>
  <r>
    <s v="new-day-craft-indianapolis-2"/>
    <n v="5.3"/>
    <n v="9.7636177000000005E-2"/>
    <x v="1"/>
  </r>
  <r>
    <s v="chef-paz-restaurant-west-allis"/>
    <n v="3"/>
    <n v="9.7605892999999999E-2"/>
    <x v="0"/>
  </r>
  <r>
    <s v="gobble-stop-smokehouse-creve-coeur"/>
    <n v="3.3"/>
    <n v="9.7540983999999997E-2"/>
    <x v="0"/>
  </r>
  <r>
    <s v="bagel-guys-bakery-san-jose"/>
    <n v="3.5"/>
    <n v="9.7523219999999994E-2"/>
    <x v="0"/>
  </r>
  <r>
    <s v="the-grill-on-menaul-albuquerque"/>
    <n v="3.7"/>
    <n v="9.7435896999999994E-2"/>
    <x v="0"/>
  </r>
  <r>
    <s v="india-house-jacksonville"/>
    <n v="3.8"/>
    <n v="9.7351466999999997E-2"/>
    <x v="0"/>
  </r>
  <r>
    <s v="sub-rosa-bakery-richmond"/>
    <n v="2.9"/>
    <n v="9.7328243999999994E-2"/>
    <x v="0"/>
  </r>
  <r>
    <s v="tinta-y-caf-miami-2"/>
    <n v="7.8"/>
    <n v="9.7192981999999997E-2"/>
    <x v="1"/>
  </r>
  <r>
    <s v="sangak-grill-los-angeles-2"/>
    <n v="3.7"/>
    <n v="9.7130243000000005E-2"/>
    <x v="0"/>
  </r>
  <r>
    <s v="atera-new-york"/>
    <n v="3.4"/>
    <n v="9.7008891999999999E-2"/>
    <x v="0"/>
  </r>
  <r>
    <s v="kebabalicious-austin-4"/>
    <n v="8.6"/>
    <n v="9.6886912000000006E-2"/>
    <x v="1"/>
  </r>
  <r>
    <s v="giuseppinas-brooklyn"/>
    <n v="4.5999999999999996"/>
    <n v="9.6812279000000001E-2"/>
    <x v="0"/>
  </r>
  <r>
    <s v="ko-catering-and-pies-south-boston"/>
    <n v="5"/>
    <n v="9.6721311000000004E-2"/>
    <x v="0"/>
  </r>
  <r>
    <s v="fond-philadelphia"/>
    <n v="6.1"/>
    <n v="9.6702316999999996E-2"/>
    <x v="1"/>
  </r>
  <r>
    <s v="rocket-baby-bakery-wauwatosa"/>
    <n v="3.5"/>
    <n v="9.6599691000000001E-2"/>
    <x v="0"/>
  </r>
  <r>
    <s v="averys-on-tulane-new-orleans"/>
    <n v="3.6"/>
    <n v="9.6551724000000005E-2"/>
    <x v="0"/>
  </r>
  <r>
    <s v="scratch-deli-seattle"/>
    <n v="3.6"/>
    <n v="9.6403979000000001E-2"/>
    <x v="0"/>
  </r>
  <r>
    <s v="behind-the-museum-cafe-portland"/>
    <n v="3.9"/>
    <n v="9.6343179000000001E-2"/>
    <x v="0"/>
  </r>
  <r>
    <s v="spumante-restaurant-north-hollywood"/>
    <n v="7.1"/>
    <n v="9.6264921000000003E-2"/>
    <x v="1"/>
  </r>
  <r>
    <s v="j-p-graziano-grocery-co-chicago"/>
    <n v="8.8000000000000007"/>
    <n v="9.6219930999999995E-2"/>
    <x v="1"/>
  </r>
  <r>
    <s v="taqueria-tlaxcalli-bronx"/>
    <n v="8.3000000000000007"/>
    <n v="9.6134786999999999E-2"/>
    <x v="1"/>
  </r>
  <r>
    <s v="corti-brothers-sacramento"/>
    <n v="9.6999999999999993"/>
    <n v="9.6083403999999997E-2"/>
    <x v="1"/>
  </r>
  <r>
    <s v="la-azteca-tortilleria-los-angeles"/>
    <n v="8"/>
    <n v="9.5942228000000004E-2"/>
    <x v="1"/>
  </r>
  <r>
    <s v="chai-thai-portland"/>
    <n v="6.4"/>
    <n v="9.5931478000000001E-2"/>
    <x v="1"/>
  </r>
  <r>
    <s v="manzoni-san-francisco-2"/>
    <n v="3.9"/>
    <n v="9.5812632999999994E-2"/>
    <x v="0"/>
  </r>
  <r>
    <s v="k-restaurant-orlando"/>
    <n v="7.8"/>
    <n v="9.5789473999999999E-2"/>
    <x v="1"/>
  </r>
  <r>
    <s v="cucina-zapata-philadelphia"/>
    <n v="4.4000000000000004"/>
    <n v="9.5744680999999998E-2"/>
    <x v="0"/>
  </r>
  <r>
    <s v="aladdin-falafel-corner-seattle-2"/>
    <n v="9"/>
    <n v="9.5728567000000001E-2"/>
    <x v="1"/>
  </r>
  <r>
    <s v="seorabol-korean-restaurant-philadelphia"/>
    <n v="7.9"/>
    <n v="9.5451412999999999E-2"/>
    <x v="1"/>
  </r>
  <r>
    <s v="thai-time-el-cajon"/>
    <n v="7.1"/>
    <n v="9.5366795000000004E-2"/>
    <x v="1"/>
  </r>
  <r>
    <s v="fireman-dereks-world-famous-pies-miami"/>
    <n v="3.9"/>
    <n v="9.5338983000000002E-2"/>
    <x v="0"/>
  </r>
  <r>
    <s v="blunch-boston"/>
    <n v="7.9"/>
    <n v="9.5205002999999996E-2"/>
    <x v="1"/>
  </r>
  <r>
    <s v="roostercat-coffee-house-denver"/>
    <n v="3.1"/>
    <n v="9.4947735000000005E-2"/>
    <x v="0"/>
  </r>
  <r>
    <s v="davids-brisket-house-brooklyn"/>
    <n v="6.8"/>
    <n v="9.4931616999999996E-2"/>
    <x v="1"/>
  </r>
  <r>
    <s v="la-foret-san-jose"/>
    <n v="10"/>
    <n v="9.4858399999999995E-2"/>
    <x v="1"/>
  </r>
  <r>
    <s v="pueblo-nuevo-chicago"/>
    <n v="4.2"/>
    <n v="9.4771242000000006E-2"/>
    <x v="0"/>
  </r>
  <r>
    <s v="steak-shack-honolulu"/>
    <n v="5.3"/>
    <n v="9.4650206000000001E-2"/>
    <x v="1"/>
  </r>
  <r>
    <s v="charm-city-wings-and-waffles-baltimore"/>
    <n v="3.5"/>
    <n v="9.4647013000000002E-2"/>
    <x v="0"/>
  </r>
  <r>
    <s v="dolce-casa-chicago"/>
    <n v="5.6"/>
    <n v="9.4634146000000002E-2"/>
    <x v="1"/>
  </r>
  <r>
    <s v="dannys-mini-donuts-sacramento-4"/>
    <n v="5"/>
    <n v="9.4360086999999995E-2"/>
    <x v="0"/>
  </r>
  <r>
    <s v="carousel-restaurant-los-angeles"/>
    <n v="9.6"/>
    <n v="9.4285714000000007E-2"/>
    <x v="1"/>
  </r>
  <r>
    <s v="ottos-sausage-kitchen-and-meat-market-portland"/>
    <n v="9.4"/>
    <n v="9.4268256999999994E-2"/>
    <x v="1"/>
  </r>
  <r>
    <s v="saads-halal-restaurant-philadelphia"/>
    <n v="9.4"/>
    <n v="9.4207138999999995E-2"/>
    <x v="1"/>
  </r>
  <r>
    <s v="tienda-santa-cruz-portland-4"/>
    <n v="8.3000000000000007"/>
    <n v="9.4160104999999994E-2"/>
    <x v="1"/>
  </r>
  <r>
    <s v="little-germany-restaurant-fort-worth"/>
    <n v="4"/>
    <n v="9.4158075999999993E-2"/>
    <x v="0"/>
  </r>
  <r>
    <s v="tan-my-restaurant-austin-2"/>
    <n v="10.4"/>
    <n v="9.4005808999999996E-2"/>
    <x v="1"/>
  </r>
  <r>
    <s v="calumet-fisheries-chicago-4"/>
    <n v="7.7"/>
    <n v="9.4004965999999995E-2"/>
    <x v="1"/>
  </r>
  <r>
    <s v="metro-diner-jacksonville"/>
    <n v="8.1999999999999993"/>
    <n v="9.3948511999999998E-2"/>
    <x v="1"/>
  </r>
  <r>
    <s v="peppinos-brooklyn-2"/>
    <n v="7.3"/>
    <n v="9.3914349999999994E-2"/>
    <x v="1"/>
  </r>
  <r>
    <s v="petite-deli-san-francisco-2"/>
    <n v="10.3"/>
    <n v="9.3716720000000003E-2"/>
    <x v="1"/>
  </r>
  <r>
    <s v="ravenous-cafe-sacramento"/>
    <n v="6.7"/>
    <n v="9.3610094000000005E-2"/>
    <x v="1"/>
  </r>
  <r>
    <s v="papa-mos-deli-houston"/>
    <n v="3.1"/>
    <n v="9.3474426999999999E-2"/>
    <x v="0"/>
  </r>
  <r>
    <s v="jims-original-hot-dog-chicago"/>
    <n v="10.9"/>
    <n v="9.3292990000000006E-2"/>
    <x v="1"/>
  </r>
  <r>
    <s v="marrakesh-philadelphia"/>
    <n v="9.1"/>
    <n v="9.3281344000000002E-2"/>
    <x v="1"/>
  </r>
  <r>
    <s v="chef-alisahs-restaurant-tucson"/>
    <n v="6.6"/>
    <n v="9.3013641999999994E-2"/>
    <x v="1"/>
  </r>
  <r>
    <s v="yaki-yaki-miwa-honolulu"/>
    <n v="3.8"/>
    <n v="9.2619391999999995E-2"/>
    <x v="0"/>
  </r>
  <r>
    <s v="tanglewood-supreme-seattle-2"/>
    <n v="3"/>
    <n v="9.2575618999999998E-2"/>
    <x v="0"/>
  </r>
  <r>
    <s v="cheevers-cafe-oklahoma-city-14"/>
    <n v="8.5"/>
    <n v="9.2461340000000003E-2"/>
    <x v="1"/>
  </r>
  <r>
    <s v="ristorante-roma-portland"/>
    <n v="7.8"/>
    <n v="9.2280702000000006E-2"/>
    <x v="1"/>
  </r>
  <r>
    <s v="court-street-grocers-brooklyn"/>
    <n v="5"/>
    <n v="9.2265192999999995E-2"/>
    <x v="0"/>
  </r>
  <r>
    <s v="blackboard-bistro-seattle"/>
    <n v="5.2"/>
    <n v="9.2050208999999994E-2"/>
    <x v="1"/>
  </r>
  <r>
    <s v="lulu-and-po-brooklyn"/>
    <n v="3.4"/>
    <n v="9.1861401999999995E-2"/>
    <x v="0"/>
  </r>
  <r>
    <s v="pueblo-viejo-austin"/>
    <n v="5"/>
    <n v="9.1653027999999997E-2"/>
    <x v="0"/>
  </r>
  <r>
    <s v="cafe-desta-tucson"/>
    <n v="4.9000000000000004"/>
    <n v="9.1620112000000004E-2"/>
    <x v="0"/>
  </r>
  <r>
    <s v="we-suki-suki-atlanta"/>
    <n v="3.7"/>
    <n v="9.1580501999999994E-2"/>
    <x v="0"/>
  </r>
  <r>
    <s v="genessee-royale-bistro-kansas-city-2"/>
    <n v="4.9000000000000004"/>
    <n v="9.1573033999999998E-2"/>
    <x v="0"/>
  </r>
  <r>
    <s v="pomas-italian-deli-san-diego"/>
    <n v="9.1999999999999993"/>
    <n v="9.1559796999999998E-2"/>
    <x v="1"/>
  </r>
  <r>
    <s v="fattboy-burgers-and-dogs-san-antonio"/>
    <n v="4.9000000000000004"/>
    <n v="9.1517856999999994E-2"/>
    <x v="0"/>
  </r>
  <r>
    <s v="cafe-la-flore-san-francisco-3"/>
    <n v="8"/>
    <n v="9.1311754999999994E-2"/>
    <x v="1"/>
  </r>
  <r>
    <s v="aoyu-sushi-riverdale"/>
    <n v="3.1"/>
    <n v="9.1308164999999997E-2"/>
    <x v="0"/>
  </r>
  <r>
    <s v="finleys-pub-denver"/>
    <n v="3.4"/>
    <n v="9.1205211999999994E-2"/>
    <x v="0"/>
  </r>
  <r>
    <s v="el-taco-riendo-minneapolis"/>
    <n v="6.2"/>
    <n v="9.1110127999999999E-2"/>
    <x v="1"/>
  </r>
  <r>
    <s v="chandlers-place-coral-gables"/>
    <n v="3.3"/>
    <n v="9.0983606999999994E-2"/>
    <x v="0"/>
  </r>
  <r>
    <s v="fujiyama-sushi-and-yakitori-bar-dallas"/>
    <n v="7.8"/>
    <n v="9.0973202000000003E-2"/>
    <x v="1"/>
  </r>
  <r>
    <s v="pegs-glorified-ham-n-eggs-reno-4"/>
    <n v="7.2"/>
    <n v="9.0943682999999997E-2"/>
    <x v="1"/>
  </r>
  <r>
    <s v="la-shish-kabob-charlotte"/>
    <n v="4.4000000000000004"/>
    <n v="9.0909090999999997E-2"/>
    <x v="0"/>
  </r>
  <r>
    <s v="indias-tandoori-los-angeles"/>
    <n v="9"/>
    <n v="9.0798294000000002E-2"/>
    <x v="1"/>
  </r>
  <r>
    <s v="tacos-la-bala-houston-3"/>
    <n v="4.8"/>
    <n v="9.0753424999999999E-2"/>
    <x v="0"/>
  </r>
  <r>
    <s v="beyer-deli-san-diego"/>
    <n v="6.3"/>
    <n v="9.0590809999999994E-2"/>
    <x v="1"/>
  </r>
  <r>
    <s v="bottlehouse-seattle"/>
    <n v="5.4"/>
    <n v="9.054326E-2"/>
    <x v="1"/>
  </r>
  <r>
    <s v="noormans-kil-brooklyn"/>
    <n v="4.2"/>
    <n v="9.0491802999999996E-2"/>
    <x v="0"/>
  </r>
  <r>
    <s v="brothers-pizzeria-houston-2"/>
    <n v="7.9"/>
    <n v="9.0403338E-2"/>
    <x v="1"/>
  </r>
  <r>
    <s v="mexican-fiesta-san-diego"/>
    <n v="8.6"/>
    <n v="8.9958821999999994E-2"/>
    <x v="1"/>
  </r>
  <r>
    <s v="ivys-burgers-hot-dogs-and-fries-chicago"/>
    <n v="3.4"/>
    <n v="8.9815557000000004E-2"/>
    <x v="0"/>
  </r>
  <r>
    <s v="nha-hang-viet-nam-chicago"/>
    <n v="4"/>
    <n v="8.9779005999999995E-2"/>
    <x v="0"/>
  </r>
  <r>
    <s v="the-box-social-portland"/>
    <n v="3.8"/>
    <n v="8.9615931999999995E-2"/>
    <x v="0"/>
  </r>
  <r>
    <s v="fogo-de-cho-brazilian-steakhouse-san-antonio-4"/>
    <n v="8.6"/>
    <n v="8.9518954999999997E-2"/>
    <x v="1"/>
  </r>
  <r>
    <s v="good-luck-cafe-and-deli-san-francisco"/>
    <n v="9.5"/>
    <n v="8.9393503999999999E-2"/>
    <x v="1"/>
  </r>
  <r>
    <s v="flip-n-patties-houston"/>
    <n v="3.3"/>
    <n v="8.9390142000000006E-2"/>
    <x v="0"/>
  </r>
  <r>
    <s v="melange-creperie-houston"/>
    <n v="5.5"/>
    <n v="8.9020771999999998E-2"/>
    <x v="1"/>
  </r>
  <r>
    <s v="jnj-burger-shack-los-angeles"/>
    <n v="9.4"/>
    <n v="8.8953487999999997E-2"/>
    <x v="1"/>
  </r>
  <r>
    <s v="the-french-pantry-jacksonville"/>
    <n v="9.6"/>
    <n v="8.8831761999999995E-2"/>
    <x v="1"/>
  </r>
  <r>
    <s v="the-flying-carpet-austin"/>
    <n v="5.4"/>
    <n v="8.8775510000000002E-2"/>
    <x v="1"/>
  </r>
  <r>
    <s v="mamas-grill-san-diego"/>
    <n v="5.4"/>
    <n v="8.8685015000000006E-2"/>
    <x v="1"/>
  </r>
  <r>
    <s v="sun-king-brewing-indianapolis"/>
    <n v="5.9"/>
    <n v="8.8479263000000002E-2"/>
    <x v="1"/>
  </r>
  <r>
    <s v="wooden-spoon-cafe-and-bakery-denver"/>
    <n v="5.4"/>
    <n v="8.8445808000000001E-2"/>
    <x v="1"/>
  </r>
  <r>
    <s v="tacis-beyti-brooklyn"/>
    <n v="10"/>
    <n v="8.8347920999999996E-2"/>
    <x v="1"/>
  </r>
  <r>
    <s v="element-wood-fire-pizza-minneapolis"/>
    <n v="4.3"/>
    <n v="8.8328076000000005E-2"/>
    <x v="0"/>
  </r>
  <r>
    <s v="mud-pie-vegan-bakery-and-coffeehouse-kansas-city-3"/>
    <n v="4.7"/>
    <n v="8.8304094E-2"/>
    <x v="0"/>
  </r>
  <r>
    <s v="lelas-bistro-portland"/>
    <n v="4.3"/>
    <n v="8.8253968000000002E-2"/>
    <x v="0"/>
  </r>
  <r>
    <s v="lot-2-brooklyn-2"/>
    <n v="6.3"/>
    <n v="8.8235294000000006E-2"/>
    <x v="1"/>
  </r>
  <r>
    <s v="papa-roux-indianapolis"/>
    <n v="7"/>
    <n v="8.8200706000000004E-2"/>
    <x v="1"/>
  </r>
  <r>
    <s v="scardello-dallas"/>
    <n v="6.9"/>
    <n v="8.8107466999999995E-2"/>
    <x v="1"/>
  </r>
  <r>
    <s v="pasion-latin-fusion-albuquerque"/>
    <n v="4.0999999999999996"/>
    <n v="8.8037634000000003E-2"/>
    <x v="0"/>
  </r>
  <r>
    <s v="tivoli-caffe-berkeley"/>
    <n v="4.0999999999999996"/>
    <n v="8.8037634000000003E-2"/>
    <x v="0"/>
  </r>
  <r>
    <s v="antojitos-colombianos-san-diego"/>
    <n v="3.5"/>
    <n v="8.8030888000000002E-2"/>
    <x v="0"/>
  </r>
  <r>
    <s v="e-jo-korean-restaurant-las-vegas-2"/>
    <n v="4.5"/>
    <n v="8.7985437E-2"/>
    <x v="0"/>
  </r>
  <r>
    <s v="st-james-cheese-company-new-orleans"/>
    <n v="8.6"/>
    <n v="8.7926090999999998E-2"/>
    <x v="1"/>
  </r>
  <r>
    <s v="curtis-park-delicatessen-denver"/>
    <n v="4.4000000000000004"/>
    <n v="8.7829359999999995E-2"/>
    <x v="0"/>
  </r>
  <r>
    <s v="conscious-cravings-austin-14"/>
    <n v="3.9"/>
    <n v="8.7719298000000001E-2"/>
    <x v="0"/>
  </r>
  <r>
    <s v="als-breakfast-minneapolis"/>
    <n v="10"/>
    <n v="8.7661445000000005E-2"/>
    <x v="1"/>
  </r>
  <r>
    <s v="el-palacio-de-los-jugos-miami"/>
    <n v="9.3000000000000007"/>
    <n v="8.7533156000000001E-2"/>
    <x v="1"/>
  </r>
  <r>
    <s v="newks-eatery-atlanta-3"/>
    <n v="3.9"/>
    <n v="8.7499999999999994E-2"/>
    <x v="0"/>
  </r>
  <r>
    <s v="the-carillon-austin-2"/>
    <n v="7.1"/>
    <n v="8.7495161000000002E-2"/>
    <x v="1"/>
  </r>
  <r>
    <s v="ortizs-taco-shop-san-diego"/>
    <n v="8.1999999999999993"/>
    <n v="8.7420754000000003E-2"/>
    <x v="1"/>
  </r>
  <r>
    <s v="sunny-and-annies-new-york"/>
    <n v="9"/>
    <n v="8.7405158999999996E-2"/>
    <x v="1"/>
  </r>
  <r>
    <s v="abyssinia-ethiopian-restaurant-new-york"/>
    <n v="3.6"/>
    <n v="8.7349397999999995E-2"/>
    <x v="0"/>
  </r>
  <r>
    <s v="new-saigon-bakery-and-deli-denver"/>
    <n v="3.6"/>
    <n v="8.7349397999999995E-2"/>
    <x v="0"/>
  </r>
  <r>
    <s v="beans-and-vines-new-york"/>
    <n v="5.6"/>
    <n v="8.7251574999999998E-2"/>
    <x v="1"/>
  </r>
  <r>
    <s v="big-e-cafe-san-jose"/>
    <n v="8.3000000000000007"/>
    <n v="8.7157477999999997E-2"/>
    <x v="1"/>
  </r>
  <r>
    <s v="bacio-pizzeria-washington"/>
    <n v="4"/>
    <n v="8.7136929000000002E-2"/>
    <x v="0"/>
  </r>
  <r>
    <s v="brocatos-sandwich-shop-tampa"/>
    <n v="6.7"/>
    <n v="8.6938775999999995E-2"/>
    <x v="1"/>
  </r>
  <r>
    <s v="empire-espresso-seattle"/>
    <n v="6.2"/>
    <n v="8.6918349000000006E-2"/>
    <x v="1"/>
  </r>
  <r>
    <s v="banh-mi-unwrapped-seattle"/>
    <n v="4.3"/>
    <n v="8.6435331000000004E-2"/>
    <x v="0"/>
  </r>
  <r>
    <s v="the-office-chicago"/>
    <n v="4.3"/>
    <n v="8.6326401999999997E-2"/>
    <x v="0"/>
  </r>
  <r>
    <s v="bakery-bread-and-grill-fairfax"/>
    <n v="3.7"/>
    <n v="8.6245352999999997E-2"/>
    <x v="0"/>
  </r>
  <r>
    <s v="village-pub-and-beer-garden-nashville"/>
    <n v="5.5"/>
    <n v="8.6138614000000002E-2"/>
    <x v="1"/>
  </r>
  <r>
    <s v="babas-mediterranean-kitchen-baltimore"/>
    <n v="6.9"/>
    <n v="8.6076953999999997E-2"/>
    <x v="1"/>
  </r>
  <r>
    <s v="locally-grown-gardens-indianapolis"/>
    <n v="6"/>
    <n v="8.6011770000000001E-2"/>
    <x v="1"/>
  </r>
  <r>
    <s v="naoe-miami-3"/>
    <n v="6.5"/>
    <n v="8.5967130000000003E-2"/>
    <x v="1"/>
  </r>
  <r>
    <s v="manifesto-kansas-city"/>
    <n v="6.5"/>
    <n v="8.5953877999999997E-2"/>
    <x v="1"/>
  </r>
  <r>
    <s v="pipers-pub-pittsburgh"/>
    <n v="7.4"/>
    <n v="8.5914454000000001E-2"/>
    <x v="1"/>
  </r>
  <r>
    <s v="east-side-delicatessen-portland-3"/>
    <n v="4.8"/>
    <n v="8.5893059999999993E-2"/>
    <x v="0"/>
  </r>
  <r>
    <s v="broders-pasta-bar-minneapolis"/>
    <n v="9.6999999999999993"/>
    <n v="8.5625176999999997E-2"/>
    <x v="1"/>
  </r>
  <r>
    <s v="thai-jasmine-restaurant-houston"/>
    <n v="7.6"/>
    <n v="8.5519224000000005E-2"/>
    <x v="1"/>
  </r>
  <r>
    <s v="toms-home-cookin-denver"/>
    <n v="9.1999999999999993"/>
    <n v="8.5449655999999999E-2"/>
    <x v="1"/>
  </r>
  <r>
    <s v="pomodoro-fairfax"/>
    <n v="9.3000000000000007"/>
    <n v="8.5394581999999997E-2"/>
    <x v="1"/>
  </r>
  <r>
    <s v="restaurant-gwendolyn-san-antonio"/>
    <n v="4.5"/>
    <n v="8.5351090000000004E-2"/>
    <x v="0"/>
  </r>
  <r>
    <s v="italian-express-pizzeria-boston-2"/>
    <n v="6.2"/>
    <n v="8.5285020000000003E-2"/>
    <x v="1"/>
  </r>
  <r>
    <s v="kopps-frozen-custard-glendale"/>
    <n v="9.9"/>
    <n v="8.5277777999999999E-2"/>
    <x v="1"/>
  </r>
  <r>
    <s v="kefa-coffee-oakland"/>
    <n v="7.7"/>
    <n v="8.5204990999999994E-2"/>
    <x v="1"/>
  </r>
  <r>
    <s v="lennys-restaurant-clearwater"/>
    <n v="9.6999999999999993"/>
    <n v="8.5166384999999997E-2"/>
    <x v="1"/>
  </r>
  <r>
    <s v="dogtown-rochester"/>
    <n v="9.4"/>
    <n v="8.5112605999999993E-2"/>
    <x v="1"/>
  </r>
  <r>
    <s v="los-hermanos-washington-2"/>
    <n v="7.4"/>
    <n v="8.5027725999999998E-2"/>
    <x v="1"/>
  </r>
  <r>
    <s v="taqueria-el-sabor-shoreline-2"/>
    <n v="8.4"/>
    <n v="8.4939561999999996E-2"/>
    <x v="1"/>
  </r>
  <r>
    <s v="juniper-restaurant-and-martini-lounge-tulsa-3"/>
    <n v="3.8"/>
    <n v="8.4878745000000005E-2"/>
    <x v="0"/>
  </r>
  <r>
    <s v="juniper-restaurant-and-martini-lounge-tulsa-3"/>
    <n v="3.8"/>
    <n v="8.4878745000000005E-2"/>
    <x v="0"/>
  </r>
  <r>
    <s v="dgarz-dner-houston-2"/>
    <n v="3.8"/>
    <n v="8.4878745000000005E-2"/>
    <x v="0"/>
  </r>
  <r>
    <s v="legume-pittsburgh"/>
    <n v="8.3000000000000007"/>
    <n v="8.4701248000000007E-2"/>
    <x v="1"/>
  </r>
  <r>
    <s v="husky-deli-seattle"/>
    <n v="10.1"/>
    <n v="8.4667570999999997E-2"/>
    <x v="1"/>
  </r>
  <r>
    <s v="johnny-jos-pizzeria-kansas-city"/>
    <n v="3.7"/>
    <n v="8.4621045000000006E-2"/>
    <x v="0"/>
  </r>
  <r>
    <s v="fat-boy-las-vegas-2"/>
    <n v="5.0999999999999996"/>
    <n v="8.4574468E-2"/>
    <x v="0"/>
  </r>
  <r>
    <s v="aikopops-denver-3"/>
    <n v="3.6"/>
    <n v="8.4420568000000001E-2"/>
    <x v="0"/>
  </r>
  <r>
    <s v="tiko-riko-seattle"/>
    <n v="4.5999999999999996"/>
    <n v="8.4380609999999995E-2"/>
    <x v="0"/>
  </r>
  <r>
    <s v="ignatius-cafe-los-angeles"/>
    <n v="3.5"/>
    <n v="8.4318360999999994E-2"/>
    <x v="0"/>
  </r>
  <r>
    <s v="la-bedaine-berkeley"/>
    <n v="5.9"/>
    <n v="8.4215369999999998E-2"/>
    <x v="1"/>
  </r>
  <r>
    <s v="picassos-pizzeria-jacksonville"/>
    <n v="6.5"/>
    <n v="8.4206115999999998E-2"/>
    <x v="1"/>
  </r>
  <r>
    <s v="hot-dog-station-chicago-2"/>
    <n v="3.3"/>
    <n v="8.4158416E-2"/>
    <x v="0"/>
  </r>
  <r>
    <s v="beans-and-barley-cafe-milwaukee"/>
    <n v="9.9"/>
    <n v="8.4140602999999994E-2"/>
    <x v="1"/>
  </r>
  <r>
    <s v="biscottis-jacksonville"/>
    <n v="7.4"/>
    <n v="8.4139985E-2"/>
    <x v="1"/>
  </r>
  <r>
    <s v="la-teranga-seattle"/>
    <n v="3.6"/>
    <n v="8.4040092999999996E-2"/>
    <x v="0"/>
  </r>
  <r>
    <s v="the-hermosillo-los-angeles"/>
    <n v="7.8"/>
    <n v="8.4009884000000007E-2"/>
    <x v="1"/>
  </r>
  <r>
    <s v="oakleys-grille-tampa"/>
    <n v="4.3"/>
    <n v="8.3916084000000002E-2"/>
    <x v="0"/>
  </r>
  <r>
    <s v="golden-house-san-diego"/>
    <n v="8.3000000000000007"/>
    <n v="8.3773086999999996E-2"/>
    <x v="1"/>
  </r>
  <r>
    <s v="ciccio-cali-saint-petersburg-2"/>
    <n v="7.1"/>
    <n v="8.3751447000000007E-2"/>
    <x v="1"/>
  </r>
  <r>
    <s v="fitzee-foods-san-diego-2"/>
    <n v="4.9000000000000004"/>
    <n v="8.3656510000000003E-2"/>
    <x v="0"/>
  </r>
  <r>
    <s v="coffee-emporium-cincinnati"/>
    <n v="8.6999999999999993"/>
    <n v="8.3491461000000003E-2"/>
    <x v="1"/>
  </r>
  <r>
    <s v="les-sandwiches-and-cafe-charlotte"/>
    <n v="6.8"/>
    <n v="8.3468395000000001E-2"/>
    <x v="1"/>
  </r>
  <r>
    <s v="uncle-lous-fried-chicken-memphis"/>
    <n v="7.1"/>
    <n v="8.3333332999999996E-2"/>
    <x v="1"/>
  </r>
  <r>
    <s v="jacks-bistro-baltimore"/>
    <n v="8.5"/>
    <n v="8.3199486000000003E-2"/>
    <x v="1"/>
  </r>
  <r>
    <s v="zeitouni-grill-charlotte"/>
    <n v="4.0999999999999996"/>
    <n v="8.3056478000000003E-2"/>
    <x v="0"/>
  </r>
  <r>
    <s v="blossom-tree-atlanta"/>
    <n v="4.5"/>
    <n v="8.3025829999999995E-2"/>
    <x v="0"/>
  </r>
  <r>
    <s v="cafe-chismosa-philadelphia"/>
    <n v="3.5"/>
    <n v="8.2881487000000004E-2"/>
    <x v="0"/>
  </r>
  <r>
    <s v="bunnie-cakes-miami-2"/>
    <n v="6.1"/>
    <n v="8.2478823000000007E-2"/>
    <x v="1"/>
  </r>
  <r>
    <s v="sweet-art-saint-louis"/>
    <n v="6.8"/>
    <n v="8.2428629000000003E-2"/>
    <x v="1"/>
  </r>
  <r>
    <s v="cassava-chicago"/>
    <n v="5.0999999999999996"/>
    <n v="8.2390953000000003E-2"/>
    <x v="0"/>
  </r>
  <r>
    <s v="my-little-greek-deli-miami-springs"/>
    <n v="3.6"/>
    <n v="8.2371054999999999E-2"/>
    <x v="0"/>
  </r>
  <r>
    <s v="happy-wine-in-the-grove-miami"/>
    <n v="3.5"/>
    <n v="8.2362082000000003E-2"/>
    <x v="0"/>
  </r>
  <r>
    <s v="santorini-greek-kitchen-indianapolis"/>
    <n v="9.8000000000000007"/>
    <n v="8.2310268000000006E-2"/>
    <x v="1"/>
  </r>
  <r>
    <s v="rio-california-oakland"/>
    <n v="9.1999999999999993"/>
    <n v="8.2138589999999997E-2"/>
    <x v="1"/>
  </r>
  <r>
    <s v="majorias-commerce-restaurant-new-orleans"/>
    <n v="8.1999999999999993"/>
    <n v="8.1972675999999994E-2"/>
    <x v="1"/>
  </r>
  <r>
    <s v="village-vino-san-diego-4"/>
    <n v="3.3"/>
    <n v="8.1766148999999996E-2"/>
    <x v="0"/>
  </r>
  <r>
    <s v="ugly-mug-caf-and-coffee-roasters-seattle-2"/>
    <n v="8.6999999999999993"/>
    <n v="8.1761005999999997E-2"/>
    <x v="1"/>
  </r>
  <r>
    <s v="cafe-marcel-tucson-3"/>
    <n v="4"/>
    <n v="8.1660899999999995E-2"/>
    <x v="0"/>
  </r>
  <r>
    <s v="mama-churro-y-mas-el-sereno"/>
    <n v="4.9000000000000004"/>
    <n v="8.1598198999999996E-2"/>
    <x v="0"/>
  </r>
  <r>
    <s v="the-smoke-shack-san-antonio"/>
    <n v="4.9000000000000004"/>
    <n v="8.1576026999999995E-2"/>
    <x v="0"/>
  </r>
  <r>
    <s v="the-salad-place-san-francisco-4"/>
    <n v="4.7"/>
    <n v="8.1455806000000006E-2"/>
    <x v="0"/>
  </r>
  <r>
    <s v="thai-vegan-albuquerque-2"/>
    <n v="5.3"/>
    <n v="8.1334723999999997E-2"/>
    <x v="1"/>
  </r>
  <r>
    <s v="smith-street-diner-greensboro"/>
    <n v="5.7"/>
    <n v="8.1328200000000003E-2"/>
    <x v="1"/>
  </r>
  <r>
    <s v="cuisine-du-cambodge-cleveland-2"/>
    <n v="4.5"/>
    <n v="8.1295844000000006E-2"/>
    <x v="0"/>
  </r>
  <r>
    <s v="wahs-golden-hen-los-angeles"/>
    <n v="7.1"/>
    <n v="8.1288343999999998E-2"/>
    <x v="1"/>
  </r>
  <r>
    <s v="scordatos-pizzeria-tucson"/>
    <n v="6.4"/>
    <n v="8.1161896999999997E-2"/>
    <x v="1"/>
  </r>
  <r>
    <s v="homegrown-smoker-bbq-portland"/>
    <n v="6.2"/>
    <n v="8.1140350999999999E-2"/>
    <x v="1"/>
  </r>
  <r>
    <s v="jong-ka-jib-soft-tofu-restaurant-philadelphia"/>
    <n v="8.6999999999999993"/>
    <n v="8.1132074999999998E-2"/>
    <x v="1"/>
  </r>
  <r>
    <s v="thai-island-orlando"/>
    <n v="4.4000000000000004"/>
    <n v="8.1132074999999998E-2"/>
    <x v="0"/>
  </r>
  <r>
    <s v="epic-brewing-company-salt-lake-city"/>
    <n v="5.4"/>
    <n v="8.0971660000000001E-2"/>
    <x v="1"/>
  </r>
  <r>
    <s v="el-arepazo-latin-grill-columbus-2"/>
    <n v="7.6"/>
    <n v="8.0954102E-2"/>
    <x v="1"/>
  </r>
  <r>
    <s v="an-xuyen-bakery-portland"/>
    <n v="7.7"/>
    <n v="8.0858676000000004E-2"/>
    <x v="1"/>
  </r>
  <r>
    <s v="i-panini-di-ambra-los-angeles-4"/>
    <n v="7.6"/>
    <n v="8.0848006E-2"/>
    <x v="1"/>
  </r>
  <r>
    <s v="indochine-cafe-columbus"/>
    <n v="7"/>
    <n v="8.0752645999999997E-2"/>
    <x v="1"/>
  </r>
  <r>
    <s v="indochine-cafe-columbus"/>
    <n v="7"/>
    <n v="8.0752645999999997E-2"/>
    <x v="1"/>
  </r>
  <r>
    <s v="piccolo-minneapolis"/>
    <n v="5.8"/>
    <n v="8.0683435999999997E-2"/>
    <x v="1"/>
  </r>
  <r>
    <s v="ocean-prime-orlando"/>
    <n v="6.6"/>
    <n v="8.0545228999999996E-2"/>
    <x v="1"/>
  </r>
  <r>
    <s v="com-vietnamese-grill-restaurant-atlanta-2"/>
    <n v="9.5"/>
    <n v="8.0482896999999998E-2"/>
    <x v="1"/>
  </r>
  <r>
    <s v="mikes-deli-2-los-angeles"/>
    <n v="3.5"/>
    <n v="8.0246914000000003E-2"/>
    <x v="0"/>
  </r>
  <r>
    <s v="milk-bar-new-orleans"/>
    <n v="6.1"/>
    <n v="8.0180180000000004E-2"/>
    <x v="1"/>
  </r>
  <r>
    <s v="slims-chicago"/>
    <n v="4.9000000000000004"/>
    <n v="8.0112045000000007E-2"/>
    <x v="0"/>
  </r>
  <r>
    <s v="slymans-restaurant-cleveland"/>
    <n v="8.9"/>
    <n v="8.0061350000000003E-2"/>
    <x v="1"/>
  </r>
  <r>
    <s v="wolf-and-bears-portland"/>
    <n v="6.3"/>
    <n v="8.0017489999999997E-2"/>
    <x v="1"/>
  </r>
  <r>
    <s v="los-cinco-puntos-los-angeles"/>
    <n v="8.6999999999999993"/>
    <n v="7.9899339E-2"/>
    <x v="1"/>
  </r>
  <r>
    <s v="sweet-tomatoes-orlando-3"/>
    <n v="5.8"/>
    <n v="7.9772079999999995E-2"/>
    <x v="1"/>
  </r>
  <r>
    <s v="nics-grill-oklahoma-city"/>
    <n v="6.7"/>
    <n v="7.9754600999999994E-2"/>
    <x v="1"/>
  </r>
  <r>
    <s v="mediterranean-deli-orlando"/>
    <n v="8.1999999999999993"/>
    <n v="7.9587080000000004E-2"/>
    <x v="1"/>
  </r>
  <r>
    <s v="broadway-bistro-providence"/>
    <n v="7.3"/>
    <n v="7.9532605000000006E-2"/>
    <x v="1"/>
  </r>
  <r>
    <s v="tanaka-of-tokyo-central-honolulu"/>
    <n v="6.6"/>
    <n v="7.9503106000000004E-2"/>
    <x v="1"/>
  </r>
  <r>
    <s v="olio-jacksonville"/>
    <n v="4.4000000000000004"/>
    <n v="7.9375000000000001E-2"/>
    <x v="0"/>
  </r>
  <r>
    <s v="steves-hot-dogs-on-the-hill-saint-louis-2"/>
    <n v="4.0999999999999996"/>
    <n v="7.9354405000000003E-2"/>
    <x v="0"/>
  </r>
  <r>
    <s v="happy-fish-tampa"/>
    <n v="4.3"/>
    <n v="7.9182631000000003E-2"/>
    <x v="0"/>
  </r>
  <r>
    <s v="vegan-tree-philadelphia"/>
    <n v="3.8"/>
    <n v="7.9157589E-2"/>
    <x v="0"/>
  </r>
  <r>
    <s v="antonios-trattoria-bronx"/>
    <n v="8"/>
    <n v="7.9001368000000002E-2"/>
    <x v="1"/>
  </r>
  <r>
    <s v="higher-grounds-coffee-house-san-francisco"/>
    <n v="10.5"/>
    <n v="7.8795812000000007E-2"/>
    <x v="1"/>
  </r>
  <r>
    <s v="phoenix-garden-vegetarian-restaurant-richmond"/>
    <n v="4.0999999999999996"/>
    <n v="7.8787879000000005E-2"/>
    <x v="0"/>
  </r>
  <r>
    <s v="beveridge-place-pub-seattle"/>
    <n v="9.1999999999999993"/>
    <n v="7.8735461000000007E-2"/>
    <x v="1"/>
  </r>
  <r>
    <s v="guerra-quality-meats-san-francisco"/>
    <n v="10.6"/>
    <n v="7.8599221999999996E-2"/>
    <x v="1"/>
  </r>
  <r>
    <s v="mr-dunderbaks-tampa-2"/>
    <n v="9.6"/>
    <n v="7.8548986000000001E-2"/>
    <x v="1"/>
  </r>
  <r>
    <s v="roccos-italian-market-and-deli-los-angeles"/>
    <n v="4.5"/>
    <n v="7.8467152999999998E-2"/>
    <x v="0"/>
  </r>
  <r>
    <s v="inspiration-kitchens-chicago-4"/>
    <n v="4.4000000000000004"/>
    <n v="7.8212291000000003E-2"/>
    <x v="0"/>
  </r>
  <r>
    <s v="willow-glen-meats-and-smokehouse-san-jose-2"/>
    <n v="8.6"/>
    <n v="7.8194532999999997E-2"/>
    <x v="1"/>
  </r>
  <r>
    <s v="marketplace-caf-san-diego-6"/>
    <n v="8.1999999999999993"/>
    <n v="7.8125E-2"/>
    <x v="1"/>
  </r>
  <r>
    <s v="la-cocina-tucson"/>
    <n v="6.6"/>
    <n v="7.8105525999999995E-2"/>
    <x v="1"/>
  </r>
  <r>
    <s v="havana-rumba-louisville"/>
    <n v="8.1999999999999993"/>
    <n v="7.8047160000000004E-2"/>
    <x v="1"/>
  </r>
  <r>
    <s v="cafe-polonia-boston"/>
    <n v="10.199999999999999"/>
    <n v="7.8019908999999998E-2"/>
    <x v="1"/>
  </r>
  <r>
    <s v="house-of-thai-cuisine-philadelphia"/>
    <n v="3.9"/>
    <n v="7.7940152999999998E-2"/>
    <x v="0"/>
  </r>
  <r>
    <s v="root-174-pittsburgh"/>
    <n v="4.3"/>
    <n v="7.7855775000000002E-2"/>
    <x v="0"/>
  </r>
  <r>
    <s v="disotto-enoteca-chicago"/>
    <n v="4.8"/>
    <n v="7.7758719000000004E-2"/>
    <x v="0"/>
  </r>
  <r>
    <s v="il-terrazzo-carmine-seattle"/>
    <n v="9.4"/>
    <n v="7.7703681999999996E-2"/>
    <x v="1"/>
  </r>
  <r>
    <s v="freddies-sandwiches-san-francisco"/>
    <n v="10.5"/>
    <n v="7.7647059000000004E-2"/>
    <x v="1"/>
  </r>
  <r>
    <s v="doaba-deli-new-york-2"/>
    <n v="4.9000000000000004"/>
    <n v="7.7566964000000002E-2"/>
    <x v="0"/>
  </r>
  <r>
    <s v="rays-caf-honolulu-6"/>
    <n v="9.6"/>
    <n v="7.7534791000000006E-2"/>
    <x v="1"/>
  </r>
  <r>
    <s v="the-capital-grille-baltimore"/>
    <n v="9.1999999999999993"/>
    <n v="7.7290361000000002E-2"/>
    <x v="1"/>
  </r>
  <r>
    <s v="sweet-cheats-atlanta-2"/>
    <n v="4.4000000000000004"/>
    <n v="7.7258567E-2"/>
    <x v="0"/>
  </r>
  <r>
    <s v="pt-restaurant-brooklyn"/>
    <n v="8.6999999999999993"/>
    <n v="7.7212805999999995E-2"/>
    <x v="1"/>
  </r>
  <r>
    <s v="the-common-market-charlotte-2"/>
    <n v="5.8"/>
    <n v="7.7141504999999999E-2"/>
    <x v="1"/>
  </r>
  <r>
    <s v="woodlands-indian-vegetarian-cuisine-nashville"/>
    <n v="8.1999999999999993"/>
    <n v="7.7127660000000001E-2"/>
    <x v="1"/>
  </r>
  <r>
    <s v="tartine-new-orleans"/>
    <n v="5.2"/>
    <n v="7.7044025000000002E-2"/>
    <x v="1"/>
  </r>
  <r>
    <s v="staropolska-restaurant-chicago-3"/>
    <n v="10.1"/>
    <n v="7.7006802999999999E-2"/>
    <x v="1"/>
  </r>
  <r>
    <s v="katsu-chicago"/>
    <n v="9.8000000000000007"/>
    <n v="7.6965979000000004E-2"/>
    <x v="1"/>
  </r>
  <r>
    <s v="piatto-pronto-chicago"/>
    <n v="7.5"/>
    <n v="7.6923077000000006E-2"/>
    <x v="1"/>
  </r>
  <r>
    <s v="sivalai-thai-restaurant-portland-2"/>
    <n v="9.6"/>
    <n v="7.6726343000000002E-2"/>
    <x v="1"/>
  </r>
  <r>
    <s v="tacoson-tampa"/>
    <n v="5.2"/>
    <n v="7.6719576999999997E-2"/>
    <x v="1"/>
  </r>
  <r>
    <s v="the-bento-box-chicago-2"/>
    <n v="4.9000000000000004"/>
    <n v="7.6707727000000003E-2"/>
    <x v="0"/>
  </r>
  <r>
    <s v="pizza-brutta-madison"/>
    <n v="7.5"/>
    <n v="7.6697247999999996E-2"/>
    <x v="1"/>
  </r>
  <r>
    <s v="viking-soul-food-portland"/>
    <n v="5.2"/>
    <n v="7.6597993000000003E-2"/>
    <x v="1"/>
  </r>
  <r>
    <s v="darna-falafel-brooklyn"/>
    <n v="4.3"/>
    <n v="7.6579451000000007E-2"/>
    <x v="0"/>
  </r>
  <r>
    <s v="greek-on-cary-richmond"/>
    <n v="5.7"/>
    <n v="7.6550387999999997E-2"/>
    <x v="1"/>
  </r>
  <r>
    <s v="restaurant-alma-minneapolis"/>
    <n v="9.6"/>
    <n v="7.6398750000000001E-2"/>
    <x v="1"/>
  </r>
  <r>
    <s v="tortilleria-san-roman-philadelphia"/>
    <n v="5.0999999999999996"/>
    <n v="7.6388889000000001E-2"/>
    <x v="0"/>
  </r>
  <r>
    <s v="corn-man-los-angeles-2"/>
    <n v="7"/>
    <n v="7.6138148000000003E-2"/>
    <x v="1"/>
  </r>
  <r>
    <s v="cafe-me-san-francisco-2"/>
    <n v="6.9"/>
    <n v="7.6134121999999999E-2"/>
    <x v="1"/>
  </r>
  <r>
    <s v="penn-ave-fish-company-pittsburgh"/>
    <n v="6.8"/>
    <n v="7.6117599999999994E-2"/>
    <x v="1"/>
  </r>
  <r>
    <s v="ikkyu-tucson"/>
    <n v="6"/>
    <n v="7.6116682000000005E-2"/>
    <x v="1"/>
  </r>
  <r>
    <s v="bradburys-madison"/>
    <n v="7.4"/>
    <n v="7.6010382000000001E-2"/>
    <x v="1"/>
  </r>
  <r>
    <s v="charlotte-patisserie-brooklyn"/>
    <n v="4"/>
    <n v="7.5975359000000006E-2"/>
    <x v="0"/>
  </r>
  <r>
    <s v="ny-dosas-new-york"/>
    <n v="9.9"/>
    <n v="7.5795296999999998E-2"/>
    <x v="1"/>
  </r>
  <r>
    <s v="parisi-bakery-new-york"/>
    <n v="9.3000000000000007"/>
    <n v="7.5793184E-2"/>
    <x v="1"/>
  </r>
  <r>
    <s v="tarascos-new-latino-cuisine-denver"/>
    <n v="6.2"/>
    <n v="7.5589150999999993E-2"/>
    <x v="1"/>
  </r>
  <r>
    <s v="the-sandwich-spot-sacramento-3"/>
    <n v="6.3"/>
    <n v="7.5447012999999993E-2"/>
    <x v="1"/>
  </r>
  <r>
    <s v="crabby-jacks-jefferson"/>
    <n v="8.1999999999999993"/>
    <n v="7.5276012000000003E-2"/>
    <x v="1"/>
  </r>
  <r>
    <s v="michos-san-diego"/>
    <n v="6.4"/>
    <n v="7.5223119000000005E-2"/>
    <x v="1"/>
  </r>
  <r>
    <s v="fish-in-the-hood-washington-2"/>
    <n v="5.9"/>
    <n v="7.5198504999999999E-2"/>
    <x v="1"/>
  </r>
  <r>
    <s v="verduccis-pizzeria-trattoria-st-pete-beach"/>
    <n v="4.2"/>
    <n v="7.5114304000000007E-2"/>
    <x v="0"/>
  </r>
  <r>
    <s v="ds-six-pax-and-dogz-pittsburgh-2"/>
    <n v="9.1999999999999993"/>
    <n v="7.4910820000000003E-2"/>
    <x v="1"/>
  </r>
  <r>
    <s v="la-frite-belgian-bistro-san-antonio"/>
    <n v="8.8000000000000007"/>
    <n v="7.4798262000000004E-2"/>
    <x v="1"/>
  </r>
  <r>
    <s v="la-frite-belgian-bistro-san-antonio"/>
    <n v="8.8000000000000007"/>
    <n v="7.4798262000000004E-2"/>
    <x v="1"/>
  </r>
  <r>
    <s v="la-poste-eatery-cincinnati"/>
    <n v="5.0999999999999996"/>
    <n v="7.4514039000000004E-2"/>
    <x v="0"/>
  </r>
  <r>
    <s v="nicks-food-to-go-atlanta"/>
    <n v="8.1"/>
    <n v="7.4338085999999998E-2"/>
    <x v="1"/>
  </r>
  <r>
    <s v="el-taquito-miami"/>
    <n v="5.0999999999999996"/>
    <n v="7.4291823000000007E-2"/>
    <x v="0"/>
  </r>
  <r>
    <s v="the-dor-stop-restaurant-pittsburgh"/>
    <n v="8.1999999999999993"/>
    <n v="7.4209651000000001E-2"/>
    <x v="1"/>
  </r>
  <r>
    <s v="rincon-escondido-tapas-miami"/>
    <n v="4.3"/>
    <n v="7.4003794999999997E-2"/>
    <x v="0"/>
  </r>
  <r>
    <s v="tacos-la-mezcla-san-diego"/>
    <n v="4"/>
    <n v="7.3997233999999995E-2"/>
    <x v="0"/>
  </r>
  <r>
    <s v="deli-cious-deli-and-catering-los-angeles-2"/>
    <n v="4.7"/>
    <n v="7.3987081999999996E-2"/>
    <x v="0"/>
  </r>
  <r>
    <s v="kokoras-greek-grill-seattle"/>
    <n v="8.6999999999999993"/>
    <n v="7.3945878000000007E-2"/>
    <x v="1"/>
  </r>
  <r>
    <s v="otomisan-restaurant-los-angeles"/>
    <n v="7.6"/>
    <n v="7.3886273000000002E-2"/>
    <x v="1"/>
  </r>
  <r>
    <s v="regal-ravioli-austin"/>
    <n v="4.2"/>
    <n v="7.3856209000000006E-2"/>
    <x v="0"/>
  </r>
  <r>
    <s v="maraya-at-sabrinas-restaurant-orlando"/>
    <n v="6.2"/>
    <n v="7.3748903000000005E-2"/>
    <x v="1"/>
  </r>
  <r>
    <s v="shaan-indian-cuisine-cincinnati"/>
    <n v="5.8"/>
    <n v="7.3724007999999994E-2"/>
    <x v="1"/>
  </r>
  <r>
    <s v="le-reve-patisserie-and-caf-milwaukee-2"/>
    <n v="9"/>
    <n v="7.3645769999999999E-2"/>
    <x v="1"/>
  </r>
  <r>
    <s v="forage-salt-lake-city"/>
    <n v="6.2"/>
    <n v="7.3535886999999994E-2"/>
    <x v="1"/>
  </r>
  <r>
    <s v="3-days-in-paris-indianapolis"/>
    <n v="5.2"/>
    <n v="7.3312236000000003E-2"/>
    <x v="1"/>
  </r>
  <r>
    <s v="las-canarias-san-antonio"/>
    <n v="8"/>
    <n v="7.3228882999999995E-2"/>
    <x v="1"/>
  </r>
  <r>
    <s v="byblos-baltimore-2"/>
    <n v="5.6"/>
    <n v="7.3182710999999998E-2"/>
    <x v="1"/>
  </r>
  <r>
    <s v="the-pickled-heron-philadelphia-2"/>
    <n v="3.9"/>
    <n v="7.3049644999999996E-2"/>
    <x v="0"/>
  </r>
  <r>
    <s v="henks-european-deli-and-black-forest-bakery-dallas"/>
    <n v="8.1999999999999993"/>
    <n v="7.3024341000000006E-2"/>
    <x v="1"/>
  </r>
  <r>
    <s v="jack-frys-louisville"/>
    <n v="9.6999999999999993"/>
    <n v="7.2825162999999998E-2"/>
    <x v="1"/>
  </r>
  <r>
    <s v="kres-chophouse-orlando-2"/>
    <n v="9"/>
    <n v="7.2732805999999997E-2"/>
    <x v="1"/>
  </r>
  <r>
    <s v="ten-raku-los-angeles-4"/>
    <n v="8.1999999999999993"/>
    <n v="7.2715142999999996E-2"/>
    <x v="1"/>
  </r>
  <r>
    <s v="simpatica-dining-hall-portland"/>
    <n v="9.3000000000000007"/>
    <n v="7.2673559999999998E-2"/>
    <x v="1"/>
  </r>
  <r>
    <s v="prosecco-trattoria-toluca-lake"/>
    <n v="9.4"/>
    <n v="7.2489082999999996E-2"/>
    <x v="1"/>
  </r>
  <r>
    <s v="pane-rustica-tampa-3"/>
    <n v="9.6"/>
    <n v="7.2488583999999995E-2"/>
    <x v="1"/>
  </r>
  <r>
    <s v="ludivine-oklahoma-city"/>
    <n v="5"/>
    <n v="7.2440087E-2"/>
    <x v="0"/>
  </r>
  <r>
    <s v="phoenecia-seattle"/>
    <n v="9.8000000000000007"/>
    <n v="7.2370266000000003E-2"/>
    <x v="1"/>
  </r>
  <r>
    <s v="po-boys-and-pickles-portland-2"/>
    <n v="5.7"/>
    <n v="7.2289157000000007E-2"/>
    <x v="1"/>
  </r>
  <r>
    <s v="tropicos-breeze-seattle"/>
    <n v="6.3"/>
    <n v="7.2263090000000002E-2"/>
    <x v="1"/>
  </r>
  <r>
    <s v="meritage-saint-paul-2"/>
    <n v="8"/>
    <n v="7.2115385000000004E-2"/>
    <x v="1"/>
  </r>
  <r>
    <s v="vetri-philadelphia"/>
    <n v="10.199999999999999"/>
    <n v="7.2098632999999995E-2"/>
    <x v="1"/>
  </r>
  <r>
    <s v="ny-pie-nashville"/>
    <n v="4.9000000000000004"/>
    <n v="7.1991000999999999E-2"/>
    <x v="0"/>
  </r>
  <r>
    <s v="lakruwana-staten-island-2"/>
    <n v="4.5"/>
    <n v="7.1859903000000003E-2"/>
    <x v="0"/>
  </r>
  <r>
    <s v="flat12-bierwerks-indianapolis-indianapolis-2"/>
    <n v="4.8"/>
    <n v="7.1835804000000003E-2"/>
    <x v="0"/>
  </r>
  <r>
    <s v="taqueria-mexico-albuquerque"/>
    <n v="9.1"/>
    <n v="7.1834780000000001E-2"/>
    <x v="1"/>
  </r>
  <r>
    <s v="charleston-restaurant-baltimore"/>
    <n v="10.199999999999999"/>
    <n v="7.1524603000000006E-2"/>
    <x v="1"/>
  </r>
  <r>
    <s v="antico-chicago"/>
    <n v="4.5999999999999996"/>
    <n v="7.1428570999999996E-2"/>
    <x v="0"/>
  </r>
  <r>
    <s v="antico-chicago"/>
    <n v="4.5999999999999996"/>
    <n v="7.1428570999999996E-2"/>
    <x v="0"/>
  </r>
  <r>
    <s v="beyond-bread-tucson-2"/>
    <n v="10"/>
    <n v="7.1389347000000006E-2"/>
    <x v="1"/>
  </r>
  <r>
    <s v="greco-fresh-grille-charlotte"/>
    <n v="4.3"/>
    <n v="7.1156289999999997E-2"/>
    <x v="0"/>
  </r>
  <r>
    <s v="thai-seasons-portland"/>
    <n v="4.7"/>
    <n v="7.1139386999999998E-2"/>
    <x v="0"/>
  </r>
  <r>
    <s v="a-tavola-chicago"/>
    <n v="10.3"/>
    <n v="7.1124134000000006E-2"/>
    <x v="1"/>
  </r>
  <r>
    <s v="upper-cup-coffee-columbus"/>
    <n v="4"/>
    <n v="7.1090047000000003E-2"/>
    <x v="0"/>
  </r>
  <r>
    <s v="shango-new-orleans-bistro-wine-bar-buffalo"/>
    <n v="8.1"/>
    <n v="7.1017923999999996E-2"/>
    <x v="1"/>
  </r>
  <r>
    <s v="sokolowskis-university-inn-cleveland"/>
    <n v="9"/>
    <n v="7.0948012000000005E-2"/>
    <x v="1"/>
  </r>
  <r>
    <s v="bagel-face-bakery-nashville"/>
    <n v="5.3"/>
    <n v="7.0914696999999999E-2"/>
    <x v="1"/>
  </r>
  <r>
    <s v="puddin-washington"/>
    <n v="4.0999999999999996"/>
    <n v="7.0802428000000001E-2"/>
    <x v="0"/>
  </r>
  <r>
    <s v="pollo-express-chicago"/>
    <n v="8.1999999999999993"/>
    <n v="7.0781617000000005E-2"/>
    <x v="1"/>
  </r>
  <r>
    <s v="kofte-piyaz-brooklyn"/>
    <n v="4.5"/>
    <n v="7.0609535000000001E-2"/>
    <x v="0"/>
  </r>
  <r>
    <s v="sunrise-chinese-restaurant-sacramento"/>
    <n v="4.7"/>
    <n v="7.0595098999999994E-2"/>
    <x v="0"/>
  </r>
  <r>
    <s v="wildfish-seafood-grille-san-antonio"/>
    <n v="7.3"/>
    <n v="7.0380128E-2"/>
    <x v="1"/>
  </r>
  <r>
    <s v="kokoro-albuquerque-5"/>
    <n v="5.3"/>
    <n v="7.0239334E-2"/>
    <x v="1"/>
  </r>
  <r>
    <s v="fat-ducks-deli-and-bakery-seattle"/>
    <n v="4.3"/>
    <n v="7.0208728999999997E-2"/>
    <x v="0"/>
  </r>
  <r>
    <s v="da-rae-jung-chicago"/>
    <n v="8.3000000000000007"/>
    <n v="7.0204350999999998E-2"/>
    <x v="1"/>
  </r>
  <r>
    <s v="kilkennys-irish-pub-tulsa"/>
    <n v="9.8000000000000007"/>
    <n v="7.0175439000000006E-2"/>
    <x v="1"/>
  </r>
  <r>
    <s v="kabob-and-beyond-north-hollywood-3"/>
    <n v="4.0999999999999996"/>
    <n v="7.0152217000000003E-2"/>
    <x v="0"/>
  </r>
  <r>
    <s v="sky-cafe-philadelphia"/>
    <n v="5.3"/>
    <n v="7.0103093000000005E-2"/>
    <x v="1"/>
  </r>
  <r>
    <s v="banh-mi-coda-albuquerque"/>
    <n v="6.8"/>
    <n v="7.0097245000000002E-2"/>
    <x v="1"/>
  </r>
  <r>
    <s v="osteria-natalina-tampa"/>
    <n v="5.7"/>
    <n v="7.0048309000000003E-2"/>
    <x v="1"/>
  </r>
  <r>
    <s v="three-little-pigs-austin"/>
    <n v="4.7"/>
    <n v="7.0023147999999993E-2"/>
    <x v="0"/>
  </r>
  <r>
    <s v="el-patio-restaurant-cafe-san-jose-2"/>
    <n v="5.2"/>
    <n v="7.0000000000000007E-2"/>
    <x v="1"/>
  </r>
  <r>
    <s v="refuel-cafe-new-orleans"/>
    <n v="8.1"/>
    <n v="6.9962999999999997E-2"/>
    <x v="1"/>
  </r>
  <r>
    <s v="taste-on-23rd-portland"/>
    <n v="4"/>
    <n v="6.9896193999999995E-2"/>
    <x v="0"/>
  </r>
  <r>
    <s v="3-doors-down-cafe-and-lounge-portland"/>
    <n v="8.3000000000000007"/>
    <n v="6.9805728999999997E-2"/>
    <x v="1"/>
  </r>
  <r>
    <s v="nile-ethiopian-restaurant-orlando-2"/>
    <n v="8.6"/>
    <n v="6.9626316999999993E-2"/>
    <x v="1"/>
  </r>
  <r>
    <s v="the-boys-deli-san-francisco"/>
    <n v="6.9"/>
    <n v="6.9527215000000003E-2"/>
    <x v="1"/>
  </r>
  <r>
    <s v="wildflower-cafe-clearwater"/>
    <n v="7.2"/>
    <n v="6.9502468999999997E-2"/>
    <x v="1"/>
  </r>
  <r>
    <s v="clanceys-market-and-deli-san-francisco"/>
    <n v="4.0999999999999996"/>
    <n v="6.9444443999999994E-2"/>
    <x v="0"/>
  </r>
  <r>
    <s v="kaleisia-tea-lounge-tampa"/>
    <n v="8.1999999999999993"/>
    <n v="6.9439785000000004E-2"/>
    <x v="1"/>
  </r>
  <r>
    <s v="mama-kims-korean-bbq-providence-3"/>
    <n v="4.5999999999999996"/>
    <n v="6.9312795999999996E-2"/>
    <x v="0"/>
  </r>
  <r>
    <s v="dasiwa-philadelphia"/>
    <n v="5.3"/>
    <n v="6.9306931000000002E-2"/>
    <x v="1"/>
  </r>
  <r>
    <s v="amitabul-chicago-2"/>
    <n v="9.3000000000000007"/>
    <n v="6.9187920999999999E-2"/>
    <x v="1"/>
  </r>
  <r>
    <s v="tacos-el-asadero-seattle-2"/>
    <n v="9.5"/>
    <n v="6.9075145000000004E-2"/>
    <x v="1"/>
  </r>
  <r>
    <s v="beans-cafe-coffeehouse-houston"/>
    <n v="5"/>
    <n v="6.8870523000000003E-2"/>
    <x v="0"/>
  </r>
  <r>
    <s v="flatbread-company-portland"/>
    <n v="10.3"/>
    <n v="6.8763326E-2"/>
    <x v="1"/>
  </r>
  <r>
    <s v="coffee-connection-los-angeles-2"/>
    <n v="8.8000000000000007"/>
    <n v="6.8535825999999994E-2"/>
    <x v="1"/>
  </r>
  <r>
    <s v="dus-grill-portland"/>
    <n v="9.4"/>
    <n v="6.85331E-2"/>
    <x v="1"/>
  </r>
  <r>
    <s v="subsand-seattle"/>
    <n v="6.9"/>
    <n v="6.8525896000000003E-2"/>
    <x v="1"/>
  </r>
  <r>
    <s v="east-side-bar-and-grille-cambridge-2"/>
    <n v="8.8000000000000007"/>
    <n v="6.8463444999999998E-2"/>
    <x v="1"/>
  </r>
  <r>
    <s v="lamazou-new-york"/>
    <n v="8.9"/>
    <n v="6.8446900000000005E-2"/>
    <x v="1"/>
  </r>
  <r>
    <s v="tables-denver"/>
    <n v="7.8"/>
    <n v="6.8301226000000007E-2"/>
    <x v="1"/>
  </r>
  <r>
    <s v="carmel-kitchen-and-wine-bar-clearwater"/>
    <n v="4.9000000000000004"/>
    <n v="6.8257492000000003E-2"/>
    <x v="0"/>
  </r>
  <r>
    <s v="bangkok-54-thai-cuisine-san-antonio"/>
    <n v="5.6"/>
    <n v="6.8170672000000002E-2"/>
    <x v="1"/>
  </r>
  <r>
    <s v="di-pasquales-italian-marketplace-baltimore"/>
    <n v="8"/>
    <n v="6.8166325999999999E-2"/>
    <x v="1"/>
  </r>
  <r>
    <s v="cafe-moto-san-diego"/>
    <n v="8.6999999999999993"/>
    <n v="6.8110482999999999E-2"/>
    <x v="1"/>
  </r>
  <r>
    <s v="guss-lunch-box-los-angeles"/>
    <n v="4.4000000000000004"/>
    <n v="6.8039950000000002E-2"/>
    <x v="0"/>
  </r>
  <r>
    <s v="tubs-gourmet-subs-seattle"/>
    <n v="10.199999999999999"/>
    <n v="6.7919462999999999E-2"/>
    <x v="1"/>
  </r>
  <r>
    <s v="afghan-kabob-chicago"/>
    <n v="7.9"/>
    <n v="6.7907618000000003E-2"/>
    <x v="1"/>
  </r>
  <r>
    <s v="bull-and-bear-steakhouse-orlando"/>
    <n v="4.8"/>
    <n v="6.7873302999999996E-2"/>
    <x v="0"/>
  </r>
  <r>
    <s v="east-side-delicatessen-portland-5"/>
    <n v="4.4000000000000004"/>
    <n v="6.7839196000000004E-2"/>
    <x v="0"/>
  </r>
  <r>
    <s v="babylon-city-market-sacramento"/>
    <n v="4.3"/>
    <n v="6.7472947000000005E-2"/>
    <x v="0"/>
  </r>
  <r>
    <s v="tropifruit-100-natural-juice-bar-el-cajon"/>
    <n v="7.5"/>
    <n v="6.7423965000000002E-2"/>
    <x v="1"/>
  </r>
  <r>
    <s v="coppelias-bakery-and-cafe-los-angeles"/>
    <n v="8.3000000000000007"/>
    <n v="6.7371202000000005E-2"/>
    <x v="1"/>
  </r>
  <r>
    <s v="the-capital-grille-minneapolis"/>
    <n v="8"/>
    <n v="6.7284585999999993E-2"/>
    <x v="1"/>
  </r>
  <r>
    <s v="zemams-tucson"/>
    <n v="8.3000000000000007"/>
    <n v="6.7282322000000006E-2"/>
    <x v="1"/>
  </r>
  <r>
    <s v="a-litteri-washington"/>
    <n v="8.4"/>
    <n v="6.7273317999999999E-2"/>
    <x v="1"/>
  </r>
  <r>
    <s v="golden-crown-panaderia-albuquerque"/>
    <n v="8.5"/>
    <n v="6.7267461000000001E-2"/>
    <x v="1"/>
  </r>
  <r>
    <s v="peace-pies-san-diego-2"/>
    <n v="6.3"/>
    <n v="6.7043969999999994E-2"/>
    <x v="1"/>
  </r>
  <r>
    <s v="kyoto-sushi-san-diego"/>
    <n v="9.1"/>
    <n v="6.6786463000000004E-2"/>
    <x v="1"/>
  </r>
  <r>
    <s v="happy-sparrow-cafe-portland-2"/>
    <n v="6.3"/>
    <n v="6.6753927000000005E-2"/>
    <x v="1"/>
  </r>
  <r>
    <s v="doc-restaurant-portland"/>
    <n v="7.3"/>
    <n v="6.6742080999999995E-2"/>
    <x v="1"/>
  </r>
  <r>
    <s v="neworld-cafe-austin"/>
    <n v="5"/>
    <n v="6.6703116000000007E-2"/>
    <x v="0"/>
  </r>
  <r>
    <s v="shobu-sushi-and-grill-brooklyn"/>
    <n v="5"/>
    <n v="6.6593286000000002E-2"/>
    <x v="0"/>
  </r>
  <r>
    <s v="bombay-express-austin"/>
    <n v="8.4"/>
    <n v="6.6491974999999995E-2"/>
    <x v="1"/>
  </r>
  <r>
    <s v="ebisu-providence"/>
    <n v="6.4"/>
    <n v="6.6242038000000003E-2"/>
    <x v="1"/>
  </r>
  <r>
    <s v="acadia-a-new-orleans-bistro-portland"/>
    <n v="9"/>
    <n v="6.5960666000000001E-2"/>
    <x v="1"/>
  </r>
  <r>
    <s v="lunchboxeats-memphis-3"/>
    <n v="5.0999999999999996"/>
    <n v="6.5916399000000001E-2"/>
    <x v="0"/>
  </r>
  <r>
    <s v="charlie-gittos-saint-louis"/>
    <n v="9.1"/>
    <n v="6.5900845999999999E-2"/>
    <x v="1"/>
  </r>
  <r>
    <s v="pasta-espresso-san-diego"/>
    <n v="9.6"/>
    <n v="6.5718349999999995E-2"/>
    <x v="1"/>
  </r>
  <r>
    <s v="mas-arepas-new-orleans"/>
    <n v="8.1999999999999993"/>
    <n v="6.5715233999999997E-2"/>
    <x v="1"/>
  </r>
  <r>
    <s v="longboards-kansas-city"/>
    <n v="7.8"/>
    <n v="6.5701166000000005E-2"/>
    <x v="1"/>
  </r>
  <r>
    <s v="take-5-urban-market-seattle"/>
    <n v="6.6"/>
    <n v="6.5675340999999998E-2"/>
    <x v="1"/>
  </r>
  <r>
    <s v="johnnys-ristorante-italiano-reno"/>
    <n v="7.4"/>
    <n v="6.5634217999999994E-2"/>
    <x v="1"/>
  </r>
  <r>
    <s v="nauti-nancys-clearwater"/>
    <n v="4.8"/>
    <n v="6.5499717999999998E-2"/>
    <x v="0"/>
  </r>
  <r>
    <s v="palace-saimin-honolulu"/>
    <n v="8.4"/>
    <n v="6.5493646000000003E-2"/>
    <x v="1"/>
  </r>
  <r>
    <s v="h-town-streats-houston"/>
    <n v="4.9000000000000004"/>
    <n v="6.5446478000000002E-2"/>
    <x v="0"/>
  </r>
  <r>
    <s v="las-palmas-carniceria-pittsburgh"/>
    <n v="5.7"/>
    <n v="6.5425023999999998E-2"/>
    <x v="1"/>
  </r>
  <r>
    <s v="cosmis-deli-philadelphia"/>
    <n v="8.3000000000000007"/>
    <n v="6.5417487999999996E-2"/>
    <x v="1"/>
  </r>
  <r>
    <s v="cafe-patachou-indianapolis"/>
    <n v="8.6"/>
    <n v="6.5411615000000006E-2"/>
    <x v="1"/>
  </r>
  <r>
    <s v="mcewens-on-monroe-memphis"/>
    <n v="8.8000000000000007"/>
    <n v="6.5394243000000005E-2"/>
    <x v="1"/>
  </r>
  <r>
    <s v="the-precinct-cincinnati"/>
    <n v="8.1999999999999993"/>
    <n v="6.5383338999999999E-2"/>
    <x v="1"/>
  </r>
  <r>
    <s v="la-cava-del-tequila-lake-buena-vista"/>
    <n v="5.8"/>
    <n v="6.5279091999999997E-2"/>
    <x v="1"/>
  </r>
  <r>
    <s v="pepes-mexican-restaurant-richmond-3"/>
    <n v="5.0999999999999996"/>
    <n v="6.5275548000000003E-2"/>
    <x v="0"/>
  </r>
  <r>
    <s v="gero-portland"/>
    <n v="5.0999999999999996"/>
    <n v="6.5275548000000003E-2"/>
    <x v="0"/>
  </r>
  <r>
    <s v="bluestem-kansas-city"/>
    <n v="8"/>
    <n v="6.5269667000000003E-2"/>
    <x v="1"/>
  </r>
  <r>
    <s v="red-robe-tea-house-and-cafe-portland"/>
    <n v="4.2"/>
    <n v="6.5245477999999996E-2"/>
    <x v="0"/>
  </r>
  <r>
    <s v="tuccis-southside-subs-austin"/>
    <n v="6.5"/>
    <n v="6.5217391E-2"/>
    <x v="1"/>
  </r>
  <r>
    <s v="gloriosos-italian-market-milwaukee"/>
    <n v="9.1"/>
    <n v="6.5145601999999997E-2"/>
    <x v="1"/>
  </r>
  <r>
    <s v="bambinos-east-coast-pizzeria-las-vegas-3"/>
    <n v="4.8"/>
    <n v="6.5129682999999994E-2"/>
    <x v="0"/>
  </r>
  <r>
    <s v="the-frog-pond-st-pete-beach"/>
    <n v="7.5"/>
    <n v="6.5114587000000002E-2"/>
    <x v="1"/>
  </r>
  <r>
    <s v="the-olive-tree-marketplace-san-diego"/>
    <n v="8.4"/>
    <n v="6.5040650000000005E-2"/>
    <x v="1"/>
  </r>
  <r>
    <s v="lebowskis-grill-austin"/>
    <n v="4.4000000000000004"/>
    <n v="6.501548E-2"/>
    <x v="0"/>
  </r>
  <r>
    <s v="el-cubanito-chicago"/>
    <n v="8.1"/>
    <n v="6.4767718000000002E-2"/>
    <x v="1"/>
  </r>
  <r>
    <s v="hamilton-tavern-baltimore"/>
    <n v="7.2"/>
    <n v="6.4614215000000003E-2"/>
    <x v="1"/>
  </r>
  <r>
    <s v="recess-indianapolis"/>
    <n v="5.8"/>
    <n v="6.4608076E-2"/>
    <x v="1"/>
  </r>
  <r>
    <s v="jerrys-sno-cones-memphis"/>
    <n v="6.2"/>
    <n v="6.4501975000000003E-2"/>
    <x v="1"/>
  </r>
  <r>
    <s v="poppys-bagels-and-more-charlotte"/>
    <n v="4.9000000000000004"/>
    <n v="6.4372919000000001E-2"/>
    <x v="0"/>
  </r>
  <r>
    <s v="central-coffee-tea-and-spice-san-francisco"/>
    <n v="10.5"/>
    <n v="6.4129301E-2"/>
    <x v="1"/>
  </r>
  <r>
    <s v="ha-vl-portland"/>
    <n v="7.6"/>
    <n v="6.4060802999999999E-2"/>
    <x v="1"/>
  </r>
  <r>
    <s v="classic-slice-milwaukee"/>
    <n v="8.3000000000000007"/>
    <n v="6.4060447000000006E-2"/>
    <x v="1"/>
  </r>
  <r>
    <s v="papa-gs-vegan-organics-portland"/>
    <n v="7.7"/>
    <n v="6.3852430000000002E-2"/>
    <x v="1"/>
  </r>
  <r>
    <s v="mariscos-la-costa-oakland-2"/>
    <n v="9.4"/>
    <n v="6.3501311000000005E-2"/>
    <x v="1"/>
  </r>
  <r>
    <s v="philly-steak-subs-el-cajon-2"/>
    <n v="7.7"/>
    <n v="6.3475176999999994E-2"/>
    <x v="1"/>
  </r>
  <r>
    <s v="totoraku-los-angeles"/>
    <n v="9.1"/>
    <n v="6.3435068999999997E-2"/>
    <x v="1"/>
  </r>
  <r>
    <s v="sushi-tomi-orlando"/>
    <n v="6"/>
    <n v="6.3383492999999999E-2"/>
    <x v="1"/>
  </r>
  <r>
    <s v="sotto-sopra-baltimore"/>
    <n v="9.3000000000000007"/>
    <n v="6.3238770999999999E-2"/>
    <x v="1"/>
  </r>
  <r>
    <s v="el-nutri-taco-portland-2"/>
    <n v="5.8"/>
    <n v="6.3212928000000002E-2"/>
    <x v="1"/>
  </r>
  <r>
    <s v="frankies-south-philadelphia-cheesesteak-tucson"/>
    <n v="8"/>
    <n v="6.3143445000000006E-2"/>
    <x v="1"/>
  </r>
  <r>
    <s v="five-points-bakery-buffalo-2"/>
    <n v="5.0999999999999996"/>
    <n v="6.3034188000000005E-2"/>
    <x v="0"/>
  </r>
  <r>
    <s v="busters-new-york"/>
    <n v="5.5"/>
    <n v="6.3031515999999996E-2"/>
    <x v="1"/>
  </r>
  <r>
    <s v="cafe-y-chocolate-philadelphia"/>
    <n v="7.8"/>
    <n v="6.2981105999999995E-2"/>
    <x v="1"/>
  </r>
  <r>
    <s v="maxs-steaks-philadelphia"/>
    <n v="6.7"/>
    <n v="6.2934204999999993E-2"/>
    <x v="1"/>
  </r>
  <r>
    <s v="casablanca-moroccan-restaurant-sacramento"/>
    <n v="8.5"/>
    <n v="6.2844184999999997E-2"/>
    <x v="1"/>
  </r>
  <r>
    <s v="alem-ethiopian-village-milwaukee"/>
    <n v="7.7"/>
    <n v="6.2834702000000006E-2"/>
    <x v="1"/>
  </r>
  <r>
    <s v="roma-imports-tucson"/>
    <n v="8.4"/>
    <n v="6.2825520999999995E-2"/>
    <x v="1"/>
  </r>
  <r>
    <s v="tchoup-shop-brooklyn"/>
    <n v="6.1"/>
    <n v="6.2806236000000001E-2"/>
    <x v="1"/>
  </r>
  <r>
    <s v="altaye-ethiopian-restaurant-seattle"/>
    <n v="6.3"/>
    <n v="6.2716262999999994E-2"/>
    <x v="1"/>
  </r>
  <r>
    <s v="fu-wah-mini-market-philadelphia"/>
    <n v="8.6999999999999993"/>
    <n v="6.2658227999999996E-2"/>
    <x v="1"/>
  </r>
  <r>
    <s v="antica-ristorante-new-york"/>
    <n v="8.9"/>
    <n v="6.25E-2"/>
    <x v="1"/>
  </r>
  <r>
    <s v="reyes-deli-and-grocery-brooklyn"/>
    <n v="6.4"/>
    <n v="6.25E-2"/>
    <x v="1"/>
  </r>
  <r>
    <s v="bodhi-coffee-philadelphia"/>
    <n v="5.5"/>
    <n v="6.2468766000000002E-2"/>
    <x v="1"/>
  </r>
  <r>
    <s v="taco-stand-la-reyna-los-angeles"/>
    <n v="5.4"/>
    <n v="6.2027231000000002E-2"/>
    <x v="1"/>
  </r>
  <r>
    <s v="jun-won-restaurant-los-angeles"/>
    <n v="8.3000000000000007"/>
    <n v="6.1964403000000001E-2"/>
    <x v="1"/>
  </r>
  <r>
    <s v="dorio-portland"/>
    <n v="5.0999999999999996"/>
    <n v="6.1961206999999997E-2"/>
    <x v="0"/>
  </r>
  <r>
    <s v="el-borrego-restaurant-san-diego"/>
    <n v="8.6"/>
    <n v="6.1760000000000002E-2"/>
    <x v="1"/>
  </r>
  <r>
    <s v="monsignors-restaurant-brooklyn"/>
    <n v="5.7"/>
    <n v="6.1716489999999999E-2"/>
    <x v="1"/>
  </r>
  <r>
    <s v="taqueria-el-si-hay-dallas"/>
    <n v="8.5"/>
    <n v="6.1548429000000002E-2"/>
    <x v="1"/>
  </r>
  <r>
    <s v="lashish-the-greek-columbus"/>
    <n v="4.7"/>
    <n v="6.1484918999999999E-2"/>
    <x v="0"/>
  </r>
  <r>
    <s v="paulies-pickling-san-francisco"/>
    <n v="5.5"/>
    <n v="6.1285500999999999E-2"/>
    <x v="1"/>
  </r>
  <r>
    <s v="lees-tavern-staten-island"/>
    <n v="9.6999999999999993"/>
    <n v="6.1218758999999998E-2"/>
    <x v="1"/>
  </r>
  <r>
    <s v="d-amatos-bakery-chicago"/>
    <n v="10.1"/>
    <n v="6.0965739999999997E-2"/>
    <x v="1"/>
  </r>
  <r>
    <s v="tonys-deli-north-hollywood"/>
    <n v="4.9000000000000004"/>
    <n v="6.0913705999999998E-2"/>
    <x v="0"/>
  </r>
  <r>
    <s v="mitchells-ocean-club-columbus"/>
    <n v="8.8000000000000007"/>
    <n v="6.0907396000000003E-2"/>
    <x v="1"/>
  </r>
  <r>
    <s v="restaurant-iris-memphis"/>
    <n v="6.7"/>
    <n v="6.0890886999999998E-2"/>
    <x v="1"/>
  </r>
  <r>
    <s v="bosphorus-cafe-indianapolis-2"/>
    <n v="8.9"/>
    <n v="6.0877626999999997E-2"/>
    <x v="1"/>
  </r>
  <r>
    <s v="cafe-jumping-bean-chicago"/>
    <n v="10"/>
    <n v="6.0805259E-2"/>
    <x v="1"/>
  </r>
  <r>
    <s v="garifuna-flava-chicago"/>
    <n v="6.9"/>
    <n v="6.0725552000000002E-2"/>
    <x v="1"/>
  </r>
  <r>
    <s v="queen-of-sheba-denver"/>
    <n v="9.1999999999999993"/>
    <n v="6.0678167999999998E-2"/>
    <x v="1"/>
  </r>
  <r>
    <s v="bartolottas-lake-park-bistro-milwaukee-4"/>
    <n v="8.8000000000000007"/>
    <n v="6.0643951000000001E-2"/>
    <x v="1"/>
  </r>
  <r>
    <s v="teriyaki-1st-seattle-2"/>
    <n v="8.1999999999999993"/>
    <n v="6.0616208999999997E-2"/>
    <x v="1"/>
  </r>
  <r>
    <s v="jimmys-burgers-north-hollywood"/>
    <n v="6.2"/>
    <n v="6.0606061000000003E-2"/>
    <x v="1"/>
  </r>
  <r>
    <s v="ds-island-grill-ja-tucson-2"/>
    <n v="5.0999999999999996"/>
    <n v="6.0606061000000003E-2"/>
    <x v="0"/>
  </r>
  <r>
    <s v="egg-puffs-boston"/>
    <n v="5.3"/>
    <n v="6.0543869E-2"/>
    <x v="1"/>
  </r>
  <r>
    <s v="german-bread-bakery-las-vegas"/>
    <n v="4.8"/>
    <n v="6.0518731999999999E-2"/>
    <x v="0"/>
  </r>
  <r>
    <s v="penny-house-cafe-brooklyn"/>
    <n v="5.5"/>
    <n v="6.0485869999999997E-2"/>
    <x v="1"/>
  </r>
  <r>
    <s v="brown-bag-deli-columbus"/>
    <n v="7.7"/>
    <n v="6.0445387000000003E-2"/>
    <x v="1"/>
  </r>
  <r>
    <s v="belwood-bakery-cafe-los-angeles"/>
    <n v="9.1"/>
    <n v="6.0360360000000002E-2"/>
    <x v="1"/>
  </r>
  <r>
    <s v="lupes-burritos-los-angeles"/>
    <n v="8.9"/>
    <n v="6.0307692000000003E-2"/>
    <x v="1"/>
  </r>
  <r>
    <s v="driftwood-room-portland"/>
    <n v="8.5"/>
    <n v="6.0089973999999997E-2"/>
    <x v="1"/>
  </r>
  <r>
    <s v="tu-casa-restaurant-orlando"/>
    <n v="6.2"/>
    <n v="5.9938299E-2"/>
    <x v="1"/>
  </r>
  <r>
    <s v="yajima-ya-honolulu-2"/>
    <n v="4.8"/>
    <n v="5.9853190000000001E-2"/>
    <x v="0"/>
  </r>
  <r>
    <s v="havana-rumba-middletown"/>
    <n v="5.4"/>
    <n v="5.9837728E-2"/>
    <x v="1"/>
  </r>
  <r>
    <s v="seor-pan-caf-chicago-2"/>
    <n v="5.4"/>
    <n v="5.9837728E-2"/>
    <x v="1"/>
  </r>
  <r>
    <s v="seor-pan-caf-chicago-2"/>
    <n v="5.4"/>
    <n v="5.9837728E-2"/>
    <x v="1"/>
  </r>
  <r>
    <s v="roots-caf-brooklyn-2"/>
    <n v="8"/>
    <n v="5.9584610000000003E-2"/>
    <x v="1"/>
  </r>
  <r>
    <s v="kocos-pub-baltimore"/>
    <n v="8"/>
    <n v="5.9244127000000001E-2"/>
    <x v="1"/>
  </r>
  <r>
    <s v="saffron-restaurant-and-lounge-minneapolis-2"/>
    <n v="8.5"/>
    <n v="5.9184993999999998E-2"/>
    <x v="1"/>
  </r>
  <r>
    <s v="brooklyn-ice-house-brooklyn"/>
    <n v="7.4"/>
    <n v="5.9171597999999999E-2"/>
    <x v="1"/>
  </r>
  <r>
    <s v="hardena-waroeng-surabaya-restaurant-philadelphia"/>
    <n v="8.1"/>
    <n v="5.9081702E-2"/>
    <x v="1"/>
  </r>
  <r>
    <s v="county-clare-irish-pub-milwaukee"/>
    <n v="8.4"/>
    <n v="5.9073107E-2"/>
    <x v="1"/>
  </r>
  <r>
    <s v="five-o-clock-steakhouse-milwaukee-2"/>
    <n v="8.8000000000000007"/>
    <n v="5.9042883999999997E-2"/>
    <x v="1"/>
  </r>
  <r>
    <s v="roma-deli-north-hollywood"/>
    <n v="8"/>
    <n v="5.8924288999999998E-2"/>
    <x v="1"/>
  </r>
  <r>
    <s v="luigis-pizza-brooklyn"/>
    <n v="9.3000000000000007"/>
    <n v="5.8858326000000002E-2"/>
    <x v="1"/>
  </r>
  <r>
    <s v="victoria-and-alberts-lake-buena-vista"/>
    <n v="8.6999999999999993"/>
    <n v="5.8768069999999999E-2"/>
    <x v="1"/>
  </r>
  <r>
    <s v="victoria-and-alberts-lake-buena-vista"/>
    <n v="8.6999999999999993"/>
    <n v="5.8768069999999999E-2"/>
    <x v="1"/>
  </r>
  <r>
    <s v="joes-steaks-soda-shop-philadelphia-3"/>
    <n v="9.3000000000000007"/>
    <n v="5.8719385999999998E-2"/>
    <x v="1"/>
  </r>
  <r>
    <s v="el-sur-restaurant-tucson-2"/>
    <n v="9"/>
    <n v="5.8661777999999998E-2"/>
    <x v="1"/>
  </r>
  <r>
    <s v="susies-noon-hour-grill-chicago"/>
    <n v="7.9"/>
    <n v="5.8661145999999997E-2"/>
    <x v="1"/>
  </r>
  <r>
    <s v="green-valley-grill-greensboro"/>
    <n v="8.6999999999999993"/>
    <n v="5.8582677E-2"/>
    <x v="1"/>
  </r>
  <r>
    <s v="marino-restaurant-los-angeles"/>
    <n v="8.5"/>
    <n v="5.8349452000000003E-2"/>
    <x v="1"/>
  </r>
  <r>
    <s v="pearls-tea-and-coffee-seattle"/>
    <n v="6.3"/>
    <n v="5.8311574999999997E-2"/>
    <x v="1"/>
  </r>
  <r>
    <s v="the-dray-seattle"/>
    <n v="7.6"/>
    <n v="5.8252427000000002E-2"/>
    <x v="1"/>
  </r>
  <r>
    <s v="trinacria-foods-baltimore"/>
    <n v="7.8"/>
    <n v="5.8242146000000002E-2"/>
    <x v="1"/>
  </r>
  <r>
    <s v="afro-deli-and-coffee-minneapolis"/>
    <n v="5"/>
    <n v="5.8241757999999998E-2"/>
    <x v="0"/>
  </r>
  <r>
    <s v="all-american-sandwiches-n-pizza-san-diego"/>
    <n v="4.9000000000000004"/>
    <n v="5.8230682999999998E-2"/>
    <x v="0"/>
  </r>
  <r>
    <s v="the-portland-soup-company-portland"/>
    <n v="6.6"/>
    <n v="5.8067191999999997E-2"/>
    <x v="1"/>
  </r>
  <r>
    <s v="vietnam-kitchen-louisville"/>
    <n v="8.5"/>
    <n v="5.7971014000000001E-2"/>
    <x v="1"/>
  </r>
  <r>
    <s v="naisa-pan-asian-cafe-indianapolis"/>
    <n v="6.5"/>
    <n v="5.7934509000000002E-2"/>
    <x v="1"/>
  </r>
  <r>
    <s v="adrianas-saint-louis"/>
    <n v="9.5"/>
    <n v="5.7875035999999998E-2"/>
    <x v="1"/>
  </r>
  <r>
    <s v="la-cocina-boricua-de-la-familia-galarza-chicago"/>
    <n v="9.6"/>
    <n v="5.7867730999999999E-2"/>
    <x v="1"/>
  </r>
  <r>
    <s v="my-diner-boston"/>
    <n v="7.6"/>
    <n v="5.7851239999999998E-2"/>
    <x v="1"/>
  </r>
  <r>
    <s v="soy-cafe-philadelphia-3"/>
    <n v="8.6"/>
    <n v="5.7643312000000002E-2"/>
    <x v="1"/>
  </r>
  <r>
    <s v="leisure-public-house-portland"/>
    <n v="8.1999999999999993"/>
    <n v="5.7640750999999997E-2"/>
    <x v="1"/>
  </r>
  <r>
    <s v="the-capital-grille-charlotte"/>
    <n v="9.8000000000000007"/>
    <n v="5.7557977000000003E-2"/>
    <x v="1"/>
  </r>
  <r>
    <s v="tacos-el-compita-los-angeles"/>
    <n v="6.6"/>
    <n v="5.7556936000000003E-2"/>
    <x v="1"/>
  </r>
  <r>
    <s v="chef-miguels-deli-san-diego-3"/>
    <n v="7.6"/>
    <n v="5.7338621999999999E-2"/>
    <x v="1"/>
  </r>
  <r>
    <s v="el-rio-verde-tulsa"/>
    <n v="7.2"/>
    <n v="5.7295645999999999E-2"/>
    <x v="1"/>
  </r>
  <r>
    <s v="mgm-roast-beef-washington"/>
    <n v="6.6"/>
    <n v="5.7250312999999997E-2"/>
    <x v="1"/>
  </r>
  <r>
    <s v="isandwich-vietnamese-deli-shoreline"/>
    <n v="5"/>
    <n v="5.7080131999999999E-2"/>
    <x v="0"/>
  </r>
  <r>
    <s v="hutch-and-spoon-denver"/>
    <n v="6.2"/>
    <n v="5.7003976999999997E-2"/>
    <x v="1"/>
  </r>
  <r>
    <s v="perkys-san-diego"/>
    <n v="6.4"/>
    <n v="5.6924384000000001E-2"/>
    <x v="1"/>
  </r>
  <r>
    <s v="trattoria-marcella-saint-louis"/>
    <n v="9.1"/>
    <n v="5.6876317000000003E-2"/>
    <x v="1"/>
  </r>
  <r>
    <s v="smack-shack-truck-minneapolis"/>
    <n v="5.2"/>
    <n v="5.6812203999999998E-2"/>
    <x v="1"/>
  </r>
  <r>
    <s v="le-fou-frog-kansas-city"/>
    <n v="9.1999999999999993"/>
    <n v="5.6699492999999997E-2"/>
    <x v="1"/>
  </r>
  <r>
    <s v="v-cafe-los-angeles"/>
    <n v="5.6"/>
    <n v="5.6372549000000001E-2"/>
    <x v="1"/>
  </r>
  <r>
    <s v="chez-pascal-providence"/>
    <n v="6.8"/>
    <n v="5.6366586000000003E-2"/>
    <x v="1"/>
  </r>
  <r>
    <s v="nessun-dorma-milwaukee"/>
    <n v="7.6"/>
    <n v="5.6037599E-2"/>
    <x v="1"/>
  </r>
  <r>
    <s v="hinge-cafe-philadelphia-2"/>
    <n v="7.3"/>
    <n v="5.5930931000000003E-2"/>
    <x v="1"/>
  </r>
  <r>
    <s v="kebabalicious-austin-2"/>
    <n v="5.7"/>
    <n v="5.5796055999999997E-2"/>
    <x v="1"/>
  </r>
  <r>
    <s v="fishmarket-restaurant-new-york"/>
    <n v="7.5"/>
    <n v="5.5677655999999999E-2"/>
    <x v="1"/>
  </r>
  <r>
    <s v="defontes-brooklyn"/>
    <n v="8.6999999999999993"/>
    <n v="5.5643377000000001E-2"/>
    <x v="1"/>
  </r>
  <r>
    <s v="sobo-cafe-baltimore"/>
    <n v="8.4"/>
    <n v="5.5628271999999999E-2"/>
    <x v="1"/>
  </r>
  <r>
    <s v="shakespeares-corner-shoppe-and-afternoon-tea-san-diego-2"/>
    <n v="9.1"/>
    <n v="5.5605650999999999E-2"/>
    <x v="1"/>
  </r>
  <r>
    <s v="kappa-japanese-restaurant-san-francisco"/>
    <n v="9.3000000000000007"/>
    <n v="5.5408193000000001E-2"/>
    <x v="1"/>
  </r>
  <r>
    <s v="lioni-italian-heroes-brooklyn-2"/>
    <n v="9.4"/>
    <n v="5.5394432E-2"/>
    <x v="1"/>
  </r>
  <r>
    <s v="zias-trattoria-chicago"/>
    <n v="10.3"/>
    <n v="5.5304440000000003E-2"/>
    <x v="1"/>
  </r>
  <r>
    <s v="smak-tak-restaurant-chicago"/>
    <n v="8.9"/>
    <n v="5.5298116000000001E-2"/>
    <x v="1"/>
  </r>
  <r>
    <s v="refectory-restaurant-and-bistro-columbus-2"/>
    <n v="9.1"/>
    <n v="5.5186972000000001E-2"/>
    <x v="1"/>
  </r>
  <r>
    <s v="filling-station-kansas-city"/>
    <n v="7.2"/>
    <n v="5.5156781000000002E-2"/>
    <x v="1"/>
  </r>
  <r>
    <s v="chicken-rico-baltimore"/>
    <n v="7.9"/>
    <n v="5.5153395000000001E-2"/>
    <x v="1"/>
  </r>
  <r>
    <s v="harp-and-celt-irish-pub-and-restaurant-orlando"/>
    <n v="8.1999999999999993"/>
    <n v="5.5055054999999999E-2"/>
    <x v="1"/>
  </r>
  <r>
    <s v="als-south-street-cafe-boston"/>
    <n v="7.1"/>
    <n v="5.5042340000000002E-2"/>
    <x v="1"/>
  </r>
  <r>
    <s v="villa-ravenna-tulsa"/>
    <n v="6.2"/>
    <n v="5.4940186000000002E-2"/>
    <x v="1"/>
  </r>
  <r>
    <s v="primavera-san-francisco"/>
    <n v="9.6"/>
    <n v="5.4794520999999999E-2"/>
    <x v="1"/>
  </r>
  <r>
    <s v="gios-cafe-and-deli-chicago"/>
    <n v="9.4"/>
    <n v="5.4742389000000002E-2"/>
    <x v="1"/>
  </r>
  <r>
    <s v="university-club-atop-symphony-towers-san-diego"/>
    <n v="8.9"/>
    <n v="5.4730982999999997E-2"/>
    <x v="1"/>
  </r>
  <r>
    <s v="kim-jong-grillin-portland"/>
    <n v="5.4"/>
    <n v="5.4703476000000001E-2"/>
    <x v="1"/>
  </r>
  <r>
    <s v="lamb-noodle-soup-flushing"/>
    <n v="5.5"/>
    <n v="5.4699154999999999E-2"/>
    <x v="1"/>
  </r>
  <r>
    <s v="thai-spice-indianapolis-4"/>
    <n v="9.8000000000000007"/>
    <n v="5.4672245000000001E-2"/>
    <x v="1"/>
  </r>
  <r>
    <s v="martys-hamburger-stand-los-angeles"/>
    <n v="9.8000000000000007"/>
    <n v="5.4626532999999998E-2"/>
    <x v="1"/>
  </r>
  <r>
    <s v="lake-city-gyros-seattle"/>
    <n v="7"/>
    <n v="5.4453519999999998E-2"/>
    <x v="1"/>
  </r>
  <r>
    <s v="pho-tay-do-richmond"/>
    <n v="6.5"/>
    <n v="5.4370556E-2"/>
    <x v="1"/>
  </r>
  <r>
    <s v="zaleski-and-horvath-marketcafe-chicago"/>
    <n v="7"/>
    <n v="5.4339327999999999E-2"/>
    <x v="1"/>
  </r>
  <r>
    <s v="the-art-bistro-san-francisco"/>
    <n v="9.4"/>
    <n v="5.4227404999999999E-2"/>
    <x v="1"/>
  </r>
  <r>
    <s v="hallava-falafel-seattle"/>
    <n v="8.1"/>
    <n v="5.4054053999999997E-2"/>
    <x v="1"/>
  </r>
  <r>
    <s v="lemaire-restaurant-richmond"/>
    <n v="6.1"/>
    <n v="5.3787539000000002E-2"/>
    <x v="1"/>
  </r>
  <r>
    <s v="izzys-cafe-el-cajon"/>
    <n v="7.4"/>
    <n v="5.3783382999999997E-2"/>
    <x v="1"/>
  </r>
  <r>
    <s v="cheers-deli-and-liquor-san-diego"/>
    <n v="8.9"/>
    <n v="5.3604435999999998E-2"/>
    <x v="1"/>
  </r>
  <r>
    <s v="theos-cozy-corner-boston"/>
    <n v="10.199999999999999"/>
    <n v="5.3590567999999998E-2"/>
    <x v="1"/>
  </r>
  <r>
    <s v="soul-food-bistro-jacksonville-2"/>
    <n v="5.3"/>
    <n v="5.3553037999999997E-2"/>
    <x v="1"/>
  </r>
  <r>
    <s v="panorama-cafe-jamaica-3"/>
    <n v="7.6"/>
    <n v="5.3500897999999998E-2"/>
    <x v="1"/>
  </r>
  <r>
    <s v="pizza-xtreme-orlando"/>
    <n v="8.1999999999999993"/>
    <n v="5.3458068999999997E-2"/>
    <x v="1"/>
  </r>
  <r>
    <s v="ave-26-taco-stand-los-angeles"/>
    <n v="5.7"/>
    <n v="5.3358742000000001E-2"/>
    <x v="1"/>
  </r>
  <r>
    <s v="juanitas-caf-los-angeles-2"/>
    <n v="5.7"/>
    <n v="5.3358742000000001E-2"/>
    <x v="1"/>
  </r>
  <r>
    <s v="the-fig-tree-restaurant-charlotte"/>
    <n v="9"/>
    <n v="5.3288672000000002E-2"/>
    <x v="1"/>
  </r>
  <r>
    <s v="kilimandjaro-restaurant-philadelphia"/>
    <n v="6.4"/>
    <n v="5.3236797000000002E-2"/>
    <x v="1"/>
  </r>
  <r>
    <s v="picasso-naturals-san-diego"/>
    <n v="7.3"/>
    <n v="5.3183520999999997E-2"/>
    <x v="1"/>
  </r>
  <r>
    <s v="brigtsens-restaurant-new-orleans"/>
    <n v="9.3000000000000007"/>
    <n v="5.2925609999999998E-2"/>
    <x v="1"/>
  </r>
  <r>
    <s v="china-panda-garden-el-cajon"/>
    <n v="6.8"/>
    <n v="5.2907915999999999E-2"/>
    <x v="1"/>
  </r>
  <r>
    <s v="green-gables-caf-miami-4"/>
    <n v="6.8"/>
    <n v="5.2907915999999999E-2"/>
    <x v="1"/>
  </r>
  <r>
    <s v="taqueria-la-fondita-2-seattle"/>
    <n v="8.8000000000000007"/>
    <n v="5.2878597999999999E-2"/>
    <x v="1"/>
  </r>
  <r>
    <s v="thai-spice-restaurant-chicago"/>
    <n v="9.4"/>
    <n v="5.2876235000000001E-2"/>
    <x v="1"/>
  </r>
  <r>
    <s v="sausage-shop-meat-market-and-deli-tucson"/>
    <n v="5.8"/>
    <n v="5.2831984999999998E-2"/>
    <x v="1"/>
  </r>
  <r>
    <s v="petes-cafe-farmers-branch"/>
    <n v="7.6"/>
    <n v="5.2744886999999997E-2"/>
    <x v="1"/>
  </r>
  <r>
    <s v="clanceys-meats-and-fish-minneapolis"/>
    <n v="6.8"/>
    <n v="5.2631578999999998E-2"/>
    <x v="1"/>
  </r>
  <r>
    <s v="artisan-cafe-seattle"/>
    <n v="8.9"/>
    <n v="5.2599199999999999E-2"/>
    <x v="1"/>
  </r>
  <r>
    <s v="havabite-eatery-fairfax-2"/>
    <n v="8"/>
    <n v="5.2397260000000001E-2"/>
    <x v="1"/>
  </r>
  <r>
    <s v="jeff-rubys-louisville"/>
    <n v="6.7"/>
    <n v="5.230895E-2"/>
    <x v="1"/>
  </r>
  <r>
    <s v="eno-vino-wine-bar-and-bistro-madison"/>
    <n v="10"/>
    <n v="5.2271483000000001E-2"/>
    <x v="1"/>
  </r>
  <r>
    <s v="la-patagonia-argentina-miami"/>
    <n v="8.1"/>
    <n v="5.2256532000000001E-2"/>
    <x v="1"/>
  </r>
  <r>
    <s v="native-bowl-portland"/>
    <n v="6"/>
    <n v="5.2201543000000003E-2"/>
    <x v="1"/>
  </r>
  <r>
    <s v="la-noche-buena-restaurant-los-angeles"/>
    <n v="9.6"/>
    <n v="5.2181352E-2"/>
    <x v="1"/>
  </r>
  <r>
    <s v="jamon-iberico-pata-negra-restaurant-tapas-and-wine-bar-miami"/>
    <n v="5.5"/>
    <n v="5.2057511000000001E-2"/>
    <x v="1"/>
  </r>
  <r>
    <s v="cafe-americano-on-melrose-los-angeles-2"/>
    <n v="7.2"/>
    <n v="5.2012149000000001E-2"/>
    <x v="1"/>
  </r>
  <r>
    <s v="north-end-fish-market-boston"/>
    <n v="7.4"/>
    <n v="5.1794303E-2"/>
    <x v="1"/>
  </r>
  <r>
    <s v="gioias-deli-saint-louis"/>
    <n v="7.5"/>
    <n v="5.171158E-2"/>
    <x v="1"/>
  </r>
  <r>
    <s v="kim-and-carlos-hot-dog-stand-chicago"/>
    <n v="7.3"/>
    <n v="5.1685393000000003E-2"/>
    <x v="1"/>
  </r>
  <r>
    <s v="lorettas-northwesterner-seattle"/>
    <n v="7.6"/>
    <n v="5.1649927999999998E-2"/>
    <x v="1"/>
  </r>
  <r>
    <s v="first-korean-market-san-francisco"/>
    <n v="10.3"/>
    <n v="5.1641948999999999E-2"/>
    <x v="1"/>
  </r>
  <r>
    <s v="upperline-restaurant-new-orleans"/>
    <n v="10.3"/>
    <n v="5.1540914E-2"/>
    <x v="1"/>
  </r>
  <r>
    <s v="the-landmark-saloon-portland"/>
    <n v="5.4"/>
    <n v="5.1451859000000003E-2"/>
    <x v="1"/>
  </r>
  <r>
    <s v="el-camino-real-greensboro"/>
    <n v="8.6999999999999993"/>
    <n v="5.1354757000000001E-2"/>
    <x v="1"/>
  </r>
  <r>
    <s v="kelso-bistro-bar-and-restaurant-brooklyn"/>
    <n v="6.1"/>
    <n v="5.1339285999999998E-2"/>
    <x v="1"/>
  </r>
  <r>
    <s v="eck-bakery-houston"/>
    <n v="6"/>
    <n v="5.1282051000000002E-2"/>
    <x v="1"/>
  </r>
  <r>
    <s v="dulce-vegan-bakery-and-cafe-atlanta"/>
    <n v="5.7"/>
    <n v="5.1122790000000001E-2"/>
    <x v="1"/>
  </r>
  <r>
    <s v="cafe-a-la-cart-tucson-6"/>
    <n v="7.8"/>
    <n v="5.1120447999999999E-2"/>
    <x v="1"/>
  </r>
  <r>
    <s v="seoul-garden-parma"/>
    <n v="7.1"/>
    <n v="5.1103368000000003E-2"/>
    <x v="1"/>
  </r>
  <r>
    <s v="dresden-caf-san-antonio-2"/>
    <n v="7.1"/>
    <n v="5.1103368000000003E-2"/>
    <x v="1"/>
  </r>
  <r>
    <s v="maritzas-mexican-food-restaurant-san-diego"/>
    <n v="8.4"/>
    <n v="5.1080550000000002E-2"/>
    <x v="1"/>
  </r>
  <r>
    <s v="tasty-deli-new-york-2"/>
    <n v="9.1999999999999993"/>
    <n v="5.0999105000000003E-2"/>
    <x v="1"/>
  </r>
  <r>
    <s v="shokolad-chicago"/>
    <n v="7.7"/>
    <n v="5.0991501000000002E-2"/>
    <x v="1"/>
  </r>
  <r>
    <s v="stranahans-colorado-whiskey-denver-2"/>
    <n v="8"/>
    <n v="5.0975026E-2"/>
    <x v="1"/>
  </r>
  <r>
    <s v="chef-naoko-bento-cafe-portland-2"/>
    <n v="7.7"/>
    <n v="5.0925926000000003E-2"/>
    <x v="1"/>
  </r>
  <r>
    <s v="mojito-tapas-restaurant-louisville"/>
    <n v="8.1"/>
    <n v="5.0692802000000002E-2"/>
    <x v="1"/>
  </r>
  <r>
    <s v="camilles-providence"/>
    <n v="6.5"/>
    <n v="5.0670016999999998E-2"/>
    <x v="1"/>
  </r>
  <r>
    <s v="live-oak-market-austin"/>
    <n v="7.7"/>
    <n v="5.0583657999999997E-2"/>
    <x v="1"/>
  </r>
  <r>
    <s v="sol-de-mexico-chicago"/>
    <n v="9.1999999999999993"/>
    <n v="5.0477897000000001E-2"/>
    <x v="1"/>
  </r>
  <r>
    <s v="vegetarian-restaurant-by-hakin-north-miami-beach"/>
    <n v="6.5"/>
    <n v="5.0402372000000001E-2"/>
    <x v="1"/>
  </r>
  <r>
    <s v="als-finger-licking-good-bar-b-que-tampa"/>
    <n v="6.5"/>
    <n v="5.0210970000000001E-2"/>
    <x v="1"/>
  </r>
  <r>
    <s v="the-little-cafe-poca-cosa-tucson"/>
    <n v="9.3000000000000007"/>
    <n v="5.0161338E-2"/>
    <x v="1"/>
  </r>
  <r>
    <s v="flemings-prime-steakhouse-and-wine-bar-tucson"/>
    <n v="10"/>
    <n v="5.0136239999999999E-2"/>
    <x v="1"/>
  </r>
  <r>
    <s v="the-capital-grille-milwaukee"/>
    <n v="8.9"/>
    <n v="5.0092194E-2"/>
    <x v="1"/>
  </r>
  <r>
    <s v="tacos-don-memo-philadelphia"/>
    <n v="7.5"/>
    <n v="5.0090744E-2"/>
    <x v="1"/>
  </r>
  <r>
    <s v="nollies-cafe-seattle"/>
    <n v="5.8"/>
    <n v="4.9976201999999997E-2"/>
    <x v="1"/>
  </r>
  <r>
    <s v="banh-mi-saigon-sandwiches-and-bakery-greensboro"/>
    <n v="5.6"/>
    <n v="4.9778216E-2"/>
    <x v="1"/>
  </r>
  <r>
    <s v="cook-au-vin-chicago"/>
    <n v="7.5"/>
    <n v="4.9762165999999997E-2"/>
    <x v="1"/>
  </r>
  <r>
    <s v="pampanguena-cuisine-san-francisco"/>
    <n v="5.6"/>
    <n v="4.9562681999999997E-2"/>
    <x v="1"/>
  </r>
  <r>
    <s v="sweet-lemon-vegan-bistro-portland"/>
    <n v="7.4"/>
    <n v="4.9460766000000003E-2"/>
    <x v="1"/>
  </r>
  <r>
    <s v="thai-lanna-and-sushi-tampa-2"/>
    <n v="5.8"/>
    <n v="4.9382716E-2"/>
    <x v="1"/>
  </r>
  <r>
    <s v="cosmos-caf-wauwatosa-2"/>
    <n v="5.8"/>
    <n v="4.9382716E-2"/>
    <x v="1"/>
  </r>
  <r>
    <s v="yoshitsune-honolulu"/>
    <n v="9.1999999999999993"/>
    <n v="4.9356865E-2"/>
    <x v="1"/>
  </r>
  <r>
    <s v="el-primo-austin"/>
    <n v="6.9"/>
    <n v="4.9128367999999999E-2"/>
    <x v="1"/>
  </r>
  <r>
    <s v="seviche-louisville-2"/>
    <n v="7.6"/>
    <n v="4.9086349000000001E-2"/>
    <x v="1"/>
  </r>
  <r>
    <s v="rubys-fast-food-chicago"/>
    <n v="7.9"/>
    <n v="4.9083995999999998E-2"/>
    <x v="1"/>
  </r>
  <r>
    <s v="honey-bee-la-colmena-detroit"/>
    <n v="8.1999999999999993"/>
    <n v="4.9065420999999998E-2"/>
    <x v="1"/>
  </r>
  <r>
    <s v="quill-washington"/>
    <n v="6.2"/>
    <n v="4.8932384000000002E-2"/>
    <x v="1"/>
  </r>
  <r>
    <s v="l-etoile-madison"/>
    <n v="9.8000000000000007"/>
    <n v="4.8923678999999998E-2"/>
    <x v="1"/>
  </r>
  <r>
    <s v="j-p-spoonems-cranston"/>
    <n v="6.5"/>
    <n v="4.8913043000000003E-2"/>
    <x v="1"/>
  </r>
  <r>
    <s v="mollie-fontaine-lounge-memphis"/>
    <n v="7.2"/>
    <n v="4.8845133999999998E-2"/>
    <x v="1"/>
  </r>
  <r>
    <s v="nikos-gyros-seattle"/>
    <n v="9.4"/>
    <n v="4.8844691000000003E-2"/>
    <x v="1"/>
  </r>
  <r>
    <s v="luigi-pizzeria-brooklyn"/>
    <n v="8.5"/>
    <n v="4.8749198000000001E-2"/>
    <x v="1"/>
  </r>
  <r>
    <s v="l-angolo-ristorante-philadelphia-3"/>
    <n v="9.8000000000000007"/>
    <n v="4.8540964999999998E-2"/>
    <x v="1"/>
  </r>
  <r>
    <s v="tuccis-southside-subs-austin-2"/>
    <n v="6.3"/>
    <n v="4.8218940000000002E-2"/>
    <x v="1"/>
  </r>
  <r>
    <s v="tensuke-express-columbus"/>
    <n v="7.6"/>
    <n v="4.8170953000000002E-2"/>
    <x v="1"/>
  </r>
  <r>
    <s v="la-abeja-restaurant-los-angeles"/>
    <n v="10.7"/>
    <n v="4.8165138000000003E-2"/>
    <x v="1"/>
  </r>
  <r>
    <s v="red-sea-market-san-francisco"/>
    <n v="9.5"/>
    <n v="4.8140675000000001E-2"/>
    <x v="1"/>
  </r>
  <r>
    <s v="fioris-pizzaria-pittsburgh"/>
    <n v="8.4"/>
    <n v="4.8007837999999997E-2"/>
    <x v="1"/>
  </r>
  <r>
    <s v="costellos-travel-caffe-portland-2"/>
    <n v="9"/>
    <n v="4.7922354E-2"/>
    <x v="1"/>
  </r>
  <r>
    <s v="deweys-pizza-saint-louis"/>
    <n v="9.1"/>
    <n v="4.7848330000000001E-2"/>
    <x v="1"/>
  </r>
  <r>
    <s v="clems-bottle-house-san-diego"/>
    <n v="9.1"/>
    <n v="4.7776442000000002E-2"/>
    <x v="1"/>
  </r>
  <r>
    <s v="stellina-pasta-cafe-saint-louis"/>
    <n v="8.1"/>
    <n v="4.7651234000000001E-2"/>
    <x v="1"/>
  </r>
  <r>
    <s v="mr-johns-steakhouse-new-orleans"/>
    <n v="6.9"/>
    <n v="4.7619047999999997E-2"/>
    <x v="1"/>
  </r>
  <r>
    <s v="taqueria-el-rey-detroit"/>
    <n v="6.5"/>
    <n v="4.7538200000000003E-2"/>
    <x v="1"/>
  </r>
  <r>
    <s v="4th-st-bistro-reno-2"/>
    <n v="9.3000000000000007"/>
    <n v="4.7227926000000003E-2"/>
    <x v="1"/>
  </r>
  <r>
    <s v="dish-osteria-and-bar-pittsburgh"/>
    <n v="7.7"/>
    <n v="4.7079646000000003E-2"/>
    <x v="1"/>
  </r>
  <r>
    <s v="fritanga-saint-louis"/>
    <n v="7.6"/>
    <n v="4.7037702000000001E-2"/>
    <x v="1"/>
  </r>
  <r>
    <s v="taqueria-jalisco-boston-2"/>
    <n v="7.9"/>
    <n v="4.6912729E-2"/>
    <x v="1"/>
  </r>
  <r>
    <s v="black-sea-restaurant-saint-paul-2"/>
    <n v="8.3000000000000007"/>
    <n v="4.6626984000000003E-2"/>
    <x v="1"/>
  </r>
  <r>
    <s v="colorado-donuts-los-angeles"/>
    <n v="8.6"/>
    <n v="4.6592710000000002E-2"/>
    <x v="1"/>
  </r>
  <r>
    <s v="dulans-on-crenshaw-los-angeles"/>
    <n v="7.8"/>
    <n v="4.6552327999999997E-2"/>
    <x v="1"/>
  </r>
  <r>
    <s v="caffe-mingo-portland"/>
    <n v="8.4"/>
    <n v="4.6148846E-2"/>
    <x v="1"/>
  </r>
  <r>
    <s v="nicks-old-original-roast-beef-philadelphia"/>
    <n v="8.3000000000000007"/>
    <n v="4.6128501000000002E-2"/>
    <x v="1"/>
  </r>
  <r>
    <s v="pasta-d-arte-trattoria-italiana-chicago-2"/>
    <n v="9.1"/>
    <n v="4.6112116000000002E-2"/>
    <x v="1"/>
  </r>
  <r>
    <s v="omars-rawtopia-salt-lake-city"/>
    <n v="8"/>
    <n v="4.6090816E-2"/>
    <x v="1"/>
  </r>
  <r>
    <s v="west-side-cafe-fort-worth"/>
    <n v="7.3"/>
    <n v="4.5985677000000003E-2"/>
    <x v="1"/>
  </r>
  <r>
    <s v="valenza-atlanta"/>
    <n v="7.8"/>
    <n v="4.5836249000000003E-2"/>
    <x v="1"/>
  </r>
  <r>
    <s v="tamales-alberto-los-angeles-2"/>
    <n v="8.6999999999999993"/>
    <n v="4.5784654000000001E-2"/>
    <x v="1"/>
  </r>
  <r>
    <s v="adios-cafe-atlanta"/>
    <n v="6.5"/>
    <n v="4.5743328999999999E-2"/>
    <x v="1"/>
  </r>
  <r>
    <s v="noodles-102-providence"/>
    <n v="7.8"/>
    <n v="4.5710266999999999E-2"/>
    <x v="1"/>
  </r>
  <r>
    <s v="ocean-fish-and-chips-sacramento"/>
    <n v="7.8"/>
    <n v="4.5566071E-2"/>
    <x v="1"/>
  </r>
  <r>
    <s v="bacchus-buffalo"/>
    <n v="8"/>
    <n v="4.5423497E-2"/>
    <x v="1"/>
  </r>
  <r>
    <s v="pho-binh-memphis"/>
    <n v="8.8000000000000007"/>
    <n v="4.5340838000000001E-2"/>
    <x v="1"/>
  </r>
  <r>
    <s v="four-green-fields-tampa"/>
    <n v="8.4"/>
    <n v="4.5247396000000002E-2"/>
    <x v="1"/>
  </r>
  <r>
    <s v="schooner-exact-brewing-company-seattle"/>
    <n v="8.3000000000000007"/>
    <n v="4.4958678000000002E-2"/>
    <x v="1"/>
  </r>
  <r>
    <s v="redrock-canyon-grill-oklahoma-city-2"/>
    <n v="8"/>
    <n v="4.4924553999999998E-2"/>
    <x v="1"/>
  </r>
  <r>
    <s v="i-fratellini-clayton"/>
    <n v="8.5"/>
    <n v="4.4857416999999997E-2"/>
    <x v="1"/>
  </r>
  <r>
    <s v="aqui-con-el-nene-tucson"/>
    <n v="7.6"/>
    <n v="4.4818931999999999E-2"/>
    <x v="1"/>
  </r>
  <r>
    <s v="punch-neapolitan-pizza-highland-park-saint-paul"/>
    <n v="8.1"/>
    <n v="4.4796228E-2"/>
    <x v="1"/>
  </r>
  <r>
    <s v="taqueria-la-estacion-burien-2"/>
    <n v="8.4"/>
    <n v="4.4790652E-2"/>
    <x v="1"/>
  </r>
  <r>
    <s v="doshi-house-caf-houston-2"/>
    <n v="10"/>
    <n v="4.4767921000000002E-2"/>
    <x v="1"/>
  </r>
  <r>
    <s v="conte-di-savoia-chicago"/>
    <n v="10.199999999999999"/>
    <n v="4.4760118000000002E-2"/>
    <x v="1"/>
  </r>
  <r>
    <s v="taste-of-belgium-cincinnati-9"/>
    <n v="7.5"/>
    <n v="4.4590642999999999E-2"/>
    <x v="1"/>
  </r>
  <r>
    <s v="morants-old-fashioned-sausage-kitchen-sacramento"/>
    <n v="8.6999999999999993"/>
    <n v="4.4577932000000001E-2"/>
    <x v="1"/>
  </r>
  <r>
    <s v="bistro-baffi-burien-2"/>
    <n v="7.4"/>
    <n v="4.4518028000000001E-2"/>
    <x v="1"/>
  </r>
  <r>
    <s v="jim-and-pattys-coffee-portland"/>
    <n v="9.4"/>
    <n v="4.4496487000000001E-2"/>
    <x v="1"/>
  </r>
  <r>
    <s v="mangialardo-and-sons-washington"/>
    <n v="10"/>
    <n v="4.4493271000000001E-2"/>
    <x v="1"/>
  </r>
  <r>
    <s v="our-kitchen-minneapolis"/>
    <n v="7.8"/>
    <n v="4.4475820999999999E-2"/>
    <x v="1"/>
  </r>
  <r>
    <s v="sumahs-washington"/>
    <n v="7.8"/>
    <n v="4.4436668999999998E-2"/>
    <x v="1"/>
  </r>
  <r>
    <s v="milkcrate-caf-philadelphia-2"/>
    <n v="7.8"/>
    <n v="4.4436668999999998E-2"/>
    <x v="1"/>
  </r>
  <r>
    <s v="anatolia-turkish-restaurant-nashville"/>
    <n v="8.9"/>
    <n v="4.4294063000000002E-2"/>
    <x v="1"/>
  </r>
  <r>
    <s v="monicas-mercato-and-salumeria-boston"/>
    <n v="10.4"/>
    <n v="4.3903729000000002E-2"/>
    <x v="1"/>
  </r>
  <r>
    <s v="trung-nam-french-bakery-saint-paul-2"/>
    <n v="8.1999999999999993"/>
    <n v="4.3853821000000001E-2"/>
    <x v="1"/>
  </r>
  <r>
    <s v="deweys-pizza-saint-louis-5"/>
    <n v="7.9"/>
    <n v="4.3826087E-2"/>
    <x v="1"/>
  </r>
  <r>
    <s v="paynes-bar-b-que-memphis"/>
    <n v="8.4"/>
    <n v="4.3802726E-2"/>
    <x v="1"/>
  </r>
  <r>
    <s v="earnestine-and-hazels-bar-and-grill-memphis"/>
    <n v="8.4"/>
    <n v="4.3802726E-2"/>
    <x v="1"/>
  </r>
  <r>
    <s v="chicken-fiesta-richmond"/>
    <n v="7.1"/>
    <n v="4.3764523999999999E-2"/>
    <x v="1"/>
  </r>
  <r>
    <s v="mamas-pizza-saint-paul-2"/>
    <n v="7.5"/>
    <n v="4.3699927E-2"/>
    <x v="1"/>
  </r>
  <r>
    <s v="avedanos-holly-park-market-san-francisco-2"/>
    <n v="8.3000000000000007"/>
    <n v="4.3636363999999997E-2"/>
    <x v="1"/>
  </r>
  <r>
    <s v="bun-bo-hue-restaurant-portland"/>
    <n v="7.6"/>
    <n v="4.3635052000000001E-2"/>
    <x v="1"/>
  </r>
  <r>
    <s v="lewers-lounge-honolulu"/>
    <n v="9.1"/>
    <n v="4.3557169E-2"/>
    <x v="1"/>
  </r>
  <r>
    <s v="marks-feed-store-louisville-3"/>
    <n v="7.5"/>
    <n v="4.3541894999999997E-2"/>
    <x v="1"/>
  </r>
  <r>
    <s v="la-encantada-chicago"/>
    <n v="8.8000000000000007"/>
    <n v="4.3464761999999997E-2"/>
    <x v="1"/>
  </r>
  <r>
    <s v="hagens-fish-market-chicago"/>
    <n v="9.6999999999999993"/>
    <n v="4.3404735E-2"/>
    <x v="1"/>
  </r>
  <r>
    <s v="el-mago-de-las-fritas-west-miami"/>
    <n v="7.9"/>
    <n v="4.3402778000000003E-2"/>
    <x v="1"/>
  </r>
  <r>
    <s v="s-and-s-cheesecake-bronx"/>
    <n v="9"/>
    <n v="4.3399090000000001E-2"/>
    <x v="1"/>
  </r>
  <r>
    <s v="the-fish-house-cafe-beignet-louisville"/>
    <n v="6.6"/>
    <n v="4.3315285000000002E-2"/>
    <x v="1"/>
  </r>
  <r>
    <s v="sunrise-restaurant-honolulu"/>
    <n v="9.6"/>
    <n v="4.3241694999999997E-2"/>
    <x v="1"/>
  </r>
  <r>
    <s v="the-greek-islands-restaurant-indianapolis"/>
    <n v="9.3000000000000007"/>
    <n v="4.3222582000000002E-2"/>
    <x v="1"/>
  </r>
  <r>
    <s v="opening-bell-coffee-dallas"/>
    <n v="8.1"/>
    <n v="4.3214045E-2"/>
    <x v="1"/>
  </r>
  <r>
    <s v="mariscos-isaac-san-diego"/>
    <n v="6.5"/>
    <n v="4.2911233E-2"/>
    <x v="1"/>
  </r>
  <r>
    <s v="cav-vin-minneapolis-2"/>
    <n v="6.5"/>
    <n v="4.2911233E-2"/>
    <x v="1"/>
  </r>
  <r>
    <s v="handy-deli-san-francisco"/>
    <n v="8.6"/>
    <n v="4.2811502000000001E-2"/>
    <x v="1"/>
  </r>
  <r>
    <s v="nicolas-ristorante-cincinnati"/>
    <n v="10.4"/>
    <n v="4.2714885000000001E-2"/>
    <x v="1"/>
  </r>
  <r>
    <s v="los-autenticos-cuban-cafe-orlando"/>
    <n v="6.5"/>
    <n v="4.2659975000000003E-2"/>
    <x v="1"/>
  </r>
  <r>
    <s v="new-york-coffee-shop-houston"/>
    <n v="7.7"/>
    <n v="4.2659083E-2"/>
    <x v="1"/>
  </r>
  <r>
    <s v="dong-phuong-new-orleans-3"/>
    <n v="8.6999999999999993"/>
    <n v="4.2654027999999997E-2"/>
    <x v="1"/>
  </r>
  <r>
    <s v="ajs-fine-foods-tucson-2"/>
    <n v="8.8000000000000007"/>
    <n v="4.2652553000000003E-2"/>
    <x v="1"/>
  </r>
  <r>
    <s v="loving-hut-cincinnati"/>
    <n v="6.5"/>
    <n v="4.2580101000000002E-2"/>
    <x v="1"/>
  </r>
  <r>
    <s v="weltys-deli-new-orleans"/>
    <n v="7.6"/>
    <n v="4.2507204999999999E-2"/>
    <x v="1"/>
  </r>
  <r>
    <s v="australian-pie-company-burien"/>
    <n v="10.199999999999999"/>
    <n v="4.2502005000000002E-2"/>
    <x v="1"/>
  </r>
  <r>
    <s v="blind-onion-pizza-and-pub-portland"/>
    <n v="8.6999999999999993"/>
    <n v="4.2372881000000001E-2"/>
    <x v="1"/>
  </r>
  <r>
    <s v="briantos-original-hoagies-orlando"/>
    <n v="7.3"/>
    <n v="4.2306252000000003E-2"/>
    <x v="1"/>
  </r>
  <r>
    <s v="mehris-bakery-and-deli-portland"/>
    <n v="7.7"/>
    <n v="4.2288556999999997E-2"/>
    <x v="1"/>
  </r>
  <r>
    <s v="lola-and-giuseppes-trattoria-columbus"/>
    <n v="7.1"/>
    <n v="4.2264443999999998E-2"/>
    <x v="1"/>
  </r>
  <r>
    <s v="georges-sausage-and-delicatessen-seattle"/>
    <n v="8.6"/>
    <n v="4.2145594000000001E-2"/>
    <x v="1"/>
  </r>
  <r>
    <s v="saigon-sandwiches-and-deli-san-diego"/>
    <n v="7.5"/>
    <n v="4.2139978000000002E-2"/>
    <x v="1"/>
  </r>
  <r>
    <s v="ghion-cultural-hall-atlanta-3"/>
    <n v="7.5"/>
    <n v="4.2109118000000001E-2"/>
    <x v="1"/>
  </r>
  <r>
    <s v="five-bistro-saint-louis-2"/>
    <n v="7.6"/>
    <n v="4.2013763000000003E-2"/>
    <x v="1"/>
  </r>
  <r>
    <s v="rip-city-grill-portland"/>
    <n v="6.7"/>
    <n v="4.1940788999999999E-2"/>
    <x v="1"/>
  </r>
  <r>
    <s v="joeys-house-of-pizza-nashville"/>
    <n v="8.1"/>
    <n v="4.1863605999999998E-2"/>
    <x v="1"/>
  </r>
  <r>
    <s v="antiquity-restaurant-albuquerque"/>
    <n v="7.3"/>
    <n v="4.1822255000000003E-2"/>
    <x v="1"/>
  </r>
  <r>
    <s v="cafe-caspian-houston"/>
    <n v="7.7"/>
    <n v="4.1755888999999997E-2"/>
    <x v="1"/>
  </r>
  <r>
    <s v="yoji-japanese-fondue-las-vegas-4"/>
    <n v="7.7"/>
    <n v="4.1755888999999997E-2"/>
    <x v="1"/>
  </r>
  <r>
    <s v="ichiban-japanese-restaurant-and-sushi-bar-indianapolis"/>
    <n v="7.6"/>
    <n v="4.1606887000000002E-2"/>
    <x v="1"/>
  </r>
  <r>
    <s v="dosa-hutt-flushing"/>
    <n v="9.1"/>
    <n v="4.1339770999999997E-2"/>
    <x v="1"/>
  </r>
  <r>
    <s v="normans-orlando"/>
    <n v="7.5"/>
    <n v="4.1120814999999998E-2"/>
    <x v="1"/>
  </r>
  <r>
    <s v="texas-honey-ham-company-west-lake-hills"/>
    <n v="8.1999999999999993"/>
    <n v="4.1095890000000003E-2"/>
    <x v="1"/>
  </r>
  <r>
    <s v="petit-oven-brooklyn"/>
    <n v="8"/>
    <n v="4.0927694000000001E-2"/>
    <x v="1"/>
  </r>
  <r>
    <s v="carpe-diem-charlotte"/>
    <n v="7.6"/>
    <n v="4.0830946E-2"/>
    <x v="1"/>
  </r>
  <r>
    <s v="khun-pics-bahn-thai-portland"/>
    <n v="8.6999999999999993"/>
    <n v="4.0816326999999999E-2"/>
    <x v="1"/>
  </r>
  <r>
    <s v="dat-donut-chicago"/>
    <n v="9.6"/>
    <n v="4.0740740999999997E-2"/>
    <x v="1"/>
  </r>
  <r>
    <s v="gooey-looies-philadelphia"/>
    <n v="8.6"/>
    <n v="4.0712468000000002E-2"/>
    <x v="1"/>
  </r>
  <r>
    <s v="swizzle-stick-bar-new-orleans"/>
    <n v="7.5"/>
    <n v="4.0599853999999998E-2"/>
    <x v="1"/>
  </r>
  <r>
    <s v="moon-river-pizza-jacksonville"/>
    <n v="8.8000000000000007"/>
    <n v="4.0599625E-2"/>
    <x v="1"/>
  </r>
  <r>
    <s v="haley-house-bakery-cafe-roxbury"/>
    <n v="9.3000000000000007"/>
    <n v="4.0433636000000002E-2"/>
    <x v="1"/>
  </r>
  <r>
    <s v="sophias-bakery-and-cafe-madison"/>
    <n v="10.7"/>
    <n v="4.0328795000000001E-2"/>
    <x v="1"/>
  </r>
  <r>
    <s v="meritage-milwaukee"/>
    <n v="7.5"/>
    <n v="4.0261153000000001E-2"/>
    <x v="1"/>
  </r>
  <r>
    <s v="margherita-pizza-jamaica"/>
    <n v="8.3000000000000007"/>
    <n v="4.0237466999999999E-2"/>
    <x v="1"/>
  </r>
  <r>
    <s v="tony-the-dragon-dragonas-new-york"/>
    <n v="7.3"/>
    <n v="4.0225563999999998E-2"/>
    <x v="1"/>
  </r>
  <r>
    <s v="cafe-diem-philadelphia"/>
    <n v="7.3"/>
    <n v="4.0165165000000003E-2"/>
    <x v="1"/>
  </r>
  <r>
    <s v="kona-kakes-and-plates-san-diego-2"/>
    <n v="8.3000000000000007"/>
    <n v="4.0131579000000001E-2"/>
    <x v="1"/>
  </r>
  <r>
    <s v="sushi-on-oracle-tucson"/>
    <n v="10.7"/>
    <n v="4.0071924000000002E-2"/>
    <x v="1"/>
  </r>
  <r>
    <s v="bangkok-grocery-and-restaurant-columbus"/>
    <n v="7.5"/>
    <n v="4.0043684000000003E-2"/>
    <x v="1"/>
  </r>
  <r>
    <s v="hot-diggity-dogs-nashville"/>
    <n v="8.4"/>
    <n v="4.0026033000000003E-2"/>
    <x v="1"/>
  </r>
  <r>
    <s v="flemings-prime-steakhouse-and-wine-bar-saint-louis"/>
    <n v="8.1"/>
    <n v="4.0013564000000001E-2"/>
    <x v="1"/>
  </r>
  <r>
    <s v="the-gyro-company-saint-louis"/>
    <n v="7.2"/>
    <n v="3.9908779999999998E-2"/>
    <x v="1"/>
  </r>
  <r>
    <s v="taqueria-juanitos-tucson"/>
    <n v="7.4"/>
    <n v="3.9585646000000002E-2"/>
    <x v="1"/>
  </r>
  <r>
    <s v="fehrenbacher-hof-portland"/>
    <n v="8"/>
    <n v="3.9356605000000003E-2"/>
    <x v="1"/>
  </r>
  <r>
    <s v="the-oneness-fountain-heart-flushing"/>
    <n v="8.1"/>
    <n v="3.9102346000000003E-2"/>
    <x v="1"/>
  </r>
  <r>
    <s v="meridian-restaurant-and-bar-indianapolis-2"/>
    <n v="7.1"/>
    <n v="3.8921002000000003E-2"/>
    <x v="1"/>
  </r>
  <r>
    <s v="otto-and-anitas-european-restaurant-portland"/>
    <n v="9.6999999999999993"/>
    <n v="3.8873238999999997E-2"/>
    <x v="1"/>
  </r>
  <r>
    <s v="thai-aree-house-chicago"/>
    <n v="8.6"/>
    <n v="3.8767080000000002E-2"/>
    <x v="1"/>
  </r>
  <r>
    <s v="la-carreta-los-angeles-6"/>
    <n v="7.8"/>
    <n v="3.8759689999999999E-2"/>
    <x v="1"/>
  </r>
  <r>
    <s v="olive-it-los-angeles"/>
    <n v="7.8"/>
    <n v="3.8582953000000003E-2"/>
    <x v="1"/>
  </r>
  <r>
    <s v="victors-kafe-san-diego"/>
    <n v="8.1999999999999993"/>
    <n v="3.8538874000000001E-2"/>
    <x v="1"/>
  </r>
  <r>
    <s v="giovannis-ristorante-detroit"/>
    <n v="8"/>
    <n v="3.8395612000000003E-2"/>
    <x v="1"/>
  </r>
  <r>
    <s v="aint-she-sweet-cafe-chicago"/>
    <n v="7.6"/>
    <n v="3.8377987000000002E-2"/>
    <x v="1"/>
  </r>
  <r>
    <s v="tazza-d-oro-cafe-and-espresso-bar-pittsburgh"/>
    <n v="7.4"/>
    <n v="3.8333948E-2"/>
    <x v="1"/>
  </r>
  <r>
    <s v="numero-uno-pizza-north-hollywood"/>
    <n v="8.6"/>
    <n v="3.8289726000000003E-2"/>
    <x v="1"/>
  </r>
  <r>
    <s v="el-pollo-rico-austin-6"/>
    <n v="9"/>
    <n v="3.8262982000000001E-2"/>
    <x v="1"/>
  </r>
  <r>
    <s v="tacos-el-gordo-oakland"/>
    <n v="8.6"/>
    <n v="3.8107335999999999E-2"/>
    <x v="1"/>
  </r>
  <r>
    <s v="ripple-bagel-and-deli-indianapolis-2"/>
    <n v="8.6"/>
    <n v="3.7994891000000003E-2"/>
    <x v="1"/>
  </r>
  <r>
    <s v="thai-express-cincinnati"/>
    <n v="8.6999999999999993"/>
    <n v="3.7942929E-2"/>
    <x v="1"/>
  </r>
  <r>
    <s v="donut-7-austin"/>
    <n v="8"/>
    <n v="3.7787701999999999E-2"/>
    <x v="1"/>
  </r>
  <r>
    <s v="lali-restaurant-new-york"/>
    <n v="8.1999999999999993"/>
    <n v="3.7679226000000003E-2"/>
    <x v="1"/>
  </r>
  <r>
    <s v="queen-of-sheba-louisville"/>
    <n v="7.3"/>
    <n v="3.7678975000000003E-2"/>
    <x v="1"/>
  </r>
  <r>
    <s v="old-original-bookbinders-richmond-2"/>
    <n v="8.1999999999999993"/>
    <n v="3.7271215000000003E-2"/>
    <x v="1"/>
  </r>
  <r>
    <s v="christners-prime-steak-and-lobster-orlando"/>
    <n v="10.6"/>
    <n v="3.7247800999999997E-2"/>
    <x v="1"/>
  </r>
  <r>
    <s v="jasmine-deli-minneapolis"/>
    <n v="8.5"/>
    <n v="3.686934E-2"/>
    <x v="1"/>
  </r>
  <r>
    <s v="carlo-and-johnny-cincinnati-2"/>
    <n v="7.5"/>
    <n v="3.6576444999999999E-2"/>
    <x v="1"/>
  </r>
  <r>
    <s v="mexico-tipico-san-francisco-2"/>
    <n v="8.3000000000000007"/>
    <n v="3.6573310999999997E-2"/>
    <x v="1"/>
  </r>
  <r>
    <s v="half-day-cafe-cincinnati-3"/>
    <n v="8.3000000000000007"/>
    <n v="3.6573310999999997E-2"/>
    <x v="1"/>
  </r>
  <r>
    <s v="mexico-tipico-san-francisco-2"/>
    <n v="8.3000000000000007"/>
    <n v="3.6573310999999997E-2"/>
    <x v="1"/>
  </r>
  <r>
    <s v="grbic-restaurant-saint-louis"/>
    <n v="8.1"/>
    <n v="3.6486485999999999E-2"/>
    <x v="1"/>
  </r>
  <r>
    <s v="kays-bar-portland"/>
    <n v="8.6999999999999993"/>
    <n v="3.6380891999999998E-2"/>
    <x v="1"/>
  </r>
  <r>
    <s v="cafe-antigua-oklahoma-city"/>
    <n v="8.1"/>
    <n v="3.6246611999999997E-2"/>
    <x v="1"/>
  </r>
  <r>
    <s v="sanford-restaurant-milwaukee"/>
    <n v="8.6"/>
    <n v="3.6224975999999999E-2"/>
    <x v="1"/>
  </r>
  <r>
    <s v="pho-binh-trailer-houston-3"/>
    <n v="9.3000000000000007"/>
    <n v="3.6112742000000003E-2"/>
    <x v="1"/>
  </r>
  <r>
    <s v="deweys-pizza-cincinnati"/>
    <n v="8.6"/>
    <n v="3.5907213E-2"/>
    <x v="1"/>
  </r>
  <r>
    <s v="sunrise-deli-san-diego"/>
    <n v="8"/>
    <n v="3.5762942999999998E-2"/>
    <x v="1"/>
  </r>
  <r>
    <s v="sams-falafel-stand-new-york"/>
    <n v="9.6999999999999993"/>
    <n v="3.5683942000000003E-2"/>
    <x v="1"/>
  </r>
  <r>
    <s v="j-and-js-market-and-cafe-nashville-2"/>
    <n v="8.4"/>
    <n v="3.5667538999999998E-2"/>
    <x v="1"/>
  </r>
  <r>
    <s v="mediterranean-cafe-madison"/>
    <n v="9.8000000000000007"/>
    <n v="3.5504612999999997E-2"/>
    <x v="1"/>
  </r>
  <r>
    <s v="cafe-selam-seattle"/>
    <n v="8.4"/>
    <n v="3.5144809999999999E-2"/>
    <x v="1"/>
  </r>
  <r>
    <s v="the-legend-classic-irvington-cafe-indianapolis"/>
    <n v="8.1999999999999993"/>
    <n v="3.5140562E-2"/>
    <x v="1"/>
  </r>
  <r>
    <s v="bibis-bakery-and-cafe-los-angeles-5"/>
    <n v="8.6999999999999993"/>
    <n v="3.507673E-2"/>
    <x v="1"/>
  </r>
  <r>
    <s v="piroshki-on-madison-seattle"/>
    <n v="8.5"/>
    <n v="3.4991974000000002E-2"/>
    <x v="1"/>
  </r>
  <r>
    <s v="georges-zoo-liquor-deli-san-francisco"/>
    <n v="9.9"/>
    <n v="3.4731869999999998E-2"/>
    <x v="1"/>
  </r>
  <r>
    <s v="the-shelter-cocktail-lounge-tucson"/>
    <n v="10.6"/>
    <n v="3.4713293999999999E-2"/>
    <x v="1"/>
  </r>
  <r>
    <s v="hildas-mart-and-bake-shop-san-francisco"/>
    <n v="9"/>
    <n v="3.4692634999999999E-2"/>
    <x v="1"/>
  </r>
  <r>
    <s v="la-esperanza-mexican-food-products-sacramento"/>
    <n v="8.9"/>
    <n v="3.4577722999999998E-2"/>
    <x v="1"/>
  </r>
  <r>
    <s v="cafe-du-jour-pittsburgh"/>
    <n v="9.4"/>
    <n v="3.4523113000000001E-2"/>
    <x v="1"/>
  </r>
  <r>
    <s v="red-hook-coffee-and-tea-philadelphia"/>
    <n v="8"/>
    <n v="3.4364261E-2"/>
    <x v="1"/>
  </r>
  <r>
    <s v="cheese-boutique-san-francisco-2"/>
    <n v="10.1"/>
    <n v="3.4313725000000003E-2"/>
    <x v="1"/>
  </r>
  <r>
    <s v="louie-and-ernies-pizza-bronx-2"/>
    <n v="8.6"/>
    <n v="3.3930858000000001E-2"/>
    <x v="1"/>
  </r>
  <r>
    <s v="gleaners-cafe-philadelphia"/>
    <n v="8.1"/>
    <n v="3.3909799999999997E-2"/>
    <x v="1"/>
  </r>
  <r>
    <s v="mcnallys-tavern-philadelphia-3"/>
    <n v="9.6"/>
    <n v="3.3893477999999998E-2"/>
    <x v="1"/>
  </r>
  <r>
    <s v="nielsens-authentic-danish-pastry-seattle"/>
    <n v="10.3"/>
    <n v="3.3884738999999997E-2"/>
    <x v="1"/>
  </r>
  <r>
    <s v="scafuri-bakery-chicago-2"/>
    <n v="8.6999999999999993"/>
    <n v="3.3877038999999998E-2"/>
    <x v="1"/>
  </r>
  <r>
    <s v="habayit-los-angeles"/>
    <n v="8.9"/>
    <n v="3.3456107999999998E-2"/>
    <x v="1"/>
  </r>
  <r>
    <s v="lamberts-rainbow-fruit-dorchester"/>
    <n v="10.3"/>
    <n v="3.3430618000000002E-2"/>
    <x v="1"/>
  </r>
  <r>
    <s v="postmark-cafe-brooklyn"/>
    <n v="8.6"/>
    <n v="3.3333333E-2"/>
    <x v="1"/>
  </r>
  <r>
    <s v="magic-carpet-philadelphia"/>
    <n v="8.5"/>
    <n v="3.3161623000000001E-2"/>
    <x v="1"/>
  </r>
  <r>
    <s v="tangerine-berkeley"/>
    <n v="9.1"/>
    <n v="3.3033033000000003E-2"/>
    <x v="1"/>
  </r>
  <r>
    <s v="armandos-lunch-truck-los-angeles"/>
    <n v="8.4"/>
    <n v="3.2909742999999998E-2"/>
    <x v="1"/>
  </r>
  <r>
    <s v="crescent-moon-bakery-minneapolis"/>
    <n v="9.3000000000000007"/>
    <n v="3.2873496000000002E-2"/>
    <x v="1"/>
  </r>
  <r>
    <s v="cafe-marika-sacramento"/>
    <n v="8.6999999999999993"/>
    <n v="3.2594936999999997E-2"/>
    <x v="1"/>
  </r>
  <r>
    <s v="tonys-italian-deli-and-subs-chicago"/>
    <n v="10.3"/>
    <n v="3.2163743000000002E-2"/>
    <x v="1"/>
  </r>
  <r>
    <s v="von-trier-milwaukee"/>
    <n v="8.9"/>
    <n v="3.2088861000000003E-2"/>
    <x v="1"/>
  </r>
  <r>
    <s v="sun-tong-luck-asian-cuisine-columbus"/>
    <n v="9.1"/>
    <n v="3.205322E-2"/>
    <x v="1"/>
  </r>
  <r>
    <s v="dough-east-boston-east-boston"/>
    <n v="9"/>
    <n v="3.1775129999999999E-2"/>
    <x v="1"/>
  </r>
  <r>
    <s v="vinnies-sub-shop-chicago"/>
    <n v="10.1"/>
    <n v="3.1561909999999999E-2"/>
    <x v="1"/>
  </r>
  <r>
    <s v="geraldis-italian-eating-place-portland-2"/>
    <n v="8.6999999999999993"/>
    <n v="3.1535792999999999E-2"/>
    <x v="1"/>
  </r>
  <r>
    <s v="jeffs-red-hots-chicago"/>
    <n v="9.6999999999999993"/>
    <n v="3.0482642000000001E-2"/>
    <x v="1"/>
  </r>
  <r>
    <s v="tinos-delicatessen-bronx"/>
    <n v="9.9"/>
    <n v="3.0152143999999999E-2"/>
    <x v="1"/>
  </r>
  <r>
    <s v="mandolas-deli-houston"/>
    <n v="10.199999999999999"/>
    <n v="3.0010717999999999E-2"/>
    <x v="1"/>
  </r>
  <r>
    <s v="mikes-deli-bronx"/>
    <n v="9.9"/>
    <n v="2.9883785E-2"/>
    <x v="1"/>
  </r>
  <r>
    <s v="mrs-winstons-green-grocery-los-angeles"/>
    <n v="9.1999999999999993"/>
    <n v="2.9868578E-2"/>
    <x v="1"/>
  </r>
  <r>
    <s v="bk-carne-asada-and-hotdogs-tucson"/>
    <n v="9.5"/>
    <n v="2.9377879999999999E-2"/>
    <x v="1"/>
  </r>
  <r>
    <s v="band-box-diner-minneapolis"/>
    <n v="10.1"/>
    <n v="2.9091898000000001E-2"/>
    <x v="1"/>
  </r>
  <r>
    <s v="broders-cucina-italiana-minneapolis"/>
    <n v="9.8000000000000007"/>
    <n v="2.7878449999999999E-2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G3:I37" firstHeaderRow="0" firstDataRow="1" firstDataCol="1"/>
  <pivotFields count="17">
    <pivotField dataField="1" showAll="0"/>
    <pivotField showAll="0"/>
    <pivotField showAll="0"/>
    <pivotField dataField="1" showAll="0"/>
    <pivotField showAll="0"/>
    <pivotField showAll="0"/>
    <pivotField axis="axisRow" showAll="0" sortType="descending">
      <items count="34">
        <item x="6"/>
        <item x="10"/>
        <item x="11"/>
        <item x="32"/>
        <item x="20"/>
        <item x="1"/>
        <item x="14"/>
        <item x="18"/>
        <item x="13"/>
        <item x="4"/>
        <item x="29"/>
        <item x="26"/>
        <item x="21"/>
        <item x="24"/>
        <item x="3"/>
        <item x="31"/>
        <item x="0"/>
        <item x="12"/>
        <item x="27"/>
        <item x="25"/>
        <item x="7"/>
        <item x="2"/>
        <item x="15"/>
        <item x="22"/>
        <item x="5"/>
        <item x="9"/>
        <item x="28"/>
        <item x="23"/>
        <item x="17"/>
        <item x="30"/>
        <item x="8"/>
        <item x="16"/>
        <item x="19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34">
    <i>
      <x v="1"/>
    </i>
    <i>
      <x v="28"/>
    </i>
    <i>
      <x v="21"/>
    </i>
    <i>
      <x v="8"/>
    </i>
    <i>
      <x v="5"/>
    </i>
    <i>
      <x v="24"/>
    </i>
    <i>
      <x v="31"/>
    </i>
    <i>
      <x v="25"/>
    </i>
    <i>
      <x v="20"/>
    </i>
    <i>
      <x v="2"/>
    </i>
    <i>
      <x v="22"/>
    </i>
    <i>
      <x v="17"/>
    </i>
    <i>
      <x v="7"/>
    </i>
    <i>
      <x v="27"/>
    </i>
    <i>
      <x v="11"/>
    </i>
    <i>
      <x v="12"/>
    </i>
    <i>
      <x v="32"/>
    </i>
    <i>
      <x v="4"/>
    </i>
    <i>
      <x v="16"/>
    </i>
    <i>
      <x/>
    </i>
    <i>
      <x v="6"/>
    </i>
    <i>
      <x v="9"/>
    </i>
    <i>
      <x v="30"/>
    </i>
    <i>
      <x v="13"/>
    </i>
    <i>
      <x v="18"/>
    </i>
    <i>
      <x v="10"/>
    </i>
    <i>
      <x v="23"/>
    </i>
    <i>
      <x v="26"/>
    </i>
    <i>
      <x v="15"/>
    </i>
    <i>
      <x v="19"/>
    </i>
    <i>
      <x v="14"/>
    </i>
    <i>
      <x v="29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Rating" fld="3" subtotal="average" baseField="6" baseItem="0" numFmtId="2"/>
    <dataField name="Count of ID" fld="0" subtotal="count" baseField="0" baseItem="0"/>
  </dataFields>
  <formats count="1">
    <format dxfId="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M4:P143" firstHeaderRow="0" firstDataRow="1" firstDataCol="1" rowPageCount="1" colPageCount="1"/>
  <pivotFields count="17">
    <pivotField dataField="1"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>
      <items count="1376">
        <item x="791"/>
        <item x="85"/>
        <item x="401"/>
        <item x="1086"/>
        <item x="815"/>
        <item x="77"/>
        <item x="21"/>
        <item x="20"/>
        <item x="1215"/>
        <item x="517"/>
        <item x="13"/>
        <item x="235"/>
        <item x="292"/>
        <item x="620"/>
        <item x="1165"/>
        <item x="765"/>
        <item x="876"/>
        <item x="848"/>
        <item x="1009"/>
        <item x="240"/>
        <item x="673"/>
        <item x="700"/>
        <item x="907"/>
        <item x="691"/>
        <item x="509"/>
        <item x="669"/>
        <item x="558"/>
        <item x="132"/>
        <item x="703"/>
        <item x="745"/>
        <item x="1014"/>
        <item x="896"/>
        <item x="109"/>
        <item x="1062"/>
        <item x="546"/>
        <item x="93"/>
        <item x="821"/>
        <item x="1001"/>
        <item x="366"/>
        <item x="119"/>
        <item x="156"/>
        <item x="445"/>
        <item x="580"/>
        <item x="490"/>
        <item x="246"/>
        <item x="536"/>
        <item x="269"/>
        <item x="843"/>
        <item x="438"/>
        <item x="118"/>
        <item x="382"/>
        <item x="602"/>
        <item x="1265"/>
        <item x="709"/>
        <item x="976"/>
        <item x="1307"/>
        <item x="526"/>
        <item x="701"/>
        <item x="640"/>
        <item x="790"/>
        <item x="759"/>
        <item x="168"/>
        <item x="79"/>
        <item x="78"/>
        <item x="998"/>
        <item x="165"/>
        <item x="900"/>
        <item x="597"/>
        <item x="714"/>
        <item x="1172"/>
        <item x="69"/>
        <item x="175"/>
        <item x="778"/>
        <item x="556"/>
        <item x="779"/>
        <item x="1064"/>
        <item x="918"/>
        <item x="682"/>
        <item x="706"/>
        <item x="440"/>
        <item x="754"/>
        <item x="890"/>
        <item x="730"/>
        <item x="576"/>
        <item x="829"/>
        <item x="1349"/>
        <item x="471"/>
        <item x="441"/>
        <item x="136"/>
        <item x="909"/>
        <item x="1251"/>
        <item x="705"/>
        <item x="15"/>
        <item x="608"/>
        <item x="14"/>
        <item x="403"/>
        <item x="977"/>
        <item x="659"/>
        <item x="1065"/>
        <item x="1040"/>
        <item x="187"/>
        <item x="535"/>
        <item x="402"/>
        <item x="226"/>
        <item x="1042"/>
        <item x="1148"/>
        <item x="990"/>
        <item x="419"/>
        <item x="1126"/>
        <item x="221"/>
        <item x="853"/>
        <item x="1074"/>
        <item x="1075"/>
        <item x="208"/>
        <item x="1244"/>
        <item x="46"/>
        <item x="1033"/>
        <item x="1143"/>
        <item x="224"/>
        <item x="170"/>
        <item x="1159"/>
        <item x="680"/>
        <item x="423"/>
        <item x="523"/>
        <item x="726"/>
        <item x="105"/>
        <item x="715"/>
        <item x="1279"/>
        <item x="618"/>
        <item x="1225"/>
        <item x="214"/>
        <item x="1059"/>
        <item x="314"/>
        <item x="495"/>
        <item x="291"/>
        <item x="223"/>
        <item x="1134"/>
        <item x="923"/>
        <item x="1259"/>
        <item x="1352"/>
        <item x="787"/>
        <item x="103"/>
        <item x="867"/>
        <item x="1350"/>
        <item x="644"/>
        <item x="209"/>
        <item x="604"/>
        <item x="1280"/>
        <item x="188"/>
        <item x="1216"/>
        <item x="1314"/>
        <item x="545"/>
        <item x="1020"/>
        <item x="215"/>
        <item x="832"/>
        <item x="418"/>
        <item x="410"/>
        <item x="945"/>
        <item x="448"/>
        <item x="817"/>
        <item x="1291"/>
        <item x="1169"/>
        <item x="266"/>
        <item x="708"/>
        <item x="1199"/>
        <item x="617"/>
        <item x="639"/>
        <item x="1015"/>
        <item x="436"/>
        <item x="663"/>
        <item x="552"/>
        <item x="327"/>
        <item x="1309"/>
        <item x="1299"/>
        <item x="824"/>
        <item x="1214"/>
        <item x="1153"/>
        <item x="447"/>
        <item x="1098"/>
        <item x="863"/>
        <item x="1043"/>
        <item x="1347"/>
        <item x="371"/>
        <item x="470"/>
        <item x="484"/>
        <item x="652"/>
        <item x="1223"/>
        <item x="997"/>
        <item x="369"/>
        <item x="771"/>
        <item x="159"/>
        <item x="1128"/>
        <item x="1177"/>
        <item x="107"/>
        <item x="1147"/>
        <item x="217"/>
        <item x="171"/>
        <item x="740"/>
        <item x="887"/>
        <item x="376"/>
        <item x="494"/>
        <item x="966"/>
        <item x="286"/>
        <item x="648"/>
        <item x="480"/>
        <item x="637"/>
        <item x="216"/>
        <item x="155"/>
        <item x="476"/>
        <item x="425"/>
        <item x="684"/>
        <item x="339"/>
        <item x="917"/>
        <item x="467"/>
        <item x="592"/>
        <item x="1150"/>
        <item x="1025"/>
        <item x="520"/>
        <item x="142"/>
        <item x="263"/>
        <item x="1227"/>
        <item x="860"/>
        <item x="113"/>
        <item x="1095"/>
        <item x="742"/>
        <item x="268"/>
        <item x="738"/>
        <item x="825"/>
        <item x="323"/>
        <item x="167"/>
        <item x="39"/>
        <item x="287"/>
        <item x="86"/>
        <item x="1188"/>
        <item x="279"/>
        <item x="810"/>
        <item x="249"/>
        <item x="601"/>
        <item x="857"/>
        <item x="1290"/>
        <item x="265"/>
        <item x="893"/>
        <item x="1234"/>
        <item x="1163"/>
        <item x="1076"/>
        <item x="355"/>
        <item x="90"/>
        <item x="229"/>
        <item x="1310"/>
        <item x="1026"/>
        <item x="1054"/>
        <item x="1323"/>
        <item x="953"/>
        <item x="198"/>
        <item x="218"/>
        <item x="12"/>
        <item x="1202"/>
        <item x="937"/>
        <item x="332"/>
        <item x="389"/>
        <item x="654"/>
        <item x="465"/>
        <item x="958"/>
        <item x="432"/>
        <item x="437"/>
        <item x="686"/>
        <item x="902"/>
        <item x="1345"/>
        <item x="839"/>
        <item x="696"/>
        <item x="764"/>
        <item x="1124"/>
        <item x="755"/>
        <item x="1156"/>
        <item x="1151"/>
        <item x="324"/>
        <item x="1079"/>
        <item x="718"/>
        <item x="325"/>
        <item x="856"/>
        <item x="203"/>
        <item x="320"/>
        <item x="554"/>
        <item x="615"/>
        <item x="337"/>
        <item x="892"/>
        <item x="1344"/>
        <item x="302"/>
        <item x="855"/>
        <item x="120"/>
        <item x="761"/>
        <item x="367"/>
        <item x="1341"/>
        <item x="1041"/>
        <item x="158"/>
        <item x="988"/>
        <item x="1003"/>
        <item x="319"/>
        <item x="222"/>
        <item x="1324"/>
        <item x="306"/>
        <item x="869"/>
        <item x="16"/>
        <item x="739"/>
        <item x="373"/>
        <item x="196"/>
        <item x="842"/>
        <item x="199"/>
        <item x="146"/>
        <item x="308"/>
        <item x="1245"/>
        <item x="1304"/>
        <item x="281"/>
        <item x="1069"/>
        <item x="1046"/>
        <item x="859"/>
        <item x="760"/>
        <item x="211"/>
        <item x="599"/>
        <item x="255"/>
        <item x="1070"/>
        <item x="422"/>
        <item x="260"/>
        <item x="49"/>
        <item x="481"/>
        <item x="986"/>
        <item x="1204"/>
        <item x="25"/>
        <item x="544"/>
        <item x="1306"/>
        <item x="629"/>
        <item x="793"/>
        <item x="531"/>
        <item x="280"/>
        <item x="934"/>
        <item x="721"/>
        <item x="956"/>
        <item x="84"/>
        <item x="147"/>
        <item x="1281"/>
        <item x="111"/>
        <item x="969"/>
        <item x="632"/>
        <item x="1141"/>
        <item x="450"/>
        <item x="534"/>
        <item x="555"/>
        <item x="585"/>
        <item x="427"/>
        <item x="530"/>
        <item x="67"/>
        <item x="1167"/>
        <item x="453"/>
        <item x="596"/>
        <item x="695"/>
        <item x="866"/>
        <item x="656"/>
        <item x="1055"/>
        <item x="510"/>
        <item x="451"/>
        <item x="593"/>
        <item x="4"/>
        <item x="823"/>
        <item x="591"/>
        <item x="256"/>
        <item x="202"/>
        <item x="1316"/>
        <item x="180"/>
        <item x="736"/>
        <item x="195"/>
        <item x="836"/>
        <item x="313"/>
        <item x="455"/>
        <item x="767"/>
        <item x="197"/>
        <item x="65"/>
        <item x="482"/>
        <item x="478"/>
        <item x="575"/>
        <item x="68"/>
        <item x="838"/>
        <item x="538"/>
        <item x="1288"/>
        <item x="1200"/>
        <item x="477"/>
        <item x="1187"/>
        <item x="901"/>
        <item x="1303"/>
        <item x="1224"/>
        <item x="391"/>
        <item x="34"/>
        <item x="758"/>
        <item x="1088"/>
        <item x="811"/>
        <item x="17"/>
        <item x="406"/>
        <item x="417"/>
        <item x="360"/>
        <item x="768"/>
        <item x="1213"/>
        <item x="756"/>
        <item x="522"/>
        <item x="840"/>
        <item x="173"/>
        <item x="722"/>
        <item x="868"/>
        <item x="1071"/>
        <item x="952"/>
        <item x="1130"/>
        <item x="776"/>
        <item x="372"/>
        <item x="383"/>
        <item x="92"/>
        <item x="219"/>
        <item x="225"/>
        <item x="683"/>
        <item x="442"/>
        <item x="1339"/>
        <item x="603"/>
        <item x="456"/>
        <item x="1105"/>
        <item x="1108"/>
        <item x="723"/>
        <item x="114"/>
        <item x="1090"/>
        <item x="1343"/>
        <item x="1162"/>
        <item x="630"/>
        <item x="1261"/>
        <item x="746"/>
        <item x="351"/>
        <item x="1173"/>
        <item x="396"/>
        <item x="449"/>
        <item x="1203"/>
        <item x="1194"/>
        <item x="985"/>
        <item x="518"/>
        <item x="577"/>
        <item x="1197"/>
        <item x="938"/>
        <item x="628"/>
        <item x="407"/>
        <item x="74"/>
        <item x="633"/>
        <item x="1127"/>
        <item x="45"/>
        <item x="123"/>
        <item x="148"/>
        <item x="1317"/>
        <item x="664"/>
        <item x="1008"/>
        <item x="498"/>
        <item x="804"/>
        <item x="1252"/>
        <item x="299"/>
        <item x="899"/>
        <item x="1361"/>
        <item x="717"/>
        <item x="354"/>
        <item x="400"/>
        <item x="627"/>
        <item x="1132"/>
        <item x="426"/>
        <item x="1144"/>
        <item x="11"/>
        <item x="635"/>
        <item x="688"/>
        <item x="276"/>
        <item x="162"/>
        <item x="236"/>
        <item x="99"/>
        <item x="872"/>
        <item x="31"/>
        <item x="234"/>
        <item x="257"/>
        <item x="961"/>
        <item x="122"/>
        <item x="973"/>
        <item x="698"/>
        <item x="398"/>
        <item x="8"/>
        <item x="1230"/>
        <item x="912"/>
        <item x="763"/>
        <item x="1032"/>
        <item x="948"/>
        <item x="727"/>
        <item x="920"/>
        <item x="1104"/>
        <item x="1000"/>
        <item x="1168"/>
        <item x="623"/>
        <item x="870"/>
        <item x="370"/>
        <item x="1362"/>
        <item x="1061"/>
        <item x="140"/>
        <item x="81"/>
        <item x="1057"/>
        <item x="1239"/>
        <item x="991"/>
        <item x="1264"/>
        <item x="387"/>
        <item x="788"/>
        <item x="882"/>
        <item x="330"/>
        <item x="626"/>
        <item x="1326"/>
        <item x="570"/>
        <item x="358"/>
        <item x="200"/>
        <item x="566"/>
        <item x="528"/>
        <item x="677"/>
        <item x="1183"/>
        <item x="1249"/>
        <item x="139"/>
        <item x="724"/>
        <item x="835"/>
        <item x="734"/>
        <item x="94"/>
        <item x="178"/>
        <item x="331"/>
        <item x="710"/>
        <item x="741"/>
        <item x="275"/>
        <item x="362"/>
        <item x="1129"/>
        <item x="712"/>
        <item x="749"/>
        <item x="828"/>
        <item x="879"/>
        <item x="191"/>
        <item x="19"/>
        <item x="1049"/>
        <item x="258"/>
        <item x="1193"/>
        <item x="1332"/>
        <item x="1006"/>
        <item x="743"/>
        <item x="53"/>
        <item x="874"/>
        <item x="606"/>
        <item x="1250"/>
        <item x="777"/>
        <item x="1284"/>
        <item x="1"/>
        <item x="1363"/>
        <item x="1035"/>
        <item x="914"/>
        <item x="757"/>
        <item x="267"/>
        <item x="430"/>
        <item x="259"/>
        <item x="1149"/>
        <item x="943"/>
        <item x="729"/>
        <item x="1018"/>
        <item x="694"/>
        <item x="616"/>
        <item x="301"/>
        <item x="359"/>
        <item x="1178"/>
        <item x="76"/>
        <item x="803"/>
        <item x="748"/>
        <item x="1373"/>
        <item x="963"/>
        <item x="393"/>
        <item x="278"/>
        <item x="898"/>
        <item x="873"/>
        <item x="820"/>
        <item x="875"/>
        <item x="1236"/>
        <item x="29"/>
        <item x="889"/>
        <item x="1094"/>
        <item x="304"/>
        <item x="473"/>
        <item x="862"/>
        <item x="590"/>
        <item x="1087"/>
        <item x="1146"/>
        <item x="1092"/>
        <item x="26"/>
        <item x="1257"/>
        <item x="420"/>
        <item x="375"/>
        <item x="346"/>
        <item x="36"/>
        <item x="137"/>
        <item x="936"/>
        <item x="33"/>
        <item x="1242"/>
        <item x="610"/>
        <item x="1048"/>
        <item x="865"/>
        <item x="619"/>
        <item x="668"/>
        <item x="1078"/>
        <item x="212"/>
        <item x="30"/>
        <item x="753"/>
        <item x="1073"/>
        <item x="932"/>
        <item x="766"/>
        <item x="933"/>
        <item x="905"/>
        <item x="541"/>
        <item x="248"/>
        <item x="174"/>
        <item x="479"/>
        <item x="1174"/>
        <item x="1133"/>
        <item x="1365"/>
        <item x="1278"/>
        <item x="613"/>
        <item x="232"/>
        <item x="179"/>
        <item x="228"/>
        <item x="1364"/>
        <item x="429"/>
        <item x="645"/>
        <item x="463"/>
        <item x="270"/>
        <item x="658"/>
        <item x="1002"/>
        <item x="154"/>
        <item x="561"/>
        <item x="625"/>
        <item x="24"/>
        <item x="1118"/>
        <item x="582"/>
        <item x="87"/>
        <item x="631"/>
        <item x="404"/>
        <item x="335"/>
        <item x="431"/>
        <item x="1372"/>
        <item x="916"/>
        <item x="634"/>
        <item x="390"/>
        <item x="600"/>
        <item x="322"/>
        <item x="201"/>
        <item x="1142"/>
        <item x="395"/>
        <item x="1219"/>
        <item x="485"/>
        <item x="584"/>
        <item x="5"/>
        <item x="950"/>
        <item x="282"/>
        <item x="940"/>
        <item x="1067"/>
        <item x="1066"/>
        <item x="443"/>
        <item x="962"/>
        <item x="1050"/>
        <item x="192"/>
        <item x="1262"/>
        <item x="524"/>
        <item x="1301"/>
        <item x="915"/>
        <item x="386"/>
        <item x="345"/>
        <item x="311"/>
        <item x="854"/>
        <item x="461"/>
        <item x="1155"/>
        <item x="297"/>
        <item x="660"/>
        <item x="1318"/>
        <item x="642"/>
        <item x="62"/>
        <item x="415"/>
        <item x="818"/>
        <item x="951"/>
        <item x="525"/>
        <item x="285"/>
        <item x="161"/>
        <item x="1189"/>
        <item x="983"/>
        <item x="193"/>
        <item x="527"/>
        <item x="783"/>
        <item x="35"/>
        <item x="408"/>
        <item x="679"/>
        <item x="435"/>
        <item x="925"/>
        <item x="1367"/>
        <item x="151"/>
        <item x="672"/>
        <item x="595"/>
        <item x="1369"/>
        <item x="687"/>
        <item x="797"/>
        <item x="871"/>
        <item x="89"/>
        <item x="676"/>
        <item x="512"/>
        <item x="1010"/>
        <item x="1370"/>
        <item x="1013"/>
        <item x="1190"/>
        <item x="924"/>
        <item x="27"/>
        <item x="878"/>
        <item x="1111"/>
        <item x="1294"/>
        <item x="444"/>
        <item x="650"/>
        <item x="692"/>
        <item x="949"/>
        <item x="1106"/>
        <item x="750"/>
        <item x="583"/>
        <item x="186"/>
        <item x="1116"/>
        <item x="1100"/>
        <item x="716"/>
        <item x="1271"/>
        <item x="312"/>
        <item x="185"/>
        <item x="1056"/>
        <item x="23"/>
        <item x="1171"/>
        <item x="1315"/>
        <item x="519"/>
        <item x="273"/>
        <item x="392"/>
        <item x="574"/>
        <item x="486"/>
        <item x="690"/>
        <item x="794"/>
        <item x="646"/>
        <item x="409"/>
        <item x="318"/>
        <item x="231"/>
        <item x="1293"/>
        <item x="1036"/>
        <item x="567"/>
        <item x="1283"/>
        <item x="117"/>
        <item x="725"/>
        <item x="70"/>
        <item x="251"/>
        <item x="1308"/>
        <item x="557"/>
        <item x="254"/>
        <item x="172"/>
        <item x="1030"/>
        <item x="1206"/>
        <item x="405"/>
        <item x="338"/>
        <item x="336"/>
        <item x="452"/>
        <item x="607"/>
        <item x="735"/>
        <item x="1102"/>
        <item x="1322"/>
        <item x="272"/>
        <item x="210"/>
        <item x="846"/>
        <item x="800"/>
        <item x="1273"/>
        <item x="569"/>
        <item x="491"/>
        <item x="851"/>
        <item x="1260"/>
        <item x="91"/>
        <item x="719"/>
        <item x="460"/>
        <item x="661"/>
        <item x="540"/>
        <item x="95"/>
        <item x="944"/>
        <item x="858"/>
        <item x="559"/>
        <item x="1089"/>
        <item x="1354"/>
        <item x="347"/>
        <item x="104"/>
        <item x="833"/>
        <item x="852"/>
        <item x="361"/>
        <item x="666"/>
        <item x="1327"/>
        <item x="329"/>
        <item x="131"/>
        <item x="483"/>
        <item x="305"/>
        <item x="543"/>
        <item x="303"/>
        <item x="97"/>
        <item x="1184"/>
        <item x="283"/>
        <item x="32"/>
        <item x="798"/>
        <item x="295"/>
        <item x="967"/>
        <item x="834"/>
        <item x="657"/>
        <item x="350"/>
        <item x="349"/>
        <item x="622"/>
        <item x="326"/>
        <item x="152"/>
        <item x="667"/>
        <item x="134"/>
        <item x="744"/>
        <item x="565"/>
        <item x="1247"/>
        <item x="972"/>
        <item x="416"/>
        <item x="1110"/>
        <item x="996"/>
        <item x="166"/>
        <item x="290"/>
        <item x="48"/>
        <item x="699"/>
        <item x="1285"/>
        <item x="298"/>
        <item x="284"/>
        <item x="247"/>
        <item x="513"/>
        <item x="711"/>
        <item x="9"/>
        <item x="769"/>
        <item x="72"/>
        <item x="1027"/>
        <item x="806"/>
        <item x="317"/>
        <item x="1182"/>
        <item x="462"/>
        <item x="343"/>
        <item x="1300"/>
        <item x="206"/>
        <item x="959"/>
        <item x="454"/>
        <item x="116"/>
        <item x="562"/>
        <item x="1052"/>
        <item x="732"/>
        <item x="1082"/>
        <item x="808"/>
        <item x="807"/>
        <item x="537"/>
        <item x="1366"/>
        <item x="1114"/>
        <item x="428"/>
        <item x="459"/>
        <item x="886"/>
        <item x="1181"/>
        <item x="102"/>
        <item x="18"/>
        <item x="1212"/>
        <item x="28"/>
        <item x="560"/>
        <item x="244"/>
        <item x="101"/>
        <item x="1081"/>
        <item x="880"/>
        <item x="1080"/>
        <item x="264"/>
        <item x="1246"/>
        <item x="399"/>
        <item x="796"/>
        <item x="1186"/>
        <item x="10"/>
        <item x="1357"/>
        <item x="1179"/>
        <item x="549"/>
        <item x="1286"/>
        <item x="884"/>
        <item x="294"/>
        <item x="819"/>
        <item x="1229"/>
        <item x="678"/>
        <item x="812"/>
        <item x="1192"/>
        <item x="271"/>
        <item x="1254"/>
        <item x="377"/>
        <item x="0"/>
        <item x="157"/>
        <item x="242"/>
        <item x="130"/>
        <item x="888"/>
        <item x="1276"/>
        <item x="1158"/>
        <item x="6"/>
        <item x="1198"/>
        <item x="728"/>
        <item x="1115"/>
        <item x="342"/>
        <item x="177"/>
        <item x="928"/>
        <item x="785"/>
        <item x="7"/>
        <item x="1185"/>
        <item x="770"/>
        <item x="539"/>
        <item x="1274"/>
        <item x="987"/>
        <item x="497"/>
        <item x="1356"/>
        <item x="138"/>
        <item x="1109"/>
        <item x="250"/>
        <item x="1329"/>
        <item x="469"/>
        <item x="1348"/>
        <item x="499"/>
        <item x="153"/>
        <item x="169"/>
        <item x="489"/>
        <item x="913"/>
        <item x="457"/>
        <item x="1228"/>
        <item x="707"/>
        <item x="341"/>
        <item x="98"/>
        <item x="1231"/>
        <item x="51"/>
        <item x="368"/>
        <item x="150"/>
        <item x="1117"/>
        <item x="1360"/>
        <item x="1255"/>
        <item x="929"/>
        <item x="564"/>
        <item x="1292"/>
        <item x="651"/>
        <item x="638"/>
        <item x="1263"/>
        <item x="521"/>
        <item x="939"/>
        <item x="1226"/>
        <item x="501"/>
        <item x="1275"/>
        <item x="190"/>
        <item x="316"/>
        <item x="1137"/>
        <item x="908"/>
        <item x="288"/>
        <item x="504"/>
        <item x="1205"/>
        <item x="245"/>
        <item x="1060"/>
        <item x="621"/>
        <item x="931"/>
        <item x="71"/>
        <item x="910"/>
        <item x="321"/>
        <item x="547"/>
        <item x="551"/>
        <item x="293"/>
        <item x="922"/>
        <item x="1331"/>
        <item x="493"/>
        <item x="106"/>
        <item x="253"/>
        <item x="1091"/>
        <item x="881"/>
        <item x="553"/>
        <item x="300"/>
        <item x="1196"/>
        <item x="328"/>
        <item x="636"/>
        <item x="578"/>
        <item x="424"/>
        <item x="64"/>
        <item x="133"/>
        <item x="58"/>
        <item x="466"/>
        <item x="533"/>
        <item x="37"/>
        <item x="995"/>
        <item x="529"/>
        <item x="1154"/>
        <item x="1371"/>
        <item x="1051"/>
        <item x="181"/>
        <item x="849"/>
        <item x="772"/>
        <item x="73"/>
        <item x="641"/>
        <item x="989"/>
        <item x="1024"/>
        <item x="1296"/>
        <item x="782"/>
        <item x="587"/>
        <item x="83"/>
        <item x="227"/>
        <item x="42"/>
        <item x="1023"/>
        <item x="183"/>
        <item x="904"/>
        <item x="511"/>
        <item x="475"/>
        <item x="363"/>
        <item x="1101"/>
        <item x="40"/>
        <item x="984"/>
        <item x="41"/>
        <item x="665"/>
        <item x="586"/>
        <item x="844"/>
        <item x="385"/>
        <item x="60"/>
        <item x="88"/>
        <item x="59"/>
        <item x="381"/>
        <item x="1374"/>
        <item x="1045"/>
        <item x="681"/>
        <item x="274"/>
        <item x="1131"/>
        <item x="1068"/>
        <item x="1017"/>
        <item x="831"/>
        <item x="163"/>
        <item x="1277"/>
        <item x="571"/>
        <item x="433"/>
        <item x="374"/>
        <item x="63"/>
        <item x="1044"/>
        <item x="1353"/>
        <item x="1340"/>
        <item x="1232"/>
        <item x="697"/>
        <item x="830"/>
        <item x="611"/>
        <item x="713"/>
        <item x="1039"/>
        <item x="1121"/>
        <item x="1266"/>
        <item x="670"/>
        <item x="1011"/>
        <item x="702"/>
        <item x="671"/>
        <item x="1175"/>
        <item x="474"/>
        <item x="182"/>
        <item x="514"/>
        <item x="1083"/>
        <item x="1021"/>
        <item x="747"/>
        <item x="1037"/>
        <item x="145"/>
        <item x="965"/>
        <item x="505"/>
        <item x="1084"/>
        <item x="1031"/>
        <item x="1305"/>
        <item x="47"/>
        <item x="110"/>
        <item x="624"/>
        <item x="472"/>
        <item x="1312"/>
        <item x="579"/>
        <item x="795"/>
        <item x="507"/>
        <item x="1207"/>
        <item x="927"/>
        <item x="411"/>
        <item x="1063"/>
        <item x="1319"/>
        <item x="532"/>
        <item x="353"/>
        <item x="1328"/>
        <item x="1007"/>
        <item x="826"/>
        <item x="964"/>
        <item x="204"/>
        <item x="954"/>
        <item x="1359"/>
        <item x="955"/>
        <item x="786"/>
        <item x="864"/>
        <item x="1195"/>
        <item x="164"/>
        <item x="1097"/>
        <item x="542"/>
        <item x="1164"/>
        <item x="1096"/>
        <item x="1191"/>
        <item x="897"/>
        <item x="792"/>
        <item x="439"/>
        <item x="506"/>
        <item x="1243"/>
        <item x="1166"/>
        <item x="780"/>
        <item x="784"/>
        <item x="762"/>
        <item x="1120"/>
        <item x="1072"/>
        <item x="799"/>
        <item x="1038"/>
        <item x="1333"/>
        <item x="1139"/>
        <item x="1233"/>
        <item x="975"/>
        <item x="827"/>
        <item x="662"/>
        <item x="947"/>
        <item x="614"/>
        <item x="957"/>
        <item x="1253"/>
        <item x="356"/>
        <item x="894"/>
        <item x="1235"/>
        <item x="1012"/>
        <item x="127"/>
        <item x="348"/>
        <item x="1004"/>
        <item x="220"/>
        <item x="1337"/>
        <item x="56"/>
        <item x="380"/>
        <item x="946"/>
        <item x="1201"/>
        <item x="3"/>
        <item x="238"/>
        <item x="379"/>
        <item x="1107"/>
        <item x="1346"/>
        <item x="1222"/>
        <item x="1135"/>
        <item x="941"/>
        <item x="809"/>
        <item x="805"/>
        <item x="814"/>
        <item x="397"/>
        <item x="412"/>
        <item x="837"/>
        <item x="38"/>
        <item x="96"/>
        <item x="605"/>
        <item x="487"/>
        <item x="66"/>
        <item x="921"/>
        <item x="446"/>
        <item x="1218"/>
        <item x="43"/>
        <item x="992"/>
        <item x="789"/>
        <item x="289"/>
        <item x="108"/>
        <item x="2"/>
        <item x="434"/>
        <item x="1272"/>
        <item x="1136"/>
        <item x="1295"/>
        <item x="802"/>
        <item x="926"/>
        <item x="970"/>
        <item x="82"/>
        <item x="1138"/>
        <item x="994"/>
        <item x="885"/>
        <item x="378"/>
        <item x="149"/>
        <item x="213"/>
        <item x="612"/>
        <item x="598"/>
        <item x="693"/>
        <item x="572"/>
        <item x="1123"/>
        <item x="589"/>
        <item x="974"/>
        <item x="413"/>
        <item x="1028"/>
        <item x="340"/>
        <item x="655"/>
        <item x="861"/>
        <item x="1058"/>
        <item x="135"/>
        <item x="239"/>
        <item x="160"/>
        <item x="704"/>
        <item x="352"/>
        <item x="315"/>
        <item x="496"/>
        <item x="143"/>
        <item x="731"/>
        <item x="233"/>
        <item x="1217"/>
        <item x="1298"/>
        <item x="357"/>
        <item x="492"/>
        <item x="333"/>
        <item x="573"/>
        <item x="307"/>
        <item x="1170"/>
        <item x="1160"/>
        <item x="942"/>
        <item x="999"/>
        <item x="1313"/>
        <item x="121"/>
        <item x="100"/>
        <item x="847"/>
        <item x="911"/>
        <item x="488"/>
        <item x="971"/>
        <item x="649"/>
        <item x="993"/>
        <item x="1176"/>
        <item x="1311"/>
        <item x="388"/>
        <item x="1269"/>
        <item x="1077"/>
        <item x="57"/>
        <item x="850"/>
        <item x="1240"/>
        <item x="720"/>
        <item x="581"/>
        <item x="1355"/>
        <item x="981"/>
        <item x="309"/>
        <item x="384"/>
        <item x="1152"/>
        <item x="935"/>
        <item x="205"/>
        <item x="310"/>
        <item x="689"/>
        <item x="1325"/>
        <item x="1103"/>
        <item x="675"/>
        <item x="394"/>
        <item x="334"/>
        <item x="1297"/>
        <item x="115"/>
        <item x="124"/>
        <item x="845"/>
        <item x="568"/>
        <item x="1093"/>
        <item x="1289"/>
        <item x="125"/>
        <item x="1208"/>
        <item x="906"/>
        <item x="773"/>
        <item x="1029"/>
        <item x="1210"/>
        <item x="1209"/>
        <item x="194"/>
        <item x="75"/>
        <item x="112"/>
        <item x="1005"/>
        <item x="344"/>
        <item x="508"/>
        <item x="1119"/>
        <item x="176"/>
        <item x="515"/>
        <item x="1112"/>
        <item x="1248"/>
        <item x="503"/>
        <item x="1268"/>
        <item x="841"/>
        <item x="141"/>
        <item x="1085"/>
        <item x="1256"/>
        <item x="1157"/>
        <item x="1140"/>
        <item x="1053"/>
        <item x="816"/>
        <item x="1122"/>
        <item x="464"/>
        <item x="502"/>
        <item x="1270"/>
        <item x="1022"/>
        <item x="588"/>
        <item x="241"/>
        <item x="1238"/>
        <item x="1320"/>
        <item x="1047"/>
        <item x="22"/>
        <item x="685"/>
        <item x="647"/>
        <item x="277"/>
        <item x="55"/>
        <item x="1180"/>
        <item x="751"/>
        <item x="775"/>
        <item x="1330"/>
        <item x="1145"/>
        <item x="237"/>
        <item x="609"/>
        <item x="1221"/>
        <item x="296"/>
        <item x="261"/>
        <item x="52"/>
        <item x="184"/>
        <item x="230"/>
        <item x="1358"/>
        <item x="1211"/>
        <item x="414"/>
        <item x="1220"/>
        <item x="548"/>
        <item x="80"/>
        <item x="1016"/>
        <item x="883"/>
        <item x="262"/>
        <item x="968"/>
        <item x="1099"/>
        <item x="774"/>
        <item x="1342"/>
        <item x="144"/>
        <item x="674"/>
        <item x="1019"/>
        <item x="1125"/>
        <item x="801"/>
        <item x="54"/>
        <item x="458"/>
        <item x="737"/>
        <item x="1258"/>
        <item x="594"/>
        <item x="550"/>
        <item x="1237"/>
        <item x="1282"/>
        <item x="752"/>
        <item x="930"/>
        <item x="61"/>
        <item x="1267"/>
        <item x="980"/>
        <item x="1034"/>
        <item x="733"/>
        <item x="563"/>
        <item x="960"/>
        <item x="1321"/>
        <item x="126"/>
        <item x="129"/>
        <item x="979"/>
        <item x="822"/>
        <item x="1334"/>
        <item x="877"/>
        <item x="895"/>
        <item x="653"/>
        <item x="44"/>
        <item x="1161"/>
        <item x="128"/>
        <item x="643"/>
        <item x="1113"/>
        <item x="781"/>
        <item x="1336"/>
        <item x="189"/>
        <item x="500"/>
        <item x="243"/>
        <item x="982"/>
        <item x="1335"/>
        <item x="978"/>
        <item x="1368"/>
        <item x="1338"/>
        <item x="1241"/>
        <item x="365"/>
        <item x="903"/>
        <item x="252"/>
        <item x="50"/>
        <item x="813"/>
        <item x="421"/>
        <item x="1302"/>
        <item x="516"/>
        <item x="1351"/>
        <item x="468"/>
        <item x="207"/>
        <item x="1287"/>
        <item x="364"/>
        <item x="919"/>
        <item x="891"/>
        <item t="default"/>
      </items>
    </pivotField>
    <pivotField showAll="0"/>
    <pivotField axis="axisPage" showAll="0">
      <items count="72">
        <item x="6"/>
        <item x="57"/>
        <item x="35"/>
        <item x="11"/>
        <item x="61"/>
        <item x="39"/>
        <item x="10"/>
        <item x="22"/>
        <item x="13"/>
        <item x="33"/>
        <item x="12"/>
        <item x="69"/>
        <item x="23"/>
        <item x="60"/>
        <item x="51"/>
        <item x="1"/>
        <item x="41"/>
        <item x="55"/>
        <item x="27"/>
        <item x="16"/>
        <item x="20"/>
        <item x="15"/>
        <item x="4"/>
        <item x="53"/>
        <item x="44"/>
        <item x="28"/>
        <item x="24"/>
        <item x="32"/>
        <item x="3"/>
        <item x="59"/>
        <item x="0"/>
        <item x="52"/>
        <item x="40"/>
        <item x="14"/>
        <item x="48"/>
        <item x="49"/>
        <item x="34"/>
        <item x="38"/>
        <item x="7"/>
        <item x="36"/>
        <item x="45"/>
        <item x="43"/>
        <item x="42"/>
        <item x="70"/>
        <item x="2"/>
        <item x="65"/>
        <item x="67"/>
        <item x="46"/>
        <item x="64"/>
        <item x="17"/>
        <item x="25"/>
        <item x="31"/>
        <item x="5"/>
        <item x="9"/>
        <item x="29"/>
        <item x="50"/>
        <item x="58"/>
        <item x="30"/>
        <item x="26"/>
        <item x="54"/>
        <item x="63"/>
        <item x="19"/>
        <item x="47"/>
        <item x="56"/>
        <item x="66"/>
        <item x="8"/>
        <item x="68"/>
        <item x="62"/>
        <item x="18"/>
        <item x="37"/>
        <item x="21"/>
        <item t="default"/>
      </items>
    </pivotField>
    <pivotField showAll="0"/>
    <pivotField showAll="0"/>
    <pivotField axis="axisRow" showAll="0" sortType="descending">
      <items count="139">
        <item x="43"/>
        <item x="18"/>
        <item x="11"/>
        <item x="84"/>
        <item x="58"/>
        <item x="118"/>
        <item x="54"/>
        <item x="38"/>
        <item x="66"/>
        <item x="13"/>
        <item x="12"/>
        <item x="51"/>
        <item x="115"/>
        <item x="109"/>
        <item x="134"/>
        <item x="74"/>
        <item x="50"/>
        <item x="94"/>
        <item x="93"/>
        <item x="64"/>
        <item x="133"/>
        <item x="52"/>
        <item x="61"/>
        <item x="28"/>
        <item x="10"/>
        <item x="89"/>
        <item x="99"/>
        <item x="123"/>
        <item x="113"/>
        <item x="87"/>
        <item x="71"/>
        <item x="86"/>
        <item x="90"/>
        <item x="56"/>
        <item x="14"/>
        <item x="37"/>
        <item x="108"/>
        <item x="103"/>
        <item x="4"/>
        <item x="67"/>
        <item x="69"/>
        <item x="15"/>
        <item x="131"/>
        <item x="40"/>
        <item x="30"/>
        <item x="85"/>
        <item x="116"/>
        <item x="91"/>
        <item x="132"/>
        <item x="9"/>
        <item x="57"/>
        <item x="6"/>
        <item x="120"/>
        <item x="117"/>
        <item x="124"/>
        <item x="127"/>
        <item x="110"/>
        <item x="122"/>
        <item x="44"/>
        <item x="70"/>
        <item x="17"/>
        <item x="1"/>
        <item x="79"/>
        <item x="42"/>
        <item x="96"/>
        <item x="24"/>
        <item x="22"/>
        <item x="111"/>
        <item x="25"/>
        <item x="104"/>
        <item x="77"/>
        <item x="65"/>
        <item x="102"/>
        <item x="80"/>
        <item x="21"/>
        <item x="107"/>
        <item x="46"/>
        <item x="98"/>
        <item x="5"/>
        <item x="23"/>
        <item x="119"/>
        <item x="68"/>
        <item x="20"/>
        <item x="106"/>
        <item x="136"/>
        <item x="39"/>
        <item x="73"/>
        <item x="47"/>
        <item x="101"/>
        <item x="48"/>
        <item x="26"/>
        <item x="7"/>
        <item x="16"/>
        <item x="8"/>
        <item x="81"/>
        <item x="95"/>
        <item x="0"/>
        <item x="78"/>
        <item x="88"/>
        <item x="27"/>
        <item x="82"/>
        <item x="128"/>
        <item x="121"/>
        <item x="36"/>
        <item x="114"/>
        <item x="130"/>
        <item x="135"/>
        <item x="112"/>
        <item x="63"/>
        <item x="129"/>
        <item x="31"/>
        <item x="75"/>
        <item x="3"/>
        <item x="83"/>
        <item x="53"/>
        <item x="2"/>
        <item x="100"/>
        <item x="125"/>
        <item x="45"/>
        <item x="59"/>
        <item x="76"/>
        <item x="62"/>
        <item x="49"/>
        <item x="126"/>
        <item x="35"/>
        <item x="72"/>
        <item x="97"/>
        <item x="55"/>
        <item x="41"/>
        <item x="60"/>
        <item x="19"/>
        <item x="33"/>
        <item x="34"/>
        <item x="105"/>
        <item x="137"/>
        <item x="29"/>
        <item x="32"/>
        <item x="9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139">
        <item x="10"/>
        <item x="81"/>
        <item x="117"/>
        <item x="18"/>
        <item x="41"/>
        <item x="73"/>
        <item x="98"/>
        <item x="14"/>
        <item x="11"/>
        <item x="42"/>
        <item x="7"/>
        <item x="75"/>
        <item x="106"/>
        <item x="127"/>
        <item x="79"/>
        <item x="2"/>
        <item x="114"/>
        <item x="130"/>
        <item x="109"/>
        <item x="92"/>
        <item x="49"/>
        <item x="134"/>
        <item x="43"/>
        <item x="46"/>
        <item x="57"/>
        <item x="124"/>
        <item x="67"/>
        <item x="87"/>
        <item x="86"/>
        <item x="24"/>
        <item x="64"/>
        <item x="82"/>
        <item x="55"/>
        <item x="3"/>
        <item x="125"/>
        <item x="72"/>
        <item x="97"/>
        <item x="84"/>
        <item x="59"/>
        <item x="71"/>
        <item x="23"/>
        <item x="48"/>
        <item x="91"/>
        <item x="112"/>
        <item x="131"/>
        <item x="94"/>
        <item x="80"/>
        <item x="52"/>
        <item x="16"/>
        <item x="136"/>
        <item x="58"/>
        <item x="5"/>
        <item x="103"/>
        <item x="121"/>
        <item x="89"/>
        <item x="35"/>
        <item x="53"/>
        <item x="56"/>
        <item x="102"/>
        <item x="22"/>
        <item x="61"/>
        <item x="25"/>
        <item x="107"/>
        <item x="76"/>
        <item x="119"/>
        <item x="39"/>
        <item x="21"/>
        <item x="83"/>
        <item x="77"/>
        <item x="40"/>
        <item x="13"/>
        <item x="50"/>
        <item x="26"/>
        <item x="85"/>
        <item x="135"/>
        <item x="9"/>
        <item x="45"/>
        <item x="99"/>
        <item x="44"/>
        <item x="27"/>
        <item x="74"/>
        <item x="66"/>
        <item x="20"/>
        <item x="47"/>
        <item x="123"/>
        <item x="120"/>
        <item x="17"/>
        <item x="38"/>
        <item x="4"/>
        <item x="51"/>
        <item x="93"/>
        <item x="1"/>
        <item x="110"/>
        <item x="104"/>
        <item x="111"/>
        <item x="29"/>
        <item x="31"/>
        <item x="100"/>
        <item x="128"/>
        <item x="69"/>
        <item x="78"/>
        <item x="113"/>
        <item x="63"/>
        <item x="137"/>
        <item x="118"/>
        <item x="62"/>
        <item x="95"/>
        <item x="12"/>
        <item x="126"/>
        <item x="60"/>
        <item x="105"/>
        <item x="133"/>
        <item x="108"/>
        <item x="90"/>
        <item x="65"/>
        <item x="129"/>
        <item x="6"/>
        <item x="68"/>
        <item x="96"/>
        <item x="116"/>
        <item x="32"/>
        <item x="101"/>
        <item x="15"/>
        <item x="34"/>
        <item x="54"/>
        <item x="122"/>
        <item x="132"/>
        <item x="36"/>
        <item x="8"/>
        <item x="70"/>
        <item x="115"/>
        <item x="30"/>
        <item x="19"/>
        <item x="37"/>
        <item x="88"/>
        <item x="33"/>
        <item x="2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4"/>
  </rowFields>
  <rowItems count="139">
    <i>
      <x v="96"/>
    </i>
    <i>
      <x v="91"/>
    </i>
    <i>
      <x v="99"/>
    </i>
    <i>
      <x v="78"/>
    </i>
    <i>
      <x v="110"/>
    </i>
    <i>
      <x v="34"/>
    </i>
    <i>
      <x v="79"/>
    </i>
    <i>
      <x v="41"/>
    </i>
    <i>
      <x v="16"/>
    </i>
    <i>
      <x v="112"/>
    </i>
    <i>
      <x v="90"/>
    </i>
    <i>
      <x v="7"/>
    </i>
    <i>
      <x v="135"/>
    </i>
    <i>
      <x v="128"/>
    </i>
    <i>
      <x v="10"/>
    </i>
    <i>
      <x v="122"/>
    </i>
    <i>
      <x v="60"/>
    </i>
    <i>
      <x v="21"/>
    </i>
    <i>
      <x v="9"/>
    </i>
    <i>
      <x v="82"/>
    </i>
    <i>
      <x v="131"/>
    </i>
    <i>
      <x v="65"/>
    </i>
    <i>
      <x v="129"/>
    </i>
    <i>
      <x v="23"/>
    </i>
    <i>
      <x v="76"/>
    </i>
    <i>
      <x v="85"/>
    </i>
    <i>
      <x v="121"/>
    </i>
    <i>
      <x v="92"/>
    </i>
    <i>
      <x v="43"/>
    </i>
    <i>
      <x v="24"/>
    </i>
    <i>
      <x v="49"/>
    </i>
    <i>
      <x v="118"/>
    </i>
    <i>
      <x v="4"/>
    </i>
    <i>
      <x v="132"/>
    </i>
    <i>
      <x v="71"/>
    </i>
    <i>
      <x v="103"/>
    </i>
    <i>
      <x v="136"/>
    </i>
    <i>
      <x v="66"/>
    </i>
    <i>
      <x v="39"/>
    </i>
    <i>
      <x v="58"/>
    </i>
    <i>
      <x v="32"/>
    </i>
    <i>
      <x v="97"/>
    </i>
    <i>
      <x v="44"/>
    </i>
    <i>
      <x v="124"/>
    </i>
    <i>
      <x v="130"/>
    </i>
    <i>
      <x v="108"/>
    </i>
    <i>
      <x v="59"/>
    </i>
    <i>
      <x v="125"/>
    </i>
    <i>
      <x v="89"/>
    </i>
    <i>
      <x v="29"/>
    </i>
    <i>
      <x v="61"/>
    </i>
    <i>
      <x v="15"/>
    </i>
    <i>
      <x v="68"/>
    </i>
    <i>
      <x v="93"/>
    </i>
    <i>
      <x v="87"/>
    </i>
    <i>
      <x v="94"/>
    </i>
    <i>
      <x v="62"/>
    </i>
    <i>
      <x v="33"/>
    </i>
    <i>
      <x v="17"/>
    </i>
    <i>
      <x v="116"/>
    </i>
    <i>
      <x v="26"/>
    </i>
    <i>
      <x v="11"/>
    </i>
    <i>
      <x v="86"/>
    </i>
    <i>
      <x v="119"/>
    </i>
    <i>
      <x v="74"/>
    </i>
    <i>
      <x v="63"/>
    </i>
    <i>
      <x v="81"/>
    </i>
    <i>
      <x v="98"/>
    </i>
    <i>
      <x/>
    </i>
    <i>
      <x v="47"/>
    </i>
    <i>
      <x v="1"/>
    </i>
    <i>
      <x v="100"/>
    </i>
    <i>
      <x v="64"/>
    </i>
    <i>
      <x v="6"/>
    </i>
    <i>
      <x v="28"/>
    </i>
    <i>
      <x v="133"/>
    </i>
    <i>
      <x v="51"/>
    </i>
    <i>
      <x v="30"/>
    </i>
    <i>
      <x v="50"/>
    </i>
    <i>
      <x v="107"/>
    </i>
    <i>
      <x v="38"/>
    </i>
    <i>
      <x v="18"/>
    </i>
    <i>
      <x v="45"/>
    </i>
    <i>
      <x v="127"/>
    </i>
    <i>
      <x v="126"/>
    </i>
    <i>
      <x v="77"/>
    </i>
    <i>
      <x v="25"/>
    </i>
    <i>
      <x v="53"/>
    </i>
    <i>
      <x v="113"/>
    </i>
    <i>
      <x v="137"/>
    </i>
    <i>
      <x v="35"/>
    </i>
    <i>
      <x v="36"/>
    </i>
    <i>
      <x v="111"/>
    </i>
    <i>
      <x v="37"/>
    </i>
    <i>
      <x v="2"/>
    </i>
    <i>
      <x v="105"/>
    </i>
    <i>
      <x v="31"/>
    </i>
    <i>
      <x v="22"/>
    </i>
    <i>
      <x v="109"/>
    </i>
    <i>
      <x v="12"/>
    </i>
    <i>
      <x v="69"/>
    </i>
    <i>
      <x v="72"/>
    </i>
    <i>
      <x v="70"/>
    </i>
    <i>
      <x v="123"/>
    </i>
    <i>
      <x v="46"/>
    </i>
    <i>
      <x v="67"/>
    </i>
    <i>
      <x v="19"/>
    </i>
    <i>
      <x v="75"/>
    </i>
    <i>
      <x v="54"/>
    </i>
    <i>
      <x v="114"/>
    </i>
    <i>
      <x v="52"/>
    </i>
    <i>
      <x v="55"/>
    </i>
    <i>
      <x v="88"/>
    </i>
    <i>
      <x v="95"/>
    </i>
    <i>
      <x v="83"/>
    </i>
    <i>
      <x v="3"/>
    </i>
    <i>
      <x v="13"/>
    </i>
    <i>
      <x v="115"/>
    </i>
    <i>
      <x v="56"/>
    </i>
    <i>
      <x v="27"/>
    </i>
    <i>
      <x v="84"/>
    </i>
    <i>
      <x v="117"/>
    </i>
    <i>
      <x v="8"/>
    </i>
    <i>
      <x v="14"/>
    </i>
    <i>
      <x v="104"/>
    </i>
    <i>
      <x v="80"/>
    </i>
    <i>
      <x v="106"/>
    </i>
    <i>
      <x v="120"/>
    </i>
    <i>
      <x v="48"/>
    </i>
    <i>
      <x v="42"/>
    </i>
    <i>
      <x v="57"/>
    </i>
    <i>
      <x v="5"/>
    </i>
    <i>
      <x v="134"/>
    </i>
    <i>
      <x v="101"/>
    </i>
    <i>
      <x v="40"/>
    </i>
    <i>
      <x v="102"/>
    </i>
    <i>
      <x v="20"/>
    </i>
    <i>
      <x v="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1" hier="-1"/>
  </pageFields>
  <dataFields count="3">
    <dataField name="Count of ID" fld="0" subtotal="count" baseField="0" baseItem="0"/>
    <dataField name="Average of Rating" fld="3" subtotal="average" baseField="14" baseItem="96"/>
    <dataField name="Average of Review_Count" fld="2" subtotal="average" baseField="14" baseItem="9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C75" firstHeaderRow="0" firstDataRow="1" firstDataCol="1"/>
  <pivotFields count="17">
    <pivotField dataField="1"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72">
        <item x="6"/>
        <item x="57"/>
        <item x="35"/>
        <item x="11"/>
        <item x="61"/>
        <item x="39"/>
        <item x="10"/>
        <item x="22"/>
        <item x="13"/>
        <item x="33"/>
        <item x="12"/>
        <item x="69"/>
        <item x="23"/>
        <item x="60"/>
        <item x="51"/>
        <item x="1"/>
        <item x="41"/>
        <item x="55"/>
        <item x="27"/>
        <item x="16"/>
        <item x="20"/>
        <item x="15"/>
        <item x="4"/>
        <item x="53"/>
        <item x="44"/>
        <item x="28"/>
        <item x="24"/>
        <item x="32"/>
        <item x="3"/>
        <item x="59"/>
        <item x="0"/>
        <item x="52"/>
        <item x="40"/>
        <item x="14"/>
        <item x="48"/>
        <item x="49"/>
        <item x="34"/>
        <item x="38"/>
        <item x="7"/>
        <item x="36"/>
        <item x="45"/>
        <item x="43"/>
        <item x="42"/>
        <item x="70"/>
        <item x="2"/>
        <item x="65"/>
        <item x="67"/>
        <item x="46"/>
        <item x="64"/>
        <item x="17"/>
        <item x="25"/>
        <item x="31"/>
        <item x="5"/>
        <item x="9"/>
        <item x="29"/>
        <item x="50"/>
        <item x="58"/>
        <item x="30"/>
        <item x="26"/>
        <item x="54"/>
        <item x="63"/>
        <item x="19"/>
        <item x="47"/>
        <item x="56"/>
        <item x="66"/>
        <item x="8"/>
        <item x="68"/>
        <item x="62"/>
        <item x="18"/>
        <item x="37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</pivotFields>
  <rowFields count="1">
    <field x="11"/>
  </rowFields>
  <rowItems count="72">
    <i>
      <x v="3"/>
    </i>
    <i>
      <x v="7"/>
    </i>
    <i>
      <x v="21"/>
    </i>
    <i>
      <x v="52"/>
    </i>
    <i>
      <x v="8"/>
    </i>
    <i>
      <x v="68"/>
    </i>
    <i>
      <x v="44"/>
    </i>
    <i>
      <x v="58"/>
    </i>
    <i>
      <x v="53"/>
    </i>
    <i>
      <x v="40"/>
    </i>
    <i>
      <x v="16"/>
    </i>
    <i>
      <x v="37"/>
    </i>
    <i>
      <x v="10"/>
    </i>
    <i>
      <x v="61"/>
    </i>
    <i>
      <x v="20"/>
    </i>
    <i>
      <x v="24"/>
    </i>
    <i>
      <x v="15"/>
    </i>
    <i>
      <x v="59"/>
    </i>
    <i>
      <x v="33"/>
    </i>
    <i>
      <x v="6"/>
    </i>
    <i>
      <x v="12"/>
    </i>
    <i>
      <x v="25"/>
    </i>
    <i>
      <x v="19"/>
    </i>
    <i>
      <x/>
    </i>
    <i>
      <x v="57"/>
    </i>
    <i>
      <x v="5"/>
    </i>
    <i>
      <x v="70"/>
    </i>
    <i>
      <x v="30"/>
    </i>
    <i>
      <x v="22"/>
    </i>
    <i>
      <x v="62"/>
    </i>
    <i>
      <x v="9"/>
    </i>
    <i>
      <x v="27"/>
    </i>
    <i>
      <x v="49"/>
    </i>
    <i>
      <x v="47"/>
    </i>
    <i>
      <x v="18"/>
    </i>
    <i>
      <x v="4"/>
    </i>
    <i>
      <x v="23"/>
    </i>
    <i>
      <x v="54"/>
    </i>
    <i>
      <x v="32"/>
    </i>
    <i>
      <x v="55"/>
    </i>
    <i>
      <x v="14"/>
    </i>
    <i>
      <x v="34"/>
    </i>
    <i>
      <x v="56"/>
    </i>
    <i>
      <x v="67"/>
    </i>
    <i>
      <x v="38"/>
    </i>
    <i>
      <x v="1"/>
    </i>
    <i>
      <x v="29"/>
    </i>
    <i>
      <x v="36"/>
    </i>
    <i>
      <x v="28"/>
    </i>
    <i>
      <x v="63"/>
    </i>
    <i>
      <x v="2"/>
    </i>
    <i>
      <x v="50"/>
    </i>
    <i>
      <x v="69"/>
    </i>
    <i>
      <x v="51"/>
    </i>
    <i>
      <x v="60"/>
    </i>
    <i>
      <x v="48"/>
    </i>
    <i>
      <x v="39"/>
    </i>
    <i>
      <x v="17"/>
    </i>
    <i>
      <x v="31"/>
    </i>
    <i>
      <x v="41"/>
    </i>
    <i>
      <x v="35"/>
    </i>
    <i>
      <x v="13"/>
    </i>
    <i>
      <x v="65"/>
    </i>
    <i>
      <x v="42"/>
    </i>
    <i>
      <x v="45"/>
    </i>
    <i>
      <x v="64"/>
    </i>
    <i>
      <x v="26"/>
    </i>
    <i>
      <x v="46"/>
    </i>
    <i>
      <x v="43"/>
    </i>
    <i>
      <x v="11"/>
    </i>
    <i>
      <x v="66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ID" fld="0" subtotal="count" baseField="0" baseItem="0"/>
    <dataField name="Average of Rating" fld="3" subtotal="average" baseField="11" baseItem="21"/>
  </dataFields>
  <formats count="1">
    <format dxfId="1">
      <pivotArea collapsedLevelsAreSubtotals="1" fieldPosition="0">
        <references count="2">
          <reference field="4294967294" count="1" selected="0">
            <x v="1"/>
          </reference>
          <reference field="11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9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B2:E5" firstHeaderRow="0" firstDataRow="1" firstDataCol="1"/>
  <pivotFields count="4">
    <pivotField dataField="1" showAll="0"/>
    <pivotField dataField="1" showAll="0"/>
    <pivotField dataField="1" showAll="0"/>
    <pivotField axis="axisRow" showAll="0">
      <items count="3">
        <item x="0"/>
        <item x="1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Popular" fld="2" subtotal="average" baseField="3" baseItem="0"/>
    <dataField name="Average of No_of_years" fld="1" subtotal="average" baseField="3" baseItem="0"/>
    <dataField name="Count of Restaurant_Nam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693"/>
  <sheetViews>
    <sheetView tabSelected="1" topLeftCell="C2661" workbookViewId="0">
      <selection activeCell="U2693" sqref="U2693"/>
    </sheetView>
  </sheetViews>
  <sheetFormatPr defaultRowHeight="14.5" x14ac:dyDescent="0.35"/>
  <sheetData>
    <row r="1" spans="1:21" ht="14.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18</v>
      </c>
    </row>
    <row r="2" spans="1:21" ht="14.4" x14ac:dyDescent="0.3">
      <c r="A2" t="s">
        <v>20</v>
      </c>
      <c r="B2" t="s">
        <v>21</v>
      </c>
      <c r="C2">
        <v>771</v>
      </c>
      <c r="D2">
        <v>4.5</v>
      </c>
      <c r="E2">
        <v>-93.271600000000007</v>
      </c>
      <c r="F2">
        <v>44.982669999999999</v>
      </c>
      <c r="G2" t="s">
        <v>22</v>
      </c>
      <c r="H2">
        <v>55401</v>
      </c>
      <c r="I2" t="s">
        <v>23</v>
      </c>
      <c r="J2" t="s">
        <v>24</v>
      </c>
      <c r="K2" t="s">
        <v>25</v>
      </c>
      <c r="L2" s="2" t="s">
        <v>26</v>
      </c>
      <c r="M2">
        <v>440</v>
      </c>
      <c r="N2">
        <v>6.1867170070362104E-2</v>
      </c>
      <c r="O2" t="s">
        <v>24</v>
      </c>
      <c r="R2">
        <f t="shared" ref="R2:R65" si="0">(C2-MIN($C$2:$C$2693))/(MAX($C$2:$C$2693)-MIN($C$2:$C$2693))</f>
        <v>6.9311021588678856E-2</v>
      </c>
      <c r="S2">
        <f t="shared" ref="S2:S65" si="1">R2*D2</f>
        <v>0.31189959714905485</v>
      </c>
      <c r="T2">
        <f t="shared" ref="T2:T65" si="2">(C2-AVERAGE($C$2:$C$2693))/STDEV($C$2:$C$2693)</f>
        <v>0.86714176661260756</v>
      </c>
      <c r="U2">
        <f t="shared" ref="U2:U65" si="3">T2*C2</f>
        <v>668.56630205832039</v>
      </c>
    </row>
    <row r="3" spans="1:21" ht="14.4" x14ac:dyDescent="0.3">
      <c r="A3" t="s">
        <v>27</v>
      </c>
      <c r="B3" t="s">
        <v>28</v>
      </c>
      <c r="C3">
        <v>103</v>
      </c>
      <c r="D3">
        <v>4.5</v>
      </c>
      <c r="E3">
        <v>-80.191879299999997</v>
      </c>
      <c r="F3">
        <v>25.779260600000001</v>
      </c>
      <c r="G3" t="s">
        <v>29</v>
      </c>
      <c r="H3">
        <v>33132</v>
      </c>
      <c r="I3" t="s">
        <v>23</v>
      </c>
      <c r="J3" t="s">
        <v>30</v>
      </c>
      <c r="K3" t="s">
        <v>31</v>
      </c>
      <c r="L3" s="2" t="s">
        <v>32</v>
      </c>
      <c r="M3">
        <v>609</v>
      </c>
      <c r="N3">
        <v>4.5477947485841773E-3</v>
      </c>
      <c r="O3" t="s">
        <v>33</v>
      </c>
      <c r="P3" t="s">
        <v>24</v>
      </c>
      <c r="Q3" t="s">
        <v>34</v>
      </c>
      <c r="R3">
        <f t="shared" si="0"/>
        <v>3.0988534242330339E-4</v>
      </c>
      <c r="S3">
        <f t="shared" si="1"/>
        <v>1.3944840409048653E-3</v>
      </c>
      <c r="T3">
        <f t="shared" si="2"/>
        <v>-0.51681995308247419</v>
      </c>
      <c r="U3">
        <f t="shared" si="3"/>
        <v>-53.232455167494841</v>
      </c>
    </row>
    <row r="4" spans="1:21" ht="14.4" x14ac:dyDescent="0.3">
      <c r="A4" t="s">
        <v>35</v>
      </c>
      <c r="B4" t="s">
        <v>36</v>
      </c>
      <c r="C4">
        <v>129</v>
      </c>
      <c r="D4">
        <v>4.5</v>
      </c>
      <c r="E4">
        <v>-73.996429399999997</v>
      </c>
      <c r="F4">
        <v>40.713928199999998</v>
      </c>
      <c r="G4" t="s">
        <v>37</v>
      </c>
      <c r="H4">
        <v>10002</v>
      </c>
      <c r="I4" t="s">
        <v>23</v>
      </c>
      <c r="J4" t="s">
        <v>38</v>
      </c>
      <c r="K4" t="s">
        <v>39</v>
      </c>
      <c r="L4" s="2" t="s">
        <v>40</v>
      </c>
      <c r="M4">
        <v>1148</v>
      </c>
      <c r="N4">
        <v>6.7787883988330187E-3</v>
      </c>
      <c r="O4" t="s">
        <v>38</v>
      </c>
      <c r="R4">
        <f t="shared" si="0"/>
        <v>2.9955583100919328E-3</v>
      </c>
      <c r="S4">
        <f t="shared" si="1"/>
        <v>1.3480012395413698E-2</v>
      </c>
      <c r="T4">
        <f t="shared" si="2"/>
        <v>-0.46295317956140808</v>
      </c>
      <c r="U4">
        <f t="shared" si="3"/>
        <v>-59.720960163421644</v>
      </c>
    </row>
    <row r="5" spans="1:21" ht="14.4" x14ac:dyDescent="0.3">
      <c r="A5" t="s">
        <v>41</v>
      </c>
      <c r="B5" t="s">
        <v>42</v>
      </c>
      <c r="C5">
        <v>146</v>
      </c>
      <c r="D5">
        <v>4.5</v>
      </c>
      <c r="E5">
        <v>-70.251453600000005</v>
      </c>
      <c r="F5">
        <v>43.664018300000002</v>
      </c>
      <c r="G5" t="s">
        <v>43</v>
      </c>
      <c r="H5">
        <v>4101</v>
      </c>
      <c r="I5" t="s">
        <v>23</v>
      </c>
      <c r="J5" t="s">
        <v>44</v>
      </c>
      <c r="K5" t="s">
        <v>45</v>
      </c>
      <c r="L5" s="2" t="s">
        <v>46</v>
      </c>
      <c r="M5">
        <v>206</v>
      </c>
      <c r="N5">
        <v>8.2375150163034143E-3</v>
      </c>
      <c r="O5" t="s">
        <v>47</v>
      </c>
      <c r="P5" t="s">
        <v>48</v>
      </c>
      <c r="R5">
        <f t="shared" si="0"/>
        <v>4.7515752504906517E-3</v>
      </c>
      <c r="S5">
        <f t="shared" si="1"/>
        <v>2.1382088627207932E-2</v>
      </c>
      <c r="T5">
        <f t="shared" si="2"/>
        <v>-0.42773259687455722</v>
      </c>
      <c r="U5">
        <f t="shared" si="3"/>
        <v>-62.448959143685357</v>
      </c>
    </row>
    <row r="6" spans="1:21" ht="14.4" x14ac:dyDescent="0.3">
      <c r="A6" t="s">
        <v>49</v>
      </c>
      <c r="B6" t="s">
        <v>50</v>
      </c>
      <c r="C6">
        <v>139</v>
      </c>
      <c r="D6">
        <v>4.5</v>
      </c>
      <c r="E6">
        <v>-86.153490000000005</v>
      </c>
      <c r="F6">
        <v>39.768790000000003</v>
      </c>
      <c r="G6" t="s">
        <v>51</v>
      </c>
      <c r="H6">
        <v>46204</v>
      </c>
      <c r="I6" t="s">
        <v>23</v>
      </c>
      <c r="J6" t="s">
        <v>52</v>
      </c>
      <c r="K6" t="s">
        <v>53</v>
      </c>
      <c r="L6" s="2" t="s">
        <v>54</v>
      </c>
      <c r="M6">
        <v>336</v>
      </c>
      <c r="N6">
        <v>7.636862879697958E-3</v>
      </c>
      <c r="O6" t="s">
        <v>55</v>
      </c>
      <c r="P6" t="s">
        <v>56</v>
      </c>
      <c r="R6">
        <f t="shared" si="0"/>
        <v>4.028509451502944E-3</v>
      </c>
      <c r="S6">
        <f t="shared" si="1"/>
        <v>1.8128292531763249E-2</v>
      </c>
      <c r="T6">
        <f t="shared" si="2"/>
        <v>-0.44223518974561343</v>
      </c>
      <c r="U6">
        <f t="shared" si="3"/>
        <v>-61.470691374640268</v>
      </c>
    </row>
    <row r="7" spans="1:21" ht="14.4" x14ac:dyDescent="0.3">
      <c r="A7" t="s">
        <v>57</v>
      </c>
      <c r="B7" t="s">
        <v>58</v>
      </c>
      <c r="C7">
        <v>212</v>
      </c>
      <c r="D7">
        <v>4.5</v>
      </c>
      <c r="E7">
        <v>-122.6261597</v>
      </c>
      <c r="F7">
        <v>45.512481700000002</v>
      </c>
      <c r="G7" t="s">
        <v>59</v>
      </c>
      <c r="H7">
        <v>97214</v>
      </c>
      <c r="I7" t="s">
        <v>23</v>
      </c>
      <c r="J7" t="s">
        <v>60</v>
      </c>
      <c r="K7" t="s">
        <v>45</v>
      </c>
      <c r="L7" s="2" t="s">
        <v>61</v>
      </c>
      <c r="M7">
        <v>1555</v>
      </c>
      <c r="N7">
        <v>1.3900806590012013E-2</v>
      </c>
      <c r="O7" t="s">
        <v>60</v>
      </c>
      <c r="R7">
        <f t="shared" si="0"/>
        <v>1.1569052783803326E-2</v>
      </c>
      <c r="S7">
        <f t="shared" si="1"/>
        <v>5.2060737527114966E-2</v>
      </c>
      <c r="T7">
        <f t="shared" si="2"/>
        <v>-0.29099386409031264</v>
      </c>
      <c r="U7">
        <f t="shared" si="3"/>
        <v>-61.690699187146279</v>
      </c>
    </row>
    <row r="8" spans="1:21" ht="14.4" x14ac:dyDescent="0.3">
      <c r="A8" t="s">
        <v>62</v>
      </c>
      <c r="B8" t="s">
        <v>63</v>
      </c>
      <c r="C8">
        <v>271</v>
      </c>
      <c r="D8">
        <v>4.5</v>
      </c>
      <c r="E8">
        <v>-110.9701309</v>
      </c>
      <c r="F8">
        <v>32.222660099999999</v>
      </c>
      <c r="G8" t="s">
        <v>64</v>
      </c>
      <c r="H8">
        <v>85701</v>
      </c>
      <c r="I8" t="s">
        <v>23</v>
      </c>
      <c r="J8" t="s">
        <v>65</v>
      </c>
      <c r="K8" t="s">
        <v>66</v>
      </c>
      <c r="L8" s="2" t="s">
        <v>67</v>
      </c>
      <c r="M8">
        <v>994</v>
      </c>
      <c r="N8">
        <v>1.8963446027115152E-2</v>
      </c>
      <c r="O8" t="s">
        <v>24</v>
      </c>
      <c r="P8" t="s">
        <v>48</v>
      </c>
      <c r="R8">
        <f t="shared" si="0"/>
        <v>1.7663464518128294E-2</v>
      </c>
      <c r="S8">
        <f t="shared" si="1"/>
        <v>7.9485590331577316E-2</v>
      </c>
      <c r="T8">
        <f t="shared" si="2"/>
        <v>-0.16875772417712426</v>
      </c>
      <c r="U8">
        <f t="shared" si="3"/>
        <v>-45.733343252000672</v>
      </c>
    </row>
    <row r="9" spans="1:21" ht="14.4" x14ac:dyDescent="0.3">
      <c r="A9" t="s">
        <v>68</v>
      </c>
      <c r="B9" t="s">
        <v>69</v>
      </c>
      <c r="C9">
        <v>161</v>
      </c>
      <c r="D9">
        <v>4.5</v>
      </c>
      <c r="E9">
        <v>-119.84927368164099</v>
      </c>
      <c r="F9">
        <v>39.518909454345703</v>
      </c>
      <c r="G9" t="s">
        <v>70</v>
      </c>
      <c r="H9">
        <v>89523</v>
      </c>
      <c r="I9" t="s">
        <v>23</v>
      </c>
      <c r="J9" t="s">
        <v>24</v>
      </c>
      <c r="K9" t="s">
        <v>71</v>
      </c>
      <c r="L9" s="2" t="s">
        <v>72</v>
      </c>
      <c r="M9">
        <v>133</v>
      </c>
      <c r="N9">
        <v>9.5246267376008237E-3</v>
      </c>
      <c r="O9" t="s">
        <v>24</v>
      </c>
      <c r="R9">
        <f t="shared" si="0"/>
        <v>6.301001962607169E-3</v>
      </c>
      <c r="S9">
        <f t="shared" si="1"/>
        <v>2.835450883173226E-2</v>
      </c>
      <c r="T9">
        <f t="shared" si="2"/>
        <v>-0.39665561215086526</v>
      </c>
      <c r="U9">
        <f t="shared" si="3"/>
        <v>-63.861553556289309</v>
      </c>
    </row>
    <row r="10" spans="1:21" ht="14.4" x14ac:dyDescent="0.3">
      <c r="A10" t="s">
        <v>73</v>
      </c>
      <c r="B10" t="s">
        <v>74</v>
      </c>
      <c r="C10">
        <v>125</v>
      </c>
      <c r="D10">
        <v>4.5</v>
      </c>
      <c r="E10">
        <v>-110.968952</v>
      </c>
      <c r="F10">
        <v>32.2124381</v>
      </c>
      <c r="G10" t="s">
        <v>64</v>
      </c>
      <c r="H10">
        <v>85701</v>
      </c>
      <c r="I10" t="s">
        <v>23</v>
      </c>
      <c r="J10" t="s">
        <v>75</v>
      </c>
      <c r="K10" t="s">
        <v>66</v>
      </c>
      <c r="L10" s="2" t="s">
        <v>67</v>
      </c>
      <c r="M10">
        <v>994</v>
      </c>
      <c r="N10">
        <v>6.435558606487043E-3</v>
      </c>
      <c r="O10" t="s">
        <v>24</v>
      </c>
      <c r="P10" t="s">
        <v>48</v>
      </c>
      <c r="Q10" t="s">
        <v>76</v>
      </c>
      <c r="R10">
        <f t="shared" si="0"/>
        <v>2.582377853527528E-3</v>
      </c>
      <c r="S10">
        <f t="shared" si="1"/>
        <v>1.1620700340873875E-2</v>
      </c>
      <c r="T10">
        <f t="shared" si="2"/>
        <v>-0.47124037548772596</v>
      </c>
      <c r="U10">
        <f t="shared" si="3"/>
        <v>-58.905046935965743</v>
      </c>
    </row>
    <row r="11" spans="1:21" ht="14.4" x14ac:dyDescent="0.3">
      <c r="A11" t="s">
        <v>77</v>
      </c>
      <c r="B11" t="s">
        <v>78</v>
      </c>
      <c r="C11">
        <v>129</v>
      </c>
      <c r="D11">
        <v>4.5</v>
      </c>
      <c r="E11">
        <v>-73.953208923339801</v>
      </c>
      <c r="F11">
        <v>40.776401519775398</v>
      </c>
      <c r="G11" t="s">
        <v>37</v>
      </c>
      <c r="H11">
        <v>10028</v>
      </c>
      <c r="I11" t="s">
        <v>23</v>
      </c>
      <c r="J11" t="s">
        <v>79</v>
      </c>
      <c r="K11" t="s">
        <v>39</v>
      </c>
      <c r="L11" s="2" t="s">
        <v>40</v>
      </c>
      <c r="M11">
        <v>1148</v>
      </c>
      <c r="N11">
        <v>6.7787883988330187E-3</v>
      </c>
      <c r="O11" t="s">
        <v>80</v>
      </c>
      <c r="P11" t="s">
        <v>81</v>
      </c>
      <c r="R11">
        <f t="shared" si="0"/>
        <v>2.9955583100919328E-3</v>
      </c>
      <c r="S11">
        <f t="shared" si="1"/>
        <v>1.3480012395413698E-2</v>
      </c>
      <c r="T11">
        <f t="shared" si="2"/>
        <v>-0.46295317956140808</v>
      </c>
      <c r="U11">
        <f t="shared" si="3"/>
        <v>-59.720960163421644</v>
      </c>
    </row>
    <row r="12" spans="1:21" ht="14.4" x14ac:dyDescent="0.3">
      <c r="A12" t="s">
        <v>82</v>
      </c>
      <c r="B12" t="s">
        <v>83</v>
      </c>
      <c r="C12">
        <v>130</v>
      </c>
      <c r="D12">
        <v>4.5</v>
      </c>
      <c r="E12">
        <v>-77.274535999999998</v>
      </c>
      <c r="F12">
        <v>38.866756000000002</v>
      </c>
      <c r="G12" t="s">
        <v>84</v>
      </c>
      <c r="H12">
        <v>22031</v>
      </c>
      <c r="I12" t="s">
        <v>23</v>
      </c>
      <c r="J12" t="s">
        <v>85</v>
      </c>
      <c r="K12" t="s">
        <v>86</v>
      </c>
      <c r="L12" s="2" t="s">
        <v>87</v>
      </c>
      <c r="M12">
        <v>126</v>
      </c>
      <c r="N12">
        <v>6.8645958469195122E-3</v>
      </c>
      <c r="O12" t="s">
        <v>88</v>
      </c>
      <c r="P12" t="s">
        <v>89</v>
      </c>
      <c r="R12">
        <f t="shared" si="0"/>
        <v>3.0988534242330336E-3</v>
      </c>
      <c r="S12">
        <f t="shared" si="1"/>
        <v>1.3944840409048651E-2</v>
      </c>
      <c r="T12">
        <f t="shared" si="2"/>
        <v>-0.46088138057982864</v>
      </c>
      <c r="U12">
        <f t="shared" si="3"/>
        <v>-59.914579475377721</v>
      </c>
    </row>
    <row r="13" spans="1:21" ht="14.4" x14ac:dyDescent="0.3">
      <c r="A13" t="s">
        <v>90</v>
      </c>
      <c r="B13" t="s">
        <v>91</v>
      </c>
      <c r="C13">
        <v>204</v>
      </c>
      <c r="D13">
        <v>4.5</v>
      </c>
      <c r="E13">
        <v>-75.1683187</v>
      </c>
      <c r="F13">
        <v>39.9506491</v>
      </c>
      <c r="G13" t="s">
        <v>92</v>
      </c>
      <c r="H13">
        <v>19103</v>
      </c>
      <c r="I13" t="s">
        <v>23</v>
      </c>
      <c r="J13" t="s">
        <v>93</v>
      </c>
      <c r="K13" t="s">
        <v>94</v>
      </c>
      <c r="L13" s="2" t="s">
        <v>95</v>
      </c>
      <c r="M13">
        <v>1514</v>
      </c>
      <c r="N13">
        <v>1.3214347005320062E-2</v>
      </c>
      <c r="O13" t="s">
        <v>93</v>
      </c>
      <c r="R13">
        <f t="shared" si="0"/>
        <v>1.0742691870674517E-2</v>
      </c>
      <c r="S13">
        <f t="shared" si="1"/>
        <v>4.8342113418035328E-2</v>
      </c>
      <c r="T13">
        <f t="shared" si="2"/>
        <v>-0.30756825594294834</v>
      </c>
      <c r="U13">
        <f t="shared" si="3"/>
        <v>-62.743924212361463</v>
      </c>
    </row>
    <row r="14" spans="1:21" ht="14.4" x14ac:dyDescent="0.3">
      <c r="A14" t="s">
        <v>96</v>
      </c>
      <c r="B14" t="s">
        <v>97</v>
      </c>
      <c r="C14">
        <v>116</v>
      </c>
      <c r="D14">
        <v>4.5</v>
      </c>
      <c r="E14">
        <v>-73.945863246917696</v>
      </c>
      <c r="F14">
        <v>40.815822956531498</v>
      </c>
      <c r="G14" t="s">
        <v>37</v>
      </c>
      <c r="H14">
        <v>10030</v>
      </c>
      <c r="I14" t="s">
        <v>23</v>
      </c>
      <c r="J14" t="s">
        <v>98</v>
      </c>
      <c r="K14" t="s">
        <v>39</v>
      </c>
      <c r="L14" s="2" t="s">
        <v>40</v>
      </c>
      <c r="M14">
        <v>1148</v>
      </c>
      <c r="N14">
        <v>5.663291573708598E-3</v>
      </c>
      <c r="O14" t="s">
        <v>98</v>
      </c>
      <c r="R14">
        <f t="shared" si="0"/>
        <v>1.6527218262576181E-3</v>
      </c>
      <c r="S14">
        <f t="shared" si="1"/>
        <v>7.437248218159281E-3</v>
      </c>
      <c r="T14">
        <f t="shared" si="2"/>
        <v>-0.48988656632194111</v>
      </c>
      <c r="U14">
        <f t="shared" si="3"/>
        <v>-56.826841693345166</v>
      </c>
    </row>
    <row r="15" spans="1:21" ht="14.4" x14ac:dyDescent="0.3">
      <c r="A15" t="s">
        <v>99</v>
      </c>
      <c r="B15" t="s">
        <v>97</v>
      </c>
      <c r="C15">
        <v>127</v>
      </c>
      <c r="D15">
        <v>4.5</v>
      </c>
      <c r="E15">
        <v>-121.401448398829</v>
      </c>
      <c r="F15">
        <v>38.590133339166599</v>
      </c>
      <c r="G15" t="s">
        <v>100</v>
      </c>
      <c r="H15">
        <v>95825</v>
      </c>
      <c r="I15" t="s">
        <v>23</v>
      </c>
      <c r="J15" t="s">
        <v>98</v>
      </c>
      <c r="K15" t="s">
        <v>101</v>
      </c>
      <c r="L15" s="2" t="s">
        <v>102</v>
      </c>
      <c r="M15">
        <v>430</v>
      </c>
      <c r="N15">
        <v>6.6071735026600308E-3</v>
      </c>
      <c r="O15" t="s">
        <v>98</v>
      </c>
      <c r="R15">
        <f t="shared" si="0"/>
        <v>2.7889680818097306E-3</v>
      </c>
      <c r="S15">
        <f t="shared" si="1"/>
        <v>1.2550356368143788E-2</v>
      </c>
      <c r="T15">
        <f t="shared" si="2"/>
        <v>-0.46709677752456702</v>
      </c>
      <c r="U15">
        <f t="shared" si="3"/>
        <v>-59.321290745620011</v>
      </c>
    </row>
    <row r="16" spans="1:21" ht="14.4" x14ac:dyDescent="0.3">
      <c r="A16" t="s">
        <v>103</v>
      </c>
      <c r="B16" t="s">
        <v>104</v>
      </c>
      <c r="C16">
        <v>218</v>
      </c>
      <c r="D16">
        <v>4.5</v>
      </c>
      <c r="E16">
        <v>-122.65262300000001</v>
      </c>
      <c r="F16">
        <v>45.548335000000002</v>
      </c>
      <c r="G16" t="s">
        <v>59</v>
      </c>
      <c r="H16">
        <v>97212</v>
      </c>
      <c r="I16" t="s">
        <v>23</v>
      </c>
      <c r="J16" t="s">
        <v>105</v>
      </c>
      <c r="K16" t="s">
        <v>45</v>
      </c>
      <c r="L16" s="2" t="s">
        <v>61</v>
      </c>
      <c r="M16">
        <v>1555</v>
      </c>
      <c r="N16">
        <v>1.4415651278530976E-2</v>
      </c>
      <c r="O16" t="s">
        <v>106</v>
      </c>
      <c r="P16" t="s">
        <v>107</v>
      </c>
      <c r="R16">
        <f t="shared" si="0"/>
        <v>1.2188823468649933E-2</v>
      </c>
      <c r="S16">
        <f t="shared" si="1"/>
        <v>5.4849705608924701E-2</v>
      </c>
      <c r="T16">
        <f t="shared" si="2"/>
        <v>-0.27856307020083582</v>
      </c>
      <c r="U16">
        <f t="shared" si="3"/>
        <v>-60.726749303782206</v>
      </c>
    </row>
    <row r="17" spans="1:21" ht="14.4" x14ac:dyDescent="0.3">
      <c r="A17" t="s">
        <v>108</v>
      </c>
      <c r="B17" t="s">
        <v>109</v>
      </c>
      <c r="C17">
        <v>207</v>
      </c>
      <c r="D17">
        <v>4.5</v>
      </c>
      <c r="E17">
        <v>-118.2937431</v>
      </c>
      <c r="F17">
        <v>34.057437499999999</v>
      </c>
      <c r="G17" t="s">
        <v>100</v>
      </c>
      <c r="H17">
        <v>90005</v>
      </c>
      <c r="I17" t="s">
        <v>23</v>
      </c>
      <c r="J17" t="s">
        <v>110</v>
      </c>
      <c r="K17" t="s">
        <v>111</v>
      </c>
      <c r="L17" s="2" t="s">
        <v>112</v>
      </c>
      <c r="M17">
        <v>2071</v>
      </c>
      <c r="N17">
        <v>1.3471769349579544E-2</v>
      </c>
      <c r="O17" t="s">
        <v>113</v>
      </c>
      <c r="P17" t="s">
        <v>114</v>
      </c>
      <c r="R17">
        <f t="shared" si="0"/>
        <v>1.105257721309782E-2</v>
      </c>
      <c r="S17">
        <f t="shared" si="1"/>
        <v>4.9736597458940192E-2</v>
      </c>
      <c r="T17">
        <f t="shared" si="2"/>
        <v>-0.3013528589982099</v>
      </c>
      <c r="U17">
        <f t="shared" si="3"/>
        <v>-62.38004181262945</v>
      </c>
    </row>
    <row r="18" spans="1:21" ht="14.4" x14ac:dyDescent="0.3">
      <c r="A18" t="s">
        <v>115</v>
      </c>
      <c r="B18" t="s">
        <v>116</v>
      </c>
      <c r="C18">
        <v>423</v>
      </c>
      <c r="D18">
        <v>4.5</v>
      </c>
      <c r="E18">
        <v>-122.65278000000001</v>
      </c>
      <c r="F18">
        <v>45.468820000000001</v>
      </c>
      <c r="G18" t="s">
        <v>59</v>
      </c>
      <c r="H18">
        <v>97202</v>
      </c>
      <c r="I18" t="s">
        <v>23</v>
      </c>
      <c r="J18" t="s">
        <v>60</v>
      </c>
      <c r="K18" t="s">
        <v>45</v>
      </c>
      <c r="L18" s="2" t="s">
        <v>61</v>
      </c>
      <c r="M18">
        <v>1555</v>
      </c>
      <c r="N18">
        <v>3.2006178136262227E-2</v>
      </c>
      <c r="O18" t="s">
        <v>60</v>
      </c>
      <c r="R18">
        <f t="shared" si="0"/>
        <v>3.3364321867575666E-2</v>
      </c>
      <c r="S18">
        <f t="shared" si="1"/>
        <v>0.15013944840409049</v>
      </c>
      <c r="T18">
        <f t="shared" si="2"/>
        <v>0.14615572102295421</v>
      </c>
      <c r="U18">
        <f t="shared" si="3"/>
        <v>61.823869992709632</v>
      </c>
    </row>
    <row r="19" spans="1:21" ht="14.4" x14ac:dyDescent="0.3">
      <c r="A19" t="s">
        <v>117</v>
      </c>
      <c r="B19" t="s">
        <v>118</v>
      </c>
      <c r="C19">
        <v>390</v>
      </c>
      <c r="D19">
        <v>4.5</v>
      </c>
      <c r="E19">
        <v>-104.979844991561</v>
      </c>
      <c r="F19">
        <v>39.768705643414499</v>
      </c>
      <c r="G19" t="s">
        <v>119</v>
      </c>
      <c r="H19">
        <v>80216</v>
      </c>
      <c r="I19" t="s">
        <v>23</v>
      </c>
      <c r="J19" t="s">
        <v>24</v>
      </c>
      <c r="K19" t="s">
        <v>120</v>
      </c>
      <c r="L19" s="2" t="s">
        <v>121</v>
      </c>
      <c r="M19">
        <v>668</v>
      </c>
      <c r="N19">
        <v>2.9174532349407929E-2</v>
      </c>
      <c r="O19" t="s">
        <v>24</v>
      </c>
      <c r="R19">
        <f t="shared" si="0"/>
        <v>2.9955583100919326E-2</v>
      </c>
      <c r="S19">
        <f t="shared" si="1"/>
        <v>0.13480012395413696</v>
      </c>
      <c r="T19">
        <f t="shared" si="2"/>
        <v>7.7786354630831916E-2</v>
      </c>
      <c r="U19">
        <f t="shared" si="3"/>
        <v>30.336678306024446</v>
      </c>
    </row>
    <row r="20" spans="1:21" ht="14.4" x14ac:dyDescent="0.3">
      <c r="A20" t="s">
        <v>122</v>
      </c>
      <c r="B20" t="s">
        <v>123</v>
      </c>
      <c r="C20">
        <v>799</v>
      </c>
      <c r="D20">
        <v>4.5</v>
      </c>
      <c r="E20">
        <v>-122.42132960000001</v>
      </c>
      <c r="F20">
        <v>37.79157</v>
      </c>
      <c r="G20" t="s">
        <v>100</v>
      </c>
      <c r="H20">
        <v>94109</v>
      </c>
      <c r="I20" t="s">
        <v>23</v>
      </c>
      <c r="J20" t="s">
        <v>60</v>
      </c>
      <c r="K20" t="s">
        <v>124</v>
      </c>
      <c r="L20" s="2" t="s">
        <v>125</v>
      </c>
      <c r="M20">
        <v>1581</v>
      </c>
      <c r="N20">
        <v>6.4269778616783943E-2</v>
      </c>
      <c r="O20" t="s">
        <v>60</v>
      </c>
      <c r="R20">
        <f t="shared" si="0"/>
        <v>7.2203284784629687E-2</v>
      </c>
      <c r="S20">
        <f t="shared" si="1"/>
        <v>0.32491478153083359</v>
      </c>
      <c r="T20">
        <f t="shared" si="2"/>
        <v>0.9251521380968325</v>
      </c>
      <c r="U20">
        <f t="shared" si="3"/>
        <v>739.19655833936918</v>
      </c>
    </row>
    <row r="21" spans="1:21" ht="14.4" x14ac:dyDescent="0.3">
      <c r="A21" t="s">
        <v>126</v>
      </c>
      <c r="B21" t="s">
        <v>127</v>
      </c>
      <c r="C21">
        <v>130</v>
      </c>
      <c r="D21">
        <v>4.5</v>
      </c>
      <c r="E21">
        <v>-90.290130000000005</v>
      </c>
      <c r="F21">
        <v>38.609366700000002</v>
      </c>
      <c r="G21" t="s">
        <v>128</v>
      </c>
      <c r="H21">
        <v>63139</v>
      </c>
      <c r="I21" t="s">
        <v>23</v>
      </c>
      <c r="J21" t="s">
        <v>114</v>
      </c>
      <c r="K21" t="s">
        <v>129</v>
      </c>
      <c r="L21" s="2" t="s">
        <v>130</v>
      </c>
      <c r="M21">
        <v>1232</v>
      </c>
      <c r="N21">
        <v>6.8645958469195122E-3</v>
      </c>
      <c r="O21" t="s">
        <v>114</v>
      </c>
      <c r="R21">
        <f t="shared" si="0"/>
        <v>3.0988534242330336E-3</v>
      </c>
      <c r="S21">
        <f t="shared" si="1"/>
        <v>1.3944840409048651E-2</v>
      </c>
      <c r="T21">
        <f t="shared" si="2"/>
        <v>-0.46088138057982864</v>
      </c>
      <c r="U21">
        <f t="shared" si="3"/>
        <v>-59.914579475377721</v>
      </c>
    </row>
    <row r="22" spans="1:21" ht="14.4" x14ac:dyDescent="0.3">
      <c r="A22" t="s">
        <v>131</v>
      </c>
      <c r="B22" t="s">
        <v>132</v>
      </c>
      <c r="C22">
        <v>337</v>
      </c>
      <c r="D22">
        <v>4.5</v>
      </c>
      <c r="E22">
        <v>-87.6620712</v>
      </c>
      <c r="F22">
        <v>41.912441299999998</v>
      </c>
      <c r="G22" t="s">
        <v>133</v>
      </c>
      <c r="H22">
        <v>60642</v>
      </c>
      <c r="I22" t="s">
        <v>23</v>
      </c>
      <c r="J22" t="s">
        <v>134</v>
      </c>
      <c r="K22" t="s">
        <v>135</v>
      </c>
      <c r="L22" s="2" t="s">
        <v>136</v>
      </c>
      <c r="M22">
        <v>2715</v>
      </c>
      <c r="N22">
        <v>2.4626737600823751E-2</v>
      </c>
      <c r="O22" t="s">
        <v>137</v>
      </c>
      <c r="P22" t="s">
        <v>138</v>
      </c>
      <c r="R22">
        <f t="shared" si="0"/>
        <v>2.4480942051440968E-2</v>
      </c>
      <c r="S22">
        <f t="shared" si="1"/>
        <v>0.11016423923148436</v>
      </c>
      <c r="T22">
        <f t="shared" si="2"/>
        <v>-3.2018991392879656E-2</v>
      </c>
      <c r="U22">
        <f t="shared" si="3"/>
        <v>-10.790400099400443</v>
      </c>
    </row>
    <row r="23" spans="1:21" ht="14.4" x14ac:dyDescent="0.3">
      <c r="A23" t="s">
        <v>139</v>
      </c>
      <c r="B23" t="s">
        <v>140</v>
      </c>
      <c r="C23">
        <v>108</v>
      </c>
      <c r="D23">
        <v>4.5</v>
      </c>
      <c r="E23">
        <v>-84.400942325591998</v>
      </c>
      <c r="F23">
        <v>33.749999436069302</v>
      </c>
      <c r="G23" t="s">
        <v>141</v>
      </c>
      <c r="H23">
        <v>30313</v>
      </c>
      <c r="I23" t="s">
        <v>23</v>
      </c>
      <c r="J23" t="s">
        <v>142</v>
      </c>
      <c r="K23" t="s">
        <v>143</v>
      </c>
      <c r="L23" s="2" t="s">
        <v>144</v>
      </c>
      <c r="M23">
        <v>660</v>
      </c>
      <c r="N23">
        <v>4.9768319890166465E-3</v>
      </c>
      <c r="O23" t="s">
        <v>56</v>
      </c>
      <c r="P23" t="s">
        <v>48</v>
      </c>
      <c r="R23">
        <f t="shared" si="0"/>
        <v>8.2636091312880905E-4</v>
      </c>
      <c r="S23">
        <f t="shared" si="1"/>
        <v>3.7186241090796405E-3</v>
      </c>
      <c r="T23">
        <f t="shared" si="2"/>
        <v>-0.50646095817457681</v>
      </c>
      <c r="U23">
        <f t="shared" si="3"/>
        <v>-54.697783482854298</v>
      </c>
    </row>
    <row r="24" spans="1:21" ht="14.4" x14ac:dyDescent="0.3">
      <c r="A24" t="s">
        <v>145</v>
      </c>
      <c r="B24" t="s">
        <v>146</v>
      </c>
      <c r="C24">
        <v>201</v>
      </c>
      <c r="D24">
        <v>4.5</v>
      </c>
      <c r="E24">
        <v>-90.270645141601605</v>
      </c>
      <c r="F24">
        <v>38.617969512939503</v>
      </c>
      <c r="G24" t="s">
        <v>128</v>
      </c>
      <c r="H24">
        <v>63110</v>
      </c>
      <c r="I24" t="s">
        <v>23</v>
      </c>
      <c r="J24" t="s">
        <v>147</v>
      </c>
      <c r="K24" t="s">
        <v>129</v>
      </c>
      <c r="L24" s="2" t="s">
        <v>130</v>
      </c>
      <c r="M24">
        <v>1232</v>
      </c>
      <c r="N24">
        <v>1.2956924661060579E-2</v>
      </c>
      <c r="O24" t="s">
        <v>148</v>
      </c>
      <c r="P24" t="s">
        <v>60</v>
      </c>
      <c r="R24">
        <f t="shared" si="0"/>
        <v>1.0432806528251213E-2</v>
      </c>
      <c r="S24">
        <f t="shared" si="1"/>
        <v>4.6947629377130456E-2</v>
      </c>
      <c r="T24">
        <f t="shared" si="2"/>
        <v>-0.31378365288768673</v>
      </c>
      <c r="U24">
        <f t="shared" si="3"/>
        <v>-63.070514230425033</v>
      </c>
    </row>
    <row r="25" spans="1:21" x14ac:dyDescent="0.35">
      <c r="A25" t="s">
        <v>149</v>
      </c>
      <c r="B25" t="s">
        <v>150</v>
      </c>
      <c r="C25">
        <v>197</v>
      </c>
      <c r="D25">
        <v>4.5</v>
      </c>
      <c r="E25">
        <v>-87.729416000000001</v>
      </c>
      <c r="F25">
        <v>41.961084900000003</v>
      </c>
      <c r="G25" t="s">
        <v>133</v>
      </c>
      <c r="H25">
        <v>60641</v>
      </c>
      <c r="I25" t="s">
        <v>23</v>
      </c>
      <c r="J25" t="s">
        <v>151</v>
      </c>
      <c r="K25" t="s">
        <v>135</v>
      </c>
      <c r="L25" s="2" t="s">
        <v>136</v>
      </c>
      <c r="M25">
        <v>2715</v>
      </c>
      <c r="N25">
        <v>1.2613694868714604E-2</v>
      </c>
      <c r="O25" t="s">
        <v>81</v>
      </c>
      <c r="P25" t="s">
        <v>152</v>
      </c>
      <c r="R25">
        <f t="shared" si="0"/>
        <v>1.0019626071686809E-2</v>
      </c>
      <c r="S25">
        <f t="shared" si="1"/>
        <v>4.5088317322590644E-2</v>
      </c>
      <c r="T25">
        <f t="shared" si="2"/>
        <v>-0.32207084881400455</v>
      </c>
      <c r="U25">
        <f t="shared" si="3"/>
        <v>-63.447957216358894</v>
      </c>
    </row>
    <row r="26" spans="1:21" x14ac:dyDescent="0.35">
      <c r="A26" t="s">
        <v>153</v>
      </c>
      <c r="B26" t="s">
        <v>154</v>
      </c>
      <c r="C26">
        <v>532</v>
      </c>
      <c r="D26">
        <v>4.5</v>
      </c>
      <c r="E26">
        <v>-118.38446999999999</v>
      </c>
      <c r="F26">
        <v>34.051789900000003</v>
      </c>
      <c r="G26" t="s">
        <v>100</v>
      </c>
      <c r="H26">
        <v>90035</v>
      </c>
      <c r="I26" t="s">
        <v>23</v>
      </c>
      <c r="J26" t="s">
        <v>155</v>
      </c>
      <c r="K26" t="s">
        <v>111</v>
      </c>
      <c r="L26" s="2" t="s">
        <v>112</v>
      </c>
      <c r="M26">
        <v>2071</v>
      </c>
      <c r="N26">
        <v>4.1359189977690065E-2</v>
      </c>
      <c r="O26" t="s">
        <v>156</v>
      </c>
      <c r="P26" t="s">
        <v>24</v>
      </c>
      <c r="R26">
        <f t="shared" si="0"/>
        <v>4.462348930895569E-2</v>
      </c>
      <c r="S26">
        <f t="shared" si="1"/>
        <v>0.20080570189030061</v>
      </c>
      <c r="T26">
        <f t="shared" si="2"/>
        <v>0.37198181001511577</v>
      </c>
      <c r="U26">
        <f t="shared" si="3"/>
        <v>197.89432292804159</v>
      </c>
    </row>
    <row r="27" spans="1:21" x14ac:dyDescent="0.35">
      <c r="A27" t="s">
        <v>157</v>
      </c>
      <c r="B27" t="s">
        <v>158</v>
      </c>
      <c r="C27">
        <v>146</v>
      </c>
      <c r="D27">
        <v>4.5</v>
      </c>
      <c r="E27">
        <v>-104.771707710382</v>
      </c>
      <c r="F27">
        <v>39.785462606312997</v>
      </c>
      <c r="G27" t="s">
        <v>119</v>
      </c>
      <c r="H27">
        <v>80249</v>
      </c>
      <c r="I27" t="s">
        <v>23</v>
      </c>
      <c r="J27" t="s">
        <v>159</v>
      </c>
      <c r="K27" t="s">
        <v>120</v>
      </c>
      <c r="L27" s="2" t="s">
        <v>121</v>
      </c>
      <c r="M27">
        <v>668</v>
      </c>
      <c r="N27">
        <v>8.2375150163034143E-3</v>
      </c>
      <c r="O27" t="s">
        <v>160</v>
      </c>
      <c r="P27" t="s">
        <v>137</v>
      </c>
      <c r="R27">
        <f t="shared" si="0"/>
        <v>4.7515752504906517E-3</v>
      </c>
      <c r="S27">
        <f t="shared" si="1"/>
        <v>2.1382088627207932E-2</v>
      </c>
      <c r="T27">
        <f t="shared" si="2"/>
        <v>-0.42773259687455722</v>
      </c>
      <c r="U27">
        <f t="shared" si="3"/>
        <v>-62.448959143685357</v>
      </c>
    </row>
    <row r="28" spans="1:21" x14ac:dyDescent="0.35">
      <c r="A28" t="s">
        <v>161</v>
      </c>
      <c r="B28" t="s">
        <v>162</v>
      </c>
      <c r="C28">
        <v>106</v>
      </c>
      <c r="D28">
        <v>4.5</v>
      </c>
      <c r="E28">
        <v>-93.244351361334196</v>
      </c>
      <c r="F28">
        <v>44.968841549075698</v>
      </c>
      <c r="G28" t="s">
        <v>22</v>
      </c>
      <c r="H28">
        <v>55454</v>
      </c>
      <c r="I28" t="s">
        <v>23</v>
      </c>
      <c r="J28" t="s">
        <v>160</v>
      </c>
      <c r="K28" t="s">
        <v>25</v>
      </c>
      <c r="L28" s="2" t="s">
        <v>26</v>
      </c>
      <c r="M28">
        <v>440</v>
      </c>
      <c r="N28">
        <v>4.8052170928436586E-3</v>
      </c>
      <c r="O28" t="s">
        <v>160</v>
      </c>
      <c r="R28">
        <f t="shared" si="0"/>
        <v>6.1977068484660679E-4</v>
      </c>
      <c r="S28">
        <f t="shared" si="1"/>
        <v>2.7889680818097306E-3</v>
      </c>
      <c r="T28">
        <f t="shared" si="2"/>
        <v>-0.51060455613773581</v>
      </c>
      <c r="U28">
        <f t="shared" si="3"/>
        <v>-54.124082950599998</v>
      </c>
    </row>
    <row r="29" spans="1:21" x14ac:dyDescent="0.35">
      <c r="A29" t="s">
        <v>163</v>
      </c>
      <c r="B29" t="s">
        <v>164</v>
      </c>
      <c r="C29">
        <v>188</v>
      </c>
      <c r="D29">
        <v>4.5</v>
      </c>
      <c r="E29">
        <v>-73.954200700000001</v>
      </c>
      <c r="F29">
        <v>40.774959600000003</v>
      </c>
      <c r="G29" t="s">
        <v>37</v>
      </c>
      <c r="H29">
        <v>10028</v>
      </c>
      <c r="I29" t="s">
        <v>23</v>
      </c>
      <c r="J29" t="s">
        <v>165</v>
      </c>
      <c r="K29" t="s">
        <v>39</v>
      </c>
      <c r="L29" s="2" t="s">
        <v>40</v>
      </c>
      <c r="M29">
        <v>1148</v>
      </c>
      <c r="N29">
        <v>1.1841427835936159E-2</v>
      </c>
      <c r="O29" t="s">
        <v>165</v>
      </c>
      <c r="R29">
        <f t="shared" si="0"/>
        <v>9.0899700444168983E-3</v>
      </c>
      <c r="S29">
        <f t="shared" si="1"/>
        <v>4.0904865199876045E-2</v>
      </c>
      <c r="T29">
        <f t="shared" si="2"/>
        <v>-0.34071703964821975</v>
      </c>
      <c r="U29">
        <f t="shared" si="3"/>
        <v>-64.054803453865318</v>
      </c>
    </row>
    <row r="30" spans="1:21" x14ac:dyDescent="0.35">
      <c r="A30" t="s">
        <v>166</v>
      </c>
      <c r="B30" t="s">
        <v>167</v>
      </c>
      <c r="C30">
        <v>515</v>
      </c>
      <c r="D30">
        <v>4.5</v>
      </c>
      <c r="E30">
        <v>-118.30397550000001</v>
      </c>
      <c r="F30">
        <v>34.063530700000001</v>
      </c>
      <c r="G30" t="s">
        <v>100</v>
      </c>
      <c r="H30">
        <v>90005</v>
      </c>
      <c r="I30" t="s">
        <v>23</v>
      </c>
      <c r="J30" t="s">
        <v>168</v>
      </c>
      <c r="K30" t="s">
        <v>111</v>
      </c>
      <c r="L30" s="2" t="s">
        <v>112</v>
      </c>
      <c r="M30">
        <v>2071</v>
      </c>
      <c r="N30">
        <v>3.9900463360219664E-2</v>
      </c>
      <c r="O30" t="s">
        <v>169</v>
      </c>
      <c r="P30" t="s">
        <v>114</v>
      </c>
      <c r="R30">
        <f t="shared" si="0"/>
        <v>4.2867472368556966E-2</v>
      </c>
      <c r="S30">
        <f t="shared" si="1"/>
        <v>0.19290362565850636</v>
      </c>
      <c r="T30">
        <f t="shared" si="2"/>
        <v>0.33676122732826486</v>
      </c>
      <c r="U30">
        <f t="shared" si="3"/>
        <v>173.43203207405639</v>
      </c>
    </row>
    <row r="31" spans="1:21" x14ac:dyDescent="0.35">
      <c r="A31" t="s">
        <v>170</v>
      </c>
      <c r="B31" t="s">
        <v>171</v>
      </c>
      <c r="C31">
        <v>110</v>
      </c>
      <c r="D31">
        <v>5</v>
      </c>
      <c r="E31">
        <v>-104.98008</v>
      </c>
      <c r="F31">
        <v>39.693210000000001</v>
      </c>
      <c r="G31" t="s">
        <v>119</v>
      </c>
      <c r="H31">
        <v>80210</v>
      </c>
      <c r="I31" t="s">
        <v>23</v>
      </c>
      <c r="J31" t="s">
        <v>172</v>
      </c>
      <c r="K31" t="s">
        <v>120</v>
      </c>
      <c r="L31" s="2" t="s">
        <v>121</v>
      </c>
      <c r="M31">
        <v>668</v>
      </c>
      <c r="N31">
        <v>5.1484468851896344E-3</v>
      </c>
      <c r="O31" t="s">
        <v>173</v>
      </c>
      <c r="P31" t="s">
        <v>174</v>
      </c>
      <c r="Q31" t="s">
        <v>175</v>
      </c>
      <c r="R31">
        <f t="shared" si="0"/>
        <v>1.0329511414110112E-3</v>
      </c>
      <c r="S31">
        <f t="shared" si="1"/>
        <v>5.164755707055056E-3</v>
      </c>
      <c r="T31">
        <f t="shared" si="2"/>
        <v>-0.50231736021141793</v>
      </c>
      <c r="U31">
        <f t="shared" si="3"/>
        <v>-55.254909623255969</v>
      </c>
    </row>
    <row r="32" spans="1:21" x14ac:dyDescent="0.35">
      <c r="A32" t="s">
        <v>176</v>
      </c>
      <c r="B32" t="s">
        <v>177</v>
      </c>
      <c r="C32">
        <v>106</v>
      </c>
      <c r="D32">
        <v>4.5</v>
      </c>
      <c r="E32">
        <v>-87.612979899999999</v>
      </c>
      <c r="F32">
        <v>41.816949999999999</v>
      </c>
      <c r="G32" t="s">
        <v>133</v>
      </c>
      <c r="H32">
        <v>60653</v>
      </c>
      <c r="I32" t="s">
        <v>23</v>
      </c>
      <c r="J32" t="s">
        <v>178</v>
      </c>
      <c r="K32" t="s">
        <v>135</v>
      </c>
      <c r="L32" s="2" t="s">
        <v>136</v>
      </c>
      <c r="M32">
        <v>2715</v>
      </c>
      <c r="N32">
        <v>4.8052170928436586E-3</v>
      </c>
      <c r="O32" t="s">
        <v>56</v>
      </c>
      <c r="P32" t="s">
        <v>173</v>
      </c>
      <c r="Q32" t="s">
        <v>174</v>
      </c>
      <c r="R32">
        <f t="shared" si="0"/>
        <v>6.1977068484660679E-4</v>
      </c>
      <c r="S32">
        <f t="shared" si="1"/>
        <v>2.7889680818097306E-3</v>
      </c>
      <c r="T32">
        <f t="shared" si="2"/>
        <v>-0.51060455613773581</v>
      </c>
      <c r="U32">
        <f t="shared" si="3"/>
        <v>-54.124082950599998</v>
      </c>
    </row>
    <row r="33" spans="1:21" x14ac:dyDescent="0.35">
      <c r="A33" t="s">
        <v>179</v>
      </c>
      <c r="B33" t="s">
        <v>180</v>
      </c>
      <c r="C33">
        <v>137</v>
      </c>
      <c r="D33">
        <v>4.5</v>
      </c>
      <c r="E33">
        <v>-110.93297149999999</v>
      </c>
      <c r="F33">
        <v>32.323577100000001</v>
      </c>
      <c r="G33" t="s">
        <v>64</v>
      </c>
      <c r="H33">
        <v>85718</v>
      </c>
      <c r="I33" t="s">
        <v>23</v>
      </c>
      <c r="J33" t="s">
        <v>181</v>
      </c>
      <c r="K33" t="s">
        <v>66</v>
      </c>
      <c r="L33" s="2" t="s">
        <v>67</v>
      </c>
      <c r="M33">
        <v>994</v>
      </c>
      <c r="N33">
        <v>7.4652479835249702E-3</v>
      </c>
      <c r="O33" t="s">
        <v>182</v>
      </c>
      <c r="P33" t="s">
        <v>183</v>
      </c>
      <c r="Q33" t="s">
        <v>148</v>
      </c>
      <c r="R33">
        <f t="shared" si="0"/>
        <v>3.8219192232207418E-3</v>
      </c>
      <c r="S33">
        <f t="shared" si="1"/>
        <v>1.7198636504493339E-2</v>
      </c>
      <c r="T33">
        <f t="shared" si="2"/>
        <v>-0.44637878770877237</v>
      </c>
      <c r="U33">
        <f t="shared" si="3"/>
        <v>-61.153893916101815</v>
      </c>
    </row>
    <row r="34" spans="1:21" x14ac:dyDescent="0.35">
      <c r="A34" t="s">
        <v>184</v>
      </c>
      <c r="B34" t="s">
        <v>185</v>
      </c>
      <c r="C34">
        <v>333</v>
      </c>
      <c r="D34">
        <v>4.5</v>
      </c>
      <c r="E34">
        <v>-83.051750200000001</v>
      </c>
      <c r="F34">
        <v>40.050800299999999</v>
      </c>
      <c r="G34" t="s">
        <v>186</v>
      </c>
      <c r="H34">
        <v>43220</v>
      </c>
      <c r="I34" t="s">
        <v>23</v>
      </c>
      <c r="J34" t="s">
        <v>187</v>
      </c>
      <c r="K34" t="s">
        <v>188</v>
      </c>
      <c r="L34" s="2" t="s">
        <v>189</v>
      </c>
      <c r="M34">
        <v>712</v>
      </c>
      <c r="N34">
        <v>2.4283507808477777E-2</v>
      </c>
      <c r="O34" t="s">
        <v>190</v>
      </c>
      <c r="P34" t="s">
        <v>191</v>
      </c>
      <c r="R34">
        <f t="shared" si="0"/>
        <v>2.4067761594876561E-2</v>
      </c>
      <c r="S34">
        <f t="shared" si="1"/>
        <v>0.10830492717694452</v>
      </c>
      <c r="T34">
        <f t="shared" si="2"/>
        <v>-4.0306187319197509E-2</v>
      </c>
      <c r="U34">
        <f t="shared" si="3"/>
        <v>-13.42196037729277</v>
      </c>
    </row>
    <row r="35" spans="1:21" x14ac:dyDescent="0.35">
      <c r="A35" t="s">
        <v>192</v>
      </c>
      <c r="B35" t="s">
        <v>193</v>
      </c>
      <c r="C35">
        <v>316</v>
      </c>
      <c r="D35">
        <v>4.5</v>
      </c>
      <c r="E35">
        <v>-122.3134384</v>
      </c>
      <c r="F35">
        <v>47.662441299999998</v>
      </c>
      <c r="G35" t="s">
        <v>194</v>
      </c>
      <c r="H35">
        <v>98105</v>
      </c>
      <c r="I35" t="s">
        <v>23</v>
      </c>
      <c r="J35" t="s">
        <v>195</v>
      </c>
      <c r="K35" t="s">
        <v>196</v>
      </c>
      <c r="L35" s="2" t="s">
        <v>197</v>
      </c>
      <c r="M35">
        <v>1594</v>
      </c>
      <c r="N35">
        <v>2.2824781191007379E-2</v>
      </c>
      <c r="O35" t="s">
        <v>81</v>
      </c>
      <c r="P35" t="s">
        <v>80</v>
      </c>
      <c r="R35">
        <f t="shared" si="0"/>
        <v>2.2311744654477845E-2</v>
      </c>
      <c r="S35">
        <f t="shared" si="1"/>
        <v>0.10040285094515031</v>
      </c>
      <c r="T35">
        <f t="shared" si="2"/>
        <v>-7.5526770006048391E-2</v>
      </c>
      <c r="U35">
        <f t="shared" si="3"/>
        <v>-23.866459321911293</v>
      </c>
    </row>
    <row r="36" spans="1:21" x14ac:dyDescent="0.35">
      <c r="A36" t="s">
        <v>198</v>
      </c>
      <c r="B36" t="s">
        <v>199</v>
      </c>
      <c r="C36">
        <v>543</v>
      </c>
      <c r="D36">
        <v>4.5</v>
      </c>
      <c r="E36">
        <v>-95.391122999999993</v>
      </c>
      <c r="F36">
        <v>29.745031999999998</v>
      </c>
      <c r="G36" t="s">
        <v>200</v>
      </c>
      <c r="H36">
        <v>77006</v>
      </c>
      <c r="I36" t="s">
        <v>23</v>
      </c>
      <c r="J36" t="s">
        <v>201</v>
      </c>
      <c r="K36" t="s">
        <v>202</v>
      </c>
      <c r="L36" s="2" t="s">
        <v>203</v>
      </c>
      <c r="M36">
        <v>1863</v>
      </c>
      <c r="N36">
        <v>4.2303071906641496E-2</v>
      </c>
      <c r="O36" t="s">
        <v>204</v>
      </c>
      <c r="P36" t="s">
        <v>205</v>
      </c>
      <c r="R36">
        <f t="shared" si="0"/>
        <v>4.5759735564507797E-2</v>
      </c>
      <c r="S36">
        <f t="shared" si="1"/>
        <v>0.20591881004028509</v>
      </c>
      <c r="T36">
        <f t="shared" si="2"/>
        <v>0.39477159881248985</v>
      </c>
      <c r="U36">
        <f t="shared" si="3"/>
        <v>214.36097815518198</v>
      </c>
    </row>
    <row r="37" spans="1:21" x14ac:dyDescent="0.35">
      <c r="A37" t="s">
        <v>206</v>
      </c>
      <c r="B37" t="s">
        <v>207</v>
      </c>
      <c r="C37">
        <v>1487</v>
      </c>
      <c r="D37">
        <v>4.5</v>
      </c>
      <c r="E37">
        <v>-157.83157600000001</v>
      </c>
      <c r="F37">
        <v>21.295282</v>
      </c>
      <c r="G37" t="s">
        <v>208</v>
      </c>
      <c r="H37">
        <v>96826</v>
      </c>
      <c r="I37" t="s">
        <v>23</v>
      </c>
      <c r="J37" t="s">
        <v>209</v>
      </c>
      <c r="K37" t="s">
        <v>210</v>
      </c>
      <c r="L37" s="2" t="s">
        <v>211</v>
      </c>
      <c r="M37">
        <v>395</v>
      </c>
      <c r="N37">
        <v>0.12330530290029175</v>
      </c>
      <c r="O37" t="s">
        <v>212</v>
      </c>
      <c r="P37" t="s">
        <v>213</v>
      </c>
      <c r="R37">
        <f t="shared" si="0"/>
        <v>0.14327032331370726</v>
      </c>
      <c r="S37">
        <f t="shared" si="1"/>
        <v>0.64471645491168261</v>
      </c>
      <c r="T37">
        <f t="shared" si="2"/>
        <v>2.3505498374235034</v>
      </c>
      <c r="U37">
        <f t="shared" si="3"/>
        <v>3495.2676082487496</v>
      </c>
    </row>
    <row r="38" spans="1:21" x14ac:dyDescent="0.35">
      <c r="A38" t="s">
        <v>214</v>
      </c>
      <c r="B38" t="s">
        <v>215</v>
      </c>
      <c r="C38">
        <v>509</v>
      </c>
      <c r="D38">
        <v>4.5</v>
      </c>
      <c r="E38">
        <v>-122.4142137131</v>
      </c>
      <c r="F38">
        <v>37.804480452130697</v>
      </c>
      <c r="G38" t="s">
        <v>100</v>
      </c>
      <c r="H38">
        <v>94133</v>
      </c>
      <c r="I38" t="s">
        <v>23</v>
      </c>
      <c r="J38" t="s">
        <v>60</v>
      </c>
      <c r="K38" t="s">
        <v>124</v>
      </c>
      <c r="L38" s="2" t="s">
        <v>125</v>
      </c>
      <c r="M38">
        <v>1581</v>
      </c>
      <c r="N38">
        <v>3.9385618671700706E-2</v>
      </c>
      <c r="O38" t="s">
        <v>60</v>
      </c>
      <c r="R38">
        <f t="shared" si="0"/>
        <v>4.2247701683710358E-2</v>
      </c>
      <c r="S38">
        <f t="shared" si="1"/>
        <v>0.1901146575766966</v>
      </c>
      <c r="T38">
        <f t="shared" si="2"/>
        <v>0.32433043343878809</v>
      </c>
      <c r="U38">
        <f t="shared" si="3"/>
        <v>165.08419062034315</v>
      </c>
    </row>
    <row r="39" spans="1:21" x14ac:dyDescent="0.35">
      <c r="A39" t="s">
        <v>216</v>
      </c>
      <c r="B39" t="s">
        <v>217</v>
      </c>
      <c r="C39">
        <v>176</v>
      </c>
      <c r="D39">
        <v>4.5</v>
      </c>
      <c r="E39">
        <v>-87.907540993392999</v>
      </c>
      <c r="F39">
        <v>43.0386051183253</v>
      </c>
      <c r="G39" t="s">
        <v>218</v>
      </c>
      <c r="H39">
        <v>53202</v>
      </c>
      <c r="I39" t="s">
        <v>23</v>
      </c>
      <c r="J39" t="s">
        <v>219</v>
      </c>
      <c r="K39" t="s">
        <v>220</v>
      </c>
      <c r="L39" s="2" t="s">
        <v>221</v>
      </c>
      <c r="M39">
        <v>1056</v>
      </c>
      <c r="N39">
        <v>1.0811738458898233E-2</v>
      </c>
      <c r="O39" t="s">
        <v>98</v>
      </c>
      <c r="P39" t="s">
        <v>76</v>
      </c>
      <c r="R39">
        <f t="shared" si="0"/>
        <v>7.8504286747236862E-3</v>
      </c>
      <c r="S39">
        <f t="shared" si="1"/>
        <v>3.5326929036256588E-2</v>
      </c>
      <c r="T39">
        <f t="shared" si="2"/>
        <v>-0.36557862742717329</v>
      </c>
      <c r="U39">
        <f t="shared" si="3"/>
        <v>-64.341838427182495</v>
      </c>
    </row>
    <row r="40" spans="1:21" x14ac:dyDescent="0.35">
      <c r="A40" t="s">
        <v>222</v>
      </c>
      <c r="B40" t="s">
        <v>223</v>
      </c>
      <c r="C40">
        <v>756</v>
      </c>
      <c r="D40">
        <v>4.5</v>
      </c>
      <c r="E40">
        <v>-117.06913049184899</v>
      </c>
      <c r="F40">
        <v>32.760126116182398</v>
      </c>
      <c r="G40" t="s">
        <v>100</v>
      </c>
      <c r="H40">
        <v>92115</v>
      </c>
      <c r="I40" t="s">
        <v>23</v>
      </c>
      <c r="J40" t="s">
        <v>224</v>
      </c>
      <c r="K40" t="s">
        <v>225</v>
      </c>
      <c r="L40" s="2" t="s">
        <v>226</v>
      </c>
      <c r="M40">
        <v>1570</v>
      </c>
      <c r="N40">
        <v>6.05800583490647E-2</v>
      </c>
      <c r="O40" t="s">
        <v>205</v>
      </c>
      <c r="P40" t="s">
        <v>227</v>
      </c>
      <c r="Q40" t="s">
        <v>228</v>
      </c>
      <c r="R40">
        <f t="shared" si="0"/>
        <v>6.7761594876562345E-2</v>
      </c>
      <c r="S40">
        <f t="shared" si="1"/>
        <v>0.30492717694453053</v>
      </c>
      <c r="T40">
        <f t="shared" si="2"/>
        <v>0.83606478188891564</v>
      </c>
      <c r="U40">
        <f t="shared" si="3"/>
        <v>632.06497510802023</v>
      </c>
    </row>
    <row r="41" spans="1:21" x14ac:dyDescent="0.35">
      <c r="A41" t="s">
        <v>229</v>
      </c>
      <c r="B41" t="s">
        <v>230</v>
      </c>
      <c r="C41">
        <v>361</v>
      </c>
      <c r="D41">
        <v>4.5</v>
      </c>
      <c r="E41">
        <v>-157.88476489484299</v>
      </c>
      <c r="F41">
        <v>21.324487701058398</v>
      </c>
      <c r="G41" t="s">
        <v>208</v>
      </c>
      <c r="H41">
        <v>96819</v>
      </c>
      <c r="I41" t="s">
        <v>23</v>
      </c>
      <c r="J41" t="s">
        <v>231</v>
      </c>
      <c r="K41" t="s">
        <v>210</v>
      </c>
      <c r="L41" s="2" t="s">
        <v>211</v>
      </c>
      <c r="M41">
        <v>395</v>
      </c>
      <c r="N41">
        <v>2.6686116354899606E-2</v>
      </c>
      <c r="O41" t="s">
        <v>182</v>
      </c>
      <c r="P41" t="s">
        <v>212</v>
      </c>
      <c r="R41">
        <f t="shared" si="0"/>
        <v>2.6960024790827392E-2</v>
      </c>
      <c r="S41">
        <f t="shared" si="1"/>
        <v>0.12132011155872327</v>
      </c>
      <c r="T41">
        <f t="shared" si="2"/>
        <v>1.7704184165027472E-2</v>
      </c>
      <c r="U41">
        <f t="shared" si="3"/>
        <v>6.3912104835749171</v>
      </c>
    </row>
    <row r="42" spans="1:21" x14ac:dyDescent="0.35">
      <c r="A42" t="s">
        <v>232</v>
      </c>
      <c r="B42" t="s">
        <v>233</v>
      </c>
      <c r="C42">
        <v>473</v>
      </c>
      <c r="D42">
        <v>4.5</v>
      </c>
      <c r="E42">
        <v>-122.409221</v>
      </c>
      <c r="F42">
        <v>37.799560999999997</v>
      </c>
      <c r="G42" t="s">
        <v>100</v>
      </c>
      <c r="H42">
        <v>94133</v>
      </c>
      <c r="I42" t="s">
        <v>23</v>
      </c>
      <c r="J42" t="s">
        <v>234</v>
      </c>
      <c r="K42" t="s">
        <v>124</v>
      </c>
      <c r="L42" s="2" t="s">
        <v>125</v>
      </c>
      <c r="M42">
        <v>1581</v>
      </c>
      <c r="N42">
        <v>3.6296550540586926E-2</v>
      </c>
      <c r="O42" t="s">
        <v>148</v>
      </c>
      <c r="P42" t="s">
        <v>235</v>
      </c>
      <c r="Q42" t="s">
        <v>174</v>
      </c>
      <c r="R42">
        <f t="shared" si="0"/>
        <v>3.852907757463072E-2</v>
      </c>
      <c r="S42">
        <f t="shared" si="1"/>
        <v>0.17338084908583823</v>
      </c>
      <c r="T42">
        <f t="shared" si="2"/>
        <v>0.24974567010192739</v>
      </c>
      <c r="U42">
        <f t="shared" si="3"/>
        <v>118.12970195821165</v>
      </c>
    </row>
    <row r="43" spans="1:21" x14ac:dyDescent="0.35">
      <c r="A43" t="s">
        <v>236</v>
      </c>
      <c r="B43" t="s">
        <v>237</v>
      </c>
      <c r="C43">
        <v>1357</v>
      </c>
      <c r="D43">
        <v>4.5</v>
      </c>
      <c r="E43">
        <v>-87.647989899999999</v>
      </c>
      <c r="F43">
        <v>41.913429999999998</v>
      </c>
      <c r="G43" t="s">
        <v>133</v>
      </c>
      <c r="H43">
        <v>60614</v>
      </c>
      <c r="I43" t="s">
        <v>23</v>
      </c>
      <c r="J43" t="s">
        <v>190</v>
      </c>
      <c r="K43" t="s">
        <v>135</v>
      </c>
      <c r="L43" s="2" t="s">
        <v>136</v>
      </c>
      <c r="M43">
        <v>2715</v>
      </c>
      <c r="N43">
        <v>0.11215033464904754</v>
      </c>
      <c r="O43" t="s">
        <v>190</v>
      </c>
      <c r="R43">
        <f t="shared" si="0"/>
        <v>0.12984195847536412</v>
      </c>
      <c r="S43">
        <f t="shared" si="1"/>
        <v>0.5842888131391385</v>
      </c>
      <c r="T43">
        <f t="shared" si="2"/>
        <v>2.0812159698181736</v>
      </c>
      <c r="U43">
        <f t="shared" si="3"/>
        <v>2824.2100710432615</v>
      </c>
    </row>
    <row r="44" spans="1:21" x14ac:dyDescent="0.35">
      <c r="A44" t="s">
        <v>238</v>
      </c>
      <c r="B44" t="s">
        <v>239</v>
      </c>
      <c r="C44">
        <v>207</v>
      </c>
      <c r="D44">
        <v>4.5</v>
      </c>
      <c r="E44">
        <v>-76.998466500000006</v>
      </c>
      <c r="F44">
        <v>38.906959499999999</v>
      </c>
      <c r="G44" t="s">
        <v>240</v>
      </c>
      <c r="H44">
        <v>20002</v>
      </c>
      <c r="I44" t="s">
        <v>23</v>
      </c>
      <c r="J44" t="s">
        <v>241</v>
      </c>
      <c r="K44" t="s">
        <v>242</v>
      </c>
      <c r="L44" s="2" t="s">
        <v>243</v>
      </c>
      <c r="M44">
        <v>822</v>
      </c>
      <c r="N44">
        <v>1.3471769349579544E-2</v>
      </c>
      <c r="O44" t="s">
        <v>182</v>
      </c>
      <c r="P44" t="s">
        <v>148</v>
      </c>
      <c r="Q44" t="s">
        <v>60</v>
      </c>
      <c r="R44">
        <f t="shared" si="0"/>
        <v>1.105257721309782E-2</v>
      </c>
      <c r="S44">
        <f t="shared" si="1"/>
        <v>4.9736597458940192E-2</v>
      </c>
      <c r="T44">
        <f t="shared" si="2"/>
        <v>-0.3013528589982099</v>
      </c>
      <c r="U44">
        <f t="shared" si="3"/>
        <v>-62.38004181262945</v>
      </c>
    </row>
    <row r="45" spans="1:21" x14ac:dyDescent="0.35">
      <c r="A45" t="s">
        <v>244</v>
      </c>
      <c r="B45" t="s">
        <v>245</v>
      </c>
      <c r="C45">
        <v>168</v>
      </c>
      <c r="D45">
        <v>4.5</v>
      </c>
      <c r="E45">
        <v>-80.289406</v>
      </c>
      <c r="F45">
        <v>25.810230000000001</v>
      </c>
      <c r="G45" t="s">
        <v>29</v>
      </c>
      <c r="H45">
        <v>33166</v>
      </c>
      <c r="I45" t="s">
        <v>23</v>
      </c>
      <c r="J45" t="s">
        <v>246</v>
      </c>
      <c r="K45" t="s">
        <v>31</v>
      </c>
      <c r="L45" s="2" t="s">
        <v>32</v>
      </c>
      <c r="M45">
        <v>609</v>
      </c>
      <c r="N45">
        <v>1.0125278874206282E-2</v>
      </c>
      <c r="O45" t="s">
        <v>247</v>
      </c>
      <c r="P45" t="s">
        <v>248</v>
      </c>
      <c r="Q45" t="s">
        <v>174</v>
      </c>
      <c r="R45">
        <f t="shared" si="0"/>
        <v>7.0240677615948767E-3</v>
      </c>
      <c r="S45">
        <f t="shared" si="1"/>
        <v>3.1608304927176943E-2</v>
      </c>
      <c r="T45">
        <f t="shared" si="2"/>
        <v>-0.38215301927980899</v>
      </c>
      <c r="U45">
        <f t="shared" si="3"/>
        <v>-64.201707239007916</v>
      </c>
    </row>
    <row r="46" spans="1:21" x14ac:dyDescent="0.35">
      <c r="A46" t="s">
        <v>249</v>
      </c>
      <c r="B46" t="s">
        <v>250</v>
      </c>
      <c r="C46">
        <v>486</v>
      </c>
      <c r="D46">
        <v>4.5</v>
      </c>
      <c r="E46">
        <v>-71.113810000000001</v>
      </c>
      <c r="F46">
        <v>42.362670000000001</v>
      </c>
      <c r="G46" t="s">
        <v>251</v>
      </c>
      <c r="H46">
        <v>2139</v>
      </c>
      <c r="I46" t="s">
        <v>23</v>
      </c>
      <c r="J46" t="s">
        <v>252</v>
      </c>
      <c r="K46" t="s">
        <v>253</v>
      </c>
      <c r="L46" s="2" t="s">
        <v>254</v>
      </c>
      <c r="M46">
        <v>143</v>
      </c>
      <c r="N46">
        <v>3.7412047365711347E-2</v>
      </c>
      <c r="O46" t="s">
        <v>47</v>
      </c>
      <c r="P46" t="s">
        <v>174</v>
      </c>
      <c r="R46">
        <f t="shared" si="0"/>
        <v>3.9871914058465033E-2</v>
      </c>
      <c r="S46">
        <f t="shared" si="1"/>
        <v>0.17942361326309264</v>
      </c>
      <c r="T46">
        <f t="shared" si="2"/>
        <v>0.27667905686246042</v>
      </c>
      <c r="U46">
        <f t="shared" si="3"/>
        <v>134.46602163515576</v>
      </c>
    </row>
    <row r="47" spans="1:21" x14ac:dyDescent="0.35">
      <c r="A47" t="s">
        <v>255</v>
      </c>
      <c r="B47" t="s">
        <v>256</v>
      </c>
      <c r="C47">
        <v>178</v>
      </c>
      <c r="D47">
        <v>4.5</v>
      </c>
      <c r="E47">
        <v>-97.529529027484998</v>
      </c>
      <c r="F47">
        <v>35.545755163687701</v>
      </c>
      <c r="G47" t="s">
        <v>257</v>
      </c>
      <c r="H47">
        <v>73116</v>
      </c>
      <c r="I47" t="s">
        <v>23</v>
      </c>
      <c r="J47" t="s">
        <v>258</v>
      </c>
      <c r="K47" t="s">
        <v>259</v>
      </c>
      <c r="L47" s="2" t="s">
        <v>260</v>
      </c>
      <c r="M47">
        <v>455</v>
      </c>
      <c r="N47">
        <v>1.098335335507122E-2</v>
      </c>
      <c r="O47" t="s">
        <v>261</v>
      </c>
      <c r="P47" t="s">
        <v>56</v>
      </c>
      <c r="Q47" t="s">
        <v>48</v>
      </c>
      <c r="R47">
        <f t="shared" si="0"/>
        <v>8.0570189030058879E-3</v>
      </c>
      <c r="S47">
        <f t="shared" si="1"/>
        <v>3.6256585063526497E-2</v>
      </c>
      <c r="T47">
        <f t="shared" si="2"/>
        <v>-0.3614350294640144</v>
      </c>
      <c r="U47">
        <f t="shared" si="3"/>
        <v>-64.335435244594564</v>
      </c>
    </row>
    <row r="48" spans="1:21" x14ac:dyDescent="0.35">
      <c r="A48" t="s">
        <v>262</v>
      </c>
      <c r="B48" t="s">
        <v>263</v>
      </c>
      <c r="C48">
        <v>104</v>
      </c>
      <c r="D48">
        <v>4.5</v>
      </c>
      <c r="E48">
        <v>-117.08921100000001</v>
      </c>
      <c r="F48">
        <v>32.585484000000001</v>
      </c>
      <c r="G48" t="s">
        <v>100</v>
      </c>
      <c r="H48">
        <v>92154</v>
      </c>
      <c r="I48" t="s">
        <v>23</v>
      </c>
      <c r="J48" t="s">
        <v>264</v>
      </c>
      <c r="K48" t="s">
        <v>225</v>
      </c>
      <c r="L48" s="2" t="s">
        <v>226</v>
      </c>
      <c r="M48">
        <v>1570</v>
      </c>
      <c r="N48">
        <v>4.6336021966706708E-3</v>
      </c>
      <c r="O48" t="s">
        <v>247</v>
      </c>
      <c r="P48" t="s">
        <v>174</v>
      </c>
      <c r="Q48" t="s">
        <v>148</v>
      </c>
      <c r="R48">
        <f t="shared" si="0"/>
        <v>4.1318045656440453E-4</v>
      </c>
      <c r="S48">
        <f t="shared" si="1"/>
        <v>1.8593120545398203E-3</v>
      </c>
      <c r="T48">
        <f t="shared" si="2"/>
        <v>-0.51474815410089469</v>
      </c>
      <c r="U48">
        <f t="shared" si="3"/>
        <v>-53.533808026493048</v>
      </c>
    </row>
    <row r="49" spans="1:21" x14ac:dyDescent="0.35">
      <c r="A49" t="s">
        <v>265</v>
      </c>
      <c r="B49" t="s">
        <v>266</v>
      </c>
      <c r="C49">
        <v>132</v>
      </c>
      <c r="D49">
        <v>4.5</v>
      </c>
      <c r="E49">
        <v>-122.3897508</v>
      </c>
      <c r="F49">
        <v>37.739044499999999</v>
      </c>
      <c r="G49" t="s">
        <v>100</v>
      </c>
      <c r="H49">
        <v>94124</v>
      </c>
      <c r="I49" t="s">
        <v>23</v>
      </c>
      <c r="J49" t="s">
        <v>267</v>
      </c>
      <c r="K49" t="s">
        <v>124</v>
      </c>
      <c r="L49" s="2" t="s">
        <v>125</v>
      </c>
      <c r="M49">
        <v>1581</v>
      </c>
      <c r="N49">
        <v>7.0362107430925001E-3</v>
      </c>
      <c r="O49" t="s">
        <v>247</v>
      </c>
      <c r="P49" t="s">
        <v>174</v>
      </c>
      <c r="Q49" t="s">
        <v>268</v>
      </c>
      <c r="R49">
        <f t="shared" si="0"/>
        <v>3.3054436525152362E-3</v>
      </c>
      <c r="S49">
        <f t="shared" si="1"/>
        <v>1.4874496436318562E-2</v>
      </c>
      <c r="T49">
        <f t="shared" si="2"/>
        <v>-0.4567377826166697</v>
      </c>
      <c r="U49">
        <f t="shared" si="3"/>
        <v>-60.289387305400403</v>
      </c>
    </row>
    <row r="50" spans="1:21" x14ac:dyDescent="0.35">
      <c r="A50" t="s">
        <v>269</v>
      </c>
      <c r="B50" t="s">
        <v>270</v>
      </c>
      <c r="C50">
        <v>190</v>
      </c>
      <c r="D50">
        <v>4.5</v>
      </c>
      <c r="E50">
        <v>-117.161006033421</v>
      </c>
      <c r="F50">
        <v>32.713935747742703</v>
      </c>
      <c r="G50" t="s">
        <v>100</v>
      </c>
      <c r="H50">
        <v>92101</v>
      </c>
      <c r="I50" t="s">
        <v>23</v>
      </c>
      <c r="J50" t="s">
        <v>24</v>
      </c>
      <c r="K50" t="s">
        <v>225</v>
      </c>
      <c r="L50" s="2" t="s">
        <v>226</v>
      </c>
      <c r="M50">
        <v>1570</v>
      </c>
      <c r="N50">
        <v>1.2013042732109147E-2</v>
      </c>
      <c r="O50" t="s">
        <v>24</v>
      </c>
      <c r="R50">
        <f t="shared" si="0"/>
        <v>9.2965602726991017E-3</v>
      </c>
      <c r="S50">
        <f t="shared" si="1"/>
        <v>4.1834521227145954E-2</v>
      </c>
      <c r="T50">
        <f t="shared" si="2"/>
        <v>-0.33657344168506081</v>
      </c>
      <c r="U50">
        <f t="shared" si="3"/>
        <v>-63.948953920161557</v>
      </c>
    </row>
    <row r="51" spans="1:21" x14ac:dyDescent="0.35">
      <c r="A51" t="s">
        <v>271</v>
      </c>
      <c r="B51" t="s">
        <v>272</v>
      </c>
      <c r="C51">
        <v>109</v>
      </c>
      <c r="D51">
        <v>4.5</v>
      </c>
      <c r="E51">
        <v>-97.8170166015625</v>
      </c>
      <c r="F51">
        <v>30.4611625671387</v>
      </c>
      <c r="G51" t="s">
        <v>200</v>
      </c>
      <c r="H51">
        <v>78750</v>
      </c>
      <c r="I51" t="s">
        <v>23</v>
      </c>
      <c r="J51" t="s">
        <v>273</v>
      </c>
      <c r="K51" t="s">
        <v>274</v>
      </c>
      <c r="L51" s="2" t="s">
        <v>275</v>
      </c>
      <c r="M51">
        <v>893</v>
      </c>
      <c r="N51">
        <v>5.0626394371031409E-3</v>
      </c>
      <c r="O51" t="s">
        <v>247</v>
      </c>
      <c r="P51" t="s">
        <v>205</v>
      </c>
      <c r="Q51" t="s">
        <v>276</v>
      </c>
      <c r="R51">
        <f t="shared" si="0"/>
        <v>9.2965602726991013E-4</v>
      </c>
      <c r="S51">
        <f t="shared" si="1"/>
        <v>4.1834521227145953E-3</v>
      </c>
      <c r="T51">
        <f t="shared" si="2"/>
        <v>-0.50438915919299732</v>
      </c>
      <c r="U51">
        <f t="shared" si="3"/>
        <v>-54.978418352036705</v>
      </c>
    </row>
    <row r="52" spans="1:21" x14ac:dyDescent="0.35">
      <c r="A52" t="s">
        <v>277</v>
      </c>
      <c r="B52" t="s">
        <v>278</v>
      </c>
      <c r="C52">
        <v>174</v>
      </c>
      <c r="D52">
        <v>5</v>
      </c>
      <c r="E52">
        <v>-157.851617</v>
      </c>
      <c r="F52">
        <v>21.305420999999999</v>
      </c>
      <c r="G52" t="s">
        <v>208</v>
      </c>
      <c r="H52">
        <v>96813</v>
      </c>
      <c r="I52" t="s">
        <v>23</v>
      </c>
      <c r="J52" t="s">
        <v>279</v>
      </c>
      <c r="K52" t="s">
        <v>210</v>
      </c>
      <c r="L52" s="2" t="s">
        <v>211</v>
      </c>
      <c r="M52">
        <v>395</v>
      </c>
      <c r="N52">
        <v>1.0640123562725244E-2</v>
      </c>
      <c r="O52" t="s">
        <v>47</v>
      </c>
      <c r="P52" t="s">
        <v>191</v>
      </c>
      <c r="R52">
        <f t="shared" si="0"/>
        <v>7.6438384464414836E-3</v>
      </c>
      <c r="S52">
        <f t="shared" si="1"/>
        <v>3.8219192232207419E-2</v>
      </c>
      <c r="T52">
        <f t="shared" si="2"/>
        <v>-0.36972222539033223</v>
      </c>
      <c r="U52">
        <f t="shared" si="3"/>
        <v>-64.331667217917811</v>
      </c>
    </row>
    <row r="53" spans="1:21" x14ac:dyDescent="0.35">
      <c r="A53" t="s">
        <v>280</v>
      </c>
      <c r="B53" t="s">
        <v>281</v>
      </c>
      <c r="C53">
        <v>195</v>
      </c>
      <c r="D53">
        <v>4.5</v>
      </c>
      <c r="E53">
        <v>-157.82625988125801</v>
      </c>
      <c r="F53">
        <v>21.2938565511847</v>
      </c>
      <c r="G53" t="s">
        <v>208</v>
      </c>
      <c r="H53">
        <v>96826</v>
      </c>
      <c r="I53" t="s">
        <v>23</v>
      </c>
      <c r="J53" t="s">
        <v>282</v>
      </c>
      <c r="K53" t="s">
        <v>210</v>
      </c>
      <c r="L53" s="2" t="s">
        <v>211</v>
      </c>
      <c r="M53">
        <v>395</v>
      </c>
      <c r="N53">
        <v>1.2442079972541617E-2</v>
      </c>
      <c r="O53" t="s">
        <v>283</v>
      </c>
      <c r="P53" t="s">
        <v>174</v>
      </c>
      <c r="R53">
        <f t="shared" si="0"/>
        <v>9.8130358434046078E-3</v>
      </c>
      <c r="S53">
        <f t="shared" si="1"/>
        <v>4.4158661295320735E-2</v>
      </c>
      <c r="T53">
        <f t="shared" si="2"/>
        <v>-0.32621444677716349</v>
      </c>
      <c r="U53">
        <f t="shared" si="3"/>
        <v>-63.611817121546878</v>
      </c>
    </row>
    <row r="54" spans="1:21" x14ac:dyDescent="0.35">
      <c r="A54" t="s">
        <v>284</v>
      </c>
      <c r="B54" t="s">
        <v>285</v>
      </c>
      <c r="C54">
        <v>319</v>
      </c>
      <c r="D54">
        <v>4.5</v>
      </c>
      <c r="E54">
        <v>-93.235650000000007</v>
      </c>
      <c r="F54">
        <v>44.981009999999998</v>
      </c>
      <c r="G54" t="s">
        <v>22</v>
      </c>
      <c r="H54">
        <v>55414</v>
      </c>
      <c r="I54" t="s">
        <v>23</v>
      </c>
      <c r="J54" t="s">
        <v>286</v>
      </c>
      <c r="K54" t="s">
        <v>25</v>
      </c>
      <c r="L54" s="2" t="s">
        <v>26</v>
      </c>
      <c r="M54">
        <v>440</v>
      </c>
      <c r="N54">
        <v>2.3082203535266861E-2</v>
      </c>
      <c r="O54" t="s">
        <v>287</v>
      </c>
      <c r="P54" t="s">
        <v>48</v>
      </c>
      <c r="R54">
        <f t="shared" si="0"/>
        <v>2.2621629996901146E-2</v>
      </c>
      <c r="S54">
        <f t="shared" si="1"/>
        <v>0.10179733498605516</v>
      </c>
      <c r="T54">
        <f t="shared" si="2"/>
        <v>-6.9311373061310008E-2</v>
      </c>
      <c r="U54">
        <f t="shared" si="3"/>
        <v>-22.110328006557893</v>
      </c>
    </row>
    <row r="55" spans="1:21" x14ac:dyDescent="0.35">
      <c r="A55" t="s">
        <v>288</v>
      </c>
      <c r="B55" t="s">
        <v>289</v>
      </c>
      <c r="C55">
        <v>119</v>
      </c>
      <c r="D55">
        <v>4.5</v>
      </c>
      <c r="E55">
        <v>-82.439018200000007</v>
      </c>
      <c r="F55">
        <v>27.9593296</v>
      </c>
      <c r="G55" t="s">
        <v>29</v>
      </c>
      <c r="H55">
        <v>33605</v>
      </c>
      <c r="I55" t="s">
        <v>23</v>
      </c>
      <c r="J55" t="s">
        <v>290</v>
      </c>
      <c r="K55" t="s">
        <v>291</v>
      </c>
      <c r="L55" s="2" t="s">
        <v>292</v>
      </c>
      <c r="M55">
        <v>726</v>
      </c>
      <c r="N55">
        <v>5.9207139179680793E-3</v>
      </c>
      <c r="O55" t="s">
        <v>114</v>
      </c>
      <c r="P55" t="s">
        <v>107</v>
      </c>
      <c r="Q55" t="s">
        <v>138</v>
      </c>
      <c r="R55">
        <f t="shared" si="0"/>
        <v>1.9626071686809216E-3</v>
      </c>
      <c r="S55">
        <f t="shared" si="1"/>
        <v>8.831732259064147E-3</v>
      </c>
      <c r="T55">
        <f t="shared" si="2"/>
        <v>-0.48367116937720273</v>
      </c>
      <c r="U55">
        <f t="shared" si="3"/>
        <v>-57.556869155887121</v>
      </c>
    </row>
    <row r="56" spans="1:21" x14ac:dyDescent="0.35">
      <c r="A56" t="s">
        <v>293</v>
      </c>
      <c r="B56" t="s">
        <v>294</v>
      </c>
      <c r="C56">
        <v>143</v>
      </c>
      <c r="D56">
        <v>4.5</v>
      </c>
      <c r="E56">
        <v>-71.057390799999993</v>
      </c>
      <c r="F56">
        <v>42.352081900000002</v>
      </c>
      <c r="G56" t="s">
        <v>251</v>
      </c>
      <c r="H56">
        <v>2111</v>
      </c>
      <c r="I56" t="s">
        <v>23</v>
      </c>
      <c r="J56" t="s">
        <v>174</v>
      </c>
      <c r="K56" t="s">
        <v>295</v>
      </c>
      <c r="L56" s="2" t="s">
        <v>296</v>
      </c>
      <c r="M56">
        <v>575</v>
      </c>
      <c r="N56">
        <v>7.9800926720439338E-3</v>
      </c>
      <c r="O56" t="s">
        <v>174</v>
      </c>
      <c r="R56">
        <f t="shared" si="0"/>
        <v>4.4416899080673483E-3</v>
      </c>
      <c r="S56">
        <f t="shared" si="1"/>
        <v>1.9987604586303068E-2</v>
      </c>
      <c r="T56">
        <f t="shared" si="2"/>
        <v>-0.43394799381929561</v>
      </c>
      <c r="U56">
        <f t="shared" si="3"/>
        <v>-62.054563116159272</v>
      </c>
    </row>
    <row r="57" spans="1:21" x14ac:dyDescent="0.35">
      <c r="A57" t="s">
        <v>297</v>
      </c>
      <c r="B57" t="s">
        <v>298</v>
      </c>
      <c r="C57">
        <v>109</v>
      </c>
      <c r="D57">
        <v>4.5</v>
      </c>
      <c r="E57">
        <v>-118.353858</v>
      </c>
      <c r="F57">
        <v>34.048594999999999</v>
      </c>
      <c r="G57" t="s">
        <v>100</v>
      </c>
      <c r="H57">
        <v>90019</v>
      </c>
      <c r="I57" t="s">
        <v>23</v>
      </c>
      <c r="J57" t="s">
        <v>88</v>
      </c>
      <c r="K57" t="s">
        <v>111</v>
      </c>
      <c r="L57" s="2" t="s">
        <v>112</v>
      </c>
      <c r="M57">
        <v>2071</v>
      </c>
      <c r="N57">
        <v>5.0626394371031409E-3</v>
      </c>
      <c r="O57" t="s">
        <v>88</v>
      </c>
      <c r="R57">
        <f t="shared" si="0"/>
        <v>9.2965602726991013E-4</v>
      </c>
      <c r="S57">
        <f t="shared" si="1"/>
        <v>4.1834521227145953E-3</v>
      </c>
      <c r="T57">
        <f t="shared" si="2"/>
        <v>-0.50438915919299732</v>
      </c>
      <c r="U57">
        <f t="shared" si="3"/>
        <v>-54.978418352036705</v>
      </c>
    </row>
    <row r="58" spans="1:21" x14ac:dyDescent="0.35">
      <c r="A58" t="s">
        <v>299</v>
      </c>
      <c r="B58" t="s">
        <v>300</v>
      </c>
      <c r="C58">
        <v>145</v>
      </c>
      <c r="D58">
        <v>4.5</v>
      </c>
      <c r="E58">
        <v>-122.27019</v>
      </c>
      <c r="F58">
        <v>47.529389999999999</v>
      </c>
      <c r="G58" t="s">
        <v>194</v>
      </c>
      <c r="H58">
        <v>98118</v>
      </c>
      <c r="I58" t="s">
        <v>23</v>
      </c>
      <c r="J58" t="s">
        <v>98</v>
      </c>
      <c r="K58" t="s">
        <v>196</v>
      </c>
      <c r="L58" s="2" t="s">
        <v>197</v>
      </c>
      <c r="M58">
        <v>1594</v>
      </c>
      <c r="N58">
        <v>8.1517075682169208E-3</v>
      </c>
      <c r="O58" t="s">
        <v>98</v>
      </c>
      <c r="R58">
        <f t="shared" si="0"/>
        <v>4.6482801363495509E-3</v>
      </c>
      <c r="S58">
        <f t="shared" si="1"/>
        <v>2.0917260613572977E-2</v>
      </c>
      <c r="T58">
        <f t="shared" si="2"/>
        <v>-0.42980439585613667</v>
      </c>
      <c r="U58">
        <f t="shared" si="3"/>
        <v>-62.321637399139817</v>
      </c>
    </row>
    <row r="59" spans="1:21" x14ac:dyDescent="0.35">
      <c r="A59" t="s">
        <v>301</v>
      </c>
      <c r="B59" t="s">
        <v>302</v>
      </c>
      <c r="C59">
        <v>129</v>
      </c>
      <c r="D59">
        <v>4.5</v>
      </c>
      <c r="E59">
        <v>-80.019299000000004</v>
      </c>
      <c r="F59">
        <v>40.438555999999998</v>
      </c>
      <c r="G59" t="s">
        <v>92</v>
      </c>
      <c r="H59">
        <v>15211</v>
      </c>
      <c r="I59" t="s">
        <v>23</v>
      </c>
      <c r="J59" t="s">
        <v>24</v>
      </c>
      <c r="K59" t="s">
        <v>303</v>
      </c>
      <c r="L59" s="2" t="s">
        <v>304</v>
      </c>
      <c r="M59">
        <v>763</v>
      </c>
      <c r="N59">
        <v>6.7787883988330187E-3</v>
      </c>
      <c r="O59" t="s">
        <v>24</v>
      </c>
      <c r="R59">
        <f t="shared" si="0"/>
        <v>2.9955583100919328E-3</v>
      </c>
      <c r="S59">
        <f t="shared" si="1"/>
        <v>1.3480012395413698E-2</v>
      </c>
      <c r="T59">
        <f t="shared" si="2"/>
        <v>-0.46295317956140808</v>
      </c>
      <c r="U59">
        <f t="shared" si="3"/>
        <v>-59.720960163421644</v>
      </c>
    </row>
    <row r="60" spans="1:21" x14ac:dyDescent="0.35">
      <c r="A60" t="s">
        <v>305</v>
      </c>
      <c r="B60" t="s">
        <v>306</v>
      </c>
      <c r="C60">
        <v>283</v>
      </c>
      <c r="D60">
        <v>4.5</v>
      </c>
      <c r="E60">
        <v>-122.32115</v>
      </c>
      <c r="F60">
        <v>47.624879999999997</v>
      </c>
      <c r="G60" t="s">
        <v>194</v>
      </c>
      <c r="H60">
        <v>98102</v>
      </c>
      <c r="I60" t="s">
        <v>23</v>
      </c>
      <c r="J60" t="s">
        <v>60</v>
      </c>
      <c r="K60" t="s">
        <v>196</v>
      </c>
      <c r="L60" s="2" t="s">
        <v>197</v>
      </c>
      <c r="M60">
        <v>1594</v>
      </c>
      <c r="N60">
        <v>1.9993135404153081E-2</v>
      </c>
      <c r="O60" t="s">
        <v>60</v>
      </c>
      <c r="R60">
        <f t="shared" si="0"/>
        <v>1.8903005887821504E-2</v>
      </c>
      <c r="S60">
        <f t="shared" si="1"/>
        <v>8.5063526495196773E-2</v>
      </c>
      <c r="T60">
        <f t="shared" si="2"/>
        <v>-0.1438961363981707</v>
      </c>
      <c r="U60">
        <f t="shared" si="3"/>
        <v>-40.722606600682305</v>
      </c>
    </row>
    <row r="61" spans="1:21" x14ac:dyDescent="0.35">
      <c r="A61" t="s">
        <v>307</v>
      </c>
      <c r="B61" t="s">
        <v>308</v>
      </c>
      <c r="C61">
        <v>128</v>
      </c>
      <c r="D61">
        <v>4.5</v>
      </c>
      <c r="E61">
        <v>-118.17908140678701</v>
      </c>
      <c r="F61">
        <v>34.118778941101397</v>
      </c>
      <c r="G61" t="s">
        <v>100</v>
      </c>
      <c r="H61">
        <v>90042</v>
      </c>
      <c r="I61" t="s">
        <v>23</v>
      </c>
      <c r="J61" t="s">
        <v>309</v>
      </c>
      <c r="K61" t="s">
        <v>111</v>
      </c>
      <c r="L61" s="2" t="s">
        <v>112</v>
      </c>
      <c r="M61">
        <v>2071</v>
      </c>
      <c r="N61">
        <v>6.6929809507465252E-3</v>
      </c>
      <c r="O61" t="s">
        <v>56</v>
      </c>
      <c r="P61" t="s">
        <v>310</v>
      </c>
      <c r="R61">
        <f t="shared" si="0"/>
        <v>2.8922631959508315E-3</v>
      </c>
      <c r="S61">
        <f t="shared" si="1"/>
        <v>1.3015184381778741E-2</v>
      </c>
      <c r="T61">
        <f t="shared" si="2"/>
        <v>-0.46502497854298758</v>
      </c>
      <c r="U61">
        <f t="shared" si="3"/>
        <v>-59.52319725350241</v>
      </c>
    </row>
    <row r="62" spans="1:21" x14ac:dyDescent="0.35">
      <c r="A62" t="s">
        <v>311</v>
      </c>
      <c r="B62" t="s">
        <v>312</v>
      </c>
      <c r="C62">
        <v>111</v>
      </c>
      <c r="D62">
        <v>4.5</v>
      </c>
      <c r="E62">
        <v>-104.9214716</v>
      </c>
      <c r="F62">
        <v>39.706162300000003</v>
      </c>
      <c r="G62" t="s">
        <v>119</v>
      </c>
      <c r="H62">
        <v>80246</v>
      </c>
      <c r="I62" t="s">
        <v>23</v>
      </c>
      <c r="J62" t="s">
        <v>313</v>
      </c>
      <c r="K62" t="s">
        <v>120</v>
      </c>
      <c r="L62" s="2" t="s">
        <v>121</v>
      </c>
      <c r="M62">
        <v>668</v>
      </c>
      <c r="N62">
        <v>5.2342543332761287E-3</v>
      </c>
      <c r="O62" t="s">
        <v>314</v>
      </c>
      <c r="P62" t="s">
        <v>315</v>
      </c>
      <c r="Q62" t="s">
        <v>316</v>
      </c>
      <c r="R62">
        <f t="shared" si="0"/>
        <v>1.1362462555521123E-3</v>
      </c>
      <c r="S62">
        <f t="shared" si="1"/>
        <v>5.1131081499845056E-3</v>
      </c>
      <c r="T62">
        <f t="shared" si="2"/>
        <v>-0.50024556122983843</v>
      </c>
      <c r="U62">
        <f t="shared" si="3"/>
        <v>-55.527257296512069</v>
      </c>
    </row>
    <row r="63" spans="1:21" x14ac:dyDescent="0.35">
      <c r="A63" t="s">
        <v>317</v>
      </c>
      <c r="B63" t="s">
        <v>318</v>
      </c>
      <c r="C63">
        <v>107</v>
      </c>
      <c r="D63">
        <v>4.5</v>
      </c>
      <c r="E63">
        <v>-87.623809699999995</v>
      </c>
      <c r="F63">
        <v>41.865608299999998</v>
      </c>
      <c r="G63" t="s">
        <v>133</v>
      </c>
      <c r="H63">
        <v>60605</v>
      </c>
      <c r="I63" t="s">
        <v>23</v>
      </c>
      <c r="J63" t="s">
        <v>319</v>
      </c>
      <c r="K63" t="s">
        <v>135</v>
      </c>
      <c r="L63" s="2" t="s">
        <v>136</v>
      </c>
      <c r="M63">
        <v>2715</v>
      </c>
      <c r="N63">
        <v>4.891024540930153E-3</v>
      </c>
      <c r="O63" t="s">
        <v>24</v>
      </c>
      <c r="P63" t="s">
        <v>60</v>
      </c>
      <c r="R63">
        <f t="shared" si="0"/>
        <v>7.2306579898770787E-4</v>
      </c>
      <c r="S63">
        <f t="shared" si="1"/>
        <v>3.2537960954446853E-3</v>
      </c>
      <c r="T63">
        <f t="shared" si="2"/>
        <v>-0.50853275715615631</v>
      </c>
      <c r="U63">
        <f t="shared" si="3"/>
        <v>-54.413005015708727</v>
      </c>
    </row>
    <row r="64" spans="1:21" x14ac:dyDescent="0.35">
      <c r="A64" t="s">
        <v>320</v>
      </c>
      <c r="B64" t="s">
        <v>321</v>
      </c>
      <c r="C64">
        <v>236</v>
      </c>
      <c r="D64">
        <v>4.5</v>
      </c>
      <c r="E64">
        <v>-87.784385681152301</v>
      </c>
      <c r="F64">
        <v>41.994163513183601</v>
      </c>
      <c r="G64" t="s">
        <v>133</v>
      </c>
      <c r="H64">
        <v>60646</v>
      </c>
      <c r="I64" t="s">
        <v>23</v>
      </c>
      <c r="J64" t="s">
        <v>322</v>
      </c>
      <c r="K64" t="s">
        <v>135</v>
      </c>
      <c r="L64" s="2" t="s">
        <v>136</v>
      </c>
      <c r="M64">
        <v>2715</v>
      </c>
      <c r="N64">
        <v>1.5960185344087868E-2</v>
      </c>
      <c r="O64" t="s">
        <v>228</v>
      </c>
      <c r="P64" t="s">
        <v>169</v>
      </c>
      <c r="R64">
        <f t="shared" si="0"/>
        <v>1.4048135523189753E-2</v>
      </c>
      <c r="S64">
        <f t="shared" si="1"/>
        <v>6.3216609854353886E-2</v>
      </c>
      <c r="T64">
        <f t="shared" si="2"/>
        <v>-0.24127068853240549</v>
      </c>
      <c r="U64">
        <f t="shared" si="3"/>
        <v>-56.939882493647694</v>
      </c>
    </row>
    <row r="65" spans="1:21" x14ac:dyDescent="0.35">
      <c r="A65" t="s">
        <v>323</v>
      </c>
      <c r="B65" t="s">
        <v>324</v>
      </c>
      <c r="C65">
        <v>1042</v>
      </c>
      <c r="D65">
        <v>4.5</v>
      </c>
      <c r="E65">
        <v>-73.997364342212705</v>
      </c>
      <c r="F65">
        <v>40.732631608843803</v>
      </c>
      <c r="G65" t="s">
        <v>37</v>
      </c>
      <c r="H65">
        <v>10011</v>
      </c>
      <c r="I65" t="s">
        <v>23</v>
      </c>
      <c r="J65" t="s">
        <v>325</v>
      </c>
      <c r="K65" t="s">
        <v>39</v>
      </c>
      <c r="L65" s="2" t="s">
        <v>40</v>
      </c>
      <c r="M65">
        <v>1148</v>
      </c>
      <c r="N65">
        <v>8.5120988501801956E-2</v>
      </c>
      <c r="O65" t="s">
        <v>156</v>
      </c>
      <c r="P65" t="s">
        <v>314</v>
      </c>
      <c r="R65">
        <f t="shared" si="0"/>
        <v>9.7303997520917257E-2</v>
      </c>
      <c r="S65">
        <f t="shared" si="1"/>
        <v>0.43786798884412764</v>
      </c>
      <c r="T65">
        <f t="shared" si="2"/>
        <v>1.4285992906206424</v>
      </c>
      <c r="U65">
        <f t="shared" si="3"/>
        <v>1488.6004608267094</v>
      </c>
    </row>
    <row r="66" spans="1:21" x14ac:dyDescent="0.35">
      <c r="A66" t="s">
        <v>326</v>
      </c>
      <c r="B66" t="s">
        <v>327</v>
      </c>
      <c r="C66">
        <v>1534</v>
      </c>
      <c r="D66">
        <v>4.5</v>
      </c>
      <c r="E66">
        <v>-77.041862487792997</v>
      </c>
      <c r="F66">
        <v>38.921199798583999</v>
      </c>
      <c r="G66" t="s">
        <v>240</v>
      </c>
      <c r="H66">
        <v>20009</v>
      </c>
      <c r="I66" t="s">
        <v>23</v>
      </c>
      <c r="J66" t="s">
        <v>328</v>
      </c>
      <c r="K66" t="s">
        <v>242</v>
      </c>
      <c r="L66" s="2" t="s">
        <v>243</v>
      </c>
      <c r="M66">
        <v>822</v>
      </c>
      <c r="N66">
        <v>0.12733825296035695</v>
      </c>
      <c r="O66" t="s">
        <v>76</v>
      </c>
      <c r="P66" t="s">
        <v>81</v>
      </c>
      <c r="Q66" t="s">
        <v>80</v>
      </c>
      <c r="R66">
        <f t="shared" ref="R66:R129" si="4">(C66-MIN($C$2:$C$2693))/(MAX($C$2:$C$2693)-MIN($C$2:$C$2693))</f>
        <v>0.14812519367833901</v>
      </c>
      <c r="S66">
        <f t="shared" ref="S66:S129" si="5">R66*D66</f>
        <v>0.66656337155252554</v>
      </c>
      <c r="T66">
        <f t="shared" ref="T66:T129" si="6">(C66-AVERAGE($C$2:$C$2693))/STDEV($C$2:$C$2693)</f>
        <v>2.4479243895577385</v>
      </c>
      <c r="U66">
        <f t="shared" ref="U66:U129" si="7">T66*C66</f>
        <v>3755.1160135815708</v>
      </c>
    </row>
    <row r="67" spans="1:21" x14ac:dyDescent="0.35">
      <c r="A67" t="s">
        <v>329</v>
      </c>
      <c r="B67" t="s">
        <v>330</v>
      </c>
      <c r="C67">
        <v>144</v>
      </c>
      <c r="D67">
        <v>4.5</v>
      </c>
      <c r="E67">
        <v>-86.852105855941801</v>
      </c>
      <c r="F67">
        <v>36.129720896383297</v>
      </c>
      <c r="G67" t="s">
        <v>331</v>
      </c>
      <c r="H67">
        <v>37205</v>
      </c>
      <c r="I67" t="s">
        <v>23</v>
      </c>
      <c r="J67" t="s">
        <v>332</v>
      </c>
      <c r="K67" t="s">
        <v>333</v>
      </c>
      <c r="L67" s="2" t="s">
        <v>334</v>
      </c>
      <c r="M67">
        <v>702</v>
      </c>
      <c r="N67">
        <v>8.0659001201304273E-3</v>
      </c>
      <c r="O67" t="s">
        <v>165</v>
      </c>
      <c r="P67" t="s">
        <v>81</v>
      </c>
      <c r="R67">
        <f t="shared" si="4"/>
        <v>4.5449850222084491E-3</v>
      </c>
      <c r="S67">
        <f t="shared" si="5"/>
        <v>2.0452432599938022E-2</v>
      </c>
      <c r="T67">
        <f t="shared" si="6"/>
        <v>-0.43187619483771617</v>
      </c>
      <c r="U67">
        <f t="shared" si="7"/>
        <v>-62.190172056631127</v>
      </c>
    </row>
    <row r="68" spans="1:21" x14ac:dyDescent="0.35">
      <c r="A68" t="s">
        <v>335</v>
      </c>
      <c r="B68" t="s">
        <v>336</v>
      </c>
      <c r="C68">
        <v>1006</v>
      </c>
      <c r="D68">
        <v>4.5</v>
      </c>
      <c r="E68">
        <v>-122.43472089181</v>
      </c>
      <c r="F68">
        <v>37.759578536181003</v>
      </c>
      <c r="G68" t="s">
        <v>100</v>
      </c>
      <c r="H68">
        <v>94114</v>
      </c>
      <c r="I68" t="s">
        <v>23</v>
      </c>
      <c r="J68" t="s">
        <v>47</v>
      </c>
      <c r="K68" t="s">
        <v>124</v>
      </c>
      <c r="L68" s="2" t="s">
        <v>125</v>
      </c>
      <c r="M68">
        <v>1581</v>
      </c>
      <c r="N68">
        <v>8.2031920370688169E-2</v>
      </c>
      <c r="O68" t="s">
        <v>47</v>
      </c>
      <c r="R68">
        <f t="shared" si="4"/>
        <v>9.3585373411837619E-2</v>
      </c>
      <c r="S68">
        <f t="shared" si="5"/>
        <v>0.42113418035326927</v>
      </c>
      <c r="T68">
        <f t="shared" si="6"/>
        <v>1.3540145272837816</v>
      </c>
      <c r="U68">
        <f t="shared" si="7"/>
        <v>1362.1386144474843</v>
      </c>
    </row>
    <row r="69" spans="1:21" x14ac:dyDescent="0.35">
      <c r="A69" t="s">
        <v>337</v>
      </c>
      <c r="B69" t="s">
        <v>338</v>
      </c>
      <c r="C69">
        <v>1852</v>
      </c>
      <c r="D69">
        <v>4.5</v>
      </c>
      <c r="E69">
        <v>-122.684652</v>
      </c>
      <c r="F69">
        <v>45.526403999999999</v>
      </c>
      <c r="G69" t="s">
        <v>59</v>
      </c>
      <c r="H69">
        <v>97209</v>
      </c>
      <c r="I69" t="s">
        <v>23</v>
      </c>
      <c r="J69" t="s">
        <v>339</v>
      </c>
      <c r="K69" t="s">
        <v>45</v>
      </c>
      <c r="L69" s="2" t="s">
        <v>61</v>
      </c>
      <c r="M69">
        <v>1555</v>
      </c>
      <c r="N69">
        <v>0.15462502145186202</v>
      </c>
      <c r="O69" t="s">
        <v>340</v>
      </c>
      <c r="P69" t="s">
        <v>341</v>
      </c>
      <c r="R69">
        <f t="shared" si="4"/>
        <v>0.18097303997520917</v>
      </c>
      <c r="S69">
        <f t="shared" si="5"/>
        <v>0.81437867988844126</v>
      </c>
      <c r="T69">
        <f t="shared" si="6"/>
        <v>3.1067564657000077</v>
      </c>
      <c r="U69">
        <f t="shared" si="7"/>
        <v>5753.7129744764143</v>
      </c>
    </row>
    <row r="70" spans="1:21" x14ac:dyDescent="0.35">
      <c r="A70" t="s">
        <v>342</v>
      </c>
      <c r="B70" t="s">
        <v>343</v>
      </c>
      <c r="C70">
        <v>287</v>
      </c>
      <c r="D70">
        <v>4.5</v>
      </c>
      <c r="E70">
        <v>-95.969841003417997</v>
      </c>
      <c r="F70">
        <v>36.140266418457003</v>
      </c>
      <c r="G70" t="s">
        <v>257</v>
      </c>
      <c r="H70">
        <v>74120</v>
      </c>
      <c r="I70" t="s">
        <v>23</v>
      </c>
      <c r="J70" t="s">
        <v>344</v>
      </c>
      <c r="K70" t="s">
        <v>345</v>
      </c>
      <c r="L70" s="2" t="s">
        <v>346</v>
      </c>
      <c r="M70">
        <v>364</v>
      </c>
      <c r="N70">
        <v>2.0336365196499055E-2</v>
      </c>
      <c r="O70" t="s">
        <v>247</v>
      </c>
      <c r="P70" t="s">
        <v>137</v>
      </c>
      <c r="Q70" t="s">
        <v>60</v>
      </c>
      <c r="R70">
        <f t="shared" si="4"/>
        <v>1.9316186344385911E-2</v>
      </c>
      <c r="S70">
        <f t="shared" si="5"/>
        <v>8.6922838549736606E-2</v>
      </c>
      <c r="T70">
        <f t="shared" si="6"/>
        <v>-0.13560894047185285</v>
      </c>
      <c r="U70">
        <f t="shared" si="7"/>
        <v>-38.919765915421763</v>
      </c>
    </row>
    <row r="71" spans="1:21" x14ac:dyDescent="0.35">
      <c r="A71" t="s">
        <v>342</v>
      </c>
      <c r="B71" t="s">
        <v>343</v>
      </c>
      <c r="C71">
        <v>286</v>
      </c>
      <c r="D71">
        <v>4.5</v>
      </c>
      <c r="E71">
        <v>-95.969841003417997</v>
      </c>
      <c r="F71">
        <v>36.140266418457003</v>
      </c>
      <c r="G71" t="s">
        <v>257</v>
      </c>
      <c r="H71">
        <v>74120</v>
      </c>
      <c r="I71" t="s">
        <v>23</v>
      </c>
      <c r="J71" t="s">
        <v>344</v>
      </c>
      <c r="K71" t="s">
        <v>345</v>
      </c>
      <c r="L71" s="2" t="s">
        <v>346</v>
      </c>
      <c r="M71">
        <v>364</v>
      </c>
      <c r="N71">
        <v>2.0250557748412563E-2</v>
      </c>
      <c r="O71" t="s">
        <v>247</v>
      </c>
      <c r="P71" t="s">
        <v>137</v>
      </c>
      <c r="Q71" t="s">
        <v>60</v>
      </c>
      <c r="R71">
        <f t="shared" si="4"/>
        <v>1.9212891230244809E-2</v>
      </c>
      <c r="S71">
        <f t="shared" si="5"/>
        <v>8.6458010536101637E-2</v>
      </c>
      <c r="T71">
        <f t="shared" si="6"/>
        <v>-0.13768073945343232</v>
      </c>
      <c r="U71">
        <f t="shared" si="7"/>
        <v>-39.37669148368164</v>
      </c>
    </row>
    <row r="72" spans="1:21" x14ac:dyDescent="0.35">
      <c r="A72" t="s">
        <v>347</v>
      </c>
      <c r="B72" t="s">
        <v>348</v>
      </c>
      <c r="C72">
        <v>408</v>
      </c>
      <c r="D72">
        <v>4.5</v>
      </c>
      <c r="E72">
        <v>-77.0292457298752</v>
      </c>
      <c r="F72">
        <v>38.916854500157399</v>
      </c>
      <c r="G72" t="s">
        <v>240</v>
      </c>
      <c r="H72">
        <v>20009</v>
      </c>
      <c r="I72" t="s">
        <v>23</v>
      </c>
      <c r="J72" t="s">
        <v>349</v>
      </c>
      <c r="K72" t="s">
        <v>242</v>
      </c>
      <c r="L72" s="2" t="s">
        <v>243</v>
      </c>
      <c r="M72">
        <v>822</v>
      </c>
      <c r="N72">
        <v>3.0719066414964819E-2</v>
      </c>
      <c r="O72" t="s">
        <v>247</v>
      </c>
      <c r="P72" t="s">
        <v>76</v>
      </c>
      <c r="Q72" t="s">
        <v>228</v>
      </c>
      <c r="R72">
        <f t="shared" si="4"/>
        <v>3.1814895155459148E-2</v>
      </c>
      <c r="S72">
        <f t="shared" si="5"/>
        <v>0.14316702819956617</v>
      </c>
      <c r="T72">
        <f t="shared" si="6"/>
        <v>0.11507873629926225</v>
      </c>
      <c r="U72">
        <f t="shared" si="7"/>
        <v>46.952124410099003</v>
      </c>
    </row>
    <row r="73" spans="1:21" x14ac:dyDescent="0.35">
      <c r="A73" t="s">
        <v>350</v>
      </c>
      <c r="B73" t="s">
        <v>348</v>
      </c>
      <c r="C73">
        <v>342</v>
      </c>
      <c r="D73">
        <v>4.5</v>
      </c>
      <c r="E73">
        <v>-77.026232779026003</v>
      </c>
      <c r="F73">
        <v>38.896194845438004</v>
      </c>
      <c r="G73" t="s">
        <v>240</v>
      </c>
      <c r="H73">
        <v>20004</v>
      </c>
      <c r="I73" t="s">
        <v>23</v>
      </c>
      <c r="J73" t="s">
        <v>349</v>
      </c>
      <c r="K73" t="s">
        <v>242</v>
      </c>
      <c r="L73" s="2" t="s">
        <v>243</v>
      </c>
      <c r="M73">
        <v>822</v>
      </c>
      <c r="N73">
        <v>2.505577484125622E-2</v>
      </c>
      <c r="O73" t="s">
        <v>247</v>
      </c>
      <c r="P73" t="s">
        <v>76</v>
      </c>
      <c r="Q73" t="s">
        <v>228</v>
      </c>
      <c r="R73">
        <f t="shared" si="4"/>
        <v>2.4997417622146474E-2</v>
      </c>
      <c r="S73">
        <f t="shared" si="5"/>
        <v>0.11248837929965913</v>
      </c>
      <c r="T73">
        <f t="shared" si="6"/>
        <v>-2.165999648498234E-2</v>
      </c>
      <c r="U73">
        <f t="shared" si="7"/>
        <v>-7.4077187978639598</v>
      </c>
    </row>
    <row r="74" spans="1:21" x14ac:dyDescent="0.35">
      <c r="A74" t="s">
        <v>351</v>
      </c>
      <c r="B74" t="s">
        <v>348</v>
      </c>
      <c r="C74">
        <v>184</v>
      </c>
      <c r="D74">
        <v>4.5</v>
      </c>
      <c r="E74">
        <v>-77.032416999999995</v>
      </c>
      <c r="F74">
        <v>38.902137000000003</v>
      </c>
      <c r="G74" t="s">
        <v>240</v>
      </c>
      <c r="H74">
        <v>20006</v>
      </c>
      <c r="I74" t="s">
        <v>23</v>
      </c>
      <c r="J74" t="s">
        <v>352</v>
      </c>
      <c r="K74" t="s">
        <v>242</v>
      </c>
      <c r="L74" s="2" t="s">
        <v>243</v>
      </c>
      <c r="M74">
        <v>822</v>
      </c>
      <c r="N74">
        <v>1.1498198043590183E-2</v>
      </c>
      <c r="O74" t="s">
        <v>247</v>
      </c>
      <c r="P74" t="s">
        <v>228</v>
      </c>
      <c r="Q74" t="s">
        <v>76</v>
      </c>
      <c r="R74">
        <f t="shared" si="4"/>
        <v>8.6767895878524948E-3</v>
      </c>
      <c r="S74">
        <f t="shared" si="5"/>
        <v>3.9045553145336226E-2</v>
      </c>
      <c r="T74">
        <f t="shared" si="6"/>
        <v>-0.34900423557453758</v>
      </c>
      <c r="U74">
        <f t="shared" si="7"/>
        <v>-64.216779345714912</v>
      </c>
    </row>
    <row r="75" spans="1:21" x14ac:dyDescent="0.35">
      <c r="A75" t="s">
        <v>353</v>
      </c>
      <c r="B75" t="s">
        <v>348</v>
      </c>
      <c r="C75">
        <v>491</v>
      </c>
      <c r="D75">
        <v>4.5</v>
      </c>
      <c r="E75">
        <v>-76.990780000000001</v>
      </c>
      <c r="F75">
        <v>38.900449999999999</v>
      </c>
      <c r="G75" t="s">
        <v>240</v>
      </c>
      <c r="H75">
        <v>20002</v>
      </c>
      <c r="I75" t="s">
        <v>23</v>
      </c>
      <c r="J75" t="s">
        <v>349</v>
      </c>
      <c r="K75" t="s">
        <v>242</v>
      </c>
      <c r="L75" s="2" t="s">
        <v>243</v>
      </c>
      <c r="M75">
        <v>822</v>
      </c>
      <c r="N75">
        <v>3.7841084606143813E-2</v>
      </c>
      <c r="O75" t="s">
        <v>247</v>
      </c>
      <c r="P75" t="s">
        <v>76</v>
      </c>
      <c r="Q75" t="s">
        <v>228</v>
      </c>
      <c r="R75">
        <f t="shared" si="4"/>
        <v>4.0388389629170539E-2</v>
      </c>
      <c r="S75">
        <f t="shared" si="5"/>
        <v>0.18174775333126741</v>
      </c>
      <c r="T75">
        <f t="shared" si="6"/>
        <v>0.28703805177035774</v>
      </c>
      <c r="U75">
        <f t="shared" si="7"/>
        <v>140.93568341924566</v>
      </c>
    </row>
    <row r="76" spans="1:21" x14ac:dyDescent="0.35">
      <c r="A76" t="s">
        <v>354</v>
      </c>
      <c r="B76" t="s">
        <v>355</v>
      </c>
      <c r="C76">
        <v>351</v>
      </c>
      <c r="D76">
        <v>4.5</v>
      </c>
      <c r="E76">
        <v>-157.81030100000001</v>
      </c>
      <c r="F76">
        <v>21.309936</v>
      </c>
      <c r="G76" t="s">
        <v>208</v>
      </c>
      <c r="H76">
        <v>96822</v>
      </c>
      <c r="I76" t="s">
        <v>23</v>
      </c>
      <c r="J76" t="s">
        <v>356</v>
      </c>
      <c r="K76" t="s">
        <v>210</v>
      </c>
      <c r="L76" s="2" t="s">
        <v>211</v>
      </c>
      <c r="M76">
        <v>395</v>
      </c>
      <c r="N76">
        <v>2.5828041874034667E-2</v>
      </c>
      <c r="O76" t="s">
        <v>76</v>
      </c>
      <c r="P76" t="s">
        <v>228</v>
      </c>
      <c r="Q76" t="s">
        <v>174</v>
      </c>
      <c r="R76">
        <f t="shared" si="4"/>
        <v>2.5927073649416384E-2</v>
      </c>
      <c r="S76">
        <f t="shared" si="5"/>
        <v>0.11667183142237372</v>
      </c>
      <c r="T76">
        <f t="shared" si="6"/>
        <v>-3.0138056507671659E-3</v>
      </c>
      <c r="U76">
        <f t="shared" si="7"/>
        <v>-1.0578457834192752</v>
      </c>
    </row>
    <row r="77" spans="1:21" x14ac:dyDescent="0.35">
      <c r="A77" t="s">
        <v>357</v>
      </c>
      <c r="B77" t="s">
        <v>358</v>
      </c>
      <c r="C77">
        <v>1159</v>
      </c>
      <c r="D77">
        <v>4.5</v>
      </c>
      <c r="E77">
        <v>-118.34909</v>
      </c>
      <c r="F77">
        <v>34.076419999999999</v>
      </c>
      <c r="G77" t="s">
        <v>100</v>
      </c>
      <c r="H77">
        <v>90036</v>
      </c>
      <c r="I77" t="s">
        <v>23</v>
      </c>
      <c r="J77" t="s">
        <v>60</v>
      </c>
      <c r="K77" t="s">
        <v>111</v>
      </c>
      <c r="L77" s="2" t="s">
        <v>112</v>
      </c>
      <c r="M77">
        <v>2071</v>
      </c>
      <c r="N77">
        <v>9.5160459927921742E-2</v>
      </c>
      <c r="O77" t="s">
        <v>60</v>
      </c>
      <c r="R77">
        <f t="shared" si="4"/>
        <v>0.10938952587542609</v>
      </c>
      <c r="S77">
        <f t="shared" si="5"/>
        <v>0.4922528664394174</v>
      </c>
      <c r="T77">
        <f t="shared" si="6"/>
        <v>1.6709997714654397</v>
      </c>
      <c r="U77">
        <f t="shared" si="7"/>
        <v>1936.6887351284445</v>
      </c>
    </row>
    <row r="78" spans="1:21" x14ac:dyDescent="0.35">
      <c r="A78" t="s">
        <v>359</v>
      </c>
      <c r="B78" t="s">
        <v>360</v>
      </c>
      <c r="C78">
        <v>256</v>
      </c>
      <c r="D78">
        <v>4.5</v>
      </c>
      <c r="E78">
        <v>-104.9795531</v>
      </c>
      <c r="F78">
        <v>39.725612699999999</v>
      </c>
      <c r="G78" t="s">
        <v>119</v>
      </c>
      <c r="H78">
        <v>80203</v>
      </c>
      <c r="I78" t="s">
        <v>23</v>
      </c>
      <c r="J78" t="s">
        <v>361</v>
      </c>
      <c r="K78" t="s">
        <v>120</v>
      </c>
      <c r="L78" s="2" t="s">
        <v>121</v>
      </c>
      <c r="M78">
        <v>668</v>
      </c>
      <c r="N78">
        <v>1.7676334305817745E-2</v>
      </c>
      <c r="O78" t="s">
        <v>60</v>
      </c>
      <c r="P78" t="s">
        <v>247</v>
      </c>
      <c r="Q78" t="s">
        <v>47</v>
      </c>
      <c r="R78">
        <f t="shared" si="4"/>
        <v>1.6114037806011776E-2</v>
      </c>
      <c r="S78">
        <f t="shared" si="5"/>
        <v>7.2513170127052995E-2</v>
      </c>
      <c r="T78">
        <f t="shared" si="6"/>
        <v>-0.1998347089008162</v>
      </c>
      <c r="U78">
        <f t="shared" si="7"/>
        <v>-51.157685478608947</v>
      </c>
    </row>
    <row r="79" spans="1:21" x14ac:dyDescent="0.35">
      <c r="A79" t="s">
        <v>362</v>
      </c>
      <c r="B79" t="s">
        <v>363</v>
      </c>
      <c r="C79">
        <v>338</v>
      </c>
      <c r="D79">
        <v>4.5</v>
      </c>
      <c r="E79">
        <v>-76.569625854492202</v>
      </c>
      <c r="F79">
        <v>39.285385131835902</v>
      </c>
      <c r="G79" t="s">
        <v>364</v>
      </c>
      <c r="H79">
        <v>21224</v>
      </c>
      <c r="I79" t="s">
        <v>23</v>
      </c>
      <c r="J79" t="s">
        <v>365</v>
      </c>
      <c r="K79" t="s">
        <v>366</v>
      </c>
      <c r="L79" s="2" t="s">
        <v>367</v>
      </c>
      <c r="M79">
        <v>1182</v>
      </c>
      <c r="N79">
        <v>2.4712545048910246E-2</v>
      </c>
      <c r="O79" t="s">
        <v>368</v>
      </c>
      <c r="P79" t="s">
        <v>24</v>
      </c>
      <c r="R79">
        <f t="shared" si="4"/>
        <v>2.4584237165582067E-2</v>
      </c>
      <c r="S79">
        <f t="shared" si="5"/>
        <v>0.1106290672451193</v>
      </c>
      <c r="T79">
        <f t="shared" si="6"/>
        <v>-2.9947192411300193E-2</v>
      </c>
      <c r="U79">
        <f t="shared" si="7"/>
        <v>-10.122151035019465</v>
      </c>
    </row>
    <row r="80" spans="1:21" x14ac:dyDescent="0.35">
      <c r="A80" t="s">
        <v>369</v>
      </c>
      <c r="B80" t="s">
        <v>370</v>
      </c>
      <c r="C80">
        <v>203</v>
      </c>
      <c r="D80">
        <v>4.5</v>
      </c>
      <c r="E80">
        <v>-74.012173175811697</v>
      </c>
      <c r="F80">
        <v>40.703935514533804</v>
      </c>
      <c r="G80" t="s">
        <v>37</v>
      </c>
      <c r="H80">
        <v>10004</v>
      </c>
      <c r="I80" t="s">
        <v>23</v>
      </c>
      <c r="J80" t="s">
        <v>60</v>
      </c>
      <c r="K80" t="s">
        <v>39</v>
      </c>
      <c r="L80" s="2" t="s">
        <v>40</v>
      </c>
      <c r="M80">
        <v>1148</v>
      </c>
      <c r="N80">
        <v>1.3128539557233568E-2</v>
      </c>
      <c r="O80" t="s">
        <v>60</v>
      </c>
      <c r="R80">
        <f t="shared" si="4"/>
        <v>1.0639396756533416E-2</v>
      </c>
      <c r="S80">
        <f t="shared" si="5"/>
        <v>4.7877285404400373E-2</v>
      </c>
      <c r="T80">
        <f t="shared" si="6"/>
        <v>-0.30964005492452779</v>
      </c>
      <c r="U80">
        <f t="shared" si="7"/>
        <v>-62.856931149679141</v>
      </c>
    </row>
    <row r="81" spans="1:21" x14ac:dyDescent="0.35">
      <c r="A81" t="s">
        <v>371</v>
      </c>
      <c r="B81" t="s">
        <v>372</v>
      </c>
      <c r="C81">
        <v>120</v>
      </c>
      <c r="D81">
        <v>4.5</v>
      </c>
      <c r="E81">
        <v>-87.6828079</v>
      </c>
      <c r="F81">
        <v>41.917461400000001</v>
      </c>
      <c r="G81" t="s">
        <v>133</v>
      </c>
      <c r="H81">
        <v>60647</v>
      </c>
      <c r="I81" t="s">
        <v>23</v>
      </c>
      <c r="J81" t="s">
        <v>60</v>
      </c>
      <c r="K81" t="s">
        <v>135</v>
      </c>
      <c r="L81" s="2" t="s">
        <v>136</v>
      </c>
      <c r="M81">
        <v>2715</v>
      </c>
      <c r="N81">
        <v>6.0065213660545737E-3</v>
      </c>
      <c r="O81" t="s">
        <v>60</v>
      </c>
      <c r="R81">
        <f t="shared" si="4"/>
        <v>2.0659022828220224E-3</v>
      </c>
      <c r="S81">
        <f t="shared" si="5"/>
        <v>9.2965602726991017E-3</v>
      </c>
      <c r="T81">
        <f t="shared" si="6"/>
        <v>-0.48159937039562328</v>
      </c>
      <c r="U81">
        <f t="shared" si="7"/>
        <v>-57.791924447474791</v>
      </c>
    </row>
    <row r="82" spans="1:21" x14ac:dyDescent="0.35">
      <c r="A82" t="s">
        <v>371</v>
      </c>
      <c r="B82" t="s">
        <v>372</v>
      </c>
      <c r="C82">
        <v>119</v>
      </c>
      <c r="D82">
        <v>4.5</v>
      </c>
      <c r="E82">
        <v>-87.6828079</v>
      </c>
      <c r="F82">
        <v>41.917461400000001</v>
      </c>
      <c r="G82" t="s">
        <v>133</v>
      </c>
      <c r="H82">
        <v>60647</v>
      </c>
      <c r="I82" t="s">
        <v>23</v>
      </c>
      <c r="J82" t="s">
        <v>60</v>
      </c>
      <c r="K82" t="s">
        <v>135</v>
      </c>
      <c r="L82" s="2" t="s">
        <v>136</v>
      </c>
      <c r="M82">
        <v>2715</v>
      </c>
      <c r="N82">
        <v>5.9207139179680793E-3</v>
      </c>
      <c r="O82" t="s">
        <v>60</v>
      </c>
      <c r="R82">
        <f t="shared" si="4"/>
        <v>1.9626071686809216E-3</v>
      </c>
      <c r="S82">
        <f t="shared" si="5"/>
        <v>8.831732259064147E-3</v>
      </c>
      <c r="T82">
        <f t="shared" si="6"/>
        <v>-0.48367116937720273</v>
      </c>
      <c r="U82">
        <f t="shared" si="7"/>
        <v>-57.556869155887121</v>
      </c>
    </row>
    <row r="83" spans="1:21" x14ac:dyDescent="0.35">
      <c r="A83" t="s">
        <v>373</v>
      </c>
      <c r="B83" t="s">
        <v>374</v>
      </c>
      <c r="C83">
        <v>2011</v>
      </c>
      <c r="D83">
        <v>4.5</v>
      </c>
      <c r="E83">
        <v>-84.405936678573596</v>
      </c>
      <c r="F83">
        <v>33.784539077695896</v>
      </c>
      <c r="G83" t="s">
        <v>141</v>
      </c>
      <c r="H83">
        <v>30318</v>
      </c>
      <c r="I83" t="s">
        <v>23</v>
      </c>
      <c r="J83" t="s">
        <v>247</v>
      </c>
      <c r="K83" t="s">
        <v>143</v>
      </c>
      <c r="L83" s="2" t="s">
        <v>144</v>
      </c>
      <c r="M83">
        <v>660</v>
      </c>
      <c r="N83">
        <v>0.16826840569761456</v>
      </c>
      <c r="O83" t="s">
        <v>247</v>
      </c>
      <c r="R83">
        <f t="shared" si="4"/>
        <v>0.19739696312364424</v>
      </c>
      <c r="S83">
        <f t="shared" si="5"/>
        <v>0.88828633405639912</v>
      </c>
      <c r="T83">
        <f t="shared" si="6"/>
        <v>3.4361725037711426</v>
      </c>
      <c r="U83">
        <f t="shared" si="7"/>
        <v>6910.1429050837678</v>
      </c>
    </row>
    <row r="84" spans="1:21" x14ac:dyDescent="0.35">
      <c r="A84" t="s">
        <v>375</v>
      </c>
      <c r="B84" t="s">
        <v>376</v>
      </c>
      <c r="C84">
        <v>452</v>
      </c>
      <c r="D84">
        <v>4.5</v>
      </c>
      <c r="E84">
        <v>-121.827435493469</v>
      </c>
      <c r="F84">
        <v>37.380149620061502</v>
      </c>
      <c r="G84" t="s">
        <v>100</v>
      </c>
      <c r="H84">
        <v>95127</v>
      </c>
      <c r="I84" t="s">
        <v>23</v>
      </c>
      <c r="J84" t="s">
        <v>148</v>
      </c>
      <c r="K84" t="s">
        <v>377</v>
      </c>
      <c r="L84" s="2" t="s">
        <v>378</v>
      </c>
      <c r="M84">
        <v>164</v>
      </c>
      <c r="N84">
        <v>3.4494594130770551E-2</v>
      </c>
      <c r="O84" t="s">
        <v>148</v>
      </c>
      <c r="R84">
        <f t="shared" si="4"/>
        <v>3.6359880177667593E-2</v>
      </c>
      <c r="S84">
        <f t="shared" si="5"/>
        <v>0.16361946079950418</v>
      </c>
      <c r="T84">
        <f t="shared" si="6"/>
        <v>0.20623789148875865</v>
      </c>
      <c r="U84">
        <f t="shared" si="7"/>
        <v>93.219526952918912</v>
      </c>
    </row>
    <row r="85" spans="1:21" x14ac:dyDescent="0.35">
      <c r="A85" t="s">
        <v>379</v>
      </c>
      <c r="B85" t="s">
        <v>380</v>
      </c>
      <c r="C85">
        <v>112</v>
      </c>
      <c r="D85">
        <v>4.5</v>
      </c>
      <c r="E85">
        <v>-106.670638471842</v>
      </c>
      <c r="F85">
        <v>35.0954470038414</v>
      </c>
      <c r="G85" t="s">
        <v>381</v>
      </c>
      <c r="H85">
        <v>87104</v>
      </c>
      <c r="I85" t="s">
        <v>23</v>
      </c>
      <c r="J85" t="s">
        <v>382</v>
      </c>
      <c r="K85" t="s">
        <v>383</v>
      </c>
      <c r="L85" s="2" t="s">
        <v>384</v>
      </c>
      <c r="M85">
        <v>330</v>
      </c>
      <c r="N85">
        <v>5.3200617813626222E-3</v>
      </c>
      <c r="O85" t="s">
        <v>47</v>
      </c>
      <c r="P85" t="s">
        <v>385</v>
      </c>
      <c r="R85">
        <f t="shared" si="4"/>
        <v>1.2395413696932136E-3</v>
      </c>
      <c r="S85">
        <f t="shared" si="5"/>
        <v>5.5779361636194612E-3</v>
      </c>
      <c r="T85">
        <f t="shared" si="6"/>
        <v>-0.49817376224825899</v>
      </c>
      <c r="U85">
        <f t="shared" si="7"/>
        <v>-55.795461371805004</v>
      </c>
    </row>
    <row r="86" spans="1:21" x14ac:dyDescent="0.35">
      <c r="A86" t="s">
        <v>386</v>
      </c>
      <c r="B86" t="s">
        <v>387</v>
      </c>
      <c r="C86">
        <v>114</v>
      </c>
      <c r="D86">
        <v>4.5</v>
      </c>
      <c r="E86">
        <v>-117.13288038969</v>
      </c>
      <c r="F86">
        <v>32.706339061260202</v>
      </c>
      <c r="G86" t="s">
        <v>100</v>
      </c>
      <c r="H86">
        <v>92102</v>
      </c>
      <c r="I86" t="s">
        <v>23</v>
      </c>
      <c r="J86" t="s">
        <v>388</v>
      </c>
      <c r="K86" t="s">
        <v>225</v>
      </c>
      <c r="L86" s="2" t="s">
        <v>226</v>
      </c>
      <c r="M86">
        <v>1570</v>
      </c>
      <c r="N86">
        <v>5.4916766775356101E-3</v>
      </c>
      <c r="O86" t="s">
        <v>388</v>
      </c>
      <c r="R86">
        <f t="shared" si="4"/>
        <v>1.4461315979754157E-3</v>
      </c>
      <c r="S86">
        <f t="shared" si="5"/>
        <v>6.5075921908893707E-3</v>
      </c>
      <c r="T86">
        <f t="shared" si="6"/>
        <v>-0.49403016428510005</v>
      </c>
      <c r="U86">
        <f t="shared" si="7"/>
        <v>-56.319438728501403</v>
      </c>
    </row>
    <row r="87" spans="1:21" x14ac:dyDescent="0.35">
      <c r="A87" t="s">
        <v>389</v>
      </c>
      <c r="B87" t="s">
        <v>390</v>
      </c>
      <c r="C87">
        <v>367</v>
      </c>
      <c r="D87">
        <v>4.5</v>
      </c>
      <c r="E87">
        <v>-116.96272237538101</v>
      </c>
      <c r="F87">
        <v>32.814908812726998</v>
      </c>
      <c r="G87" t="s">
        <v>100</v>
      </c>
      <c r="H87">
        <v>92020</v>
      </c>
      <c r="I87" t="s">
        <v>23</v>
      </c>
      <c r="J87" t="s">
        <v>391</v>
      </c>
      <c r="K87" t="s">
        <v>392</v>
      </c>
      <c r="L87" s="2" t="s">
        <v>393</v>
      </c>
      <c r="M87">
        <v>143</v>
      </c>
      <c r="N87">
        <v>2.720096104341857E-2</v>
      </c>
      <c r="O87" t="s">
        <v>148</v>
      </c>
      <c r="P87" t="s">
        <v>48</v>
      </c>
      <c r="R87">
        <f t="shared" si="4"/>
        <v>2.7579795475674001E-2</v>
      </c>
      <c r="S87">
        <f t="shared" si="5"/>
        <v>0.124109079640533</v>
      </c>
      <c r="T87">
        <f t="shared" si="6"/>
        <v>3.0134978054504252E-2</v>
      </c>
      <c r="U87">
        <f t="shared" si="7"/>
        <v>11.05953694600306</v>
      </c>
    </row>
    <row r="88" spans="1:21" x14ac:dyDescent="0.35">
      <c r="A88" t="s">
        <v>394</v>
      </c>
      <c r="B88" t="s">
        <v>395</v>
      </c>
      <c r="C88">
        <v>231</v>
      </c>
      <c r="D88">
        <v>4.5</v>
      </c>
      <c r="E88">
        <v>-73.886660000000006</v>
      </c>
      <c r="F88">
        <v>40.854179999999999</v>
      </c>
      <c r="G88" t="s">
        <v>37</v>
      </c>
      <c r="H88">
        <v>10458</v>
      </c>
      <c r="I88" t="s">
        <v>23</v>
      </c>
      <c r="J88" t="s">
        <v>60</v>
      </c>
      <c r="K88" t="s">
        <v>396</v>
      </c>
      <c r="L88" s="2" t="s">
        <v>397</v>
      </c>
      <c r="M88">
        <v>820</v>
      </c>
      <c r="N88">
        <v>1.5531148103655397E-2</v>
      </c>
      <c r="O88" t="s">
        <v>60</v>
      </c>
      <c r="R88">
        <f t="shared" si="4"/>
        <v>1.3531659952484247E-2</v>
      </c>
      <c r="S88">
        <f t="shared" si="5"/>
        <v>6.0892469786179113E-2</v>
      </c>
      <c r="T88">
        <f t="shared" si="6"/>
        <v>-0.25162968344030279</v>
      </c>
      <c r="U88">
        <f t="shared" si="7"/>
        <v>-58.126456874709945</v>
      </c>
    </row>
    <row r="89" spans="1:21" x14ac:dyDescent="0.35">
      <c r="A89" t="s">
        <v>398</v>
      </c>
      <c r="B89" t="s">
        <v>399</v>
      </c>
      <c r="C89">
        <v>226</v>
      </c>
      <c r="D89">
        <v>4.5</v>
      </c>
      <c r="E89">
        <v>-122.607376098633</v>
      </c>
      <c r="F89">
        <v>45.495262145996101</v>
      </c>
      <c r="G89" t="s">
        <v>59</v>
      </c>
      <c r="H89">
        <v>97206</v>
      </c>
      <c r="I89" t="s">
        <v>23</v>
      </c>
      <c r="J89" t="s">
        <v>400</v>
      </c>
      <c r="K89" t="s">
        <v>45</v>
      </c>
      <c r="L89" s="2" t="s">
        <v>61</v>
      </c>
      <c r="M89">
        <v>1555</v>
      </c>
      <c r="N89">
        <v>1.5102110863222927E-2</v>
      </c>
      <c r="O89" t="s">
        <v>183</v>
      </c>
      <c r="P89" t="s">
        <v>283</v>
      </c>
      <c r="R89">
        <f t="shared" si="4"/>
        <v>1.3015184381778741E-2</v>
      </c>
      <c r="S89">
        <f t="shared" si="5"/>
        <v>5.8568329718004339E-2</v>
      </c>
      <c r="T89">
        <f t="shared" si="6"/>
        <v>-0.26198867834820011</v>
      </c>
      <c r="U89">
        <f t="shared" si="7"/>
        <v>-59.209441306693222</v>
      </c>
    </row>
    <row r="90" spans="1:21" x14ac:dyDescent="0.35">
      <c r="A90" t="s">
        <v>401</v>
      </c>
      <c r="B90" t="s">
        <v>402</v>
      </c>
      <c r="C90">
        <v>142</v>
      </c>
      <c r="D90">
        <v>4.5</v>
      </c>
      <c r="E90">
        <v>-73.993347</v>
      </c>
      <c r="F90">
        <v>40.763098999999997</v>
      </c>
      <c r="G90" t="s">
        <v>37</v>
      </c>
      <c r="H90">
        <v>10036</v>
      </c>
      <c r="I90" t="s">
        <v>23</v>
      </c>
      <c r="J90" t="s">
        <v>403</v>
      </c>
      <c r="K90" t="s">
        <v>39</v>
      </c>
      <c r="L90" s="2" t="s">
        <v>40</v>
      </c>
      <c r="M90">
        <v>1148</v>
      </c>
      <c r="N90">
        <v>7.8942852239574403E-3</v>
      </c>
      <c r="O90" t="s">
        <v>404</v>
      </c>
      <c r="P90" t="s">
        <v>137</v>
      </c>
      <c r="R90">
        <f t="shared" si="4"/>
        <v>4.3383947939262474E-3</v>
      </c>
      <c r="S90">
        <f t="shared" si="5"/>
        <v>1.9522776572668113E-2</v>
      </c>
      <c r="T90">
        <f t="shared" si="6"/>
        <v>-0.43601979280087505</v>
      </c>
      <c r="U90">
        <f t="shared" si="7"/>
        <v>-61.914810577724261</v>
      </c>
    </row>
    <row r="91" spans="1:21" x14ac:dyDescent="0.35">
      <c r="A91" t="s">
        <v>405</v>
      </c>
      <c r="B91" t="s">
        <v>406</v>
      </c>
      <c r="C91">
        <v>104</v>
      </c>
      <c r="D91">
        <v>4.5</v>
      </c>
      <c r="E91">
        <v>-73.909696340560899</v>
      </c>
      <c r="F91">
        <v>40.886163464019504</v>
      </c>
      <c r="G91" t="s">
        <v>37</v>
      </c>
      <c r="H91">
        <v>10463</v>
      </c>
      <c r="I91" t="s">
        <v>23</v>
      </c>
      <c r="J91" t="s">
        <v>190</v>
      </c>
      <c r="K91" t="s">
        <v>396</v>
      </c>
      <c r="L91" s="2" t="s">
        <v>397</v>
      </c>
      <c r="M91">
        <v>820</v>
      </c>
      <c r="N91">
        <v>4.6336021966706708E-3</v>
      </c>
      <c r="O91" t="s">
        <v>190</v>
      </c>
      <c r="R91">
        <f t="shared" si="4"/>
        <v>4.1318045656440453E-4</v>
      </c>
      <c r="S91">
        <f t="shared" si="5"/>
        <v>1.8593120545398203E-3</v>
      </c>
      <c r="T91">
        <f t="shared" si="6"/>
        <v>-0.51474815410089469</v>
      </c>
      <c r="U91">
        <f t="shared" si="7"/>
        <v>-53.533808026493048</v>
      </c>
    </row>
    <row r="92" spans="1:21" x14ac:dyDescent="0.35">
      <c r="A92" t="s">
        <v>407</v>
      </c>
      <c r="B92" t="s">
        <v>408</v>
      </c>
      <c r="C92">
        <v>232</v>
      </c>
      <c r="D92">
        <v>4.5</v>
      </c>
      <c r="E92">
        <v>-89.368690490722699</v>
      </c>
      <c r="F92">
        <v>43.080558776855497</v>
      </c>
      <c r="G92" t="s">
        <v>218</v>
      </c>
      <c r="H92">
        <v>53703</v>
      </c>
      <c r="I92" t="s">
        <v>23</v>
      </c>
      <c r="J92" t="s">
        <v>409</v>
      </c>
      <c r="K92" t="s">
        <v>410</v>
      </c>
      <c r="L92" s="2" t="s">
        <v>411</v>
      </c>
      <c r="M92">
        <v>551</v>
      </c>
      <c r="N92">
        <v>1.5616955551741892E-2</v>
      </c>
      <c r="O92" t="s">
        <v>24</v>
      </c>
      <c r="P92" t="s">
        <v>340</v>
      </c>
      <c r="Q92" t="s">
        <v>205</v>
      </c>
      <c r="R92">
        <f t="shared" si="4"/>
        <v>1.3634955066625348E-2</v>
      </c>
      <c r="S92">
        <f t="shared" si="5"/>
        <v>6.1357297799814067E-2</v>
      </c>
      <c r="T92">
        <f t="shared" si="6"/>
        <v>-0.24955788445872334</v>
      </c>
      <c r="U92">
        <f t="shared" si="7"/>
        <v>-57.897429194423815</v>
      </c>
    </row>
    <row r="93" spans="1:21" x14ac:dyDescent="0.35">
      <c r="A93" t="s">
        <v>412</v>
      </c>
      <c r="B93" t="s">
        <v>413</v>
      </c>
      <c r="C93">
        <v>125</v>
      </c>
      <c r="D93">
        <v>4.5</v>
      </c>
      <c r="E93">
        <v>-110.9950867</v>
      </c>
      <c r="F93">
        <v>32.286830899999998</v>
      </c>
      <c r="G93" t="s">
        <v>64</v>
      </c>
      <c r="H93">
        <v>85707</v>
      </c>
      <c r="I93" t="s">
        <v>23</v>
      </c>
      <c r="J93" t="s">
        <v>414</v>
      </c>
      <c r="K93" t="s">
        <v>66</v>
      </c>
      <c r="L93" s="2" t="s">
        <v>67</v>
      </c>
      <c r="M93">
        <v>994</v>
      </c>
      <c r="N93">
        <v>6.435558606487043E-3</v>
      </c>
      <c r="O93" t="s">
        <v>88</v>
      </c>
      <c r="P93" t="s">
        <v>415</v>
      </c>
      <c r="R93">
        <f t="shared" si="4"/>
        <v>2.582377853527528E-3</v>
      </c>
      <c r="S93">
        <f t="shared" si="5"/>
        <v>1.1620700340873875E-2</v>
      </c>
      <c r="T93">
        <f t="shared" si="6"/>
        <v>-0.47124037548772596</v>
      </c>
      <c r="U93">
        <f t="shared" si="7"/>
        <v>-58.905046935965743</v>
      </c>
    </row>
    <row r="94" spans="1:21" x14ac:dyDescent="0.35">
      <c r="A94" t="s">
        <v>416</v>
      </c>
      <c r="B94" t="s">
        <v>417</v>
      </c>
      <c r="C94">
        <v>110</v>
      </c>
      <c r="D94">
        <v>4.5</v>
      </c>
      <c r="E94">
        <v>-157.77380099999999</v>
      </c>
      <c r="F94">
        <v>21.271806999999999</v>
      </c>
      <c r="G94" t="s">
        <v>208</v>
      </c>
      <c r="H94">
        <v>96816</v>
      </c>
      <c r="I94" t="s">
        <v>23</v>
      </c>
      <c r="J94" t="s">
        <v>418</v>
      </c>
      <c r="K94" t="s">
        <v>210</v>
      </c>
      <c r="L94" s="2" t="s">
        <v>211</v>
      </c>
      <c r="M94">
        <v>395</v>
      </c>
      <c r="N94">
        <v>5.1484468851896344E-3</v>
      </c>
      <c r="O94" t="s">
        <v>247</v>
      </c>
      <c r="P94" t="s">
        <v>60</v>
      </c>
      <c r="R94">
        <f t="shared" si="4"/>
        <v>1.0329511414110112E-3</v>
      </c>
      <c r="S94">
        <f t="shared" si="5"/>
        <v>4.6482801363495509E-3</v>
      </c>
      <c r="T94">
        <f t="shared" si="6"/>
        <v>-0.50231736021141793</v>
      </c>
      <c r="U94">
        <f t="shared" si="7"/>
        <v>-55.254909623255969</v>
      </c>
    </row>
    <row r="95" spans="1:21" x14ac:dyDescent="0.35">
      <c r="A95" t="s">
        <v>419</v>
      </c>
      <c r="B95" t="s">
        <v>420</v>
      </c>
      <c r="C95">
        <v>129</v>
      </c>
      <c r="D95">
        <v>4.5</v>
      </c>
      <c r="E95">
        <v>-115.142520845647</v>
      </c>
      <c r="F95">
        <v>36.142285752521097</v>
      </c>
      <c r="G95" t="s">
        <v>70</v>
      </c>
      <c r="H95">
        <v>89109</v>
      </c>
      <c r="I95" t="s">
        <v>23</v>
      </c>
      <c r="J95" t="s">
        <v>421</v>
      </c>
      <c r="K95" t="s">
        <v>422</v>
      </c>
      <c r="L95" s="2" t="s">
        <v>423</v>
      </c>
      <c r="M95">
        <v>357</v>
      </c>
      <c r="N95">
        <v>6.7787883988330187E-3</v>
      </c>
      <c r="O95" t="s">
        <v>424</v>
      </c>
      <c r="P95" t="s">
        <v>425</v>
      </c>
      <c r="R95">
        <f t="shared" si="4"/>
        <v>2.9955583100919328E-3</v>
      </c>
      <c r="S95">
        <f t="shared" si="5"/>
        <v>1.3480012395413698E-2</v>
      </c>
      <c r="T95">
        <f t="shared" si="6"/>
        <v>-0.46295317956140808</v>
      </c>
      <c r="U95">
        <f t="shared" si="7"/>
        <v>-59.720960163421644</v>
      </c>
    </row>
    <row r="96" spans="1:21" x14ac:dyDescent="0.35">
      <c r="A96" t="s">
        <v>426</v>
      </c>
      <c r="B96" t="s">
        <v>427</v>
      </c>
      <c r="C96">
        <v>148</v>
      </c>
      <c r="D96">
        <v>4.5</v>
      </c>
      <c r="E96">
        <v>-122.3128845</v>
      </c>
      <c r="F96">
        <v>47.667567099999999</v>
      </c>
      <c r="G96" t="s">
        <v>194</v>
      </c>
      <c r="H96">
        <v>98105</v>
      </c>
      <c r="I96" t="s">
        <v>23</v>
      </c>
      <c r="J96" t="s">
        <v>428</v>
      </c>
      <c r="K96" t="s">
        <v>196</v>
      </c>
      <c r="L96" s="2" t="s">
        <v>197</v>
      </c>
      <c r="M96">
        <v>1594</v>
      </c>
      <c r="N96">
        <v>8.409129912476403E-3</v>
      </c>
      <c r="O96" t="s">
        <v>425</v>
      </c>
      <c r="P96" t="s">
        <v>228</v>
      </c>
      <c r="Q96" t="s">
        <v>76</v>
      </c>
      <c r="R96">
        <f t="shared" si="4"/>
        <v>4.9581654787728543E-3</v>
      </c>
      <c r="S96">
        <f t="shared" si="5"/>
        <v>2.2311744654477845E-2</v>
      </c>
      <c r="T96">
        <f t="shared" si="6"/>
        <v>-0.42358899891139828</v>
      </c>
      <c r="U96">
        <f t="shared" si="7"/>
        <v>-62.691171838886945</v>
      </c>
    </row>
    <row r="97" spans="1:21" x14ac:dyDescent="0.35">
      <c r="A97" t="s">
        <v>429</v>
      </c>
      <c r="B97" t="s">
        <v>427</v>
      </c>
      <c r="C97">
        <v>145</v>
      </c>
      <c r="D97">
        <v>4.5</v>
      </c>
      <c r="E97">
        <v>-122.2960954</v>
      </c>
      <c r="F97">
        <v>47.623862600000002</v>
      </c>
      <c r="G97" t="s">
        <v>194</v>
      </c>
      <c r="H97">
        <v>98112</v>
      </c>
      <c r="I97" t="s">
        <v>23</v>
      </c>
      <c r="J97" t="s">
        <v>428</v>
      </c>
      <c r="K97" t="s">
        <v>196</v>
      </c>
      <c r="L97" s="2" t="s">
        <v>197</v>
      </c>
      <c r="M97">
        <v>1594</v>
      </c>
      <c r="N97">
        <v>8.1517075682169208E-3</v>
      </c>
      <c r="O97" t="s">
        <v>425</v>
      </c>
      <c r="P97" t="s">
        <v>228</v>
      </c>
      <c r="Q97" t="s">
        <v>76</v>
      </c>
      <c r="R97">
        <f t="shared" si="4"/>
        <v>4.6482801363495509E-3</v>
      </c>
      <c r="S97">
        <f t="shared" si="5"/>
        <v>2.0917260613572977E-2</v>
      </c>
      <c r="T97">
        <f t="shared" si="6"/>
        <v>-0.42980439585613667</v>
      </c>
      <c r="U97">
        <f t="shared" si="7"/>
        <v>-62.321637399139817</v>
      </c>
    </row>
    <row r="98" spans="1:21" x14ac:dyDescent="0.35">
      <c r="A98" t="s">
        <v>430</v>
      </c>
      <c r="B98" t="s">
        <v>431</v>
      </c>
      <c r="C98">
        <v>119</v>
      </c>
      <c r="D98">
        <v>4.5</v>
      </c>
      <c r="E98">
        <v>-73.967065000000005</v>
      </c>
      <c r="F98">
        <v>40.7988462</v>
      </c>
      <c r="G98" t="s">
        <v>37</v>
      </c>
      <c r="H98">
        <v>10025</v>
      </c>
      <c r="I98" t="s">
        <v>23</v>
      </c>
      <c r="J98" t="s">
        <v>60</v>
      </c>
      <c r="K98" t="s">
        <v>39</v>
      </c>
      <c r="L98" s="2" t="s">
        <v>40</v>
      </c>
      <c r="M98">
        <v>1148</v>
      </c>
      <c r="N98">
        <v>5.9207139179680793E-3</v>
      </c>
      <c r="O98" t="s">
        <v>60</v>
      </c>
      <c r="R98">
        <f t="shared" si="4"/>
        <v>1.9626071686809216E-3</v>
      </c>
      <c r="S98">
        <f t="shared" si="5"/>
        <v>8.831732259064147E-3</v>
      </c>
      <c r="T98">
        <f t="shared" si="6"/>
        <v>-0.48367116937720273</v>
      </c>
      <c r="U98">
        <f t="shared" si="7"/>
        <v>-57.556869155887121</v>
      </c>
    </row>
    <row r="99" spans="1:21" x14ac:dyDescent="0.35">
      <c r="A99" t="s">
        <v>432</v>
      </c>
      <c r="B99" t="s">
        <v>433</v>
      </c>
      <c r="C99">
        <v>185</v>
      </c>
      <c r="D99">
        <v>4.5</v>
      </c>
      <c r="E99">
        <v>-84.379858999999996</v>
      </c>
      <c r="F99">
        <v>33.754038999999999</v>
      </c>
      <c r="G99" t="s">
        <v>141</v>
      </c>
      <c r="H99">
        <v>30303</v>
      </c>
      <c r="I99" t="s">
        <v>23</v>
      </c>
      <c r="J99" t="s">
        <v>434</v>
      </c>
      <c r="K99" t="s">
        <v>143</v>
      </c>
      <c r="L99" s="2" t="s">
        <v>144</v>
      </c>
      <c r="M99">
        <v>660</v>
      </c>
      <c r="N99">
        <v>1.1584005491676678E-2</v>
      </c>
      <c r="O99" t="s">
        <v>310</v>
      </c>
      <c r="P99" t="s">
        <v>435</v>
      </c>
      <c r="R99">
        <f t="shared" si="4"/>
        <v>8.7800847019935957E-3</v>
      </c>
      <c r="S99">
        <f t="shared" si="5"/>
        <v>3.9510381158971181E-2</v>
      </c>
      <c r="T99">
        <f t="shared" si="6"/>
        <v>-0.34693243659295814</v>
      </c>
      <c r="U99">
        <f t="shared" si="7"/>
        <v>-64.182500769697256</v>
      </c>
    </row>
    <row r="100" spans="1:21" x14ac:dyDescent="0.35">
      <c r="A100" t="s">
        <v>436</v>
      </c>
      <c r="B100" t="s">
        <v>437</v>
      </c>
      <c r="C100">
        <v>311</v>
      </c>
      <c r="D100">
        <v>4.5</v>
      </c>
      <c r="E100">
        <v>-117.1125031</v>
      </c>
      <c r="F100">
        <v>32.9172783</v>
      </c>
      <c r="G100" t="s">
        <v>100</v>
      </c>
      <c r="H100">
        <v>92131</v>
      </c>
      <c r="I100" t="s">
        <v>23</v>
      </c>
      <c r="J100" t="s">
        <v>438</v>
      </c>
      <c r="K100" t="s">
        <v>225</v>
      </c>
      <c r="L100" s="2" t="s">
        <v>226</v>
      </c>
      <c r="M100">
        <v>1570</v>
      </c>
      <c r="N100">
        <v>2.239574395057491E-2</v>
      </c>
      <c r="O100" t="s">
        <v>152</v>
      </c>
      <c r="P100" t="s">
        <v>76</v>
      </c>
      <c r="R100">
        <f t="shared" si="4"/>
        <v>2.1795269083772339E-2</v>
      </c>
      <c r="S100">
        <f t="shared" si="5"/>
        <v>9.8078710876975519E-2</v>
      </c>
      <c r="T100">
        <f t="shared" si="6"/>
        <v>-8.5885764913945714E-2</v>
      </c>
      <c r="U100">
        <f t="shared" si="7"/>
        <v>-26.710472888237117</v>
      </c>
    </row>
    <row r="101" spans="1:21" x14ac:dyDescent="0.35">
      <c r="A101" t="s">
        <v>439</v>
      </c>
      <c r="B101" t="s">
        <v>440</v>
      </c>
      <c r="C101">
        <v>991</v>
      </c>
      <c r="D101">
        <v>4.5</v>
      </c>
      <c r="E101">
        <v>-122.24481110000001</v>
      </c>
      <c r="F101">
        <v>37.810688900000002</v>
      </c>
      <c r="G101" t="s">
        <v>100</v>
      </c>
      <c r="H101">
        <v>94610</v>
      </c>
      <c r="I101" t="s">
        <v>23</v>
      </c>
      <c r="J101" t="s">
        <v>441</v>
      </c>
      <c r="K101" t="s">
        <v>442</v>
      </c>
      <c r="L101" s="2" t="s">
        <v>443</v>
      </c>
      <c r="M101">
        <v>451</v>
      </c>
      <c r="N101">
        <v>8.0744808649390765E-2</v>
      </c>
      <c r="O101" t="s">
        <v>183</v>
      </c>
      <c r="P101" t="s">
        <v>247</v>
      </c>
      <c r="Q101" t="s">
        <v>56</v>
      </c>
      <c r="R101">
        <f t="shared" si="4"/>
        <v>9.2035946699721108E-2</v>
      </c>
      <c r="S101">
        <f t="shared" si="5"/>
        <v>0.41416176014874501</v>
      </c>
      <c r="T101">
        <f t="shared" si="6"/>
        <v>1.3229375425600898</v>
      </c>
      <c r="U101">
        <f t="shared" si="7"/>
        <v>1311.0311046770489</v>
      </c>
    </row>
    <row r="102" spans="1:21" x14ac:dyDescent="0.35">
      <c r="A102" t="s">
        <v>444</v>
      </c>
      <c r="B102" t="s">
        <v>440</v>
      </c>
      <c r="C102">
        <v>1553</v>
      </c>
      <c r="D102">
        <v>4.5</v>
      </c>
      <c r="E102">
        <v>-122.46649909999999</v>
      </c>
      <c r="F102">
        <v>37.763388200000001</v>
      </c>
      <c r="G102" t="s">
        <v>100</v>
      </c>
      <c r="H102">
        <v>94122</v>
      </c>
      <c r="I102" t="s">
        <v>23</v>
      </c>
      <c r="J102" t="s">
        <v>445</v>
      </c>
      <c r="K102" t="s">
        <v>124</v>
      </c>
      <c r="L102" s="2" t="s">
        <v>125</v>
      </c>
      <c r="M102">
        <v>1581</v>
      </c>
      <c r="N102">
        <v>0.12896859447400033</v>
      </c>
      <c r="O102" t="s">
        <v>183</v>
      </c>
      <c r="P102" t="s">
        <v>247</v>
      </c>
      <c r="R102">
        <f t="shared" si="4"/>
        <v>0.15008780084701995</v>
      </c>
      <c r="S102">
        <f t="shared" si="5"/>
        <v>0.67539510381158974</v>
      </c>
      <c r="T102">
        <f t="shared" si="6"/>
        <v>2.4872885702077481</v>
      </c>
      <c r="U102">
        <f t="shared" si="7"/>
        <v>3862.7591495326328</v>
      </c>
    </row>
    <row r="103" spans="1:21" x14ac:dyDescent="0.35">
      <c r="A103" t="s">
        <v>446</v>
      </c>
      <c r="B103" t="s">
        <v>447</v>
      </c>
      <c r="C103">
        <v>160</v>
      </c>
      <c r="D103">
        <v>4.5</v>
      </c>
      <c r="E103">
        <v>-97.736366271972699</v>
      </c>
      <c r="F103">
        <v>30.2696647644043</v>
      </c>
      <c r="G103" t="s">
        <v>200</v>
      </c>
      <c r="H103">
        <v>78701</v>
      </c>
      <c r="I103" t="s">
        <v>23</v>
      </c>
      <c r="J103" t="s">
        <v>448</v>
      </c>
      <c r="K103" t="s">
        <v>274</v>
      </c>
      <c r="L103" s="2" t="s">
        <v>275</v>
      </c>
      <c r="M103">
        <v>893</v>
      </c>
      <c r="N103">
        <v>9.4388192895143302E-3</v>
      </c>
      <c r="O103" t="s">
        <v>228</v>
      </c>
      <c r="P103" t="s">
        <v>76</v>
      </c>
      <c r="Q103" t="s">
        <v>449</v>
      </c>
      <c r="R103">
        <f t="shared" si="4"/>
        <v>6.1977068484660672E-3</v>
      </c>
      <c r="S103">
        <f t="shared" si="5"/>
        <v>2.7889680818097302E-2</v>
      </c>
      <c r="T103">
        <f t="shared" si="6"/>
        <v>-0.3987274111324447</v>
      </c>
      <c r="U103">
        <f t="shared" si="7"/>
        <v>-63.796385781191148</v>
      </c>
    </row>
    <row r="104" spans="1:21" x14ac:dyDescent="0.35">
      <c r="A104" t="s">
        <v>450</v>
      </c>
      <c r="B104" t="s">
        <v>451</v>
      </c>
      <c r="C104">
        <v>101</v>
      </c>
      <c r="D104">
        <v>4.5</v>
      </c>
      <c r="E104">
        <v>-118.28776314109</v>
      </c>
      <c r="F104">
        <v>34.025263619729998</v>
      </c>
      <c r="G104" t="s">
        <v>100</v>
      </c>
      <c r="H104">
        <v>90089</v>
      </c>
      <c r="I104" t="s">
        <v>23</v>
      </c>
      <c r="J104" t="s">
        <v>452</v>
      </c>
      <c r="K104" t="s">
        <v>111</v>
      </c>
      <c r="L104" s="2" t="s">
        <v>112</v>
      </c>
      <c r="M104">
        <v>2071</v>
      </c>
      <c r="N104">
        <v>4.3761798524111894E-3</v>
      </c>
      <c r="O104" t="s">
        <v>415</v>
      </c>
      <c r="P104" t="s">
        <v>88</v>
      </c>
      <c r="R104">
        <f t="shared" si="4"/>
        <v>1.0329511414110113E-4</v>
      </c>
      <c r="S104">
        <f t="shared" si="5"/>
        <v>4.6482801363495507E-4</v>
      </c>
      <c r="T104">
        <f t="shared" si="6"/>
        <v>-0.52096355104563308</v>
      </c>
      <c r="U104">
        <f t="shared" si="7"/>
        <v>-52.617318655608941</v>
      </c>
    </row>
    <row r="105" spans="1:21" x14ac:dyDescent="0.35">
      <c r="A105" t="s">
        <v>453</v>
      </c>
      <c r="B105" t="s">
        <v>454</v>
      </c>
      <c r="C105">
        <v>522</v>
      </c>
      <c r="D105">
        <v>4.5</v>
      </c>
      <c r="E105">
        <v>-86.779579162597699</v>
      </c>
      <c r="F105">
        <v>36.151409149169901</v>
      </c>
      <c r="G105" t="s">
        <v>331</v>
      </c>
      <c r="H105">
        <v>37203</v>
      </c>
      <c r="I105" t="s">
        <v>23</v>
      </c>
      <c r="J105" t="s">
        <v>107</v>
      </c>
      <c r="K105" t="s">
        <v>333</v>
      </c>
      <c r="L105" s="2" t="s">
        <v>334</v>
      </c>
      <c r="M105">
        <v>702</v>
      </c>
      <c r="N105">
        <v>4.0501115496825127E-2</v>
      </c>
      <c r="O105" t="s">
        <v>107</v>
      </c>
      <c r="R105">
        <f t="shared" si="4"/>
        <v>4.3590538167544678E-2</v>
      </c>
      <c r="S105">
        <f t="shared" si="5"/>
        <v>0.19615742175395104</v>
      </c>
      <c r="T105">
        <f t="shared" si="6"/>
        <v>0.35126382019932112</v>
      </c>
      <c r="U105">
        <f t="shared" si="7"/>
        <v>183.35971414404563</v>
      </c>
    </row>
    <row r="106" spans="1:21" x14ac:dyDescent="0.35">
      <c r="A106" t="s">
        <v>455</v>
      </c>
      <c r="B106" t="s">
        <v>456</v>
      </c>
      <c r="C106">
        <v>102</v>
      </c>
      <c r="D106">
        <v>4.5</v>
      </c>
      <c r="E106">
        <v>-94.597196658937804</v>
      </c>
      <c r="F106">
        <v>39.057149448114401</v>
      </c>
      <c r="G106" t="s">
        <v>128</v>
      </c>
      <c r="H106">
        <v>64111</v>
      </c>
      <c r="I106" t="s">
        <v>23</v>
      </c>
      <c r="J106" t="s">
        <v>457</v>
      </c>
      <c r="K106" t="s">
        <v>458</v>
      </c>
      <c r="L106" s="2" t="s">
        <v>459</v>
      </c>
      <c r="M106">
        <v>274</v>
      </c>
      <c r="N106">
        <v>4.4619873004976829E-3</v>
      </c>
      <c r="O106" t="s">
        <v>247</v>
      </c>
      <c r="P106" t="s">
        <v>60</v>
      </c>
      <c r="Q106" t="s">
        <v>174</v>
      </c>
      <c r="R106">
        <f t="shared" si="4"/>
        <v>2.0659022828220226E-4</v>
      </c>
      <c r="S106">
        <f t="shared" si="5"/>
        <v>9.2965602726991013E-4</v>
      </c>
      <c r="T106">
        <f t="shared" si="6"/>
        <v>-0.51889175206405358</v>
      </c>
      <c r="U106">
        <f t="shared" si="7"/>
        <v>-52.926958710533462</v>
      </c>
    </row>
    <row r="107" spans="1:21" x14ac:dyDescent="0.35">
      <c r="A107" t="s">
        <v>460</v>
      </c>
      <c r="B107" t="s">
        <v>461</v>
      </c>
      <c r="C107">
        <v>171</v>
      </c>
      <c r="D107">
        <v>4.5</v>
      </c>
      <c r="E107">
        <v>-122.3463131</v>
      </c>
      <c r="F107">
        <v>47.617763199999999</v>
      </c>
      <c r="G107" t="s">
        <v>194</v>
      </c>
      <c r="H107">
        <v>98121</v>
      </c>
      <c r="I107" t="s">
        <v>23</v>
      </c>
      <c r="J107" t="s">
        <v>462</v>
      </c>
      <c r="K107" t="s">
        <v>196</v>
      </c>
      <c r="L107" s="2" t="s">
        <v>197</v>
      </c>
      <c r="M107">
        <v>1594</v>
      </c>
      <c r="N107">
        <v>1.0382701218465762E-2</v>
      </c>
      <c r="O107" t="s">
        <v>56</v>
      </c>
      <c r="P107" t="s">
        <v>174</v>
      </c>
      <c r="R107">
        <f t="shared" si="4"/>
        <v>7.3339531040181802E-3</v>
      </c>
      <c r="S107">
        <f t="shared" si="5"/>
        <v>3.3002788968081814E-2</v>
      </c>
      <c r="T107">
        <f t="shared" si="6"/>
        <v>-0.37593762233507061</v>
      </c>
      <c r="U107">
        <f t="shared" si="7"/>
        <v>-64.285333419297075</v>
      </c>
    </row>
    <row r="108" spans="1:21" x14ac:dyDescent="0.35">
      <c r="A108" t="s">
        <v>463</v>
      </c>
      <c r="B108" t="s">
        <v>464</v>
      </c>
      <c r="C108">
        <v>319</v>
      </c>
      <c r="D108">
        <v>4.5</v>
      </c>
      <c r="E108">
        <v>-81.378518999999997</v>
      </c>
      <c r="F108">
        <v>28.541296299999999</v>
      </c>
      <c r="G108" t="s">
        <v>29</v>
      </c>
      <c r="H108">
        <v>32801</v>
      </c>
      <c r="I108" t="s">
        <v>23</v>
      </c>
      <c r="J108" t="s">
        <v>75</v>
      </c>
      <c r="K108" t="s">
        <v>465</v>
      </c>
      <c r="L108" s="2" t="s">
        <v>466</v>
      </c>
      <c r="M108">
        <v>943</v>
      </c>
      <c r="N108">
        <v>2.3082203535266861E-2</v>
      </c>
      <c r="O108" t="s">
        <v>24</v>
      </c>
      <c r="P108" t="s">
        <v>48</v>
      </c>
      <c r="Q108" t="s">
        <v>76</v>
      </c>
      <c r="R108">
        <f t="shared" si="4"/>
        <v>2.2621629996901146E-2</v>
      </c>
      <c r="S108">
        <f t="shared" si="5"/>
        <v>0.10179733498605516</v>
      </c>
      <c r="T108">
        <f t="shared" si="6"/>
        <v>-6.9311373061310008E-2</v>
      </c>
      <c r="U108">
        <f t="shared" si="7"/>
        <v>-22.110328006557893</v>
      </c>
    </row>
    <row r="109" spans="1:21" x14ac:dyDescent="0.35">
      <c r="A109" t="s">
        <v>463</v>
      </c>
      <c r="B109" t="s">
        <v>464</v>
      </c>
      <c r="C109">
        <v>318</v>
      </c>
      <c r="D109">
        <v>4.5</v>
      </c>
      <c r="E109">
        <v>-81.378518999999997</v>
      </c>
      <c r="F109">
        <v>28.541296299999999</v>
      </c>
      <c r="G109" t="s">
        <v>29</v>
      </c>
      <c r="H109">
        <v>32801</v>
      </c>
      <c r="I109" t="s">
        <v>23</v>
      </c>
      <c r="J109" t="s">
        <v>75</v>
      </c>
      <c r="K109" t="s">
        <v>465</v>
      </c>
      <c r="L109" s="2" t="s">
        <v>466</v>
      </c>
      <c r="M109">
        <v>943</v>
      </c>
      <c r="N109">
        <v>2.2996396087180366E-2</v>
      </c>
      <c r="O109" t="s">
        <v>24</v>
      </c>
      <c r="P109" t="s">
        <v>48</v>
      </c>
      <c r="Q109" t="s">
        <v>76</v>
      </c>
      <c r="R109">
        <f t="shared" si="4"/>
        <v>2.2518334882760047E-2</v>
      </c>
      <c r="S109">
        <f t="shared" si="5"/>
        <v>0.10133250697242022</v>
      </c>
      <c r="T109">
        <f t="shared" si="6"/>
        <v>-7.1383172042889464E-2</v>
      </c>
      <c r="U109">
        <f t="shared" si="7"/>
        <v>-22.69984870963885</v>
      </c>
    </row>
    <row r="110" spans="1:21" x14ac:dyDescent="0.35">
      <c r="A110" t="s">
        <v>467</v>
      </c>
      <c r="B110" t="s">
        <v>468</v>
      </c>
      <c r="C110">
        <v>425</v>
      </c>
      <c r="D110">
        <v>4.5</v>
      </c>
      <c r="E110">
        <v>-122.344183</v>
      </c>
      <c r="F110">
        <v>47.654128999999998</v>
      </c>
      <c r="G110" t="s">
        <v>194</v>
      </c>
      <c r="H110">
        <v>98103</v>
      </c>
      <c r="I110" t="s">
        <v>23</v>
      </c>
      <c r="J110" t="s">
        <v>24</v>
      </c>
      <c r="K110" t="s">
        <v>196</v>
      </c>
      <c r="L110" s="2" t="s">
        <v>197</v>
      </c>
      <c r="M110">
        <v>1594</v>
      </c>
      <c r="N110">
        <v>3.2177793032435217E-2</v>
      </c>
      <c r="O110" t="s">
        <v>24</v>
      </c>
      <c r="R110">
        <f t="shared" si="4"/>
        <v>3.3570912095857865E-2</v>
      </c>
      <c r="S110">
        <f t="shared" si="5"/>
        <v>0.1510691044313604</v>
      </c>
      <c r="T110">
        <f t="shared" si="6"/>
        <v>0.15029931898611315</v>
      </c>
      <c r="U110">
        <f t="shared" si="7"/>
        <v>63.877210569098089</v>
      </c>
    </row>
    <row r="111" spans="1:21" x14ac:dyDescent="0.35">
      <c r="A111" t="s">
        <v>469</v>
      </c>
      <c r="B111" t="s">
        <v>470</v>
      </c>
      <c r="C111">
        <v>113</v>
      </c>
      <c r="D111">
        <v>4.5</v>
      </c>
      <c r="E111">
        <v>-73.789535000000001</v>
      </c>
      <c r="F111">
        <v>40.766638999999998</v>
      </c>
      <c r="G111" t="s">
        <v>37</v>
      </c>
      <c r="H111">
        <v>11358</v>
      </c>
      <c r="I111" t="s">
        <v>23</v>
      </c>
      <c r="J111" t="s">
        <v>471</v>
      </c>
      <c r="K111" t="s">
        <v>472</v>
      </c>
      <c r="L111" s="2" t="s">
        <v>473</v>
      </c>
      <c r="M111">
        <v>143</v>
      </c>
      <c r="N111">
        <v>5.4058692294491166E-3</v>
      </c>
      <c r="O111" t="s">
        <v>152</v>
      </c>
      <c r="P111" t="s">
        <v>276</v>
      </c>
      <c r="R111">
        <f t="shared" si="4"/>
        <v>1.3428364838343147E-3</v>
      </c>
      <c r="S111">
        <f t="shared" si="5"/>
        <v>6.042764177254416E-3</v>
      </c>
      <c r="T111">
        <f t="shared" si="6"/>
        <v>-0.49610196326667949</v>
      </c>
      <c r="U111">
        <f t="shared" si="7"/>
        <v>-56.059521849134782</v>
      </c>
    </row>
    <row r="112" spans="1:21" x14ac:dyDescent="0.35">
      <c r="A112" t="s">
        <v>474</v>
      </c>
      <c r="B112" t="s">
        <v>475</v>
      </c>
      <c r="C112">
        <v>194</v>
      </c>
      <c r="D112">
        <v>4.5</v>
      </c>
      <c r="E112">
        <v>-78.877151499999997</v>
      </c>
      <c r="F112">
        <v>42.924385100000002</v>
      </c>
      <c r="G112" t="s">
        <v>37</v>
      </c>
      <c r="H112">
        <v>14222</v>
      </c>
      <c r="I112" t="s">
        <v>23</v>
      </c>
      <c r="J112" t="s">
        <v>476</v>
      </c>
      <c r="K112" t="s">
        <v>477</v>
      </c>
      <c r="L112" s="2" t="s">
        <v>478</v>
      </c>
      <c r="M112">
        <v>284</v>
      </c>
      <c r="N112">
        <v>1.2356272524455123E-2</v>
      </c>
      <c r="O112" t="s">
        <v>261</v>
      </c>
      <c r="P112" t="s">
        <v>56</v>
      </c>
      <c r="Q112" t="s">
        <v>479</v>
      </c>
      <c r="R112">
        <f t="shared" si="4"/>
        <v>9.7097407292635052E-3</v>
      </c>
      <c r="S112">
        <f t="shared" si="5"/>
        <v>4.3693833281685773E-2</v>
      </c>
      <c r="T112">
        <f t="shared" si="6"/>
        <v>-0.32828624575874293</v>
      </c>
      <c r="U112">
        <f t="shared" si="7"/>
        <v>-63.687531677196127</v>
      </c>
    </row>
    <row r="113" spans="1:21" x14ac:dyDescent="0.35">
      <c r="A113" t="s">
        <v>480</v>
      </c>
      <c r="B113" t="s">
        <v>481</v>
      </c>
      <c r="C113">
        <v>328</v>
      </c>
      <c r="D113">
        <v>4.5</v>
      </c>
      <c r="E113">
        <v>-97.772474676187002</v>
      </c>
      <c r="F113">
        <v>30.190505493852999</v>
      </c>
      <c r="G113" t="s">
        <v>200</v>
      </c>
      <c r="H113">
        <v>78745</v>
      </c>
      <c r="I113" t="s">
        <v>23</v>
      </c>
      <c r="J113" t="s">
        <v>315</v>
      </c>
      <c r="K113" t="s">
        <v>274</v>
      </c>
      <c r="L113" s="2" t="s">
        <v>275</v>
      </c>
      <c r="M113">
        <v>893</v>
      </c>
      <c r="N113">
        <v>2.3854470568045308E-2</v>
      </c>
      <c r="O113" t="s">
        <v>315</v>
      </c>
      <c r="R113">
        <f t="shared" si="4"/>
        <v>2.3551286024171055E-2</v>
      </c>
      <c r="S113">
        <f t="shared" si="5"/>
        <v>0.10598078710876975</v>
      </c>
      <c r="T113">
        <f t="shared" si="6"/>
        <v>-5.0665182227094832E-2</v>
      </c>
      <c r="U113">
        <f t="shared" si="7"/>
        <v>-16.618179770487107</v>
      </c>
    </row>
    <row r="114" spans="1:21" x14ac:dyDescent="0.35">
      <c r="A114" t="s">
        <v>482</v>
      </c>
      <c r="B114" t="s">
        <v>483</v>
      </c>
      <c r="C114">
        <v>1942</v>
      </c>
      <c r="D114">
        <v>4.5</v>
      </c>
      <c r="E114">
        <v>-121.95908355712901</v>
      </c>
      <c r="F114">
        <v>37.3236083984375</v>
      </c>
      <c r="G114" t="s">
        <v>100</v>
      </c>
      <c r="H114">
        <v>95117</v>
      </c>
      <c r="I114" t="s">
        <v>23</v>
      </c>
      <c r="J114" t="s">
        <v>484</v>
      </c>
      <c r="K114" t="s">
        <v>377</v>
      </c>
      <c r="L114" s="2" t="s">
        <v>378</v>
      </c>
      <c r="M114">
        <v>164</v>
      </c>
      <c r="N114">
        <v>0.16234769177964647</v>
      </c>
      <c r="O114" t="s">
        <v>247</v>
      </c>
      <c r="P114" t="s">
        <v>76</v>
      </c>
      <c r="R114">
        <f t="shared" si="4"/>
        <v>0.19026960024790826</v>
      </c>
      <c r="S114">
        <f t="shared" si="5"/>
        <v>0.85621320111558719</v>
      </c>
      <c r="T114">
        <f t="shared" si="6"/>
        <v>3.2932183740421594</v>
      </c>
      <c r="U114">
        <f t="shared" si="7"/>
        <v>6395.4300823898739</v>
      </c>
    </row>
    <row r="115" spans="1:21" x14ac:dyDescent="0.35">
      <c r="A115" t="s">
        <v>485</v>
      </c>
      <c r="B115" t="s">
        <v>486</v>
      </c>
      <c r="C115">
        <v>104</v>
      </c>
      <c r="D115">
        <v>4.5</v>
      </c>
      <c r="E115">
        <v>-71.089166199999994</v>
      </c>
      <c r="F115">
        <v>42.349851299999997</v>
      </c>
      <c r="G115" t="s">
        <v>251</v>
      </c>
      <c r="H115">
        <v>2115</v>
      </c>
      <c r="I115" t="s">
        <v>23</v>
      </c>
      <c r="J115" t="s">
        <v>24</v>
      </c>
      <c r="K115" t="s">
        <v>295</v>
      </c>
      <c r="L115" s="2" t="s">
        <v>296</v>
      </c>
      <c r="M115">
        <v>575</v>
      </c>
      <c r="N115">
        <v>4.6336021966706708E-3</v>
      </c>
      <c r="O115" t="s">
        <v>24</v>
      </c>
      <c r="R115">
        <f t="shared" si="4"/>
        <v>4.1318045656440453E-4</v>
      </c>
      <c r="S115">
        <f t="shared" si="5"/>
        <v>1.8593120545398203E-3</v>
      </c>
      <c r="T115">
        <f t="shared" si="6"/>
        <v>-0.51474815410089469</v>
      </c>
      <c r="U115">
        <f t="shared" si="7"/>
        <v>-53.533808026493048</v>
      </c>
    </row>
    <row r="116" spans="1:21" x14ac:dyDescent="0.35">
      <c r="A116" t="s">
        <v>487</v>
      </c>
      <c r="B116" t="s">
        <v>488</v>
      </c>
      <c r="C116">
        <v>348</v>
      </c>
      <c r="D116">
        <v>4.5</v>
      </c>
      <c r="E116">
        <v>-157.79891811311199</v>
      </c>
      <c r="F116">
        <v>21.282733082771301</v>
      </c>
      <c r="G116" t="s">
        <v>208</v>
      </c>
      <c r="H116">
        <v>96816</v>
      </c>
      <c r="I116" t="s">
        <v>23</v>
      </c>
      <c r="J116" t="s">
        <v>489</v>
      </c>
      <c r="K116" t="s">
        <v>210</v>
      </c>
      <c r="L116" s="2" t="s">
        <v>211</v>
      </c>
      <c r="M116">
        <v>395</v>
      </c>
      <c r="N116">
        <v>2.5570619529775185E-2</v>
      </c>
      <c r="O116" t="s">
        <v>190</v>
      </c>
      <c r="P116" t="s">
        <v>490</v>
      </c>
      <c r="R116">
        <f t="shared" si="4"/>
        <v>2.5617188306993079E-2</v>
      </c>
      <c r="S116">
        <f t="shared" si="5"/>
        <v>0.11527734738146886</v>
      </c>
      <c r="T116">
        <f t="shared" si="6"/>
        <v>-9.2292025955055569E-3</v>
      </c>
      <c r="U116">
        <f t="shared" si="7"/>
        <v>-3.2117625032359336</v>
      </c>
    </row>
    <row r="117" spans="1:21" x14ac:dyDescent="0.35">
      <c r="A117" t="s">
        <v>491</v>
      </c>
      <c r="B117" t="s">
        <v>492</v>
      </c>
      <c r="C117">
        <v>147</v>
      </c>
      <c r="D117">
        <v>4.5</v>
      </c>
      <c r="E117">
        <v>-90.113450200000003</v>
      </c>
      <c r="F117">
        <v>29.960083600000001</v>
      </c>
      <c r="G117" t="s">
        <v>493</v>
      </c>
      <c r="H117">
        <v>70125</v>
      </c>
      <c r="I117" t="s">
        <v>23</v>
      </c>
      <c r="J117" t="s">
        <v>187</v>
      </c>
      <c r="K117" t="s">
        <v>494</v>
      </c>
      <c r="L117" s="2" t="s">
        <v>495</v>
      </c>
      <c r="M117">
        <v>834</v>
      </c>
      <c r="N117">
        <v>8.3233224643899095E-3</v>
      </c>
      <c r="O117" t="s">
        <v>190</v>
      </c>
      <c r="P117" t="s">
        <v>191</v>
      </c>
      <c r="R117">
        <f t="shared" si="4"/>
        <v>4.8548703646317526E-3</v>
      </c>
      <c r="S117">
        <f t="shared" si="5"/>
        <v>2.1846916640842887E-2</v>
      </c>
      <c r="T117">
        <f t="shared" si="6"/>
        <v>-0.42566079789297773</v>
      </c>
      <c r="U117">
        <f t="shared" si="7"/>
        <v>-62.572137290267726</v>
      </c>
    </row>
    <row r="118" spans="1:21" x14ac:dyDescent="0.35">
      <c r="A118" t="s">
        <v>496</v>
      </c>
      <c r="B118" t="s">
        <v>497</v>
      </c>
      <c r="C118">
        <v>267</v>
      </c>
      <c r="D118">
        <v>4.5</v>
      </c>
      <c r="E118">
        <v>-87.68141</v>
      </c>
      <c r="F118">
        <v>41.896099900000003</v>
      </c>
      <c r="G118" t="s">
        <v>133</v>
      </c>
      <c r="H118">
        <v>60622</v>
      </c>
      <c r="I118" t="s">
        <v>23</v>
      </c>
      <c r="J118" t="s">
        <v>60</v>
      </c>
      <c r="K118" t="s">
        <v>135</v>
      </c>
      <c r="L118" s="2" t="s">
        <v>136</v>
      </c>
      <c r="M118">
        <v>2715</v>
      </c>
      <c r="N118">
        <v>1.8620216234769178E-2</v>
      </c>
      <c r="O118" t="s">
        <v>60</v>
      </c>
      <c r="R118">
        <f t="shared" si="4"/>
        <v>1.7250284061563887E-2</v>
      </c>
      <c r="S118">
        <f t="shared" si="5"/>
        <v>7.7626278277037497E-2</v>
      </c>
      <c r="T118">
        <f t="shared" si="6"/>
        <v>-0.17704492010344211</v>
      </c>
      <c r="U118">
        <f t="shared" si="7"/>
        <v>-47.270993667619045</v>
      </c>
    </row>
    <row r="119" spans="1:21" x14ac:dyDescent="0.35">
      <c r="A119" t="s">
        <v>498</v>
      </c>
      <c r="B119" t="s">
        <v>499</v>
      </c>
      <c r="C119">
        <v>776</v>
      </c>
      <c r="D119">
        <v>4.5</v>
      </c>
      <c r="E119">
        <v>-90.087856200000004</v>
      </c>
      <c r="F119">
        <v>29.9212715</v>
      </c>
      <c r="G119" t="s">
        <v>493</v>
      </c>
      <c r="H119">
        <v>70115</v>
      </c>
      <c r="I119" t="s">
        <v>23</v>
      </c>
      <c r="J119" t="s">
        <v>500</v>
      </c>
      <c r="K119" t="s">
        <v>494</v>
      </c>
      <c r="L119" s="2" t="s">
        <v>495</v>
      </c>
      <c r="M119">
        <v>834</v>
      </c>
      <c r="N119">
        <v>6.2296207310794577E-2</v>
      </c>
      <c r="O119" t="s">
        <v>106</v>
      </c>
      <c r="P119" t="s">
        <v>48</v>
      </c>
      <c r="R119">
        <f t="shared" si="4"/>
        <v>6.9827497159384355E-2</v>
      </c>
      <c r="S119">
        <f t="shared" si="5"/>
        <v>0.31422373721722963</v>
      </c>
      <c r="T119">
        <f t="shared" si="6"/>
        <v>0.87750076152050482</v>
      </c>
      <c r="U119">
        <f t="shared" si="7"/>
        <v>680.94059093991177</v>
      </c>
    </row>
    <row r="120" spans="1:21" x14ac:dyDescent="0.35">
      <c r="A120" t="s">
        <v>501</v>
      </c>
      <c r="B120" t="s">
        <v>502</v>
      </c>
      <c r="C120">
        <v>120</v>
      </c>
      <c r="D120">
        <v>4.5</v>
      </c>
      <c r="E120">
        <v>-74.005348900000001</v>
      </c>
      <c r="F120">
        <v>40.716814599999999</v>
      </c>
      <c r="G120" t="s">
        <v>37</v>
      </c>
      <c r="H120">
        <v>10013</v>
      </c>
      <c r="I120" t="s">
        <v>23</v>
      </c>
      <c r="J120" t="s">
        <v>503</v>
      </c>
      <c r="K120" t="s">
        <v>39</v>
      </c>
      <c r="L120" s="2" t="s">
        <v>40</v>
      </c>
      <c r="M120">
        <v>1148</v>
      </c>
      <c r="N120">
        <v>6.0065213660545737E-3</v>
      </c>
      <c r="O120" t="s">
        <v>504</v>
      </c>
      <c r="P120" t="s">
        <v>138</v>
      </c>
      <c r="R120">
        <f t="shared" si="4"/>
        <v>2.0659022828220224E-3</v>
      </c>
      <c r="S120">
        <f t="shared" si="5"/>
        <v>9.2965602726991017E-3</v>
      </c>
      <c r="T120">
        <f t="shared" si="6"/>
        <v>-0.48159937039562328</v>
      </c>
      <c r="U120">
        <f t="shared" si="7"/>
        <v>-57.791924447474791</v>
      </c>
    </row>
    <row r="121" spans="1:21" x14ac:dyDescent="0.35">
      <c r="A121" t="s">
        <v>505</v>
      </c>
      <c r="B121" t="s">
        <v>506</v>
      </c>
      <c r="C121">
        <v>107</v>
      </c>
      <c r="D121">
        <v>4.5</v>
      </c>
      <c r="E121">
        <v>-97.721073925495105</v>
      </c>
      <c r="F121">
        <v>30.279860571026799</v>
      </c>
      <c r="G121" t="s">
        <v>200</v>
      </c>
      <c r="H121">
        <v>78702</v>
      </c>
      <c r="I121" t="s">
        <v>23</v>
      </c>
      <c r="J121" t="s">
        <v>507</v>
      </c>
      <c r="K121" t="s">
        <v>274</v>
      </c>
      <c r="L121" s="2" t="s">
        <v>275</v>
      </c>
      <c r="M121">
        <v>893</v>
      </c>
      <c r="N121">
        <v>4.891024540930153E-3</v>
      </c>
      <c r="O121" t="s">
        <v>148</v>
      </c>
      <c r="P121" t="s">
        <v>174</v>
      </c>
      <c r="Q121" t="s">
        <v>508</v>
      </c>
      <c r="R121">
        <f t="shared" si="4"/>
        <v>7.2306579898770787E-4</v>
      </c>
      <c r="S121">
        <f t="shared" si="5"/>
        <v>3.2537960954446853E-3</v>
      </c>
      <c r="T121">
        <f t="shared" si="6"/>
        <v>-0.50853275715615631</v>
      </c>
      <c r="U121">
        <f t="shared" si="7"/>
        <v>-54.413005015708727</v>
      </c>
    </row>
    <row r="122" spans="1:21" x14ac:dyDescent="0.35">
      <c r="A122" t="s">
        <v>509</v>
      </c>
      <c r="B122" t="s">
        <v>510</v>
      </c>
      <c r="C122">
        <v>159</v>
      </c>
      <c r="D122">
        <v>4.5</v>
      </c>
      <c r="E122">
        <v>-122.3403778</v>
      </c>
      <c r="F122">
        <v>47.466640499999997</v>
      </c>
      <c r="G122" t="s">
        <v>194</v>
      </c>
      <c r="H122">
        <v>98166</v>
      </c>
      <c r="I122" t="s">
        <v>23</v>
      </c>
      <c r="J122" t="s">
        <v>511</v>
      </c>
      <c r="K122" t="s">
        <v>196</v>
      </c>
      <c r="L122" s="2" t="s">
        <v>197</v>
      </c>
      <c r="M122">
        <v>1594</v>
      </c>
      <c r="N122">
        <v>9.3530118414278367E-3</v>
      </c>
      <c r="O122" t="s">
        <v>183</v>
      </c>
      <c r="P122" t="s">
        <v>512</v>
      </c>
      <c r="R122">
        <f t="shared" si="4"/>
        <v>6.0944117343249664E-3</v>
      </c>
      <c r="S122">
        <f t="shared" si="5"/>
        <v>2.742485280446235E-2</v>
      </c>
      <c r="T122">
        <f t="shared" si="6"/>
        <v>-0.4007992101140242</v>
      </c>
      <c r="U122">
        <f t="shared" si="7"/>
        <v>-63.727074408129845</v>
      </c>
    </row>
    <row r="123" spans="1:21" x14ac:dyDescent="0.35">
      <c r="A123" t="s">
        <v>513</v>
      </c>
      <c r="B123" t="s">
        <v>514</v>
      </c>
      <c r="C123">
        <v>621</v>
      </c>
      <c r="D123">
        <v>4.5</v>
      </c>
      <c r="E123">
        <v>-71.060910713752193</v>
      </c>
      <c r="F123">
        <v>42.351568777443198</v>
      </c>
      <c r="G123" t="s">
        <v>251</v>
      </c>
      <c r="H123">
        <v>2111</v>
      </c>
      <c r="I123" t="s">
        <v>23</v>
      </c>
      <c r="J123" t="s">
        <v>187</v>
      </c>
      <c r="K123" t="s">
        <v>295</v>
      </c>
      <c r="L123" s="2" t="s">
        <v>296</v>
      </c>
      <c r="M123">
        <v>575</v>
      </c>
      <c r="N123">
        <v>4.899605285738802E-2</v>
      </c>
      <c r="O123" t="s">
        <v>190</v>
      </c>
      <c r="P123" t="s">
        <v>191</v>
      </c>
      <c r="R123">
        <f t="shared" si="4"/>
        <v>5.3816754467513689E-2</v>
      </c>
      <c r="S123">
        <f t="shared" si="5"/>
        <v>0.24217539510381159</v>
      </c>
      <c r="T123">
        <f t="shared" si="6"/>
        <v>0.55637191937568797</v>
      </c>
      <c r="U123">
        <f t="shared" si="7"/>
        <v>345.5069619323022</v>
      </c>
    </row>
    <row r="124" spans="1:21" x14ac:dyDescent="0.35">
      <c r="A124" t="s">
        <v>515</v>
      </c>
      <c r="B124" t="s">
        <v>516</v>
      </c>
      <c r="C124">
        <v>112</v>
      </c>
      <c r="D124">
        <v>5</v>
      </c>
      <c r="E124">
        <v>-118.2183685</v>
      </c>
      <c r="F124">
        <v>34.07967</v>
      </c>
      <c r="G124" t="s">
        <v>100</v>
      </c>
      <c r="H124">
        <v>90031</v>
      </c>
      <c r="I124" t="s">
        <v>23</v>
      </c>
      <c r="J124" t="s">
        <v>414</v>
      </c>
      <c r="K124" t="s">
        <v>111</v>
      </c>
      <c r="L124" s="2" t="s">
        <v>112</v>
      </c>
      <c r="M124">
        <v>2071</v>
      </c>
      <c r="N124">
        <v>5.3200617813626222E-3</v>
      </c>
      <c r="O124" t="s">
        <v>88</v>
      </c>
      <c r="P124" t="s">
        <v>415</v>
      </c>
      <c r="R124">
        <f t="shared" si="4"/>
        <v>1.2395413696932136E-3</v>
      </c>
      <c r="S124">
        <f t="shared" si="5"/>
        <v>6.1977068484660681E-3</v>
      </c>
      <c r="T124">
        <f t="shared" si="6"/>
        <v>-0.49817376224825899</v>
      </c>
      <c r="U124">
        <f t="shared" si="7"/>
        <v>-55.795461371805004</v>
      </c>
    </row>
    <row r="125" spans="1:21" x14ac:dyDescent="0.35">
      <c r="A125" t="s">
        <v>517</v>
      </c>
      <c r="B125" t="s">
        <v>518</v>
      </c>
      <c r="C125">
        <v>1490</v>
      </c>
      <c r="D125">
        <v>4.5</v>
      </c>
      <c r="E125">
        <v>-87.643394470214801</v>
      </c>
      <c r="F125">
        <v>41.884220123291001</v>
      </c>
      <c r="G125" t="s">
        <v>133</v>
      </c>
      <c r="H125">
        <v>60661</v>
      </c>
      <c r="I125" t="s">
        <v>23</v>
      </c>
      <c r="J125" t="s">
        <v>519</v>
      </c>
      <c r="K125" t="s">
        <v>135</v>
      </c>
      <c r="L125" s="2" t="s">
        <v>136</v>
      </c>
      <c r="M125">
        <v>2715</v>
      </c>
      <c r="N125">
        <v>0.12356272524455122</v>
      </c>
      <c r="O125" t="s">
        <v>156</v>
      </c>
      <c r="P125" t="s">
        <v>520</v>
      </c>
      <c r="Q125" t="s">
        <v>205</v>
      </c>
      <c r="R125">
        <f t="shared" si="4"/>
        <v>0.14358020865613055</v>
      </c>
      <c r="S125">
        <f t="shared" si="5"/>
        <v>0.64611093895258753</v>
      </c>
      <c r="T125">
        <f t="shared" si="6"/>
        <v>2.3567652343682419</v>
      </c>
      <c r="U125">
        <f t="shared" si="7"/>
        <v>3511.5801992086804</v>
      </c>
    </row>
    <row r="126" spans="1:21" x14ac:dyDescent="0.35">
      <c r="A126" t="s">
        <v>521</v>
      </c>
      <c r="B126" t="s">
        <v>522</v>
      </c>
      <c r="C126">
        <v>132</v>
      </c>
      <c r="D126">
        <v>4.5</v>
      </c>
      <c r="E126">
        <v>-122.418869</v>
      </c>
      <c r="F126">
        <v>37.739643000000001</v>
      </c>
      <c r="G126" t="s">
        <v>100</v>
      </c>
      <c r="H126">
        <v>94110</v>
      </c>
      <c r="I126" t="s">
        <v>23</v>
      </c>
      <c r="J126" t="s">
        <v>523</v>
      </c>
      <c r="K126" t="s">
        <v>124</v>
      </c>
      <c r="L126" s="2" t="s">
        <v>125</v>
      </c>
      <c r="M126">
        <v>1581</v>
      </c>
      <c r="N126">
        <v>7.0362107430925001E-3</v>
      </c>
      <c r="O126" t="s">
        <v>524</v>
      </c>
      <c r="P126" t="s">
        <v>525</v>
      </c>
      <c r="Q126" t="s">
        <v>174</v>
      </c>
      <c r="R126">
        <f t="shared" si="4"/>
        <v>3.3054436525152362E-3</v>
      </c>
      <c r="S126">
        <f t="shared" si="5"/>
        <v>1.4874496436318562E-2</v>
      </c>
      <c r="T126">
        <f t="shared" si="6"/>
        <v>-0.4567377826166697</v>
      </c>
      <c r="U126">
        <f t="shared" si="7"/>
        <v>-60.289387305400403</v>
      </c>
    </row>
    <row r="127" spans="1:21" x14ac:dyDescent="0.35">
      <c r="A127" t="s">
        <v>526</v>
      </c>
      <c r="B127" t="s">
        <v>527</v>
      </c>
      <c r="C127">
        <v>126</v>
      </c>
      <c r="D127">
        <v>4.5</v>
      </c>
      <c r="E127">
        <v>-90.088277399999996</v>
      </c>
      <c r="F127">
        <v>29.960653300000001</v>
      </c>
      <c r="G127" t="s">
        <v>493</v>
      </c>
      <c r="H127">
        <v>70119</v>
      </c>
      <c r="I127" t="s">
        <v>23</v>
      </c>
      <c r="J127" t="s">
        <v>528</v>
      </c>
      <c r="K127" t="s">
        <v>494</v>
      </c>
      <c r="L127" s="2" t="s">
        <v>495</v>
      </c>
      <c r="M127">
        <v>834</v>
      </c>
      <c r="N127">
        <v>6.5213660545735373E-3</v>
      </c>
      <c r="O127" t="s">
        <v>47</v>
      </c>
      <c r="P127" t="s">
        <v>174</v>
      </c>
      <c r="Q127" t="s">
        <v>106</v>
      </c>
      <c r="R127">
        <f t="shared" si="4"/>
        <v>2.6856729676686293E-3</v>
      </c>
      <c r="S127">
        <f t="shared" si="5"/>
        <v>1.2085528354508832E-2</v>
      </c>
      <c r="T127">
        <f t="shared" si="6"/>
        <v>-0.46916857650614646</v>
      </c>
      <c r="U127">
        <f t="shared" si="7"/>
        <v>-59.115240639774456</v>
      </c>
    </row>
    <row r="128" spans="1:21" x14ac:dyDescent="0.35">
      <c r="A128" t="s">
        <v>529</v>
      </c>
      <c r="B128" t="s">
        <v>530</v>
      </c>
      <c r="C128">
        <v>462</v>
      </c>
      <c r="D128">
        <v>5</v>
      </c>
      <c r="E128">
        <v>-84.387596161901897</v>
      </c>
      <c r="F128">
        <v>33.759664019811602</v>
      </c>
      <c r="G128" t="s">
        <v>141</v>
      </c>
      <c r="H128">
        <v>30303</v>
      </c>
      <c r="I128" t="s">
        <v>23</v>
      </c>
      <c r="J128" t="s">
        <v>531</v>
      </c>
      <c r="K128" t="s">
        <v>143</v>
      </c>
      <c r="L128" s="2" t="s">
        <v>144</v>
      </c>
      <c r="M128">
        <v>660</v>
      </c>
      <c r="N128">
        <v>3.5352668611635489E-2</v>
      </c>
      <c r="O128" t="s">
        <v>205</v>
      </c>
      <c r="P128" t="s">
        <v>479</v>
      </c>
      <c r="Q128" t="s">
        <v>81</v>
      </c>
      <c r="R128">
        <f t="shared" si="4"/>
        <v>3.7392831319078605E-2</v>
      </c>
      <c r="S128">
        <f t="shared" si="5"/>
        <v>0.18696415659539303</v>
      </c>
      <c r="T128">
        <f t="shared" si="6"/>
        <v>0.2269558813045533</v>
      </c>
      <c r="U128">
        <f t="shared" si="7"/>
        <v>104.85361716270363</v>
      </c>
    </row>
    <row r="129" spans="1:21" x14ac:dyDescent="0.35">
      <c r="A129" t="s">
        <v>532</v>
      </c>
      <c r="B129" t="s">
        <v>533</v>
      </c>
      <c r="C129">
        <v>104</v>
      </c>
      <c r="D129">
        <v>4.5</v>
      </c>
      <c r="E129">
        <v>-73.9440879</v>
      </c>
      <c r="F129">
        <v>40.7142689</v>
      </c>
      <c r="G129" t="s">
        <v>37</v>
      </c>
      <c r="H129">
        <v>11211</v>
      </c>
      <c r="I129" t="s">
        <v>23</v>
      </c>
      <c r="J129" t="s">
        <v>534</v>
      </c>
      <c r="K129" t="s">
        <v>535</v>
      </c>
      <c r="L129" s="2" t="s">
        <v>536</v>
      </c>
      <c r="M129">
        <v>1569</v>
      </c>
      <c r="N129">
        <v>4.6336021966706708E-3</v>
      </c>
      <c r="O129" t="s">
        <v>24</v>
      </c>
      <c r="P129" t="s">
        <v>310</v>
      </c>
      <c r="Q129" t="s">
        <v>76</v>
      </c>
      <c r="R129">
        <f t="shared" si="4"/>
        <v>4.1318045656440453E-4</v>
      </c>
      <c r="S129">
        <f t="shared" si="5"/>
        <v>1.8593120545398203E-3</v>
      </c>
      <c r="T129">
        <f t="shared" si="6"/>
        <v>-0.51474815410089469</v>
      </c>
      <c r="U129">
        <f t="shared" si="7"/>
        <v>-53.533808026493048</v>
      </c>
    </row>
    <row r="130" spans="1:21" x14ac:dyDescent="0.35">
      <c r="A130" t="s">
        <v>537</v>
      </c>
      <c r="B130" t="s">
        <v>538</v>
      </c>
      <c r="C130">
        <v>120</v>
      </c>
      <c r="D130">
        <v>4.5</v>
      </c>
      <c r="E130">
        <v>-118.2780569</v>
      </c>
      <c r="F130">
        <v>34.017363899999999</v>
      </c>
      <c r="G130" t="s">
        <v>100</v>
      </c>
      <c r="H130">
        <v>90007</v>
      </c>
      <c r="I130" t="s">
        <v>23</v>
      </c>
      <c r="J130" t="s">
        <v>539</v>
      </c>
      <c r="K130" t="s">
        <v>111</v>
      </c>
      <c r="L130" s="2" t="s">
        <v>112</v>
      </c>
      <c r="M130">
        <v>2071</v>
      </c>
      <c r="N130">
        <v>6.0065213660545737E-3</v>
      </c>
      <c r="O130" t="s">
        <v>98</v>
      </c>
      <c r="P130" t="s">
        <v>228</v>
      </c>
      <c r="Q130" t="s">
        <v>310</v>
      </c>
      <c r="R130">
        <f t="shared" ref="R130:R193" si="8">(C130-MIN($C$2:$C$2693))/(MAX($C$2:$C$2693)-MIN($C$2:$C$2693))</f>
        <v>2.0659022828220224E-3</v>
      </c>
      <c r="S130">
        <f t="shared" ref="S130:S193" si="9">R130*D130</f>
        <v>9.2965602726991017E-3</v>
      </c>
      <c r="T130">
        <f t="shared" ref="T130:T193" si="10">(C130-AVERAGE($C$2:$C$2693))/STDEV($C$2:$C$2693)</f>
        <v>-0.48159937039562328</v>
      </c>
      <c r="U130">
        <f t="shared" ref="U130:U193" si="11">T130*C130</f>
        <v>-57.791924447474791</v>
      </c>
    </row>
    <row r="131" spans="1:21" x14ac:dyDescent="0.35">
      <c r="A131" t="s">
        <v>540</v>
      </c>
      <c r="B131" t="s">
        <v>541</v>
      </c>
      <c r="C131">
        <v>946</v>
      </c>
      <c r="D131">
        <v>4.5</v>
      </c>
      <c r="E131">
        <v>-117.15998999999999</v>
      </c>
      <c r="F131">
        <v>32.729640000000003</v>
      </c>
      <c r="G131" t="s">
        <v>100</v>
      </c>
      <c r="H131">
        <v>92101</v>
      </c>
      <c r="I131" t="s">
        <v>23</v>
      </c>
      <c r="J131" t="s">
        <v>542</v>
      </c>
      <c r="K131" t="s">
        <v>225</v>
      </c>
      <c r="L131" s="2" t="s">
        <v>226</v>
      </c>
      <c r="M131">
        <v>1570</v>
      </c>
      <c r="N131">
        <v>7.6883473485498538E-2</v>
      </c>
      <c r="O131" t="s">
        <v>191</v>
      </c>
      <c r="P131" t="s">
        <v>190</v>
      </c>
      <c r="R131">
        <f t="shared" si="8"/>
        <v>8.7387666563371547E-2</v>
      </c>
      <c r="S131">
        <f t="shared" si="9"/>
        <v>0.39324449953517193</v>
      </c>
      <c r="T131">
        <f t="shared" si="10"/>
        <v>1.2297065883890139</v>
      </c>
      <c r="U131">
        <f t="shared" si="11"/>
        <v>1163.3024326160071</v>
      </c>
    </row>
    <row r="132" spans="1:21" x14ac:dyDescent="0.35">
      <c r="A132" t="s">
        <v>543</v>
      </c>
      <c r="B132" t="s">
        <v>544</v>
      </c>
      <c r="C132">
        <v>427</v>
      </c>
      <c r="D132">
        <v>4.5</v>
      </c>
      <c r="E132">
        <v>-157.82925904346899</v>
      </c>
      <c r="F132">
        <v>21.2788036841315</v>
      </c>
      <c r="G132" t="s">
        <v>208</v>
      </c>
      <c r="H132">
        <v>96815</v>
      </c>
      <c r="I132" t="s">
        <v>23</v>
      </c>
      <c r="J132" t="s">
        <v>47</v>
      </c>
      <c r="K132" t="s">
        <v>210</v>
      </c>
      <c r="L132" s="2" t="s">
        <v>211</v>
      </c>
      <c r="M132">
        <v>395</v>
      </c>
      <c r="N132">
        <v>3.2349407928608201E-2</v>
      </c>
      <c r="O132" t="s">
        <v>47</v>
      </c>
      <c r="R132">
        <f t="shared" si="8"/>
        <v>3.377750232414007E-2</v>
      </c>
      <c r="S132">
        <f t="shared" si="9"/>
        <v>0.15199876045863031</v>
      </c>
      <c r="T132">
        <f t="shared" si="10"/>
        <v>0.15444291694927206</v>
      </c>
      <c r="U132">
        <f t="shared" si="11"/>
        <v>65.947125537339176</v>
      </c>
    </row>
    <row r="133" spans="1:21" x14ac:dyDescent="0.35">
      <c r="A133" t="s">
        <v>545</v>
      </c>
      <c r="B133" t="s">
        <v>546</v>
      </c>
      <c r="C133">
        <v>217</v>
      </c>
      <c r="D133">
        <v>4.5</v>
      </c>
      <c r="E133">
        <v>-76.602882399999999</v>
      </c>
      <c r="F133">
        <v>39.2719612</v>
      </c>
      <c r="G133" t="s">
        <v>364</v>
      </c>
      <c r="H133">
        <v>21230</v>
      </c>
      <c r="I133" t="s">
        <v>23</v>
      </c>
      <c r="J133" t="s">
        <v>547</v>
      </c>
      <c r="K133" t="s">
        <v>366</v>
      </c>
      <c r="L133" s="2" t="s">
        <v>367</v>
      </c>
      <c r="M133">
        <v>1182</v>
      </c>
      <c r="N133">
        <v>1.4329843830444482E-2</v>
      </c>
      <c r="O133" t="s">
        <v>81</v>
      </c>
      <c r="P133" t="s">
        <v>205</v>
      </c>
      <c r="Q133" t="s">
        <v>204</v>
      </c>
      <c r="R133">
        <f t="shared" si="8"/>
        <v>1.2085528354508832E-2</v>
      </c>
      <c r="S133">
        <f t="shared" si="9"/>
        <v>5.4384877595289746E-2</v>
      </c>
      <c r="T133">
        <f t="shared" si="10"/>
        <v>-0.28063486918241531</v>
      </c>
      <c r="U133">
        <f t="shared" si="11"/>
        <v>-60.897766612584121</v>
      </c>
    </row>
    <row r="134" spans="1:21" x14ac:dyDescent="0.35">
      <c r="A134" t="s">
        <v>548</v>
      </c>
      <c r="B134" t="s">
        <v>549</v>
      </c>
      <c r="C134">
        <v>126</v>
      </c>
      <c r="D134">
        <v>4.5</v>
      </c>
      <c r="E134">
        <v>-122.254364</v>
      </c>
      <c r="F134">
        <v>37.8250885</v>
      </c>
      <c r="G134" t="s">
        <v>100</v>
      </c>
      <c r="H134">
        <v>94611</v>
      </c>
      <c r="I134" t="s">
        <v>23</v>
      </c>
      <c r="J134" t="s">
        <v>81</v>
      </c>
      <c r="K134" t="s">
        <v>442</v>
      </c>
      <c r="L134" s="2" t="s">
        <v>443</v>
      </c>
      <c r="M134">
        <v>451</v>
      </c>
      <c r="N134">
        <v>6.5213660545735373E-3</v>
      </c>
      <c r="O134" t="s">
        <v>81</v>
      </c>
      <c r="R134">
        <f t="shared" si="8"/>
        <v>2.6856729676686293E-3</v>
      </c>
      <c r="S134">
        <f t="shared" si="9"/>
        <v>1.2085528354508832E-2</v>
      </c>
      <c r="T134">
        <f t="shared" si="10"/>
        <v>-0.46916857650614646</v>
      </c>
      <c r="U134">
        <f t="shared" si="11"/>
        <v>-59.115240639774456</v>
      </c>
    </row>
    <row r="135" spans="1:21" x14ac:dyDescent="0.35">
      <c r="A135" t="s">
        <v>550</v>
      </c>
      <c r="B135" t="s">
        <v>551</v>
      </c>
      <c r="C135">
        <v>754</v>
      </c>
      <c r="D135">
        <v>4.5</v>
      </c>
      <c r="E135">
        <v>-95.388397216796903</v>
      </c>
      <c r="F135">
        <v>29.748357772827099</v>
      </c>
      <c r="G135" t="s">
        <v>200</v>
      </c>
      <c r="H135">
        <v>77006</v>
      </c>
      <c r="I135" t="s">
        <v>23</v>
      </c>
      <c r="J135" t="s">
        <v>552</v>
      </c>
      <c r="K135" t="s">
        <v>202</v>
      </c>
      <c r="L135" s="2" t="s">
        <v>203</v>
      </c>
      <c r="M135">
        <v>1863</v>
      </c>
      <c r="N135">
        <v>6.0408443452891709E-2</v>
      </c>
      <c r="O135" t="s">
        <v>48</v>
      </c>
      <c r="P135" t="s">
        <v>261</v>
      </c>
      <c r="R135">
        <f t="shared" si="8"/>
        <v>6.755500464828014E-2</v>
      </c>
      <c r="S135">
        <f t="shared" si="9"/>
        <v>0.30399752091726062</v>
      </c>
      <c r="T135">
        <f t="shared" si="10"/>
        <v>0.83192118392575665</v>
      </c>
      <c r="U135">
        <f t="shared" si="11"/>
        <v>627.2685726800205</v>
      </c>
    </row>
    <row r="136" spans="1:21" x14ac:dyDescent="0.35">
      <c r="A136" t="s">
        <v>553</v>
      </c>
      <c r="B136" t="s">
        <v>554</v>
      </c>
      <c r="C136">
        <v>106</v>
      </c>
      <c r="D136">
        <v>4.5</v>
      </c>
      <c r="E136">
        <v>-121.38360595703099</v>
      </c>
      <c r="F136">
        <v>38.597354888916001</v>
      </c>
      <c r="G136" t="s">
        <v>100</v>
      </c>
      <c r="H136">
        <v>95825</v>
      </c>
      <c r="I136" t="s">
        <v>23</v>
      </c>
      <c r="J136" t="s">
        <v>205</v>
      </c>
      <c r="K136" t="s">
        <v>101</v>
      </c>
      <c r="L136" s="2" t="s">
        <v>102</v>
      </c>
      <c r="M136">
        <v>430</v>
      </c>
      <c r="N136">
        <v>4.8052170928436586E-3</v>
      </c>
      <c r="O136" t="s">
        <v>205</v>
      </c>
      <c r="R136">
        <f t="shared" si="8"/>
        <v>6.1977068484660679E-4</v>
      </c>
      <c r="S136">
        <f t="shared" si="9"/>
        <v>2.7889680818097306E-3</v>
      </c>
      <c r="T136">
        <f t="shared" si="10"/>
        <v>-0.51060455613773581</v>
      </c>
      <c r="U136">
        <f t="shared" si="11"/>
        <v>-54.124082950599998</v>
      </c>
    </row>
    <row r="137" spans="1:21" x14ac:dyDescent="0.35">
      <c r="A137" t="s">
        <v>555</v>
      </c>
      <c r="B137" t="s">
        <v>556</v>
      </c>
      <c r="C137">
        <v>432</v>
      </c>
      <c r="D137">
        <v>4.5</v>
      </c>
      <c r="E137">
        <v>-84.412231399999996</v>
      </c>
      <c r="F137">
        <v>33.786788899999998</v>
      </c>
      <c r="G137" t="s">
        <v>141</v>
      </c>
      <c r="H137">
        <v>30318</v>
      </c>
      <c r="I137" t="s">
        <v>23</v>
      </c>
      <c r="J137" t="s">
        <v>24</v>
      </c>
      <c r="K137" t="s">
        <v>143</v>
      </c>
      <c r="L137" s="2" t="s">
        <v>144</v>
      </c>
      <c r="M137">
        <v>660</v>
      </c>
      <c r="N137">
        <v>3.2778445169040674E-2</v>
      </c>
      <c r="O137" t="s">
        <v>24</v>
      </c>
      <c r="R137">
        <f t="shared" si="8"/>
        <v>3.4293977894845576E-2</v>
      </c>
      <c r="S137">
        <f t="shared" si="9"/>
        <v>0.15432290052680508</v>
      </c>
      <c r="T137">
        <f t="shared" si="10"/>
        <v>0.16480191185716939</v>
      </c>
      <c r="U137">
        <f t="shared" si="11"/>
        <v>71.194425922297171</v>
      </c>
    </row>
    <row r="138" spans="1:21" x14ac:dyDescent="0.35">
      <c r="A138" t="s">
        <v>557</v>
      </c>
      <c r="B138" t="s">
        <v>558</v>
      </c>
      <c r="C138">
        <v>403</v>
      </c>
      <c r="D138">
        <v>4.5</v>
      </c>
      <c r="E138">
        <v>-90.033259000000001</v>
      </c>
      <c r="F138">
        <v>29.959824000000001</v>
      </c>
      <c r="G138" t="s">
        <v>493</v>
      </c>
      <c r="H138">
        <v>70117</v>
      </c>
      <c r="I138" t="s">
        <v>23</v>
      </c>
      <c r="J138" t="s">
        <v>559</v>
      </c>
      <c r="K138" t="s">
        <v>494</v>
      </c>
      <c r="L138" s="2" t="s">
        <v>495</v>
      </c>
      <c r="M138">
        <v>834</v>
      </c>
      <c r="N138">
        <v>3.029002917453235E-2</v>
      </c>
      <c r="O138" t="s">
        <v>560</v>
      </c>
      <c r="P138" t="s">
        <v>314</v>
      </c>
      <c r="R138">
        <f t="shared" si="8"/>
        <v>3.1298419584753642E-2</v>
      </c>
      <c r="S138">
        <f t="shared" si="9"/>
        <v>0.1408428881313914</v>
      </c>
      <c r="T138">
        <f t="shared" si="10"/>
        <v>0.10471974139136495</v>
      </c>
      <c r="U138">
        <f t="shared" si="11"/>
        <v>42.202055780720073</v>
      </c>
    </row>
    <row r="139" spans="1:21" x14ac:dyDescent="0.35">
      <c r="A139" t="s">
        <v>561</v>
      </c>
      <c r="B139" t="s">
        <v>562</v>
      </c>
      <c r="C139">
        <v>133</v>
      </c>
      <c r="D139">
        <v>4.5</v>
      </c>
      <c r="E139">
        <v>-78.874996999999993</v>
      </c>
      <c r="F139">
        <v>42.890326999999999</v>
      </c>
      <c r="G139" t="s">
        <v>37</v>
      </c>
      <c r="H139">
        <v>14202</v>
      </c>
      <c r="I139" t="s">
        <v>23</v>
      </c>
      <c r="J139" t="s">
        <v>563</v>
      </c>
      <c r="K139" t="s">
        <v>477</v>
      </c>
      <c r="L139" s="2" t="s">
        <v>478</v>
      </c>
      <c r="M139">
        <v>284</v>
      </c>
      <c r="N139">
        <v>7.1220181911789944E-3</v>
      </c>
      <c r="O139" t="s">
        <v>24</v>
      </c>
      <c r="P139" t="s">
        <v>314</v>
      </c>
      <c r="Q139" t="s">
        <v>564</v>
      </c>
      <c r="R139">
        <f t="shared" si="8"/>
        <v>3.4087387666563371E-3</v>
      </c>
      <c r="S139">
        <f t="shared" si="9"/>
        <v>1.5339324449953517E-2</v>
      </c>
      <c r="T139">
        <f t="shared" si="10"/>
        <v>-0.45466598363509025</v>
      </c>
      <c r="U139">
        <f t="shared" si="11"/>
        <v>-60.470575823467001</v>
      </c>
    </row>
    <row r="140" spans="1:21" x14ac:dyDescent="0.35">
      <c r="A140" t="s">
        <v>565</v>
      </c>
      <c r="B140" t="s">
        <v>566</v>
      </c>
      <c r="C140">
        <v>126</v>
      </c>
      <c r="D140">
        <v>4.5</v>
      </c>
      <c r="E140">
        <v>-77.011701000000002</v>
      </c>
      <c r="F140">
        <v>38.914940000000001</v>
      </c>
      <c r="G140" t="s">
        <v>240</v>
      </c>
      <c r="H140">
        <v>20001</v>
      </c>
      <c r="I140" t="s">
        <v>23</v>
      </c>
      <c r="J140" t="s">
        <v>418</v>
      </c>
      <c r="K140" t="s">
        <v>242</v>
      </c>
      <c r="L140" s="2" t="s">
        <v>243</v>
      </c>
      <c r="M140">
        <v>822</v>
      </c>
      <c r="N140">
        <v>6.5213660545735373E-3</v>
      </c>
      <c r="O140" t="s">
        <v>247</v>
      </c>
      <c r="P140" t="s">
        <v>60</v>
      </c>
      <c r="R140">
        <f t="shared" si="8"/>
        <v>2.6856729676686293E-3</v>
      </c>
      <c r="S140">
        <f t="shared" si="9"/>
        <v>1.2085528354508832E-2</v>
      </c>
      <c r="T140">
        <f t="shared" si="10"/>
        <v>-0.46916857650614646</v>
      </c>
      <c r="U140">
        <f t="shared" si="11"/>
        <v>-59.115240639774456</v>
      </c>
    </row>
    <row r="141" spans="1:21" x14ac:dyDescent="0.35">
      <c r="A141" t="s">
        <v>567</v>
      </c>
      <c r="B141" t="s">
        <v>568</v>
      </c>
      <c r="C141">
        <v>205</v>
      </c>
      <c r="D141">
        <v>4.5</v>
      </c>
      <c r="E141">
        <v>-122.446640014648</v>
      </c>
      <c r="F141">
        <v>37.767047882080099</v>
      </c>
      <c r="G141" t="s">
        <v>100</v>
      </c>
      <c r="H141">
        <v>94117</v>
      </c>
      <c r="I141" t="s">
        <v>23</v>
      </c>
      <c r="J141" t="s">
        <v>552</v>
      </c>
      <c r="K141" t="s">
        <v>124</v>
      </c>
      <c r="L141" s="2" t="s">
        <v>125</v>
      </c>
      <c r="M141">
        <v>1581</v>
      </c>
      <c r="N141">
        <v>1.3300154453406555E-2</v>
      </c>
      <c r="O141" t="s">
        <v>48</v>
      </c>
      <c r="P141" t="s">
        <v>261</v>
      </c>
      <c r="R141">
        <f t="shared" si="8"/>
        <v>1.0845986984815618E-2</v>
      </c>
      <c r="S141">
        <f t="shared" si="9"/>
        <v>4.8806941431670282E-2</v>
      </c>
      <c r="T141">
        <f t="shared" si="10"/>
        <v>-0.30549645696136885</v>
      </c>
      <c r="U141">
        <f t="shared" si="11"/>
        <v>-62.626773677080614</v>
      </c>
    </row>
    <row r="142" spans="1:21" x14ac:dyDescent="0.35">
      <c r="A142" t="s">
        <v>569</v>
      </c>
      <c r="B142" t="s">
        <v>570</v>
      </c>
      <c r="C142">
        <v>233</v>
      </c>
      <c r="D142">
        <v>4.5</v>
      </c>
      <c r="E142">
        <v>-104.95181700000001</v>
      </c>
      <c r="F142">
        <v>39.720177</v>
      </c>
      <c r="G142" t="s">
        <v>119</v>
      </c>
      <c r="H142">
        <v>80206</v>
      </c>
      <c r="I142" t="s">
        <v>23</v>
      </c>
      <c r="J142" t="s">
        <v>571</v>
      </c>
      <c r="K142" t="s">
        <v>120</v>
      </c>
      <c r="L142" s="2" t="s">
        <v>121</v>
      </c>
      <c r="M142">
        <v>668</v>
      </c>
      <c r="N142">
        <v>1.5702762999828385E-2</v>
      </c>
      <c r="O142" t="s">
        <v>571</v>
      </c>
      <c r="R142">
        <f t="shared" si="8"/>
        <v>1.3738250180766449E-2</v>
      </c>
      <c r="S142">
        <f t="shared" si="9"/>
        <v>6.1822125813449022E-2</v>
      </c>
      <c r="T142">
        <f t="shared" si="10"/>
        <v>-0.24748608547714387</v>
      </c>
      <c r="U142">
        <f t="shared" si="11"/>
        <v>-57.66425791617452</v>
      </c>
    </row>
    <row r="143" spans="1:21" x14ac:dyDescent="0.35">
      <c r="A143" t="s">
        <v>572</v>
      </c>
      <c r="B143" t="s">
        <v>573</v>
      </c>
      <c r="C143">
        <v>111</v>
      </c>
      <c r="D143">
        <v>4.5</v>
      </c>
      <c r="E143">
        <v>-87.682571411132798</v>
      </c>
      <c r="F143">
        <v>42.019202501932298</v>
      </c>
      <c r="G143" t="s">
        <v>133</v>
      </c>
      <c r="H143">
        <v>60645</v>
      </c>
      <c r="I143" t="s">
        <v>23</v>
      </c>
      <c r="J143" t="s">
        <v>574</v>
      </c>
      <c r="K143" t="s">
        <v>135</v>
      </c>
      <c r="L143" s="2" t="s">
        <v>136</v>
      </c>
      <c r="M143">
        <v>2715</v>
      </c>
      <c r="N143">
        <v>5.2342543332761287E-3</v>
      </c>
      <c r="O143" t="s">
        <v>574</v>
      </c>
      <c r="R143">
        <f t="shared" si="8"/>
        <v>1.1362462555521123E-3</v>
      </c>
      <c r="S143">
        <f t="shared" si="9"/>
        <v>5.1131081499845056E-3</v>
      </c>
      <c r="T143">
        <f t="shared" si="10"/>
        <v>-0.50024556122983843</v>
      </c>
      <c r="U143">
        <f t="shared" si="11"/>
        <v>-55.527257296512069</v>
      </c>
    </row>
    <row r="144" spans="1:21" x14ac:dyDescent="0.35">
      <c r="A144" t="s">
        <v>575</v>
      </c>
      <c r="B144" t="s">
        <v>576</v>
      </c>
      <c r="C144">
        <v>138</v>
      </c>
      <c r="D144">
        <v>4.5</v>
      </c>
      <c r="E144">
        <v>-86.760599613189697</v>
      </c>
      <c r="F144">
        <v>36.174504468308299</v>
      </c>
      <c r="G144" t="s">
        <v>331</v>
      </c>
      <c r="H144">
        <v>37206</v>
      </c>
      <c r="I144" t="s">
        <v>23</v>
      </c>
      <c r="J144" t="s">
        <v>577</v>
      </c>
      <c r="K144" t="s">
        <v>333</v>
      </c>
      <c r="L144" s="2" t="s">
        <v>334</v>
      </c>
      <c r="M144">
        <v>702</v>
      </c>
      <c r="N144">
        <v>7.5510554316114637E-3</v>
      </c>
      <c r="O144" t="s">
        <v>578</v>
      </c>
      <c r="P144" t="s">
        <v>56</v>
      </c>
      <c r="Q144" t="s">
        <v>48</v>
      </c>
      <c r="R144">
        <f t="shared" si="8"/>
        <v>3.9252143373618431E-3</v>
      </c>
      <c r="S144">
        <f t="shared" si="9"/>
        <v>1.7663464518128294E-2</v>
      </c>
      <c r="T144">
        <f t="shared" si="10"/>
        <v>-0.44430698872719293</v>
      </c>
      <c r="U144">
        <f t="shared" si="11"/>
        <v>-61.314364444352627</v>
      </c>
    </row>
    <row r="145" spans="1:21" x14ac:dyDescent="0.35">
      <c r="A145" t="s">
        <v>579</v>
      </c>
      <c r="B145" t="s">
        <v>580</v>
      </c>
      <c r="C145">
        <v>126</v>
      </c>
      <c r="D145">
        <v>4.5</v>
      </c>
      <c r="E145">
        <v>-121.9131757</v>
      </c>
      <c r="F145">
        <v>37.2928481</v>
      </c>
      <c r="G145" t="s">
        <v>100</v>
      </c>
      <c r="H145">
        <v>95125</v>
      </c>
      <c r="I145" t="s">
        <v>23</v>
      </c>
      <c r="J145" t="s">
        <v>581</v>
      </c>
      <c r="K145" t="s">
        <v>377</v>
      </c>
      <c r="L145" s="2" t="s">
        <v>378</v>
      </c>
      <c r="M145">
        <v>164</v>
      </c>
      <c r="N145">
        <v>6.5213660545735373E-3</v>
      </c>
      <c r="O145" t="s">
        <v>174</v>
      </c>
      <c r="P145" t="s">
        <v>183</v>
      </c>
      <c r="Q145" t="s">
        <v>578</v>
      </c>
      <c r="R145">
        <f t="shared" si="8"/>
        <v>2.6856729676686293E-3</v>
      </c>
      <c r="S145">
        <f t="shared" si="9"/>
        <v>1.2085528354508832E-2</v>
      </c>
      <c r="T145">
        <f t="shared" si="10"/>
        <v>-0.46916857650614646</v>
      </c>
      <c r="U145">
        <f t="shared" si="11"/>
        <v>-59.115240639774456</v>
      </c>
    </row>
    <row r="146" spans="1:21" x14ac:dyDescent="0.35">
      <c r="A146" t="s">
        <v>582</v>
      </c>
      <c r="B146" t="s">
        <v>583</v>
      </c>
      <c r="C146">
        <v>676</v>
      </c>
      <c r="D146">
        <v>4.5</v>
      </c>
      <c r="E146">
        <v>-115.27312569999999</v>
      </c>
      <c r="F146">
        <v>36.066859299999997</v>
      </c>
      <c r="G146" t="s">
        <v>70</v>
      </c>
      <c r="H146">
        <v>89113</v>
      </c>
      <c r="I146" t="s">
        <v>23</v>
      </c>
      <c r="J146" t="s">
        <v>584</v>
      </c>
      <c r="K146" t="s">
        <v>422</v>
      </c>
      <c r="L146" s="2" t="s">
        <v>423</v>
      </c>
      <c r="M146">
        <v>357</v>
      </c>
      <c r="N146">
        <v>5.3715462502145185E-2</v>
      </c>
      <c r="O146" t="s">
        <v>56</v>
      </c>
      <c r="P146" t="s">
        <v>174</v>
      </c>
      <c r="Q146" t="s">
        <v>48</v>
      </c>
      <c r="R146">
        <f t="shared" si="8"/>
        <v>5.9497985745274248E-2</v>
      </c>
      <c r="S146">
        <f t="shared" si="9"/>
        <v>0.2677409358537341</v>
      </c>
      <c r="T146">
        <f t="shared" si="10"/>
        <v>0.67032086336255847</v>
      </c>
      <c r="U146">
        <f t="shared" si="11"/>
        <v>453.1369036330895</v>
      </c>
    </row>
    <row r="147" spans="1:21" x14ac:dyDescent="0.35">
      <c r="A147" t="s">
        <v>585</v>
      </c>
      <c r="B147" t="s">
        <v>586</v>
      </c>
      <c r="C147">
        <v>950</v>
      </c>
      <c r="D147">
        <v>4.5</v>
      </c>
      <c r="E147">
        <v>-117.146594524384</v>
      </c>
      <c r="F147">
        <v>32.761808575142403</v>
      </c>
      <c r="G147" t="s">
        <v>100</v>
      </c>
      <c r="H147">
        <v>92116</v>
      </c>
      <c r="I147" t="s">
        <v>23</v>
      </c>
      <c r="J147" t="s">
        <v>587</v>
      </c>
      <c r="K147" t="s">
        <v>225</v>
      </c>
      <c r="L147" s="2" t="s">
        <v>226</v>
      </c>
      <c r="M147">
        <v>1570</v>
      </c>
      <c r="N147">
        <v>7.7226703277844519E-2</v>
      </c>
      <c r="O147" t="s">
        <v>425</v>
      </c>
      <c r="P147" t="s">
        <v>76</v>
      </c>
      <c r="R147">
        <f t="shared" si="8"/>
        <v>8.7800847019935957E-2</v>
      </c>
      <c r="S147">
        <f t="shared" si="9"/>
        <v>0.39510381158971181</v>
      </c>
      <c r="T147">
        <f t="shared" si="10"/>
        <v>1.2379937843153317</v>
      </c>
      <c r="U147">
        <f t="shared" si="11"/>
        <v>1176.094095099565</v>
      </c>
    </row>
    <row r="148" spans="1:21" x14ac:dyDescent="0.35">
      <c r="A148" t="s">
        <v>588</v>
      </c>
      <c r="B148" t="s">
        <v>589</v>
      </c>
      <c r="C148">
        <v>201</v>
      </c>
      <c r="D148">
        <v>4.5</v>
      </c>
      <c r="E148">
        <v>-110.8433304</v>
      </c>
      <c r="F148">
        <v>32.219760899999997</v>
      </c>
      <c r="G148" t="s">
        <v>64</v>
      </c>
      <c r="H148">
        <v>85710</v>
      </c>
      <c r="I148" t="s">
        <v>23</v>
      </c>
      <c r="J148" t="s">
        <v>590</v>
      </c>
      <c r="K148" t="s">
        <v>66</v>
      </c>
      <c r="L148" s="2" t="s">
        <v>67</v>
      </c>
      <c r="M148">
        <v>994</v>
      </c>
      <c r="N148">
        <v>1.2956924661060579E-2</v>
      </c>
      <c r="O148" t="s">
        <v>261</v>
      </c>
      <c r="P148" t="s">
        <v>48</v>
      </c>
      <c r="R148">
        <f t="shared" si="8"/>
        <v>1.0432806528251213E-2</v>
      </c>
      <c r="S148">
        <f t="shared" si="9"/>
        <v>4.6947629377130456E-2</v>
      </c>
      <c r="T148">
        <f t="shared" si="10"/>
        <v>-0.31378365288768673</v>
      </c>
      <c r="U148">
        <f t="shared" si="11"/>
        <v>-63.070514230425033</v>
      </c>
    </row>
    <row r="149" spans="1:21" x14ac:dyDescent="0.35">
      <c r="A149" t="s">
        <v>591</v>
      </c>
      <c r="B149" t="s">
        <v>592</v>
      </c>
      <c r="C149">
        <v>105</v>
      </c>
      <c r="D149">
        <v>4.5</v>
      </c>
      <c r="E149">
        <v>-118.3026467</v>
      </c>
      <c r="F149">
        <v>34.098254900000001</v>
      </c>
      <c r="G149" t="s">
        <v>100</v>
      </c>
      <c r="H149">
        <v>90027</v>
      </c>
      <c r="I149" t="s">
        <v>23</v>
      </c>
      <c r="J149" t="s">
        <v>593</v>
      </c>
      <c r="K149" t="s">
        <v>111</v>
      </c>
      <c r="L149" s="2" t="s">
        <v>112</v>
      </c>
      <c r="M149">
        <v>2071</v>
      </c>
      <c r="N149">
        <v>4.7194096447571651E-3</v>
      </c>
      <c r="O149" t="s">
        <v>424</v>
      </c>
      <c r="P149" t="s">
        <v>183</v>
      </c>
      <c r="Q149" t="s">
        <v>261</v>
      </c>
      <c r="R149">
        <f t="shared" si="8"/>
        <v>5.164755707055056E-4</v>
      </c>
      <c r="S149">
        <f t="shared" si="9"/>
        <v>2.3241400681747754E-3</v>
      </c>
      <c r="T149">
        <f t="shared" si="10"/>
        <v>-0.5126763551193152</v>
      </c>
      <c r="U149">
        <f t="shared" si="11"/>
        <v>-53.831017287528098</v>
      </c>
    </row>
    <row r="150" spans="1:21" x14ac:dyDescent="0.35">
      <c r="A150" t="s">
        <v>594</v>
      </c>
      <c r="B150" t="s">
        <v>595</v>
      </c>
      <c r="C150">
        <v>177</v>
      </c>
      <c r="D150">
        <v>4.5</v>
      </c>
      <c r="E150">
        <v>-86.774742000000003</v>
      </c>
      <c r="F150">
        <v>36.158760000000001</v>
      </c>
      <c r="G150" t="s">
        <v>331</v>
      </c>
      <c r="H150">
        <v>37201</v>
      </c>
      <c r="I150" t="s">
        <v>23</v>
      </c>
      <c r="J150" t="s">
        <v>596</v>
      </c>
      <c r="K150" t="s">
        <v>333</v>
      </c>
      <c r="L150" s="2" t="s">
        <v>334</v>
      </c>
      <c r="M150">
        <v>702</v>
      </c>
      <c r="N150">
        <v>1.0897545906984727E-2</v>
      </c>
      <c r="O150" t="s">
        <v>597</v>
      </c>
      <c r="P150" t="s">
        <v>88</v>
      </c>
      <c r="R150">
        <f t="shared" si="8"/>
        <v>7.9537237888647871E-3</v>
      </c>
      <c r="S150">
        <f t="shared" si="9"/>
        <v>3.5791757049891543E-2</v>
      </c>
      <c r="T150">
        <f t="shared" si="10"/>
        <v>-0.36350682844559384</v>
      </c>
      <c r="U150">
        <f t="shared" si="11"/>
        <v>-64.340708634870111</v>
      </c>
    </row>
    <row r="151" spans="1:21" x14ac:dyDescent="0.35">
      <c r="A151" t="s">
        <v>598</v>
      </c>
      <c r="B151" t="s">
        <v>599</v>
      </c>
      <c r="C151">
        <v>611</v>
      </c>
      <c r="D151">
        <v>4.5</v>
      </c>
      <c r="E151">
        <v>-84.514968600000003</v>
      </c>
      <c r="F151">
        <v>39.108716299999998</v>
      </c>
      <c r="G151" t="s">
        <v>186</v>
      </c>
      <c r="H151">
        <v>45202</v>
      </c>
      <c r="I151" t="s">
        <v>23</v>
      </c>
      <c r="J151" t="s">
        <v>600</v>
      </c>
      <c r="K151" t="s">
        <v>601</v>
      </c>
      <c r="L151" s="2" t="s">
        <v>602</v>
      </c>
      <c r="M151">
        <v>778</v>
      </c>
      <c r="N151">
        <v>4.8137978376523081E-2</v>
      </c>
      <c r="O151" t="s">
        <v>88</v>
      </c>
      <c r="P151" t="s">
        <v>504</v>
      </c>
      <c r="R151">
        <f t="shared" si="8"/>
        <v>5.2783803326102677E-2</v>
      </c>
      <c r="S151">
        <f t="shared" si="9"/>
        <v>0.23752711496746204</v>
      </c>
      <c r="T151">
        <f t="shared" si="10"/>
        <v>0.53565392955989333</v>
      </c>
      <c r="U151">
        <f t="shared" si="11"/>
        <v>327.28455096109485</v>
      </c>
    </row>
    <row r="152" spans="1:21" x14ac:dyDescent="0.35">
      <c r="A152" t="s">
        <v>603</v>
      </c>
      <c r="B152" t="s">
        <v>604</v>
      </c>
      <c r="C152">
        <v>116</v>
      </c>
      <c r="D152">
        <v>4.5</v>
      </c>
      <c r="E152">
        <v>-77.331371605396299</v>
      </c>
      <c r="F152">
        <v>38.8519504666328</v>
      </c>
      <c r="G152" t="s">
        <v>84</v>
      </c>
      <c r="H152">
        <v>22030</v>
      </c>
      <c r="I152" t="s">
        <v>23</v>
      </c>
      <c r="J152" t="s">
        <v>404</v>
      </c>
      <c r="K152" t="s">
        <v>86</v>
      </c>
      <c r="L152" s="2" t="s">
        <v>87</v>
      </c>
      <c r="M152">
        <v>126</v>
      </c>
      <c r="N152">
        <v>5.663291573708598E-3</v>
      </c>
      <c r="O152" t="s">
        <v>404</v>
      </c>
      <c r="R152">
        <f t="shared" si="8"/>
        <v>1.6527218262576181E-3</v>
      </c>
      <c r="S152">
        <f t="shared" si="9"/>
        <v>7.437248218159281E-3</v>
      </c>
      <c r="T152">
        <f t="shared" si="10"/>
        <v>-0.48988656632194111</v>
      </c>
      <c r="U152">
        <f t="shared" si="11"/>
        <v>-56.826841693345166</v>
      </c>
    </row>
    <row r="153" spans="1:21" x14ac:dyDescent="0.35">
      <c r="A153" t="s">
        <v>605</v>
      </c>
      <c r="B153" t="s">
        <v>606</v>
      </c>
      <c r="C153">
        <v>377</v>
      </c>
      <c r="D153">
        <v>4.5</v>
      </c>
      <c r="E153">
        <v>-98.480156400359903</v>
      </c>
      <c r="F153">
        <v>29.4422697310929</v>
      </c>
      <c r="G153" t="s">
        <v>200</v>
      </c>
      <c r="H153">
        <v>78215</v>
      </c>
      <c r="I153" t="s">
        <v>23</v>
      </c>
      <c r="J153" t="s">
        <v>607</v>
      </c>
      <c r="K153" t="s">
        <v>608</v>
      </c>
      <c r="L153" s="2" t="s">
        <v>609</v>
      </c>
      <c r="M153">
        <v>731</v>
      </c>
      <c r="N153">
        <v>2.8059035524283509E-2</v>
      </c>
      <c r="O153" t="s">
        <v>183</v>
      </c>
      <c r="P153" t="s">
        <v>424</v>
      </c>
      <c r="Q153" t="s">
        <v>48</v>
      </c>
      <c r="R153">
        <f t="shared" si="8"/>
        <v>2.8612746617085013E-2</v>
      </c>
      <c r="S153">
        <f t="shared" si="9"/>
        <v>0.12875735977688255</v>
      </c>
      <c r="T153">
        <f t="shared" si="10"/>
        <v>5.0852967870298887E-2</v>
      </c>
      <c r="U153">
        <f t="shared" si="11"/>
        <v>19.17156888710268</v>
      </c>
    </row>
    <row r="154" spans="1:21" x14ac:dyDescent="0.35">
      <c r="A154" t="s">
        <v>610</v>
      </c>
      <c r="B154" t="s">
        <v>611</v>
      </c>
      <c r="C154">
        <v>961</v>
      </c>
      <c r="D154">
        <v>4.5</v>
      </c>
      <c r="E154">
        <v>-122.38703474059</v>
      </c>
      <c r="F154">
        <v>47.560544029154997</v>
      </c>
      <c r="G154" t="s">
        <v>194</v>
      </c>
      <c r="H154">
        <v>98116</v>
      </c>
      <c r="I154" t="s">
        <v>23</v>
      </c>
      <c r="J154" t="s">
        <v>612</v>
      </c>
      <c r="K154" t="s">
        <v>196</v>
      </c>
      <c r="L154" s="2" t="s">
        <v>197</v>
      </c>
      <c r="M154">
        <v>1594</v>
      </c>
      <c r="N154">
        <v>7.8170585206795956E-2</v>
      </c>
      <c r="O154" t="s">
        <v>183</v>
      </c>
      <c r="P154" t="s">
        <v>261</v>
      </c>
      <c r="Q154" t="s">
        <v>613</v>
      </c>
      <c r="R154">
        <f t="shared" si="8"/>
        <v>8.8937093275488072E-2</v>
      </c>
      <c r="S154">
        <f t="shared" si="9"/>
        <v>0.40021691973969631</v>
      </c>
      <c r="T154">
        <f t="shared" si="10"/>
        <v>1.2607835731127057</v>
      </c>
      <c r="U154">
        <f t="shared" si="11"/>
        <v>1211.6130137613102</v>
      </c>
    </row>
    <row r="155" spans="1:21" x14ac:dyDescent="0.35">
      <c r="A155" t="s">
        <v>614</v>
      </c>
      <c r="B155" t="s">
        <v>611</v>
      </c>
      <c r="C155">
        <v>441</v>
      </c>
      <c r="D155">
        <v>4.5</v>
      </c>
      <c r="E155">
        <v>-122.312891077337</v>
      </c>
      <c r="F155">
        <v>47.619551380820099</v>
      </c>
      <c r="G155" t="s">
        <v>194</v>
      </c>
      <c r="H155">
        <v>98112</v>
      </c>
      <c r="I155" t="s">
        <v>23</v>
      </c>
      <c r="J155" t="s">
        <v>612</v>
      </c>
      <c r="K155" t="s">
        <v>196</v>
      </c>
      <c r="L155" s="2" t="s">
        <v>197</v>
      </c>
      <c r="M155">
        <v>1594</v>
      </c>
      <c r="N155">
        <v>3.355071220181912E-2</v>
      </c>
      <c r="O155" t="s">
        <v>183</v>
      </c>
      <c r="P155" t="s">
        <v>261</v>
      </c>
      <c r="Q155" t="s">
        <v>613</v>
      </c>
      <c r="R155">
        <f t="shared" si="8"/>
        <v>3.5223633922115485E-2</v>
      </c>
      <c r="S155">
        <f t="shared" si="9"/>
        <v>0.15850635264951968</v>
      </c>
      <c r="T155">
        <f t="shared" si="10"/>
        <v>0.18344810269138456</v>
      </c>
      <c r="U155">
        <f t="shared" si="11"/>
        <v>80.900613286900594</v>
      </c>
    </row>
    <row r="156" spans="1:21" x14ac:dyDescent="0.35">
      <c r="A156" t="s">
        <v>615</v>
      </c>
      <c r="B156" t="s">
        <v>616</v>
      </c>
      <c r="C156">
        <v>112</v>
      </c>
      <c r="D156">
        <v>4.5</v>
      </c>
      <c r="E156">
        <v>-117.1600876</v>
      </c>
      <c r="F156">
        <v>32.7246819</v>
      </c>
      <c r="G156" t="s">
        <v>100</v>
      </c>
      <c r="H156">
        <v>92101</v>
      </c>
      <c r="I156" t="s">
        <v>23</v>
      </c>
      <c r="J156" t="s">
        <v>617</v>
      </c>
      <c r="K156" t="s">
        <v>225</v>
      </c>
      <c r="L156" s="2" t="s">
        <v>226</v>
      </c>
      <c r="M156">
        <v>1570</v>
      </c>
      <c r="N156">
        <v>5.3200617813626222E-3</v>
      </c>
      <c r="O156" t="s">
        <v>618</v>
      </c>
      <c r="P156" t="s">
        <v>571</v>
      </c>
      <c r="R156">
        <f t="shared" si="8"/>
        <v>1.2395413696932136E-3</v>
      </c>
      <c r="S156">
        <f t="shared" si="9"/>
        <v>5.5779361636194612E-3</v>
      </c>
      <c r="T156">
        <f t="shared" si="10"/>
        <v>-0.49817376224825899</v>
      </c>
      <c r="U156">
        <f t="shared" si="11"/>
        <v>-55.795461371805004</v>
      </c>
    </row>
    <row r="157" spans="1:21" x14ac:dyDescent="0.35">
      <c r="A157" t="s">
        <v>619</v>
      </c>
      <c r="B157" t="s">
        <v>620</v>
      </c>
      <c r="C157">
        <v>198</v>
      </c>
      <c r="D157">
        <v>4.5</v>
      </c>
      <c r="E157">
        <v>-80.190207000000001</v>
      </c>
      <c r="F157">
        <v>25.775449999999999</v>
      </c>
      <c r="G157" t="s">
        <v>29</v>
      </c>
      <c r="H157">
        <v>33132</v>
      </c>
      <c r="I157" t="s">
        <v>23</v>
      </c>
      <c r="J157" t="s">
        <v>621</v>
      </c>
      <c r="K157" t="s">
        <v>31</v>
      </c>
      <c r="L157" s="2" t="s">
        <v>32</v>
      </c>
      <c r="M157">
        <v>609</v>
      </c>
      <c r="N157">
        <v>1.2699502316801099E-2</v>
      </c>
      <c r="O157" t="s">
        <v>191</v>
      </c>
      <c r="P157" t="s">
        <v>622</v>
      </c>
      <c r="Q157" t="s">
        <v>213</v>
      </c>
      <c r="R157">
        <f t="shared" si="8"/>
        <v>1.012292118582791E-2</v>
      </c>
      <c r="S157">
        <f t="shared" si="9"/>
        <v>4.5553145336225599E-2</v>
      </c>
      <c r="T157">
        <f t="shared" si="10"/>
        <v>-0.31999904983242511</v>
      </c>
      <c r="U157">
        <f t="shared" si="11"/>
        <v>-63.359811866820174</v>
      </c>
    </row>
    <row r="158" spans="1:21" x14ac:dyDescent="0.35">
      <c r="A158" t="s">
        <v>623</v>
      </c>
      <c r="B158" t="s">
        <v>624</v>
      </c>
      <c r="C158">
        <v>113</v>
      </c>
      <c r="D158">
        <v>4.5</v>
      </c>
      <c r="E158">
        <v>-97.684177123873198</v>
      </c>
      <c r="F158">
        <v>30.3880705659084</v>
      </c>
      <c r="G158" t="s">
        <v>200</v>
      </c>
      <c r="H158">
        <v>78753</v>
      </c>
      <c r="I158" t="s">
        <v>23</v>
      </c>
      <c r="J158" t="s">
        <v>625</v>
      </c>
      <c r="K158" t="s">
        <v>274</v>
      </c>
      <c r="L158" s="2" t="s">
        <v>275</v>
      </c>
      <c r="M158">
        <v>893</v>
      </c>
      <c r="N158">
        <v>5.4058692294491166E-3</v>
      </c>
      <c r="O158" t="s">
        <v>626</v>
      </c>
      <c r="P158" t="s">
        <v>93</v>
      </c>
      <c r="R158">
        <f t="shared" si="8"/>
        <v>1.3428364838343147E-3</v>
      </c>
      <c r="S158">
        <f t="shared" si="9"/>
        <v>6.042764177254416E-3</v>
      </c>
      <c r="T158">
        <f t="shared" si="10"/>
        <v>-0.49610196326667949</v>
      </c>
      <c r="U158">
        <f t="shared" si="11"/>
        <v>-56.059521849134782</v>
      </c>
    </row>
    <row r="159" spans="1:21" x14ac:dyDescent="0.35">
      <c r="A159" t="s">
        <v>627</v>
      </c>
      <c r="B159" t="s">
        <v>628</v>
      </c>
      <c r="C159">
        <v>179</v>
      </c>
      <c r="D159">
        <v>4.5</v>
      </c>
      <c r="E159">
        <v>-122.42437940000001</v>
      </c>
      <c r="F159">
        <v>37.735976200000003</v>
      </c>
      <c r="G159" t="s">
        <v>100</v>
      </c>
      <c r="H159">
        <v>94110</v>
      </c>
      <c r="I159" t="s">
        <v>23</v>
      </c>
      <c r="J159" t="s">
        <v>404</v>
      </c>
      <c r="K159" t="s">
        <v>124</v>
      </c>
      <c r="L159" s="2" t="s">
        <v>125</v>
      </c>
      <c r="M159">
        <v>1581</v>
      </c>
      <c r="N159">
        <v>1.1069160803157714E-2</v>
      </c>
      <c r="O159" t="s">
        <v>404</v>
      </c>
      <c r="R159">
        <f t="shared" si="8"/>
        <v>8.1603140171469888E-3</v>
      </c>
      <c r="S159">
        <f t="shared" si="9"/>
        <v>3.6721413077161452E-2</v>
      </c>
      <c r="T159">
        <f t="shared" si="10"/>
        <v>-0.3593632304824349</v>
      </c>
      <c r="U159">
        <f t="shared" si="11"/>
        <v>-64.326018256355852</v>
      </c>
    </row>
    <row r="160" spans="1:21" x14ac:dyDescent="0.35">
      <c r="A160" t="s">
        <v>629</v>
      </c>
      <c r="B160" t="s">
        <v>630</v>
      </c>
      <c r="C160">
        <v>113</v>
      </c>
      <c r="D160">
        <v>4.5</v>
      </c>
      <c r="E160">
        <v>-115.27942780604999</v>
      </c>
      <c r="F160">
        <v>36.142227675259598</v>
      </c>
      <c r="G160" t="s">
        <v>70</v>
      </c>
      <c r="H160">
        <v>89117</v>
      </c>
      <c r="I160" t="s">
        <v>23</v>
      </c>
      <c r="J160" t="s">
        <v>247</v>
      </c>
      <c r="K160" t="s">
        <v>422</v>
      </c>
      <c r="L160" s="2" t="s">
        <v>423</v>
      </c>
      <c r="M160">
        <v>357</v>
      </c>
      <c r="N160">
        <v>5.4058692294491166E-3</v>
      </c>
      <c r="O160" t="s">
        <v>247</v>
      </c>
      <c r="R160">
        <f t="shared" si="8"/>
        <v>1.3428364838343147E-3</v>
      </c>
      <c r="S160">
        <f t="shared" si="9"/>
        <v>6.042764177254416E-3</v>
      </c>
      <c r="T160">
        <f t="shared" si="10"/>
        <v>-0.49610196326667949</v>
      </c>
      <c r="U160">
        <f t="shared" si="11"/>
        <v>-56.059521849134782</v>
      </c>
    </row>
    <row r="161" spans="1:21" x14ac:dyDescent="0.35">
      <c r="A161" t="s">
        <v>631</v>
      </c>
      <c r="B161" t="s">
        <v>632</v>
      </c>
      <c r="C161">
        <v>121</v>
      </c>
      <c r="D161">
        <v>4.5</v>
      </c>
      <c r="E161">
        <v>-117.0288144</v>
      </c>
      <c r="F161">
        <v>32.695763599999999</v>
      </c>
      <c r="G161" t="s">
        <v>100</v>
      </c>
      <c r="H161">
        <v>92139</v>
      </c>
      <c r="I161" t="s">
        <v>23</v>
      </c>
      <c r="J161" t="s">
        <v>247</v>
      </c>
      <c r="K161" t="s">
        <v>225</v>
      </c>
      <c r="L161" s="2" t="s">
        <v>226</v>
      </c>
      <c r="M161">
        <v>1570</v>
      </c>
      <c r="N161">
        <v>6.0923288141410672E-3</v>
      </c>
      <c r="O161" t="s">
        <v>247</v>
      </c>
      <c r="R161">
        <f t="shared" si="8"/>
        <v>2.1691973969631237E-3</v>
      </c>
      <c r="S161">
        <f t="shared" si="9"/>
        <v>9.7613882863340565E-3</v>
      </c>
      <c r="T161">
        <f t="shared" si="10"/>
        <v>-0.47952757141404379</v>
      </c>
      <c r="U161">
        <f t="shared" si="11"/>
        <v>-58.022836141099297</v>
      </c>
    </row>
    <row r="162" spans="1:21" x14ac:dyDescent="0.35">
      <c r="A162" t="s">
        <v>633</v>
      </c>
      <c r="B162" t="s">
        <v>634</v>
      </c>
      <c r="C162">
        <v>305</v>
      </c>
      <c r="D162">
        <v>4.5</v>
      </c>
      <c r="E162">
        <v>-122.698444739168</v>
      </c>
      <c r="F162">
        <v>45.528918036529802</v>
      </c>
      <c r="G162" t="s">
        <v>59</v>
      </c>
      <c r="H162">
        <v>97210</v>
      </c>
      <c r="I162" t="s">
        <v>23</v>
      </c>
      <c r="J162" t="s">
        <v>542</v>
      </c>
      <c r="K162" t="s">
        <v>45</v>
      </c>
      <c r="L162" s="2" t="s">
        <v>61</v>
      </c>
      <c r="M162">
        <v>1555</v>
      </c>
      <c r="N162">
        <v>2.1880899262055945E-2</v>
      </c>
      <c r="O162" t="s">
        <v>191</v>
      </c>
      <c r="P162" t="s">
        <v>190</v>
      </c>
      <c r="R162">
        <f t="shared" si="8"/>
        <v>2.117549839892573E-2</v>
      </c>
      <c r="S162">
        <f t="shared" si="9"/>
        <v>9.5289742795165791E-2</v>
      </c>
      <c r="T162">
        <f t="shared" si="10"/>
        <v>-9.8316558803422494E-2</v>
      </c>
      <c r="U162">
        <f t="shared" si="11"/>
        <v>-29.98655043504386</v>
      </c>
    </row>
    <row r="163" spans="1:21" x14ac:dyDescent="0.35">
      <c r="A163" t="s">
        <v>635</v>
      </c>
      <c r="B163" t="s">
        <v>636</v>
      </c>
      <c r="C163">
        <v>107</v>
      </c>
      <c r="D163">
        <v>4.5</v>
      </c>
      <c r="E163">
        <v>-93.263458251953097</v>
      </c>
      <c r="F163">
        <v>44.9690971374512</v>
      </c>
      <c r="G163" t="s">
        <v>22</v>
      </c>
      <c r="H163">
        <v>55404</v>
      </c>
      <c r="I163" t="s">
        <v>23</v>
      </c>
      <c r="J163" t="s">
        <v>637</v>
      </c>
      <c r="K163" t="s">
        <v>25</v>
      </c>
      <c r="L163" s="2" t="s">
        <v>26</v>
      </c>
      <c r="M163">
        <v>440</v>
      </c>
      <c r="N163">
        <v>4.891024540930153E-3</v>
      </c>
      <c r="O163" t="s">
        <v>287</v>
      </c>
      <c r="P163" t="s">
        <v>48</v>
      </c>
      <c r="Q163" t="s">
        <v>571</v>
      </c>
      <c r="R163">
        <f t="shared" si="8"/>
        <v>7.2306579898770787E-4</v>
      </c>
      <c r="S163">
        <f t="shared" si="9"/>
        <v>3.2537960954446853E-3</v>
      </c>
      <c r="T163">
        <f t="shared" si="10"/>
        <v>-0.50853275715615631</v>
      </c>
      <c r="U163">
        <f t="shared" si="11"/>
        <v>-54.413005015708727</v>
      </c>
    </row>
    <row r="164" spans="1:21" x14ac:dyDescent="0.35">
      <c r="A164" t="s">
        <v>638</v>
      </c>
      <c r="B164" t="s">
        <v>639</v>
      </c>
      <c r="C164">
        <v>182</v>
      </c>
      <c r="D164">
        <v>4.5</v>
      </c>
      <c r="E164">
        <v>-80.817260700000006</v>
      </c>
      <c r="F164">
        <v>35.2123718</v>
      </c>
      <c r="G164" t="s">
        <v>640</v>
      </c>
      <c r="H164">
        <v>28204</v>
      </c>
      <c r="I164" t="s">
        <v>23</v>
      </c>
      <c r="J164" t="s">
        <v>571</v>
      </c>
      <c r="K164" t="s">
        <v>641</v>
      </c>
      <c r="L164" s="2" t="s">
        <v>642</v>
      </c>
      <c r="M164">
        <v>689</v>
      </c>
      <c r="N164">
        <v>1.1326583147417196E-2</v>
      </c>
      <c r="O164" t="s">
        <v>571</v>
      </c>
      <c r="R164">
        <f t="shared" si="8"/>
        <v>8.4701993595702931E-3</v>
      </c>
      <c r="S164">
        <f t="shared" si="9"/>
        <v>3.8115897118066316E-2</v>
      </c>
      <c r="T164">
        <f t="shared" si="10"/>
        <v>-0.35314783353769652</v>
      </c>
      <c r="U164">
        <f t="shared" si="11"/>
        <v>-64.272905703860772</v>
      </c>
    </row>
    <row r="165" spans="1:21" x14ac:dyDescent="0.35">
      <c r="A165" t="s">
        <v>643</v>
      </c>
      <c r="B165" t="s">
        <v>644</v>
      </c>
      <c r="C165">
        <v>139</v>
      </c>
      <c r="D165">
        <v>4.5</v>
      </c>
      <c r="E165">
        <v>-98.449996900000002</v>
      </c>
      <c r="F165">
        <v>29.518789300000002</v>
      </c>
      <c r="G165" t="s">
        <v>200</v>
      </c>
      <c r="H165">
        <v>78217</v>
      </c>
      <c r="I165" t="s">
        <v>23</v>
      </c>
      <c r="J165" t="s">
        <v>425</v>
      </c>
      <c r="K165" t="s">
        <v>608</v>
      </c>
      <c r="L165" s="2" t="s">
        <v>609</v>
      </c>
      <c r="M165">
        <v>731</v>
      </c>
      <c r="N165">
        <v>7.636862879697958E-3</v>
      </c>
      <c r="O165" t="s">
        <v>425</v>
      </c>
      <c r="R165">
        <f t="shared" si="8"/>
        <v>4.028509451502944E-3</v>
      </c>
      <c r="S165">
        <f t="shared" si="9"/>
        <v>1.8128292531763249E-2</v>
      </c>
      <c r="T165">
        <f t="shared" si="10"/>
        <v>-0.44223518974561343</v>
      </c>
      <c r="U165">
        <f t="shared" si="11"/>
        <v>-61.470691374640268</v>
      </c>
    </row>
    <row r="166" spans="1:21" x14ac:dyDescent="0.35">
      <c r="A166" t="s">
        <v>645</v>
      </c>
      <c r="B166" t="s">
        <v>646</v>
      </c>
      <c r="C166">
        <v>110</v>
      </c>
      <c r="D166">
        <v>4.5</v>
      </c>
      <c r="E166">
        <v>-82.913818359375</v>
      </c>
      <c r="F166">
        <v>39.917003631591797</v>
      </c>
      <c r="G166" t="s">
        <v>186</v>
      </c>
      <c r="H166">
        <v>43232</v>
      </c>
      <c r="I166" t="s">
        <v>23</v>
      </c>
      <c r="J166" t="s">
        <v>647</v>
      </c>
      <c r="K166" t="s">
        <v>188</v>
      </c>
      <c r="L166" s="2" t="s">
        <v>189</v>
      </c>
      <c r="M166">
        <v>712</v>
      </c>
      <c r="N166">
        <v>5.1484468851896344E-3</v>
      </c>
      <c r="O166" t="s">
        <v>425</v>
      </c>
      <c r="P166" t="s">
        <v>626</v>
      </c>
      <c r="R166">
        <f t="shared" si="8"/>
        <v>1.0329511414110112E-3</v>
      </c>
      <c r="S166">
        <f t="shared" si="9"/>
        <v>4.6482801363495509E-3</v>
      </c>
      <c r="T166">
        <f t="shared" si="10"/>
        <v>-0.50231736021141793</v>
      </c>
      <c r="U166">
        <f t="shared" si="11"/>
        <v>-55.254909623255969</v>
      </c>
    </row>
    <row r="167" spans="1:21" x14ac:dyDescent="0.35">
      <c r="A167" t="s">
        <v>648</v>
      </c>
      <c r="B167" t="s">
        <v>649</v>
      </c>
      <c r="C167">
        <v>634</v>
      </c>
      <c r="D167">
        <v>4.5</v>
      </c>
      <c r="E167">
        <v>-122.241012573242</v>
      </c>
      <c r="F167">
        <v>37.786067962646499</v>
      </c>
      <c r="G167" t="s">
        <v>100</v>
      </c>
      <c r="H167">
        <v>94606</v>
      </c>
      <c r="I167" t="s">
        <v>23</v>
      </c>
      <c r="J167" t="s">
        <v>283</v>
      </c>
      <c r="K167" t="s">
        <v>442</v>
      </c>
      <c r="L167" s="2" t="s">
        <v>443</v>
      </c>
      <c r="M167">
        <v>451</v>
      </c>
      <c r="N167">
        <v>5.0111549682512441E-2</v>
      </c>
      <c r="O167" t="s">
        <v>283</v>
      </c>
      <c r="R167">
        <f t="shared" si="8"/>
        <v>5.5159590951348002E-2</v>
      </c>
      <c r="S167">
        <f t="shared" si="9"/>
        <v>0.248218159281066</v>
      </c>
      <c r="T167">
        <f t="shared" si="10"/>
        <v>0.583305306136221</v>
      </c>
      <c r="U167">
        <f t="shared" si="11"/>
        <v>369.81556409036409</v>
      </c>
    </row>
    <row r="168" spans="1:21" x14ac:dyDescent="0.35">
      <c r="A168" t="s">
        <v>650</v>
      </c>
      <c r="B168" t="s">
        <v>651</v>
      </c>
      <c r="C168">
        <v>173</v>
      </c>
      <c r="D168">
        <v>4.5</v>
      </c>
      <c r="E168">
        <v>-106.568084813195</v>
      </c>
      <c r="F168">
        <v>35.073990233967798</v>
      </c>
      <c r="G168" t="s">
        <v>381</v>
      </c>
      <c r="H168">
        <v>87108</v>
      </c>
      <c r="I168" t="s">
        <v>23</v>
      </c>
      <c r="J168" t="s">
        <v>652</v>
      </c>
      <c r="K168" t="s">
        <v>383</v>
      </c>
      <c r="L168" s="2" t="s">
        <v>384</v>
      </c>
      <c r="M168">
        <v>330</v>
      </c>
      <c r="N168">
        <v>1.0554316114638751E-2</v>
      </c>
      <c r="O168" t="s">
        <v>174</v>
      </c>
      <c r="P168" t="s">
        <v>283</v>
      </c>
      <c r="R168">
        <f t="shared" si="8"/>
        <v>7.5405433323003819E-3</v>
      </c>
      <c r="S168">
        <f t="shared" si="9"/>
        <v>3.3932444995351717E-2</v>
      </c>
      <c r="T168">
        <f t="shared" si="10"/>
        <v>-0.37179402437191167</v>
      </c>
      <c r="U168">
        <f t="shared" si="11"/>
        <v>-64.320366216340716</v>
      </c>
    </row>
    <row r="169" spans="1:21" x14ac:dyDescent="0.35">
      <c r="A169" t="s">
        <v>653</v>
      </c>
      <c r="B169" t="s">
        <v>654</v>
      </c>
      <c r="C169">
        <v>220</v>
      </c>
      <c r="D169">
        <v>4.5</v>
      </c>
      <c r="E169">
        <v>-81.363720000000001</v>
      </c>
      <c r="F169">
        <v>28.552859999999999</v>
      </c>
      <c r="G169" t="s">
        <v>29</v>
      </c>
      <c r="H169">
        <v>32803</v>
      </c>
      <c r="I169" t="s">
        <v>23</v>
      </c>
      <c r="J169" t="s">
        <v>655</v>
      </c>
      <c r="K169" t="s">
        <v>465</v>
      </c>
      <c r="L169" s="2" t="s">
        <v>466</v>
      </c>
      <c r="M169">
        <v>943</v>
      </c>
      <c r="N169">
        <v>1.4587266174703965E-2</v>
      </c>
      <c r="O169" t="s">
        <v>283</v>
      </c>
      <c r="P169" t="s">
        <v>174</v>
      </c>
      <c r="Q169" t="s">
        <v>56</v>
      </c>
      <c r="R169">
        <f t="shared" si="8"/>
        <v>1.2395413696932134E-2</v>
      </c>
      <c r="S169">
        <f t="shared" si="9"/>
        <v>5.5779361636194603E-2</v>
      </c>
      <c r="T169">
        <f t="shared" si="10"/>
        <v>-0.27441947223767688</v>
      </c>
      <c r="U169">
        <f t="shared" si="11"/>
        <v>-60.372283892288912</v>
      </c>
    </row>
    <row r="170" spans="1:21" x14ac:dyDescent="0.35">
      <c r="A170" t="s">
        <v>656</v>
      </c>
      <c r="B170" t="s">
        <v>657</v>
      </c>
      <c r="C170">
        <v>101</v>
      </c>
      <c r="D170">
        <v>4.5</v>
      </c>
      <c r="E170">
        <v>-79.856371903110499</v>
      </c>
      <c r="F170">
        <v>36.038260963523499</v>
      </c>
      <c r="G170" t="s">
        <v>640</v>
      </c>
      <c r="H170">
        <v>27407</v>
      </c>
      <c r="I170" t="s">
        <v>23</v>
      </c>
      <c r="J170" t="s">
        <v>658</v>
      </c>
      <c r="K170" t="s">
        <v>659</v>
      </c>
      <c r="L170" s="2" t="s">
        <v>660</v>
      </c>
      <c r="M170">
        <v>103</v>
      </c>
      <c r="N170">
        <v>4.3761798524111894E-3</v>
      </c>
      <c r="O170" t="s">
        <v>283</v>
      </c>
      <c r="P170" t="s">
        <v>183</v>
      </c>
      <c r="Q170" t="s">
        <v>174</v>
      </c>
      <c r="R170">
        <f t="shared" si="8"/>
        <v>1.0329511414110113E-4</v>
      </c>
      <c r="S170">
        <f t="shared" si="9"/>
        <v>4.6482801363495507E-4</v>
      </c>
      <c r="T170">
        <f t="shared" si="10"/>
        <v>-0.52096355104563308</v>
      </c>
      <c r="U170">
        <f t="shared" si="11"/>
        <v>-52.617318655608941</v>
      </c>
    </row>
    <row r="171" spans="1:21" x14ac:dyDescent="0.35">
      <c r="A171" t="s">
        <v>661</v>
      </c>
      <c r="B171" t="s">
        <v>662</v>
      </c>
      <c r="C171">
        <v>137</v>
      </c>
      <c r="D171">
        <v>4.5</v>
      </c>
      <c r="E171">
        <v>-122.3133926</v>
      </c>
      <c r="F171">
        <v>47.663860300000003</v>
      </c>
      <c r="G171" t="s">
        <v>194</v>
      </c>
      <c r="H171">
        <v>98105</v>
      </c>
      <c r="I171" t="s">
        <v>23</v>
      </c>
      <c r="J171" t="s">
        <v>282</v>
      </c>
      <c r="K171" t="s">
        <v>196</v>
      </c>
      <c r="L171" s="2" t="s">
        <v>197</v>
      </c>
      <c r="M171">
        <v>1594</v>
      </c>
      <c r="N171">
        <v>7.4652479835249702E-3</v>
      </c>
      <c r="O171" t="s">
        <v>283</v>
      </c>
      <c r="P171" t="s">
        <v>174</v>
      </c>
      <c r="R171">
        <f t="shared" si="8"/>
        <v>3.8219192232207418E-3</v>
      </c>
      <c r="S171">
        <f t="shared" si="9"/>
        <v>1.7198636504493339E-2</v>
      </c>
      <c r="T171">
        <f t="shared" si="10"/>
        <v>-0.44637878770877237</v>
      </c>
      <c r="U171">
        <f t="shared" si="11"/>
        <v>-61.153893916101815</v>
      </c>
    </row>
    <row r="172" spans="1:21" x14ac:dyDescent="0.35">
      <c r="A172" t="s">
        <v>663</v>
      </c>
      <c r="B172" t="s">
        <v>664</v>
      </c>
      <c r="C172">
        <v>1044</v>
      </c>
      <c r="D172">
        <v>4.5</v>
      </c>
      <c r="E172">
        <v>-117.161422</v>
      </c>
      <c r="F172">
        <v>32.728487999999999</v>
      </c>
      <c r="G172" t="s">
        <v>100</v>
      </c>
      <c r="H172">
        <v>92101</v>
      </c>
      <c r="I172" t="s">
        <v>23</v>
      </c>
      <c r="J172" t="s">
        <v>665</v>
      </c>
      <c r="K172" t="s">
        <v>225</v>
      </c>
      <c r="L172" s="2" t="s">
        <v>226</v>
      </c>
      <c r="M172">
        <v>1570</v>
      </c>
      <c r="N172">
        <v>8.5292603397974939E-2</v>
      </c>
      <c r="O172" t="s">
        <v>24</v>
      </c>
      <c r="P172" t="s">
        <v>137</v>
      </c>
      <c r="Q172" t="s">
        <v>48</v>
      </c>
      <c r="R172">
        <f t="shared" si="8"/>
        <v>9.7510587749199462E-2</v>
      </c>
      <c r="S172">
        <f t="shared" si="9"/>
        <v>0.43879764487139761</v>
      </c>
      <c r="T172">
        <f t="shared" si="10"/>
        <v>1.4327428885838012</v>
      </c>
      <c r="U172">
        <f t="shared" si="11"/>
        <v>1495.7835756814884</v>
      </c>
    </row>
    <row r="173" spans="1:21" x14ac:dyDescent="0.35">
      <c r="A173" t="s">
        <v>666</v>
      </c>
      <c r="B173" t="s">
        <v>667</v>
      </c>
      <c r="C173">
        <v>212</v>
      </c>
      <c r="D173">
        <v>4.5</v>
      </c>
      <c r="E173">
        <v>-89.364595413207994</v>
      </c>
      <c r="F173">
        <v>43.1016722348811</v>
      </c>
      <c r="G173" t="s">
        <v>218</v>
      </c>
      <c r="H173">
        <v>53704</v>
      </c>
      <c r="I173" t="s">
        <v>23</v>
      </c>
      <c r="J173" t="s">
        <v>668</v>
      </c>
      <c r="K173" t="s">
        <v>410</v>
      </c>
      <c r="L173" s="2" t="s">
        <v>411</v>
      </c>
      <c r="M173">
        <v>551</v>
      </c>
      <c r="N173">
        <v>1.3900806590012013E-2</v>
      </c>
      <c r="O173" t="s">
        <v>205</v>
      </c>
      <c r="P173" t="s">
        <v>449</v>
      </c>
      <c r="R173">
        <f t="shared" si="8"/>
        <v>1.1569052783803326E-2</v>
      </c>
      <c r="S173">
        <f t="shared" si="9"/>
        <v>5.2060737527114966E-2</v>
      </c>
      <c r="T173">
        <f t="shared" si="10"/>
        <v>-0.29099386409031264</v>
      </c>
      <c r="U173">
        <f t="shared" si="11"/>
        <v>-61.690699187146279</v>
      </c>
    </row>
    <row r="174" spans="1:21" x14ac:dyDescent="0.35">
      <c r="A174" t="s">
        <v>669</v>
      </c>
      <c r="B174" t="s">
        <v>670</v>
      </c>
      <c r="C174">
        <v>182</v>
      </c>
      <c r="D174">
        <v>4.5</v>
      </c>
      <c r="E174">
        <v>-73.959466199999994</v>
      </c>
      <c r="F174">
        <v>40.717807100000002</v>
      </c>
      <c r="G174" t="s">
        <v>37</v>
      </c>
      <c r="H174">
        <v>11249</v>
      </c>
      <c r="I174" t="s">
        <v>23</v>
      </c>
      <c r="J174" t="s">
        <v>671</v>
      </c>
      <c r="K174" t="s">
        <v>535</v>
      </c>
      <c r="L174" s="2" t="s">
        <v>536</v>
      </c>
      <c r="M174">
        <v>1569</v>
      </c>
      <c r="N174">
        <v>1.1326583147417196E-2</v>
      </c>
      <c r="O174" t="s">
        <v>213</v>
      </c>
      <c r="P174" t="s">
        <v>316</v>
      </c>
      <c r="Q174" t="s">
        <v>425</v>
      </c>
      <c r="R174">
        <f t="shared" si="8"/>
        <v>8.4701993595702931E-3</v>
      </c>
      <c r="S174">
        <f t="shared" si="9"/>
        <v>3.8115897118066316E-2</v>
      </c>
      <c r="T174">
        <f t="shared" si="10"/>
        <v>-0.35314783353769652</v>
      </c>
      <c r="U174">
        <f t="shared" si="11"/>
        <v>-64.272905703860772</v>
      </c>
    </row>
    <row r="175" spans="1:21" x14ac:dyDescent="0.35">
      <c r="A175" t="s">
        <v>672</v>
      </c>
      <c r="B175" t="s">
        <v>673</v>
      </c>
      <c r="C175">
        <v>505</v>
      </c>
      <c r="D175">
        <v>4.5</v>
      </c>
      <c r="E175">
        <v>-73.957310000000007</v>
      </c>
      <c r="F175">
        <v>40.6721</v>
      </c>
      <c r="G175" t="s">
        <v>37</v>
      </c>
      <c r="H175">
        <v>11238</v>
      </c>
      <c r="I175" t="s">
        <v>23</v>
      </c>
      <c r="J175" t="s">
        <v>674</v>
      </c>
      <c r="K175" t="s">
        <v>535</v>
      </c>
      <c r="L175" s="2" t="s">
        <v>536</v>
      </c>
      <c r="M175">
        <v>1569</v>
      </c>
      <c r="N175">
        <v>3.9042388879354725E-2</v>
      </c>
      <c r="O175" t="s">
        <v>247</v>
      </c>
      <c r="P175" t="s">
        <v>137</v>
      </c>
      <c r="R175">
        <f t="shared" si="8"/>
        <v>4.1834521227145954E-2</v>
      </c>
      <c r="S175">
        <f t="shared" si="9"/>
        <v>0.18825534552215678</v>
      </c>
      <c r="T175">
        <f t="shared" si="10"/>
        <v>0.31604323751247021</v>
      </c>
      <c r="U175">
        <f t="shared" si="11"/>
        <v>159.60183494379746</v>
      </c>
    </row>
    <row r="176" spans="1:21" x14ac:dyDescent="0.35">
      <c r="A176" t="s">
        <v>675</v>
      </c>
      <c r="B176" t="s">
        <v>676</v>
      </c>
      <c r="C176">
        <v>1319</v>
      </c>
      <c r="D176">
        <v>4.5</v>
      </c>
      <c r="E176">
        <v>-75.162162800000004</v>
      </c>
      <c r="F176">
        <v>39.949989299999999</v>
      </c>
      <c r="G176" t="s">
        <v>92</v>
      </c>
      <c r="H176">
        <v>19107</v>
      </c>
      <c r="I176" t="s">
        <v>23</v>
      </c>
      <c r="J176" t="s">
        <v>677</v>
      </c>
      <c r="K176" t="s">
        <v>94</v>
      </c>
      <c r="L176" s="2" t="s">
        <v>95</v>
      </c>
      <c r="M176">
        <v>1514</v>
      </c>
      <c r="N176">
        <v>0.10888965162176077</v>
      </c>
      <c r="O176" t="s">
        <v>205</v>
      </c>
      <c r="P176" t="s">
        <v>247</v>
      </c>
      <c r="R176">
        <f t="shared" si="8"/>
        <v>0.12591674413800227</v>
      </c>
      <c r="S176">
        <f t="shared" si="9"/>
        <v>0.56662534862101022</v>
      </c>
      <c r="T176">
        <f t="shared" si="10"/>
        <v>2.0024876085181536</v>
      </c>
      <c r="U176">
        <f t="shared" si="11"/>
        <v>2641.2811556354445</v>
      </c>
    </row>
    <row r="177" spans="1:21" x14ac:dyDescent="0.35">
      <c r="A177" t="s">
        <v>678</v>
      </c>
      <c r="B177" t="s">
        <v>679</v>
      </c>
      <c r="C177">
        <v>221</v>
      </c>
      <c r="D177">
        <v>4.5</v>
      </c>
      <c r="E177">
        <v>-71.070854199999999</v>
      </c>
      <c r="F177">
        <v>42.344551099999997</v>
      </c>
      <c r="G177" t="s">
        <v>251</v>
      </c>
      <c r="H177">
        <v>2116</v>
      </c>
      <c r="I177" t="s">
        <v>23</v>
      </c>
      <c r="J177" t="s">
        <v>680</v>
      </c>
      <c r="K177" t="s">
        <v>295</v>
      </c>
      <c r="L177" s="2" t="s">
        <v>296</v>
      </c>
      <c r="M177">
        <v>575</v>
      </c>
      <c r="N177">
        <v>1.4673073622790458E-2</v>
      </c>
      <c r="O177" t="s">
        <v>681</v>
      </c>
      <c r="P177" t="s">
        <v>314</v>
      </c>
      <c r="Q177" t="s">
        <v>316</v>
      </c>
      <c r="R177">
        <f t="shared" si="8"/>
        <v>1.2498708811073237E-2</v>
      </c>
      <c r="S177">
        <f t="shared" si="9"/>
        <v>5.6244189649829565E-2</v>
      </c>
      <c r="T177">
        <f t="shared" si="10"/>
        <v>-0.27234767325609743</v>
      </c>
      <c r="U177">
        <f t="shared" si="11"/>
        <v>-60.188835789597533</v>
      </c>
    </row>
    <row r="178" spans="1:21" x14ac:dyDescent="0.35">
      <c r="A178" t="s">
        <v>682</v>
      </c>
      <c r="B178" t="s">
        <v>683</v>
      </c>
      <c r="C178">
        <v>121</v>
      </c>
      <c r="D178">
        <v>4.5</v>
      </c>
      <c r="E178">
        <v>-122.3127642</v>
      </c>
      <c r="F178">
        <v>47.6146934</v>
      </c>
      <c r="G178" t="s">
        <v>194</v>
      </c>
      <c r="H178">
        <v>98122</v>
      </c>
      <c r="I178" t="s">
        <v>23</v>
      </c>
      <c r="J178" t="s">
        <v>684</v>
      </c>
      <c r="K178" t="s">
        <v>196</v>
      </c>
      <c r="L178" s="2" t="s">
        <v>197</v>
      </c>
      <c r="M178">
        <v>1594</v>
      </c>
      <c r="N178">
        <v>6.0923288141410672E-3</v>
      </c>
      <c r="O178" t="s">
        <v>137</v>
      </c>
      <c r="P178" t="s">
        <v>247</v>
      </c>
      <c r="Q178" t="s">
        <v>60</v>
      </c>
      <c r="R178">
        <f t="shared" si="8"/>
        <v>2.1691973969631237E-3</v>
      </c>
      <c r="S178">
        <f t="shared" si="9"/>
        <v>9.7613882863340565E-3</v>
      </c>
      <c r="T178">
        <f t="shared" si="10"/>
        <v>-0.47952757141404379</v>
      </c>
      <c r="U178">
        <f t="shared" si="11"/>
        <v>-58.022836141099297</v>
      </c>
    </row>
    <row r="179" spans="1:21" x14ac:dyDescent="0.35">
      <c r="A179" t="s">
        <v>685</v>
      </c>
      <c r="B179" t="s">
        <v>686</v>
      </c>
      <c r="C179">
        <v>591</v>
      </c>
      <c r="D179">
        <v>4.5</v>
      </c>
      <c r="E179">
        <v>-87.655550000000005</v>
      </c>
      <c r="F179">
        <v>41.891359999999999</v>
      </c>
      <c r="G179" t="s">
        <v>133</v>
      </c>
      <c r="H179">
        <v>60642</v>
      </c>
      <c r="I179" t="s">
        <v>23</v>
      </c>
      <c r="J179" t="s">
        <v>687</v>
      </c>
      <c r="K179" t="s">
        <v>135</v>
      </c>
      <c r="L179" s="2" t="s">
        <v>136</v>
      </c>
      <c r="M179">
        <v>2715</v>
      </c>
      <c r="N179">
        <v>4.6421829414793205E-2</v>
      </c>
      <c r="O179" t="s">
        <v>182</v>
      </c>
      <c r="P179" t="s">
        <v>148</v>
      </c>
      <c r="Q179" t="s">
        <v>174</v>
      </c>
      <c r="R179">
        <f t="shared" si="8"/>
        <v>5.0717901043280653E-2</v>
      </c>
      <c r="S179">
        <f t="shared" si="9"/>
        <v>0.22823055469476294</v>
      </c>
      <c r="T179">
        <f t="shared" si="10"/>
        <v>0.49421794992830409</v>
      </c>
      <c r="U179">
        <f t="shared" si="11"/>
        <v>292.08280840762774</v>
      </c>
    </row>
    <row r="180" spans="1:21" x14ac:dyDescent="0.35">
      <c r="A180" t="s">
        <v>688</v>
      </c>
      <c r="B180" t="s">
        <v>689</v>
      </c>
      <c r="C180">
        <v>728</v>
      </c>
      <c r="D180">
        <v>4.5</v>
      </c>
      <c r="E180">
        <v>-93.278739000000002</v>
      </c>
      <c r="F180">
        <v>44.989175000000003</v>
      </c>
      <c r="G180" t="s">
        <v>22</v>
      </c>
      <c r="H180">
        <v>55401</v>
      </c>
      <c r="I180" t="s">
        <v>23</v>
      </c>
      <c r="J180" t="s">
        <v>60</v>
      </c>
      <c r="K180" t="s">
        <v>25</v>
      </c>
      <c r="L180" s="2" t="s">
        <v>26</v>
      </c>
      <c r="M180">
        <v>440</v>
      </c>
      <c r="N180">
        <v>5.8177449802642868E-2</v>
      </c>
      <c r="O180" t="s">
        <v>60</v>
      </c>
      <c r="R180">
        <f t="shared" si="8"/>
        <v>6.4869331680611514E-2</v>
      </c>
      <c r="S180">
        <f t="shared" si="9"/>
        <v>0.2919119925627518</v>
      </c>
      <c r="T180">
        <f t="shared" si="10"/>
        <v>0.77805441040469059</v>
      </c>
      <c r="U180">
        <f t="shared" si="11"/>
        <v>566.42361077461476</v>
      </c>
    </row>
    <row r="181" spans="1:21" x14ac:dyDescent="0.35">
      <c r="A181" t="s">
        <v>690</v>
      </c>
      <c r="B181" t="s">
        <v>691</v>
      </c>
      <c r="C181">
        <v>625</v>
      </c>
      <c r="D181">
        <v>4.5</v>
      </c>
      <c r="E181">
        <v>-97.768638600000003</v>
      </c>
      <c r="F181">
        <v>30.249479300000001</v>
      </c>
      <c r="G181" t="s">
        <v>200</v>
      </c>
      <c r="H181">
        <v>78704</v>
      </c>
      <c r="I181" t="s">
        <v>23</v>
      </c>
      <c r="J181" t="s">
        <v>24</v>
      </c>
      <c r="K181" t="s">
        <v>274</v>
      </c>
      <c r="L181" s="2" t="s">
        <v>275</v>
      </c>
      <c r="M181">
        <v>893</v>
      </c>
      <c r="N181">
        <v>4.9339282649733994E-2</v>
      </c>
      <c r="O181" t="s">
        <v>24</v>
      </c>
      <c r="R181">
        <f t="shared" si="8"/>
        <v>5.4229934924078092E-2</v>
      </c>
      <c r="S181">
        <f t="shared" si="9"/>
        <v>0.2440347071583514</v>
      </c>
      <c r="T181">
        <f t="shared" si="10"/>
        <v>0.56465911530200585</v>
      </c>
      <c r="U181">
        <f t="shared" si="11"/>
        <v>352.91194706375364</v>
      </c>
    </row>
    <row r="182" spans="1:21" x14ac:dyDescent="0.35">
      <c r="A182" t="s">
        <v>692</v>
      </c>
      <c r="B182" t="s">
        <v>693</v>
      </c>
      <c r="C182">
        <v>137</v>
      </c>
      <c r="D182">
        <v>4.5</v>
      </c>
      <c r="E182">
        <v>-77.023499299999997</v>
      </c>
      <c r="F182">
        <v>38.896264899999998</v>
      </c>
      <c r="G182" t="s">
        <v>240</v>
      </c>
      <c r="H182">
        <v>20004</v>
      </c>
      <c r="I182" t="s">
        <v>23</v>
      </c>
      <c r="J182" t="s">
        <v>694</v>
      </c>
      <c r="K182" t="s">
        <v>242</v>
      </c>
      <c r="L182" s="2" t="s">
        <v>243</v>
      </c>
      <c r="M182">
        <v>822</v>
      </c>
      <c r="N182">
        <v>7.4652479835249702E-3</v>
      </c>
      <c r="O182" t="s">
        <v>24</v>
      </c>
      <c r="P182" t="s">
        <v>618</v>
      </c>
      <c r="R182">
        <f t="shared" si="8"/>
        <v>3.8219192232207418E-3</v>
      </c>
      <c r="S182">
        <f t="shared" si="9"/>
        <v>1.7198636504493339E-2</v>
      </c>
      <c r="T182">
        <f t="shared" si="10"/>
        <v>-0.44637878770877237</v>
      </c>
      <c r="U182">
        <f t="shared" si="11"/>
        <v>-61.153893916101815</v>
      </c>
    </row>
    <row r="183" spans="1:21" x14ac:dyDescent="0.35">
      <c r="A183" t="s">
        <v>695</v>
      </c>
      <c r="B183" t="s">
        <v>696</v>
      </c>
      <c r="C183">
        <v>194</v>
      </c>
      <c r="D183">
        <v>4.5</v>
      </c>
      <c r="E183">
        <v>-87.8700584918261</v>
      </c>
      <c r="F183">
        <v>43.067513331770897</v>
      </c>
      <c r="G183" t="s">
        <v>218</v>
      </c>
      <c r="H183">
        <v>53211</v>
      </c>
      <c r="I183" t="s">
        <v>23</v>
      </c>
      <c r="J183" t="s">
        <v>156</v>
      </c>
      <c r="K183" t="s">
        <v>220</v>
      </c>
      <c r="L183" s="2" t="s">
        <v>221</v>
      </c>
      <c r="M183">
        <v>1056</v>
      </c>
      <c r="N183">
        <v>1.2356272524455123E-2</v>
      </c>
      <c r="O183" t="s">
        <v>156</v>
      </c>
      <c r="R183">
        <f t="shared" si="8"/>
        <v>9.7097407292635052E-3</v>
      </c>
      <c r="S183">
        <f t="shared" si="9"/>
        <v>4.3693833281685773E-2</v>
      </c>
      <c r="T183">
        <f t="shared" si="10"/>
        <v>-0.32828624575874293</v>
      </c>
      <c r="U183">
        <f t="shared" si="11"/>
        <v>-63.687531677196127</v>
      </c>
    </row>
    <row r="184" spans="1:21" x14ac:dyDescent="0.35">
      <c r="A184" t="s">
        <v>697</v>
      </c>
      <c r="B184" t="s">
        <v>698</v>
      </c>
      <c r="C184">
        <v>239</v>
      </c>
      <c r="D184">
        <v>4.5</v>
      </c>
      <c r="E184">
        <v>-77.0258331</v>
      </c>
      <c r="F184">
        <v>38.885891000000001</v>
      </c>
      <c r="G184" t="s">
        <v>240</v>
      </c>
      <c r="H184">
        <v>20024</v>
      </c>
      <c r="I184" t="s">
        <v>23</v>
      </c>
      <c r="J184" t="s">
        <v>699</v>
      </c>
      <c r="K184" t="s">
        <v>242</v>
      </c>
      <c r="L184" s="2" t="s">
        <v>243</v>
      </c>
      <c r="M184">
        <v>822</v>
      </c>
      <c r="N184">
        <v>1.621760768834735E-2</v>
      </c>
      <c r="O184" t="s">
        <v>415</v>
      </c>
      <c r="P184" t="s">
        <v>60</v>
      </c>
      <c r="Q184" t="s">
        <v>449</v>
      </c>
      <c r="R184">
        <f t="shared" si="8"/>
        <v>1.4358020865613056E-2</v>
      </c>
      <c r="S184">
        <f t="shared" si="9"/>
        <v>6.461109389525875E-2</v>
      </c>
      <c r="T184">
        <f t="shared" si="10"/>
        <v>-0.23505529158766708</v>
      </c>
      <c r="U184">
        <f t="shared" si="11"/>
        <v>-56.178214689452432</v>
      </c>
    </row>
    <row r="185" spans="1:21" x14ac:dyDescent="0.35">
      <c r="A185" t="s">
        <v>700</v>
      </c>
      <c r="B185" t="s">
        <v>701</v>
      </c>
      <c r="C185">
        <v>228</v>
      </c>
      <c r="D185">
        <v>4.5</v>
      </c>
      <c r="E185">
        <v>-122.4413763</v>
      </c>
      <c r="F185">
        <v>37.7166906</v>
      </c>
      <c r="G185" t="s">
        <v>100</v>
      </c>
      <c r="H185">
        <v>94112</v>
      </c>
      <c r="I185" t="s">
        <v>23</v>
      </c>
      <c r="J185" t="s">
        <v>702</v>
      </c>
      <c r="K185" t="s">
        <v>124</v>
      </c>
      <c r="L185" s="2" t="s">
        <v>125</v>
      </c>
      <c r="M185">
        <v>1581</v>
      </c>
      <c r="N185">
        <v>1.5273725759395916E-2</v>
      </c>
      <c r="O185" t="s">
        <v>138</v>
      </c>
      <c r="P185" t="s">
        <v>424</v>
      </c>
      <c r="R185">
        <f t="shared" si="8"/>
        <v>1.3221774610060945E-2</v>
      </c>
      <c r="S185">
        <f t="shared" si="9"/>
        <v>5.9497985745274248E-2</v>
      </c>
      <c r="T185">
        <f t="shared" si="10"/>
        <v>-0.25784508038504117</v>
      </c>
      <c r="U185">
        <f t="shared" si="11"/>
        <v>-58.788678327789384</v>
      </c>
    </row>
    <row r="186" spans="1:21" x14ac:dyDescent="0.35">
      <c r="A186" t="s">
        <v>703</v>
      </c>
      <c r="B186" t="s">
        <v>704</v>
      </c>
      <c r="C186">
        <v>121</v>
      </c>
      <c r="D186">
        <v>4.5</v>
      </c>
      <c r="E186">
        <v>-87.906208800000002</v>
      </c>
      <c r="F186">
        <v>43.031517299999997</v>
      </c>
      <c r="G186" t="s">
        <v>218</v>
      </c>
      <c r="H186">
        <v>53202</v>
      </c>
      <c r="I186" t="s">
        <v>23</v>
      </c>
      <c r="J186" t="s">
        <v>705</v>
      </c>
      <c r="K186" t="s">
        <v>220</v>
      </c>
      <c r="L186" s="2" t="s">
        <v>221</v>
      </c>
      <c r="M186">
        <v>1056</v>
      </c>
      <c r="N186">
        <v>6.0923288141410672E-3</v>
      </c>
      <c r="O186" t="s">
        <v>525</v>
      </c>
      <c r="P186" t="s">
        <v>174</v>
      </c>
      <c r="R186">
        <f t="shared" si="8"/>
        <v>2.1691973969631237E-3</v>
      </c>
      <c r="S186">
        <f t="shared" si="9"/>
        <v>9.7613882863340565E-3</v>
      </c>
      <c r="T186">
        <f t="shared" si="10"/>
        <v>-0.47952757141404379</v>
      </c>
      <c r="U186">
        <f t="shared" si="11"/>
        <v>-58.022836141099297</v>
      </c>
    </row>
    <row r="187" spans="1:21" x14ac:dyDescent="0.35">
      <c r="A187" t="s">
        <v>706</v>
      </c>
      <c r="B187" t="s">
        <v>707</v>
      </c>
      <c r="C187">
        <v>1023</v>
      </c>
      <c r="D187">
        <v>4.5</v>
      </c>
      <c r="E187">
        <v>-87.634822726249695</v>
      </c>
      <c r="F187">
        <v>41.889279623457398</v>
      </c>
      <c r="G187" t="s">
        <v>133</v>
      </c>
      <c r="H187">
        <v>60654</v>
      </c>
      <c r="I187" t="s">
        <v>23</v>
      </c>
      <c r="J187" t="s">
        <v>708</v>
      </c>
      <c r="K187" t="s">
        <v>135</v>
      </c>
      <c r="L187" s="2" t="s">
        <v>136</v>
      </c>
      <c r="M187">
        <v>2715</v>
      </c>
      <c r="N187">
        <v>8.3490646988158571E-2</v>
      </c>
      <c r="O187" t="s">
        <v>385</v>
      </c>
      <c r="P187" t="s">
        <v>156</v>
      </c>
      <c r="R187">
        <f t="shared" si="8"/>
        <v>9.5341390352236335E-2</v>
      </c>
      <c r="S187">
        <f t="shared" si="9"/>
        <v>0.4290362565850635</v>
      </c>
      <c r="T187">
        <f t="shared" si="10"/>
        <v>1.3892351099706326</v>
      </c>
      <c r="U187">
        <f t="shared" si="11"/>
        <v>1421.187517499957</v>
      </c>
    </row>
    <row r="188" spans="1:21" x14ac:dyDescent="0.35">
      <c r="A188" t="s">
        <v>709</v>
      </c>
      <c r="B188" t="s">
        <v>710</v>
      </c>
      <c r="C188">
        <v>409</v>
      </c>
      <c r="D188">
        <v>4.5</v>
      </c>
      <c r="E188">
        <v>-73.999710100000001</v>
      </c>
      <c r="F188">
        <v>40.645278900000001</v>
      </c>
      <c r="G188" t="s">
        <v>37</v>
      </c>
      <c r="H188">
        <v>11232</v>
      </c>
      <c r="I188" t="s">
        <v>23</v>
      </c>
      <c r="J188" t="s">
        <v>282</v>
      </c>
      <c r="K188" t="s">
        <v>535</v>
      </c>
      <c r="L188" s="2" t="s">
        <v>536</v>
      </c>
      <c r="M188">
        <v>1569</v>
      </c>
      <c r="N188">
        <v>3.0804873863051314E-2</v>
      </c>
      <c r="O188" t="s">
        <v>283</v>
      </c>
      <c r="P188" t="s">
        <v>174</v>
      </c>
      <c r="R188">
        <f t="shared" si="8"/>
        <v>3.1918190269600251E-2</v>
      </c>
      <c r="S188">
        <f t="shared" si="9"/>
        <v>0.14363185621320113</v>
      </c>
      <c r="T188">
        <f t="shared" si="10"/>
        <v>0.11715053528084172</v>
      </c>
      <c r="U188">
        <f t="shared" si="11"/>
        <v>47.914568929864267</v>
      </c>
    </row>
    <row r="189" spans="1:21" x14ac:dyDescent="0.35">
      <c r="A189" t="s">
        <v>711</v>
      </c>
      <c r="B189" t="s">
        <v>712</v>
      </c>
      <c r="C189">
        <v>304</v>
      </c>
      <c r="D189">
        <v>4.5</v>
      </c>
      <c r="E189">
        <v>-87.886802673339801</v>
      </c>
      <c r="F189">
        <v>43.059852600097699</v>
      </c>
      <c r="G189" t="s">
        <v>218</v>
      </c>
      <c r="H189">
        <v>53202</v>
      </c>
      <c r="I189" t="s">
        <v>23</v>
      </c>
      <c r="J189" t="s">
        <v>713</v>
      </c>
      <c r="K189" t="s">
        <v>220</v>
      </c>
      <c r="L189" s="2" t="s">
        <v>221</v>
      </c>
      <c r="M189">
        <v>1056</v>
      </c>
      <c r="N189">
        <v>2.1795091813969453E-2</v>
      </c>
      <c r="O189" t="s">
        <v>76</v>
      </c>
      <c r="P189" t="s">
        <v>148</v>
      </c>
      <c r="Q189" t="s">
        <v>714</v>
      </c>
      <c r="R189">
        <f t="shared" si="8"/>
        <v>2.1072203284784631E-2</v>
      </c>
      <c r="S189">
        <f t="shared" si="9"/>
        <v>9.4824914781530836E-2</v>
      </c>
      <c r="T189">
        <f t="shared" si="10"/>
        <v>-0.10038835778500195</v>
      </c>
      <c r="U189">
        <f t="shared" si="11"/>
        <v>-30.518060766640591</v>
      </c>
    </row>
    <row r="190" spans="1:21" x14ac:dyDescent="0.35">
      <c r="A190" t="s">
        <v>715</v>
      </c>
      <c r="B190" t="s">
        <v>716</v>
      </c>
      <c r="C190">
        <v>180</v>
      </c>
      <c r="D190">
        <v>4.5</v>
      </c>
      <c r="E190">
        <v>-73.924560499999998</v>
      </c>
      <c r="F190">
        <v>40.866332999999997</v>
      </c>
      <c r="G190" t="s">
        <v>37</v>
      </c>
      <c r="H190">
        <v>10034</v>
      </c>
      <c r="I190" t="s">
        <v>23</v>
      </c>
      <c r="J190" t="s">
        <v>717</v>
      </c>
      <c r="K190" t="s">
        <v>39</v>
      </c>
      <c r="L190" s="2" t="s">
        <v>40</v>
      </c>
      <c r="M190">
        <v>1148</v>
      </c>
      <c r="N190">
        <v>1.1154968251244207E-2</v>
      </c>
      <c r="O190" t="s">
        <v>268</v>
      </c>
      <c r="P190" t="s">
        <v>174</v>
      </c>
      <c r="Q190" t="s">
        <v>340</v>
      </c>
      <c r="R190">
        <f t="shared" si="8"/>
        <v>8.2636091312880897E-3</v>
      </c>
      <c r="S190">
        <f t="shared" si="9"/>
        <v>3.7186241090796407E-2</v>
      </c>
      <c r="T190">
        <f t="shared" si="10"/>
        <v>-0.35729143150085546</v>
      </c>
      <c r="U190">
        <f t="shared" si="11"/>
        <v>-64.312457670153989</v>
      </c>
    </row>
    <row r="191" spans="1:21" x14ac:dyDescent="0.35">
      <c r="A191" t="s">
        <v>718</v>
      </c>
      <c r="B191" t="s">
        <v>719</v>
      </c>
      <c r="C191">
        <v>125</v>
      </c>
      <c r="D191">
        <v>4.5</v>
      </c>
      <c r="E191">
        <v>-95.623214000000004</v>
      </c>
      <c r="F191">
        <v>29.767589000000001</v>
      </c>
      <c r="G191" t="s">
        <v>200</v>
      </c>
      <c r="H191">
        <v>77077</v>
      </c>
      <c r="I191" t="s">
        <v>23</v>
      </c>
      <c r="J191" t="s">
        <v>720</v>
      </c>
      <c r="K191" t="s">
        <v>202</v>
      </c>
      <c r="L191" s="2" t="s">
        <v>203</v>
      </c>
      <c r="M191">
        <v>1863</v>
      </c>
      <c r="N191">
        <v>6.435558606487043E-3</v>
      </c>
      <c r="O191" t="s">
        <v>56</v>
      </c>
      <c r="P191" t="s">
        <v>261</v>
      </c>
      <c r="Q191" t="s">
        <v>34</v>
      </c>
      <c r="R191">
        <f t="shared" si="8"/>
        <v>2.582377853527528E-3</v>
      </c>
      <c r="S191">
        <f t="shared" si="9"/>
        <v>1.1620700340873875E-2</v>
      </c>
      <c r="T191">
        <f t="shared" si="10"/>
        <v>-0.47124037548772596</v>
      </c>
      <c r="U191">
        <f t="shared" si="11"/>
        <v>-58.905046935965743</v>
      </c>
    </row>
    <row r="192" spans="1:21" x14ac:dyDescent="0.35">
      <c r="A192" t="s">
        <v>721</v>
      </c>
      <c r="B192" t="s">
        <v>722</v>
      </c>
      <c r="C192">
        <v>378</v>
      </c>
      <c r="D192">
        <v>4.5</v>
      </c>
      <c r="E192">
        <v>-122.40928843617399</v>
      </c>
      <c r="F192">
        <v>37.790151759982102</v>
      </c>
      <c r="G192" t="s">
        <v>100</v>
      </c>
      <c r="H192">
        <v>94108</v>
      </c>
      <c r="I192" t="s">
        <v>23</v>
      </c>
      <c r="J192" t="s">
        <v>723</v>
      </c>
      <c r="K192" t="s">
        <v>124</v>
      </c>
      <c r="L192" s="2" t="s">
        <v>125</v>
      </c>
      <c r="M192">
        <v>1581</v>
      </c>
      <c r="N192">
        <v>2.814484297237E-2</v>
      </c>
      <c r="O192" t="s">
        <v>56</v>
      </c>
      <c r="P192" t="s">
        <v>174</v>
      </c>
      <c r="Q192" t="s">
        <v>578</v>
      </c>
      <c r="R192">
        <f t="shared" si="8"/>
        <v>2.8716041731226112E-2</v>
      </c>
      <c r="S192">
        <f t="shared" si="9"/>
        <v>0.1292221877905175</v>
      </c>
      <c r="T192">
        <f t="shared" si="10"/>
        <v>5.2924766851878351E-2</v>
      </c>
      <c r="U192">
        <f t="shared" si="11"/>
        <v>20.005561870010016</v>
      </c>
    </row>
    <row r="193" spans="1:21" x14ac:dyDescent="0.35">
      <c r="A193" t="s">
        <v>724</v>
      </c>
      <c r="B193" t="s">
        <v>725</v>
      </c>
      <c r="C193">
        <v>120</v>
      </c>
      <c r="D193">
        <v>4.5</v>
      </c>
      <c r="E193">
        <v>-119.8060631</v>
      </c>
      <c r="F193">
        <v>39.511678099999997</v>
      </c>
      <c r="G193" t="s">
        <v>70</v>
      </c>
      <c r="H193">
        <v>89502</v>
      </c>
      <c r="I193" t="s">
        <v>23</v>
      </c>
      <c r="J193" t="s">
        <v>726</v>
      </c>
      <c r="K193" t="s">
        <v>71</v>
      </c>
      <c r="L193" s="2" t="s">
        <v>72</v>
      </c>
      <c r="M193">
        <v>133</v>
      </c>
      <c r="N193">
        <v>6.0065213660545737E-3</v>
      </c>
      <c r="O193" t="s">
        <v>287</v>
      </c>
      <c r="P193" t="s">
        <v>571</v>
      </c>
      <c r="R193">
        <f t="shared" si="8"/>
        <v>2.0659022828220224E-3</v>
      </c>
      <c r="S193">
        <f t="shared" si="9"/>
        <v>9.2965602726991017E-3</v>
      </c>
      <c r="T193">
        <f t="shared" si="10"/>
        <v>-0.48159937039562328</v>
      </c>
      <c r="U193">
        <f t="shared" si="11"/>
        <v>-57.791924447474791</v>
      </c>
    </row>
    <row r="194" spans="1:21" x14ac:dyDescent="0.35">
      <c r="A194" t="s">
        <v>727</v>
      </c>
      <c r="B194" t="s">
        <v>728</v>
      </c>
      <c r="C194">
        <v>274</v>
      </c>
      <c r="D194">
        <v>4.5</v>
      </c>
      <c r="E194">
        <v>-73.9604523</v>
      </c>
      <c r="F194">
        <v>40.712567800000002</v>
      </c>
      <c r="G194" t="s">
        <v>37</v>
      </c>
      <c r="H194">
        <v>11211</v>
      </c>
      <c r="I194" t="s">
        <v>23</v>
      </c>
      <c r="J194" t="s">
        <v>729</v>
      </c>
      <c r="K194" t="s">
        <v>535</v>
      </c>
      <c r="L194" s="2" t="s">
        <v>536</v>
      </c>
      <c r="M194">
        <v>1569</v>
      </c>
      <c r="N194">
        <v>1.9220868371374634E-2</v>
      </c>
      <c r="O194" t="s">
        <v>107</v>
      </c>
      <c r="P194" t="s">
        <v>106</v>
      </c>
      <c r="Q194" t="s">
        <v>48</v>
      </c>
      <c r="R194">
        <f t="shared" ref="R194:R257" si="12">(C194-MIN($C$2:$C$2693))/(MAX($C$2:$C$2693)-MIN($C$2:$C$2693))</f>
        <v>1.7973349860551595E-2</v>
      </c>
      <c r="S194">
        <f t="shared" ref="S194:S257" si="13">R194*D194</f>
        <v>8.088007437248218E-2</v>
      </c>
      <c r="T194">
        <f t="shared" ref="T194:T257" si="14">(C194-AVERAGE($C$2:$C$2693))/STDEV($C$2:$C$2693)</f>
        <v>-0.16254232723238587</v>
      </c>
      <c r="U194">
        <f t="shared" ref="U194:U257" si="15">T194*C194</f>
        <v>-44.536597661673731</v>
      </c>
    </row>
    <row r="195" spans="1:21" x14ac:dyDescent="0.35">
      <c r="A195" t="s">
        <v>730</v>
      </c>
      <c r="B195" t="s">
        <v>731</v>
      </c>
      <c r="C195">
        <v>164</v>
      </c>
      <c r="D195">
        <v>4.5</v>
      </c>
      <c r="E195">
        <v>-87.653700700000002</v>
      </c>
      <c r="F195">
        <v>41.9328851</v>
      </c>
      <c r="G195" t="s">
        <v>133</v>
      </c>
      <c r="H195">
        <v>60657</v>
      </c>
      <c r="I195" t="s">
        <v>23</v>
      </c>
      <c r="J195" t="s">
        <v>732</v>
      </c>
      <c r="K195" t="s">
        <v>135</v>
      </c>
      <c r="L195" s="2" t="s">
        <v>136</v>
      </c>
      <c r="M195">
        <v>2715</v>
      </c>
      <c r="N195">
        <v>9.782049081860306E-3</v>
      </c>
      <c r="O195" t="s">
        <v>24</v>
      </c>
      <c r="P195" t="s">
        <v>479</v>
      </c>
      <c r="R195">
        <f t="shared" si="12"/>
        <v>6.6108873050304724E-3</v>
      </c>
      <c r="S195">
        <f t="shared" si="13"/>
        <v>2.9748992872637124E-2</v>
      </c>
      <c r="T195">
        <f t="shared" si="14"/>
        <v>-0.39044021520612687</v>
      </c>
      <c r="U195">
        <f t="shared" si="15"/>
        <v>-64.032195293804804</v>
      </c>
    </row>
    <row r="196" spans="1:21" x14ac:dyDescent="0.35">
      <c r="A196" t="s">
        <v>733</v>
      </c>
      <c r="B196" t="s">
        <v>734</v>
      </c>
      <c r="C196">
        <v>137</v>
      </c>
      <c r="D196">
        <v>4.5</v>
      </c>
      <c r="E196">
        <v>-122.684183344245</v>
      </c>
      <c r="F196">
        <v>45.5163238942623</v>
      </c>
      <c r="G196" t="s">
        <v>59</v>
      </c>
      <c r="H196">
        <v>97205</v>
      </c>
      <c r="I196" t="s">
        <v>23</v>
      </c>
      <c r="J196" t="s">
        <v>735</v>
      </c>
      <c r="K196" t="s">
        <v>45</v>
      </c>
      <c r="L196" s="2" t="s">
        <v>61</v>
      </c>
      <c r="M196">
        <v>1555</v>
      </c>
      <c r="N196">
        <v>7.4652479835249702E-3</v>
      </c>
      <c r="O196" t="s">
        <v>190</v>
      </c>
      <c r="P196" t="s">
        <v>56</v>
      </c>
      <c r="Q196" t="s">
        <v>736</v>
      </c>
      <c r="R196">
        <f t="shared" si="12"/>
        <v>3.8219192232207418E-3</v>
      </c>
      <c r="S196">
        <f t="shared" si="13"/>
        <v>1.7198636504493339E-2</v>
      </c>
      <c r="T196">
        <f t="shared" si="14"/>
        <v>-0.44637878770877237</v>
      </c>
      <c r="U196">
        <f t="shared" si="15"/>
        <v>-61.153893916101815</v>
      </c>
    </row>
    <row r="197" spans="1:21" x14ac:dyDescent="0.35">
      <c r="A197" t="s">
        <v>737</v>
      </c>
      <c r="B197" t="s">
        <v>738</v>
      </c>
      <c r="C197">
        <v>361</v>
      </c>
      <c r="D197">
        <v>4.5</v>
      </c>
      <c r="E197">
        <v>-98.492158405032299</v>
      </c>
      <c r="F197">
        <v>29.424866403702602</v>
      </c>
      <c r="G197" t="s">
        <v>200</v>
      </c>
      <c r="H197">
        <v>78205</v>
      </c>
      <c r="I197" t="s">
        <v>23</v>
      </c>
      <c r="J197" t="s">
        <v>739</v>
      </c>
      <c r="K197" t="s">
        <v>608</v>
      </c>
      <c r="L197" s="2" t="s">
        <v>609</v>
      </c>
      <c r="M197">
        <v>731</v>
      </c>
      <c r="N197">
        <v>2.6686116354899606E-2</v>
      </c>
      <c r="O197" t="s">
        <v>205</v>
      </c>
      <c r="P197" t="s">
        <v>93</v>
      </c>
      <c r="Q197" t="s">
        <v>314</v>
      </c>
      <c r="R197">
        <f t="shared" si="12"/>
        <v>2.6960024790827392E-2</v>
      </c>
      <c r="S197">
        <f t="shared" si="13"/>
        <v>0.12132011155872327</v>
      </c>
      <c r="T197">
        <f t="shared" si="14"/>
        <v>1.7704184165027472E-2</v>
      </c>
      <c r="U197">
        <f t="shared" si="15"/>
        <v>6.3912104835749171</v>
      </c>
    </row>
    <row r="198" spans="1:21" x14ac:dyDescent="0.35">
      <c r="A198" t="s">
        <v>740</v>
      </c>
      <c r="B198" t="s">
        <v>741</v>
      </c>
      <c r="C198">
        <v>139</v>
      </c>
      <c r="D198">
        <v>4.5</v>
      </c>
      <c r="E198">
        <v>-118.308917060494</v>
      </c>
      <c r="F198">
        <v>34.053445824447898</v>
      </c>
      <c r="G198" t="s">
        <v>100</v>
      </c>
      <c r="H198">
        <v>90006</v>
      </c>
      <c r="I198" t="s">
        <v>23</v>
      </c>
      <c r="J198" t="s">
        <v>742</v>
      </c>
      <c r="K198" t="s">
        <v>111</v>
      </c>
      <c r="L198" s="2" t="s">
        <v>112</v>
      </c>
      <c r="M198">
        <v>2071</v>
      </c>
      <c r="N198">
        <v>7.636862879697958E-3</v>
      </c>
      <c r="O198" t="s">
        <v>24</v>
      </c>
      <c r="P198" t="s">
        <v>743</v>
      </c>
      <c r="R198">
        <f t="shared" si="12"/>
        <v>4.028509451502944E-3</v>
      </c>
      <c r="S198">
        <f t="shared" si="13"/>
        <v>1.8128292531763249E-2</v>
      </c>
      <c r="T198">
        <f t="shared" si="14"/>
        <v>-0.44223518974561343</v>
      </c>
      <c r="U198">
        <f t="shared" si="15"/>
        <v>-61.470691374640268</v>
      </c>
    </row>
    <row r="199" spans="1:21" x14ac:dyDescent="0.35">
      <c r="A199" t="s">
        <v>744</v>
      </c>
      <c r="B199" t="s">
        <v>745</v>
      </c>
      <c r="C199">
        <v>842</v>
      </c>
      <c r="D199">
        <v>4.5</v>
      </c>
      <c r="E199">
        <v>-122.430658091494</v>
      </c>
      <c r="F199">
        <v>37.7849501750486</v>
      </c>
      <c r="G199" t="s">
        <v>100</v>
      </c>
      <c r="H199">
        <v>94115</v>
      </c>
      <c r="I199" t="s">
        <v>23</v>
      </c>
      <c r="J199" t="s">
        <v>746</v>
      </c>
      <c r="K199" t="s">
        <v>124</v>
      </c>
      <c r="L199" s="2" t="s">
        <v>125</v>
      </c>
      <c r="M199">
        <v>1581</v>
      </c>
      <c r="N199">
        <v>6.7959498884503172E-2</v>
      </c>
      <c r="O199" t="s">
        <v>173</v>
      </c>
      <c r="P199" t="s">
        <v>55</v>
      </c>
      <c r="R199">
        <f t="shared" si="12"/>
        <v>7.6644974692697029E-2</v>
      </c>
      <c r="S199">
        <f t="shared" si="13"/>
        <v>0.34490238611713664</v>
      </c>
      <c r="T199">
        <f t="shared" si="14"/>
        <v>1.0142394943047495</v>
      </c>
      <c r="U199">
        <f t="shared" si="15"/>
        <v>853.98965420459911</v>
      </c>
    </row>
    <row r="200" spans="1:21" x14ac:dyDescent="0.35">
      <c r="A200" t="s">
        <v>747</v>
      </c>
      <c r="B200" t="s">
        <v>748</v>
      </c>
      <c r="C200">
        <v>408</v>
      </c>
      <c r="D200">
        <v>4.5</v>
      </c>
      <c r="E200">
        <v>-122.2731118</v>
      </c>
      <c r="F200">
        <v>37.809138699999998</v>
      </c>
      <c r="G200" t="s">
        <v>100</v>
      </c>
      <c r="H200">
        <v>94612</v>
      </c>
      <c r="I200" t="s">
        <v>23</v>
      </c>
      <c r="J200" t="s">
        <v>749</v>
      </c>
      <c r="K200" t="s">
        <v>442</v>
      </c>
      <c r="L200" s="2" t="s">
        <v>443</v>
      </c>
      <c r="M200">
        <v>451</v>
      </c>
      <c r="N200">
        <v>3.0719066414964819E-2</v>
      </c>
      <c r="O200" t="s">
        <v>571</v>
      </c>
      <c r="P200" t="s">
        <v>88</v>
      </c>
      <c r="Q200" t="s">
        <v>213</v>
      </c>
      <c r="R200">
        <f t="shared" si="12"/>
        <v>3.1814895155459148E-2</v>
      </c>
      <c r="S200">
        <f t="shared" si="13"/>
        <v>0.14316702819956617</v>
      </c>
      <c r="T200">
        <f t="shared" si="14"/>
        <v>0.11507873629926225</v>
      </c>
      <c r="U200">
        <f t="shared" si="15"/>
        <v>46.952124410099003</v>
      </c>
    </row>
    <row r="201" spans="1:21" x14ac:dyDescent="0.35">
      <c r="A201" t="s">
        <v>750</v>
      </c>
      <c r="B201" t="s">
        <v>751</v>
      </c>
      <c r="C201">
        <v>201</v>
      </c>
      <c r="D201">
        <v>4.5</v>
      </c>
      <c r="E201">
        <v>-118.46948765075</v>
      </c>
      <c r="F201">
        <v>34.065133716550001</v>
      </c>
      <c r="G201" t="s">
        <v>100</v>
      </c>
      <c r="H201">
        <v>90049</v>
      </c>
      <c r="I201" t="s">
        <v>23</v>
      </c>
      <c r="J201" t="s">
        <v>752</v>
      </c>
      <c r="K201" t="s">
        <v>111</v>
      </c>
      <c r="L201" s="2" t="s">
        <v>112</v>
      </c>
      <c r="M201">
        <v>2071</v>
      </c>
      <c r="N201">
        <v>1.2956924661060579E-2</v>
      </c>
      <c r="O201" t="s">
        <v>183</v>
      </c>
      <c r="P201" t="s">
        <v>261</v>
      </c>
      <c r="Q201" t="s">
        <v>174</v>
      </c>
      <c r="R201">
        <f t="shared" si="12"/>
        <v>1.0432806528251213E-2</v>
      </c>
      <c r="S201">
        <f t="shared" si="13"/>
        <v>4.6947629377130456E-2</v>
      </c>
      <c r="T201">
        <f t="shared" si="14"/>
        <v>-0.31378365288768673</v>
      </c>
      <c r="U201">
        <f t="shared" si="15"/>
        <v>-63.070514230425033</v>
      </c>
    </row>
    <row r="202" spans="1:21" x14ac:dyDescent="0.35">
      <c r="A202" t="s">
        <v>753</v>
      </c>
      <c r="B202" t="s">
        <v>754</v>
      </c>
      <c r="C202">
        <v>668</v>
      </c>
      <c r="D202">
        <v>4.5</v>
      </c>
      <c r="E202">
        <v>-122.399068</v>
      </c>
      <c r="F202">
        <v>37.785401999999998</v>
      </c>
      <c r="G202" t="s">
        <v>100</v>
      </c>
      <c r="H202">
        <v>94105</v>
      </c>
      <c r="I202" t="s">
        <v>23</v>
      </c>
      <c r="J202" t="s">
        <v>755</v>
      </c>
      <c r="K202" t="s">
        <v>124</v>
      </c>
      <c r="L202" s="2" t="s">
        <v>125</v>
      </c>
      <c r="M202">
        <v>1581</v>
      </c>
      <c r="N202">
        <v>5.3029002917453237E-2</v>
      </c>
      <c r="O202" t="s">
        <v>24</v>
      </c>
      <c r="P202" t="s">
        <v>213</v>
      </c>
      <c r="R202">
        <f t="shared" si="12"/>
        <v>5.8671624832145441E-2</v>
      </c>
      <c r="S202">
        <f t="shared" si="13"/>
        <v>0.26402231174465451</v>
      </c>
      <c r="T202">
        <f t="shared" si="14"/>
        <v>0.65374647150992282</v>
      </c>
      <c r="U202">
        <f t="shared" si="15"/>
        <v>436.70264296862842</v>
      </c>
    </row>
    <row r="203" spans="1:21" x14ac:dyDescent="0.35">
      <c r="A203" t="s">
        <v>756</v>
      </c>
      <c r="B203" t="s">
        <v>757</v>
      </c>
      <c r="C203">
        <v>147</v>
      </c>
      <c r="D203">
        <v>4.5</v>
      </c>
      <c r="E203">
        <v>-73.996897986379693</v>
      </c>
      <c r="F203">
        <v>40.680142200839597</v>
      </c>
      <c r="G203" t="s">
        <v>37</v>
      </c>
      <c r="H203">
        <v>11231</v>
      </c>
      <c r="I203" t="s">
        <v>23</v>
      </c>
      <c r="J203" t="s">
        <v>758</v>
      </c>
      <c r="K203" t="s">
        <v>535</v>
      </c>
      <c r="L203" s="2" t="s">
        <v>536</v>
      </c>
      <c r="M203">
        <v>1569</v>
      </c>
      <c r="N203">
        <v>8.3233224643899095E-3</v>
      </c>
      <c r="O203" t="s">
        <v>618</v>
      </c>
      <c r="P203" t="s">
        <v>47</v>
      </c>
      <c r="R203">
        <f t="shared" si="12"/>
        <v>4.8548703646317526E-3</v>
      </c>
      <c r="S203">
        <f t="shared" si="13"/>
        <v>2.1846916640842887E-2</v>
      </c>
      <c r="T203">
        <f t="shared" si="14"/>
        <v>-0.42566079789297773</v>
      </c>
      <c r="U203">
        <f t="shared" si="15"/>
        <v>-62.572137290267726</v>
      </c>
    </row>
    <row r="204" spans="1:21" x14ac:dyDescent="0.35">
      <c r="A204" t="s">
        <v>759</v>
      </c>
      <c r="B204" t="s">
        <v>760</v>
      </c>
      <c r="C204">
        <v>280</v>
      </c>
      <c r="D204">
        <v>4.5</v>
      </c>
      <c r="E204">
        <v>-118.375559776552</v>
      </c>
      <c r="F204">
        <v>34.072952859299903</v>
      </c>
      <c r="G204" t="s">
        <v>100</v>
      </c>
      <c r="H204">
        <v>90048</v>
      </c>
      <c r="I204" t="s">
        <v>23</v>
      </c>
      <c r="J204" t="s">
        <v>761</v>
      </c>
      <c r="K204" t="s">
        <v>111</v>
      </c>
      <c r="L204" s="2" t="s">
        <v>112</v>
      </c>
      <c r="M204">
        <v>2071</v>
      </c>
      <c r="N204">
        <v>1.9735713059893599E-2</v>
      </c>
      <c r="O204" t="s">
        <v>762</v>
      </c>
      <c r="P204" t="s">
        <v>763</v>
      </c>
      <c r="R204">
        <f t="shared" si="12"/>
        <v>1.8593120545398203E-2</v>
      </c>
      <c r="S204">
        <f t="shared" si="13"/>
        <v>8.3669042454291909E-2</v>
      </c>
      <c r="T204">
        <f t="shared" si="14"/>
        <v>-0.15011153334290908</v>
      </c>
      <c r="U204">
        <f t="shared" si="15"/>
        <v>-42.03122933601454</v>
      </c>
    </row>
    <row r="205" spans="1:21" x14ac:dyDescent="0.35">
      <c r="A205" t="s">
        <v>764</v>
      </c>
      <c r="B205" t="s">
        <v>765</v>
      </c>
      <c r="C205">
        <v>1138</v>
      </c>
      <c r="D205">
        <v>4.5</v>
      </c>
      <c r="E205">
        <v>-82.482820000000004</v>
      </c>
      <c r="F205">
        <v>27.931519999999999</v>
      </c>
      <c r="G205" t="s">
        <v>29</v>
      </c>
      <c r="H205">
        <v>33606</v>
      </c>
      <c r="I205" t="s">
        <v>23</v>
      </c>
      <c r="J205" t="s">
        <v>385</v>
      </c>
      <c r="K205" t="s">
        <v>291</v>
      </c>
      <c r="L205" s="2" t="s">
        <v>292</v>
      </c>
      <c r="M205">
        <v>726</v>
      </c>
      <c r="N205">
        <v>9.3358503518105374E-2</v>
      </c>
      <c r="O205" t="s">
        <v>385</v>
      </c>
      <c r="R205">
        <f t="shared" si="12"/>
        <v>0.10722032847846297</v>
      </c>
      <c r="S205">
        <f t="shared" si="13"/>
        <v>0.48249147815308335</v>
      </c>
      <c r="T205">
        <f t="shared" si="14"/>
        <v>1.6274919928522709</v>
      </c>
      <c r="U205">
        <f t="shared" si="15"/>
        <v>1852.0858878658842</v>
      </c>
    </row>
    <row r="206" spans="1:21" x14ac:dyDescent="0.35">
      <c r="A206" t="s">
        <v>766</v>
      </c>
      <c r="B206" t="s">
        <v>767</v>
      </c>
      <c r="C206">
        <v>2386</v>
      </c>
      <c r="D206">
        <v>4.5</v>
      </c>
      <c r="E206">
        <v>-118.229207843542</v>
      </c>
      <c r="F206">
        <v>34.033600687980702</v>
      </c>
      <c r="G206" t="s">
        <v>100</v>
      </c>
      <c r="H206">
        <v>90021</v>
      </c>
      <c r="I206" t="s">
        <v>23</v>
      </c>
      <c r="J206" t="s">
        <v>768</v>
      </c>
      <c r="K206" t="s">
        <v>111</v>
      </c>
      <c r="L206" s="2" t="s">
        <v>112</v>
      </c>
      <c r="M206">
        <v>2071</v>
      </c>
      <c r="N206">
        <v>0.20044619873004976</v>
      </c>
      <c r="O206" t="s">
        <v>60</v>
      </c>
      <c r="P206" t="s">
        <v>47</v>
      </c>
      <c r="Q206" t="s">
        <v>138</v>
      </c>
      <c r="R206">
        <f t="shared" si="12"/>
        <v>0.23613263092655717</v>
      </c>
      <c r="S206">
        <f t="shared" si="13"/>
        <v>1.0625968391695073</v>
      </c>
      <c r="T206">
        <f t="shared" si="14"/>
        <v>4.2130971218634414</v>
      </c>
      <c r="U206">
        <f t="shared" si="15"/>
        <v>10052.449732766172</v>
      </c>
    </row>
    <row r="207" spans="1:21" x14ac:dyDescent="0.35">
      <c r="A207" t="s">
        <v>769</v>
      </c>
      <c r="B207" t="s">
        <v>770</v>
      </c>
      <c r="C207">
        <v>290</v>
      </c>
      <c r="D207">
        <v>4.5</v>
      </c>
      <c r="E207">
        <v>-122.61069488525401</v>
      </c>
      <c r="F207">
        <v>45.5047416687012</v>
      </c>
      <c r="G207" t="s">
        <v>59</v>
      </c>
      <c r="H207">
        <v>97206</v>
      </c>
      <c r="I207" t="s">
        <v>23</v>
      </c>
      <c r="J207" t="s">
        <v>771</v>
      </c>
      <c r="K207" t="s">
        <v>45</v>
      </c>
      <c r="L207" s="2" t="s">
        <v>61</v>
      </c>
      <c r="M207">
        <v>1555</v>
      </c>
      <c r="N207">
        <v>2.0593787540758537E-2</v>
      </c>
      <c r="O207" t="s">
        <v>98</v>
      </c>
      <c r="P207" t="s">
        <v>310</v>
      </c>
      <c r="R207">
        <f t="shared" si="12"/>
        <v>1.9626071686809216E-2</v>
      </c>
      <c r="S207">
        <f t="shared" si="13"/>
        <v>8.831732259064147E-2</v>
      </c>
      <c r="T207">
        <f t="shared" si="14"/>
        <v>-0.12939354352711444</v>
      </c>
      <c r="U207">
        <f t="shared" si="15"/>
        <v>-37.524127622863183</v>
      </c>
    </row>
    <row r="208" spans="1:21" x14ac:dyDescent="0.35">
      <c r="A208" t="s">
        <v>772</v>
      </c>
      <c r="B208" t="s">
        <v>773</v>
      </c>
      <c r="C208">
        <v>113</v>
      </c>
      <c r="D208">
        <v>4.5</v>
      </c>
      <c r="E208">
        <v>-84.398542083799796</v>
      </c>
      <c r="F208">
        <v>33.786480127022998</v>
      </c>
      <c r="G208" t="s">
        <v>141</v>
      </c>
      <c r="H208">
        <v>30318</v>
      </c>
      <c r="I208" t="s">
        <v>23</v>
      </c>
      <c r="J208" t="s">
        <v>107</v>
      </c>
      <c r="K208" t="s">
        <v>143</v>
      </c>
      <c r="L208" s="2" t="s">
        <v>144</v>
      </c>
      <c r="M208">
        <v>660</v>
      </c>
      <c r="N208">
        <v>5.4058692294491166E-3</v>
      </c>
      <c r="O208" t="s">
        <v>107</v>
      </c>
      <c r="R208">
        <f t="shared" si="12"/>
        <v>1.3428364838343147E-3</v>
      </c>
      <c r="S208">
        <f t="shared" si="13"/>
        <v>6.042764177254416E-3</v>
      </c>
      <c r="T208">
        <f t="shared" si="14"/>
        <v>-0.49610196326667949</v>
      </c>
      <c r="U208">
        <f t="shared" si="15"/>
        <v>-56.059521849134782</v>
      </c>
    </row>
    <row r="209" spans="1:21" x14ac:dyDescent="0.35">
      <c r="A209" t="s">
        <v>774</v>
      </c>
      <c r="B209" t="s">
        <v>775</v>
      </c>
      <c r="C209">
        <v>264</v>
      </c>
      <c r="D209">
        <v>4.5</v>
      </c>
      <c r="E209">
        <v>-122.387542</v>
      </c>
      <c r="F209">
        <v>47.545467000000002</v>
      </c>
      <c r="G209" t="s">
        <v>194</v>
      </c>
      <c r="H209">
        <v>98136</v>
      </c>
      <c r="I209" t="s">
        <v>23</v>
      </c>
      <c r="J209" t="s">
        <v>368</v>
      </c>
      <c r="K209" t="s">
        <v>196</v>
      </c>
      <c r="L209" s="2" t="s">
        <v>197</v>
      </c>
      <c r="M209">
        <v>1594</v>
      </c>
      <c r="N209">
        <v>1.8362793890509696E-2</v>
      </c>
      <c r="O209" t="s">
        <v>368</v>
      </c>
      <c r="R209">
        <f t="shared" si="12"/>
        <v>1.6940398719140586E-2</v>
      </c>
      <c r="S209">
        <f t="shared" si="13"/>
        <v>7.6231794236132633E-2</v>
      </c>
      <c r="T209">
        <f t="shared" si="14"/>
        <v>-0.18326031704818049</v>
      </c>
      <c r="U209">
        <f t="shared" si="15"/>
        <v>-48.380723700719649</v>
      </c>
    </row>
    <row r="210" spans="1:21" x14ac:dyDescent="0.35">
      <c r="A210" t="s">
        <v>776</v>
      </c>
      <c r="B210" t="s">
        <v>777</v>
      </c>
      <c r="C210">
        <v>207</v>
      </c>
      <c r="D210">
        <v>5</v>
      </c>
      <c r="E210">
        <v>-117.065947798191</v>
      </c>
      <c r="F210">
        <v>32.572052164092398</v>
      </c>
      <c r="G210" t="s">
        <v>100</v>
      </c>
      <c r="H210">
        <v>92154</v>
      </c>
      <c r="I210" t="s">
        <v>23</v>
      </c>
      <c r="J210" t="s">
        <v>778</v>
      </c>
      <c r="K210" t="s">
        <v>225</v>
      </c>
      <c r="L210" s="2" t="s">
        <v>226</v>
      </c>
      <c r="M210">
        <v>1570</v>
      </c>
      <c r="N210">
        <v>1.3471769349579544E-2</v>
      </c>
      <c r="O210" t="s">
        <v>174</v>
      </c>
      <c r="P210" t="s">
        <v>148</v>
      </c>
      <c r="R210">
        <f t="shared" si="12"/>
        <v>1.105257721309782E-2</v>
      </c>
      <c r="S210">
        <f t="shared" si="13"/>
        <v>5.5262886065489097E-2</v>
      </c>
      <c r="T210">
        <f t="shared" si="14"/>
        <v>-0.3013528589982099</v>
      </c>
      <c r="U210">
        <f t="shared" si="15"/>
        <v>-62.38004181262945</v>
      </c>
    </row>
    <row r="211" spans="1:21" x14ac:dyDescent="0.35">
      <c r="A211" t="s">
        <v>779</v>
      </c>
      <c r="B211" t="s">
        <v>780</v>
      </c>
      <c r="C211">
        <v>260</v>
      </c>
      <c r="D211">
        <v>4.5</v>
      </c>
      <c r="E211">
        <v>-110.943634033203</v>
      </c>
      <c r="F211">
        <v>32.261653900146499</v>
      </c>
      <c r="G211" t="s">
        <v>64</v>
      </c>
      <c r="H211">
        <v>85719</v>
      </c>
      <c r="I211" t="s">
        <v>23</v>
      </c>
      <c r="J211" t="s">
        <v>781</v>
      </c>
      <c r="K211" t="s">
        <v>66</v>
      </c>
      <c r="L211" s="2" t="s">
        <v>67</v>
      </c>
      <c r="M211">
        <v>994</v>
      </c>
      <c r="N211">
        <v>1.8019564098163722E-2</v>
      </c>
      <c r="O211" t="s">
        <v>183</v>
      </c>
      <c r="P211" t="s">
        <v>174</v>
      </c>
      <c r="R211">
        <f t="shared" si="12"/>
        <v>1.6527218262576179E-2</v>
      </c>
      <c r="S211">
        <f t="shared" si="13"/>
        <v>7.4372482181592814E-2</v>
      </c>
      <c r="T211">
        <f t="shared" si="14"/>
        <v>-0.19154751297449835</v>
      </c>
      <c r="U211">
        <f t="shared" si="15"/>
        <v>-49.80235337336957</v>
      </c>
    </row>
    <row r="212" spans="1:21" x14ac:dyDescent="0.35">
      <c r="A212" t="s">
        <v>782</v>
      </c>
      <c r="B212" t="s">
        <v>783</v>
      </c>
      <c r="C212">
        <v>141</v>
      </c>
      <c r="D212">
        <v>4.5</v>
      </c>
      <c r="E212">
        <v>-84.383857324719401</v>
      </c>
      <c r="F212">
        <v>33.779310635921199</v>
      </c>
      <c r="G212" t="s">
        <v>141</v>
      </c>
      <c r="H212">
        <v>30309</v>
      </c>
      <c r="I212" t="s">
        <v>23</v>
      </c>
      <c r="J212" t="s">
        <v>784</v>
      </c>
      <c r="K212" t="s">
        <v>143</v>
      </c>
      <c r="L212" s="2" t="s">
        <v>144</v>
      </c>
      <c r="M212">
        <v>660</v>
      </c>
      <c r="N212">
        <v>7.8084777758709459E-3</v>
      </c>
      <c r="O212" t="s">
        <v>205</v>
      </c>
      <c r="P212" t="s">
        <v>228</v>
      </c>
      <c r="Q212" t="s">
        <v>81</v>
      </c>
      <c r="R212">
        <f t="shared" si="12"/>
        <v>4.2350996797851466E-3</v>
      </c>
      <c r="S212">
        <f t="shared" si="13"/>
        <v>1.9057948559033158E-2</v>
      </c>
      <c r="T212">
        <f t="shared" si="14"/>
        <v>-0.43809159178245455</v>
      </c>
      <c r="U212">
        <f t="shared" si="15"/>
        <v>-61.770914441326092</v>
      </c>
    </row>
    <row r="213" spans="1:21" x14ac:dyDescent="0.35">
      <c r="A213" t="s">
        <v>785</v>
      </c>
      <c r="B213" t="s">
        <v>786</v>
      </c>
      <c r="C213">
        <v>436</v>
      </c>
      <c r="D213">
        <v>4.5</v>
      </c>
      <c r="E213">
        <v>-115.297935</v>
      </c>
      <c r="F213">
        <v>36.112293000000001</v>
      </c>
      <c r="G213" t="s">
        <v>70</v>
      </c>
      <c r="H213">
        <v>89147</v>
      </c>
      <c r="I213" t="s">
        <v>23</v>
      </c>
      <c r="J213" t="s">
        <v>418</v>
      </c>
      <c r="K213" t="s">
        <v>422</v>
      </c>
      <c r="L213" s="2" t="s">
        <v>423</v>
      </c>
      <c r="M213">
        <v>357</v>
      </c>
      <c r="N213">
        <v>3.3121674961386648E-2</v>
      </c>
      <c r="O213" t="s">
        <v>247</v>
      </c>
      <c r="P213" t="s">
        <v>60</v>
      </c>
      <c r="R213">
        <f t="shared" si="12"/>
        <v>3.4707158351409979E-2</v>
      </c>
      <c r="S213">
        <f t="shared" si="13"/>
        <v>0.1561822125813449</v>
      </c>
      <c r="T213">
        <f t="shared" si="14"/>
        <v>0.17308910778348724</v>
      </c>
      <c r="U213">
        <f t="shared" si="15"/>
        <v>75.466850993600431</v>
      </c>
    </row>
    <row r="214" spans="1:21" x14ac:dyDescent="0.35">
      <c r="A214" t="s">
        <v>787</v>
      </c>
      <c r="B214" t="s">
        <v>788</v>
      </c>
      <c r="C214">
        <v>493</v>
      </c>
      <c r="D214">
        <v>4.5</v>
      </c>
      <c r="E214">
        <v>-73.985084999999998</v>
      </c>
      <c r="F214">
        <v>40.762905000000003</v>
      </c>
      <c r="G214" t="s">
        <v>37</v>
      </c>
      <c r="H214">
        <v>10019</v>
      </c>
      <c r="I214" t="s">
        <v>23</v>
      </c>
      <c r="J214" t="s">
        <v>789</v>
      </c>
      <c r="K214" t="s">
        <v>39</v>
      </c>
      <c r="L214" s="2" t="s">
        <v>40</v>
      </c>
      <c r="M214">
        <v>1148</v>
      </c>
      <c r="N214">
        <v>3.8012699502316803E-2</v>
      </c>
      <c r="O214" t="s">
        <v>261</v>
      </c>
      <c r="P214" t="s">
        <v>56</v>
      </c>
      <c r="Q214" t="s">
        <v>183</v>
      </c>
      <c r="R214">
        <f t="shared" si="12"/>
        <v>4.0594979857452744E-2</v>
      </c>
      <c r="S214">
        <f t="shared" si="13"/>
        <v>0.18267740935853735</v>
      </c>
      <c r="T214">
        <f t="shared" si="14"/>
        <v>0.29118164973351668</v>
      </c>
      <c r="U214">
        <f t="shared" si="15"/>
        <v>143.55255331862372</v>
      </c>
    </row>
    <row r="215" spans="1:21" x14ac:dyDescent="0.35">
      <c r="A215" t="s">
        <v>790</v>
      </c>
      <c r="B215" t="s">
        <v>791</v>
      </c>
      <c r="C215">
        <v>112</v>
      </c>
      <c r="D215">
        <v>4.5</v>
      </c>
      <c r="E215">
        <v>-118.3867188</v>
      </c>
      <c r="F215">
        <v>34.054958300000003</v>
      </c>
      <c r="G215" t="s">
        <v>100</v>
      </c>
      <c r="H215">
        <v>90035</v>
      </c>
      <c r="I215" t="s">
        <v>23</v>
      </c>
      <c r="J215" t="s">
        <v>792</v>
      </c>
      <c r="K215" t="s">
        <v>111</v>
      </c>
      <c r="L215" s="2" t="s">
        <v>112</v>
      </c>
      <c r="M215">
        <v>2071</v>
      </c>
      <c r="N215">
        <v>5.3200617813626222E-3</v>
      </c>
      <c r="O215" t="s">
        <v>183</v>
      </c>
      <c r="P215" t="s">
        <v>81</v>
      </c>
      <c r="Q215" t="s">
        <v>793</v>
      </c>
      <c r="R215">
        <f t="shared" si="12"/>
        <v>1.2395413696932136E-3</v>
      </c>
      <c r="S215">
        <f t="shared" si="13"/>
        <v>5.5779361636194612E-3</v>
      </c>
      <c r="T215">
        <f t="shared" si="14"/>
        <v>-0.49817376224825899</v>
      </c>
      <c r="U215">
        <f t="shared" si="15"/>
        <v>-55.795461371805004</v>
      </c>
    </row>
    <row r="216" spans="1:21" x14ac:dyDescent="0.35">
      <c r="A216" t="s">
        <v>794</v>
      </c>
      <c r="B216" t="s">
        <v>795</v>
      </c>
      <c r="C216">
        <v>152</v>
      </c>
      <c r="D216">
        <v>4.5</v>
      </c>
      <c r="E216">
        <v>-121.851463</v>
      </c>
      <c r="F216">
        <v>37.239810599999998</v>
      </c>
      <c r="G216" t="s">
        <v>100</v>
      </c>
      <c r="H216">
        <v>95123</v>
      </c>
      <c r="I216" t="s">
        <v>23</v>
      </c>
      <c r="J216" t="s">
        <v>247</v>
      </c>
      <c r="K216" t="s">
        <v>377</v>
      </c>
      <c r="L216" s="2" t="s">
        <v>378</v>
      </c>
      <c r="M216">
        <v>164</v>
      </c>
      <c r="N216">
        <v>8.7523597048223788E-3</v>
      </c>
      <c r="O216" t="s">
        <v>247</v>
      </c>
      <c r="R216">
        <f t="shared" si="12"/>
        <v>5.3713459353372586E-3</v>
      </c>
      <c r="S216">
        <f t="shared" si="13"/>
        <v>2.4171056709017664E-2</v>
      </c>
      <c r="T216">
        <f t="shared" si="14"/>
        <v>-0.4153018029850804</v>
      </c>
      <c r="U216">
        <f t="shared" si="15"/>
        <v>-63.125874053732218</v>
      </c>
    </row>
    <row r="217" spans="1:21" x14ac:dyDescent="0.35">
      <c r="A217" t="s">
        <v>796</v>
      </c>
      <c r="B217" t="s">
        <v>797</v>
      </c>
      <c r="C217">
        <v>302</v>
      </c>
      <c r="D217">
        <v>4.5</v>
      </c>
      <c r="E217">
        <v>-75.1564865</v>
      </c>
      <c r="F217">
        <v>39.936851500000003</v>
      </c>
      <c r="G217" t="s">
        <v>92</v>
      </c>
      <c r="H217">
        <v>19147</v>
      </c>
      <c r="I217" t="s">
        <v>23</v>
      </c>
      <c r="J217" t="s">
        <v>156</v>
      </c>
      <c r="K217" t="s">
        <v>94</v>
      </c>
      <c r="L217" s="2" t="s">
        <v>95</v>
      </c>
      <c r="M217">
        <v>1514</v>
      </c>
      <c r="N217">
        <v>2.1623476917796466E-2</v>
      </c>
      <c r="O217" t="s">
        <v>156</v>
      </c>
      <c r="R217">
        <f t="shared" si="12"/>
        <v>2.0865613056502426E-2</v>
      </c>
      <c r="S217">
        <f t="shared" si="13"/>
        <v>9.3895258754260913E-2</v>
      </c>
      <c r="T217">
        <f t="shared" si="14"/>
        <v>-0.10453195574816089</v>
      </c>
      <c r="U217">
        <f t="shared" si="15"/>
        <v>-31.568650635944589</v>
      </c>
    </row>
    <row r="218" spans="1:21" x14ac:dyDescent="0.35">
      <c r="A218" t="s">
        <v>798</v>
      </c>
      <c r="B218" t="s">
        <v>799</v>
      </c>
      <c r="C218">
        <v>574</v>
      </c>
      <c r="D218">
        <v>4.5</v>
      </c>
      <c r="E218">
        <v>-87.655504542327904</v>
      </c>
      <c r="F218">
        <v>41.940047233033397</v>
      </c>
      <c r="G218" t="s">
        <v>133</v>
      </c>
      <c r="H218">
        <v>60657</v>
      </c>
      <c r="I218" t="s">
        <v>23</v>
      </c>
      <c r="J218" t="s">
        <v>800</v>
      </c>
      <c r="K218" t="s">
        <v>135</v>
      </c>
      <c r="L218" s="2" t="s">
        <v>136</v>
      </c>
      <c r="M218">
        <v>2715</v>
      </c>
      <c r="N218">
        <v>4.496310279732281E-2</v>
      </c>
      <c r="O218" t="s">
        <v>24</v>
      </c>
      <c r="P218" t="s">
        <v>89</v>
      </c>
      <c r="Q218" t="s">
        <v>571</v>
      </c>
      <c r="R218">
        <f t="shared" si="12"/>
        <v>4.8961884102881936E-2</v>
      </c>
      <c r="S218">
        <f t="shared" si="13"/>
        <v>0.22032847846296871</v>
      </c>
      <c r="T218">
        <f t="shared" si="14"/>
        <v>0.45899736724145324</v>
      </c>
      <c r="U218">
        <f t="shared" si="15"/>
        <v>263.46448879659414</v>
      </c>
    </row>
    <row r="219" spans="1:21" x14ac:dyDescent="0.35">
      <c r="A219" t="s">
        <v>801</v>
      </c>
      <c r="B219" t="s">
        <v>802</v>
      </c>
      <c r="C219">
        <v>142</v>
      </c>
      <c r="D219">
        <v>4.5</v>
      </c>
      <c r="E219">
        <v>-95.885204435348498</v>
      </c>
      <c r="F219">
        <v>36.133531994834101</v>
      </c>
      <c r="G219" t="s">
        <v>257</v>
      </c>
      <c r="H219">
        <v>74129</v>
      </c>
      <c r="I219" t="s">
        <v>23</v>
      </c>
      <c r="J219" t="s">
        <v>803</v>
      </c>
      <c r="K219" t="s">
        <v>345</v>
      </c>
      <c r="L219" s="2" t="s">
        <v>346</v>
      </c>
      <c r="M219">
        <v>364</v>
      </c>
      <c r="N219">
        <v>7.8942852239574403E-3</v>
      </c>
      <c r="O219" t="s">
        <v>114</v>
      </c>
      <c r="P219" t="s">
        <v>138</v>
      </c>
      <c r="Q219" t="s">
        <v>804</v>
      </c>
      <c r="R219">
        <f t="shared" si="12"/>
        <v>4.3383947939262474E-3</v>
      </c>
      <c r="S219">
        <f t="shared" si="13"/>
        <v>1.9522776572668113E-2</v>
      </c>
      <c r="T219">
        <f t="shared" si="14"/>
        <v>-0.43601979280087505</v>
      </c>
      <c r="U219">
        <f t="shared" si="15"/>
        <v>-61.914810577724261</v>
      </c>
    </row>
    <row r="220" spans="1:21" x14ac:dyDescent="0.35">
      <c r="A220" t="s">
        <v>805</v>
      </c>
      <c r="B220" t="s">
        <v>806</v>
      </c>
      <c r="C220">
        <v>155</v>
      </c>
      <c r="D220">
        <v>4.5</v>
      </c>
      <c r="E220">
        <v>-79.859467600000002</v>
      </c>
      <c r="F220">
        <v>36.135722299999998</v>
      </c>
      <c r="G220" t="s">
        <v>640</v>
      </c>
      <c r="H220">
        <v>27410</v>
      </c>
      <c r="I220" t="s">
        <v>23</v>
      </c>
      <c r="J220" t="s">
        <v>807</v>
      </c>
      <c r="K220" t="s">
        <v>659</v>
      </c>
      <c r="L220" s="2" t="s">
        <v>660</v>
      </c>
      <c r="M220">
        <v>103</v>
      </c>
      <c r="N220">
        <v>9.009782049081861E-3</v>
      </c>
      <c r="O220" t="s">
        <v>571</v>
      </c>
      <c r="P220" t="s">
        <v>114</v>
      </c>
      <c r="R220">
        <f t="shared" si="12"/>
        <v>5.6812312777605621E-3</v>
      </c>
      <c r="S220">
        <f t="shared" si="13"/>
        <v>2.5565540749922528E-2</v>
      </c>
      <c r="T220">
        <f t="shared" si="14"/>
        <v>-0.40908640604034202</v>
      </c>
      <c r="U220">
        <f t="shared" si="15"/>
        <v>-63.408392936253016</v>
      </c>
    </row>
    <row r="221" spans="1:21" x14ac:dyDescent="0.35">
      <c r="A221" t="s">
        <v>808</v>
      </c>
      <c r="B221" t="s">
        <v>809</v>
      </c>
      <c r="C221">
        <v>264</v>
      </c>
      <c r="D221">
        <v>4.5</v>
      </c>
      <c r="E221">
        <v>-121.908845901489</v>
      </c>
      <c r="F221">
        <v>37.252808642898501</v>
      </c>
      <c r="G221" t="s">
        <v>100</v>
      </c>
      <c r="H221">
        <v>95118</v>
      </c>
      <c r="I221" t="s">
        <v>23</v>
      </c>
      <c r="J221" t="s">
        <v>810</v>
      </c>
      <c r="K221" t="s">
        <v>377</v>
      </c>
      <c r="L221" s="2" t="s">
        <v>378</v>
      </c>
      <c r="M221">
        <v>164</v>
      </c>
      <c r="N221">
        <v>1.8362793890509696E-2</v>
      </c>
      <c r="O221" t="s">
        <v>404</v>
      </c>
      <c r="P221" t="s">
        <v>56</v>
      </c>
      <c r="Q221" t="s">
        <v>341</v>
      </c>
      <c r="R221">
        <f t="shared" si="12"/>
        <v>1.6940398719140586E-2</v>
      </c>
      <c r="S221">
        <f t="shared" si="13"/>
        <v>7.6231794236132633E-2</v>
      </c>
      <c r="T221">
        <f t="shared" si="14"/>
        <v>-0.18326031704818049</v>
      </c>
      <c r="U221">
        <f t="shared" si="15"/>
        <v>-48.380723700719649</v>
      </c>
    </row>
    <row r="222" spans="1:21" x14ac:dyDescent="0.35">
      <c r="A222" t="s">
        <v>811</v>
      </c>
      <c r="B222" t="s">
        <v>812</v>
      </c>
      <c r="C222">
        <v>434</v>
      </c>
      <c r="D222">
        <v>4.5</v>
      </c>
      <c r="E222">
        <v>-117.14588999999999</v>
      </c>
      <c r="F222">
        <v>32.753245999999997</v>
      </c>
      <c r="G222" t="s">
        <v>100</v>
      </c>
      <c r="H222">
        <v>92103</v>
      </c>
      <c r="I222" t="s">
        <v>23</v>
      </c>
      <c r="J222" t="s">
        <v>813</v>
      </c>
      <c r="K222" t="s">
        <v>225</v>
      </c>
      <c r="L222" s="2" t="s">
        <v>226</v>
      </c>
      <c r="M222">
        <v>1570</v>
      </c>
      <c r="N222">
        <v>3.2950060065213657E-2</v>
      </c>
      <c r="O222" t="s">
        <v>148</v>
      </c>
      <c r="P222" t="s">
        <v>174</v>
      </c>
      <c r="R222">
        <f t="shared" si="12"/>
        <v>3.4500568123127774E-2</v>
      </c>
      <c r="S222">
        <f t="shared" si="13"/>
        <v>0.15525255655407499</v>
      </c>
      <c r="T222">
        <f t="shared" si="14"/>
        <v>0.16894550982032833</v>
      </c>
      <c r="U222">
        <f t="shared" si="15"/>
        <v>73.322351262022494</v>
      </c>
    </row>
    <row r="223" spans="1:21" x14ac:dyDescent="0.35">
      <c r="A223" t="s">
        <v>814</v>
      </c>
      <c r="B223" t="s">
        <v>815</v>
      </c>
      <c r="C223">
        <v>198</v>
      </c>
      <c r="D223">
        <v>4.5</v>
      </c>
      <c r="E223">
        <v>-104.98654581606399</v>
      </c>
      <c r="F223">
        <v>39.759531542658799</v>
      </c>
      <c r="G223" t="s">
        <v>119</v>
      </c>
      <c r="H223">
        <v>80205</v>
      </c>
      <c r="I223" t="s">
        <v>23</v>
      </c>
      <c r="J223" t="s">
        <v>315</v>
      </c>
      <c r="K223" t="s">
        <v>120</v>
      </c>
      <c r="L223" s="2" t="s">
        <v>121</v>
      </c>
      <c r="M223">
        <v>668</v>
      </c>
      <c r="N223">
        <v>1.2699502316801099E-2</v>
      </c>
      <c r="O223" t="s">
        <v>315</v>
      </c>
      <c r="R223">
        <f t="shared" si="12"/>
        <v>1.012292118582791E-2</v>
      </c>
      <c r="S223">
        <f t="shared" si="13"/>
        <v>4.5553145336225599E-2</v>
      </c>
      <c r="T223">
        <f t="shared" si="14"/>
        <v>-0.31999904983242511</v>
      </c>
      <c r="U223">
        <f t="shared" si="15"/>
        <v>-63.359811866820174</v>
      </c>
    </row>
    <row r="224" spans="1:21" x14ac:dyDescent="0.35">
      <c r="A224" t="s">
        <v>816</v>
      </c>
      <c r="B224" t="s">
        <v>817</v>
      </c>
      <c r="C224">
        <v>725</v>
      </c>
      <c r="D224">
        <v>4.5</v>
      </c>
      <c r="E224">
        <v>-104.9901579</v>
      </c>
      <c r="F224">
        <v>39.754438999999998</v>
      </c>
      <c r="G224" t="s">
        <v>119</v>
      </c>
      <c r="H224">
        <v>80205</v>
      </c>
      <c r="I224" t="s">
        <v>23</v>
      </c>
      <c r="J224" t="s">
        <v>818</v>
      </c>
      <c r="K224" t="s">
        <v>120</v>
      </c>
      <c r="L224" s="2" t="s">
        <v>121</v>
      </c>
      <c r="M224">
        <v>668</v>
      </c>
      <c r="N224">
        <v>5.7920027458383386E-2</v>
      </c>
      <c r="O224" t="s">
        <v>818</v>
      </c>
      <c r="R224">
        <f t="shared" si="12"/>
        <v>6.4559446338188206E-2</v>
      </c>
      <c r="S224">
        <f t="shared" si="13"/>
        <v>0.29051750852184693</v>
      </c>
      <c r="T224">
        <f t="shared" si="14"/>
        <v>0.77183901345995221</v>
      </c>
      <c r="U224">
        <f t="shared" si="15"/>
        <v>559.58328475846531</v>
      </c>
    </row>
    <row r="225" spans="1:21" x14ac:dyDescent="0.35">
      <c r="A225" t="s">
        <v>819</v>
      </c>
      <c r="B225" t="s">
        <v>820</v>
      </c>
      <c r="C225">
        <v>113</v>
      </c>
      <c r="D225">
        <v>4.5</v>
      </c>
      <c r="E225">
        <v>-71.415986000000004</v>
      </c>
      <c r="F225">
        <v>41.822454</v>
      </c>
      <c r="G225" t="s">
        <v>821</v>
      </c>
      <c r="H225">
        <v>2903</v>
      </c>
      <c r="I225" t="s">
        <v>23</v>
      </c>
      <c r="J225" t="s">
        <v>24</v>
      </c>
      <c r="K225" t="s">
        <v>822</v>
      </c>
      <c r="L225" s="2" t="s">
        <v>823</v>
      </c>
      <c r="M225">
        <v>369</v>
      </c>
      <c r="N225">
        <v>5.4058692294491166E-3</v>
      </c>
      <c r="O225" t="s">
        <v>24</v>
      </c>
      <c r="R225">
        <f t="shared" si="12"/>
        <v>1.3428364838343147E-3</v>
      </c>
      <c r="S225">
        <f t="shared" si="13"/>
        <v>6.042764177254416E-3</v>
      </c>
      <c r="T225">
        <f t="shared" si="14"/>
        <v>-0.49610196326667949</v>
      </c>
      <c r="U225">
        <f t="shared" si="15"/>
        <v>-56.059521849134782</v>
      </c>
    </row>
    <row r="226" spans="1:21" x14ac:dyDescent="0.35">
      <c r="A226" t="s">
        <v>824</v>
      </c>
      <c r="B226" t="s">
        <v>825</v>
      </c>
      <c r="C226">
        <v>276</v>
      </c>
      <c r="D226">
        <v>4.5</v>
      </c>
      <c r="E226">
        <v>-118.29250279999999</v>
      </c>
      <c r="F226">
        <v>34.0693318</v>
      </c>
      <c r="G226" t="s">
        <v>100</v>
      </c>
      <c r="H226">
        <v>90020</v>
      </c>
      <c r="I226" t="s">
        <v>23</v>
      </c>
      <c r="J226" t="s">
        <v>826</v>
      </c>
      <c r="K226" t="s">
        <v>111</v>
      </c>
      <c r="L226" s="2" t="s">
        <v>112</v>
      </c>
      <c r="M226">
        <v>2071</v>
      </c>
      <c r="N226">
        <v>1.9392483267547622E-2</v>
      </c>
      <c r="O226" t="s">
        <v>827</v>
      </c>
      <c r="P226" t="s">
        <v>276</v>
      </c>
      <c r="Q226" t="s">
        <v>315</v>
      </c>
      <c r="R226">
        <f t="shared" si="12"/>
        <v>1.8179940088833797E-2</v>
      </c>
      <c r="S226">
        <f t="shared" si="13"/>
        <v>8.180973039975209E-2</v>
      </c>
      <c r="T226">
        <f t="shared" si="14"/>
        <v>-0.15839872926922693</v>
      </c>
      <c r="U226">
        <f t="shared" si="15"/>
        <v>-43.718049278306637</v>
      </c>
    </row>
    <row r="227" spans="1:21" x14ac:dyDescent="0.35">
      <c r="A227" t="s">
        <v>828</v>
      </c>
      <c r="B227" t="s">
        <v>829</v>
      </c>
      <c r="C227">
        <v>247</v>
      </c>
      <c r="D227">
        <v>4.5</v>
      </c>
      <c r="E227">
        <v>-87.723849999999999</v>
      </c>
      <c r="F227">
        <v>41.804470000000002</v>
      </c>
      <c r="G227" t="s">
        <v>133</v>
      </c>
      <c r="H227">
        <v>60632</v>
      </c>
      <c r="I227" t="s">
        <v>23</v>
      </c>
      <c r="J227" t="s">
        <v>88</v>
      </c>
      <c r="K227" t="s">
        <v>135</v>
      </c>
      <c r="L227" s="2" t="s">
        <v>136</v>
      </c>
      <c r="M227">
        <v>2715</v>
      </c>
      <c r="N227">
        <v>1.6904067273039301E-2</v>
      </c>
      <c r="O227" t="s">
        <v>88</v>
      </c>
      <c r="R227">
        <f t="shared" si="12"/>
        <v>1.5184381778741865E-2</v>
      </c>
      <c r="S227">
        <f t="shared" si="13"/>
        <v>6.8329718004338388E-2</v>
      </c>
      <c r="T227">
        <f t="shared" si="14"/>
        <v>-0.21848089973503138</v>
      </c>
      <c r="U227">
        <f t="shared" si="15"/>
        <v>-53.96478223455275</v>
      </c>
    </row>
    <row r="228" spans="1:21" x14ac:dyDescent="0.35">
      <c r="A228" t="s">
        <v>830</v>
      </c>
      <c r="B228" t="s">
        <v>831</v>
      </c>
      <c r="C228">
        <v>226</v>
      </c>
      <c r="D228">
        <v>4.5</v>
      </c>
      <c r="E228">
        <v>-81.703155517578097</v>
      </c>
      <c r="F228">
        <v>30.296924591064499</v>
      </c>
      <c r="G228" t="s">
        <v>29</v>
      </c>
      <c r="H228">
        <v>32205</v>
      </c>
      <c r="I228" t="s">
        <v>23</v>
      </c>
      <c r="J228" t="s">
        <v>832</v>
      </c>
      <c r="K228" t="s">
        <v>833</v>
      </c>
      <c r="L228" s="2" t="s">
        <v>834</v>
      </c>
      <c r="M228">
        <v>350</v>
      </c>
      <c r="N228">
        <v>1.5102110863222927E-2</v>
      </c>
      <c r="O228" t="s">
        <v>138</v>
      </c>
      <c r="P228" t="s">
        <v>48</v>
      </c>
      <c r="R228">
        <f t="shared" si="12"/>
        <v>1.3015184381778741E-2</v>
      </c>
      <c r="S228">
        <f t="shared" si="13"/>
        <v>5.8568329718004339E-2</v>
      </c>
      <c r="T228">
        <f t="shared" si="14"/>
        <v>-0.26198867834820011</v>
      </c>
      <c r="U228">
        <f t="shared" si="15"/>
        <v>-59.209441306693222</v>
      </c>
    </row>
    <row r="229" spans="1:21" x14ac:dyDescent="0.35">
      <c r="A229" t="s">
        <v>835</v>
      </c>
      <c r="B229" t="s">
        <v>836</v>
      </c>
      <c r="C229">
        <v>213</v>
      </c>
      <c r="D229">
        <v>4.5</v>
      </c>
      <c r="E229">
        <v>-122.53509812057</v>
      </c>
      <c r="F229">
        <v>45.563308149576201</v>
      </c>
      <c r="G229" t="s">
        <v>59</v>
      </c>
      <c r="H229">
        <v>97230</v>
      </c>
      <c r="I229" t="s">
        <v>23</v>
      </c>
      <c r="J229" t="s">
        <v>837</v>
      </c>
      <c r="K229" t="s">
        <v>45</v>
      </c>
      <c r="L229" s="2" t="s">
        <v>61</v>
      </c>
      <c r="M229">
        <v>1555</v>
      </c>
      <c r="N229">
        <v>1.3986614038098507E-2</v>
      </c>
      <c r="O229" t="s">
        <v>24</v>
      </c>
      <c r="P229" t="s">
        <v>48</v>
      </c>
      <c r="Q229" t="s">
        <v>247</v>
      </c>
      <c r="R229">
        <f t="shared" si="12"/>
        <v>1.1672347897944427E-2</v>
      </c>
      <c r="S229">
        <f t="shared" si="13"/>
        <v>5.252556554074992E-2</v>
      </c>
      <c r="T229">
        <f t="shared" si="14"/>
        <v>-0.28892206510873314</v>
      </c>
      <c r="U229">
        <f t="shared" si="15"/>
        <v>-61.540399868160158</v>
      </c>
    </row>
    <row r="230" spans="1:21" x14ac:dyDescent="0.35">
      <c r="A230" t="s">
        <v>838</v>
      </c>
      <c r="B230" t="s">
        <v>839</v>
      </c>
      <c r="C230">
        <v>121</v>
      </c>
      <c r="D230">
        <v>4.5</v>
      </c>
      <c r="E230">
        <v>-122.36068412661599</v>
      </c>
      <c r="F230">
        <v>47.466092705726602</v>
      </c>
      <c r="G230" t="s">
        <v>194</v>
      </c>
      <c r="H230">
        <v>98166</v>
      </c>
      <c r="I230" t="s">
        <v>23</v>
      </c>
      <c r="J230" t="s">
        <v>60</v>
      </c>
      <c r="K230" t="s">
        <v>196</v>
      </c>
      <c r="L230" s="2" t="s">
        <v>197</v>
      </c>
      <c r="M230">
        <v>1594</v>
      </c>
      <c r="N230">
        <v>6.0923288141410672E-3</v>
      </c>
      <c r="O230" t="s">
        <v>60</v>
      </c>
      <c r="R230">
        <f t="shared" si="12"/>
        <v>2.1691973969631237E-3</v>
      </c>
      <c r="S230">
        <f t="shared" si="13"/>
        <v>9.7613882863340565E-3</v>
      </c>
      <c r="T230">
        <f t="shared" si="14"/>
        <v>-0.47952757141404379</v>
      </c>
      <c r="U230">
        <f t="shared" si="15"/>
        <v>-58.022836141099297</v>
      </c>
    </row>
    <row r="231" spans="1:21" x14ac:dyDescent="0.35">
      <c r="A231" t="s">
        <v>840</v>
      </c>
      <c r="B231" t="s">
        <v>841</v>
      </c>
      <c r="C231">
        <v>744</v>
      </c>
      <c r="D231">
        <v>4.5</v>
      </c>
      <c r="E231">
        <v>-122.44427</v>
      </c>
      <c r="F231">
        <v>37.775022999999997</v>
      </c>
      <c r="G231" t="s">
        <v>100</v>
      </c>
      <c r="H231">
        <v>94117</v>
      </c>
      <c r="I231" t="s">
        <v>23</v>
      </c>
      <c r="J231" t="s">
        <v>842</v>
      </c>
      <c r="K231" t="s">
        <v>124</v>
      </c>
      <c r="L231" s="2" t="s">
        <v>125</v>
      </c>
      <c r="M231">
        <v>1581</v>
      </c>
      <c r="N231">
        <v>5.9550368972026771E-2</v>
      </c>
      <c r="O231" t="s">
        <v>156</v>
      </c>
      <c r="P231" t="s">
        <v>48</v>
      </c>
      <c r="R231">
        <f t="shared" si="12"/>
        <v>6.6522053506869128E-2</v>
      </c>
      <c r="S231">
        <f t="shared" si="13"/>
        <v>0.29934924078091107</v>
      </c>
      <c r="T231">
        <f t="shared" si="14"/>
        <v>0.811203194109962</v>
      </c>
      <c r="U231">
        <f t="shared" si="15"/>
        <v>603.53517641781173</v>
      </c>
    </row>
    <row r="232" spans="1:21" x14ac:dyDescent="0.35">
      <c r="A232" t="s">
        <v>843</v>
      </c>
      <c r="B232" t="s">
        <v>844</v>
      </c>
      <c r="C232">
        <v>214</v>
      </c>
      <c r="D232">
        <v>4.5</v>
      </c>
      <c r="E232">
        <v>-115.30862549289699</v>
      </c>
      <c r="F232">
        <v>36.1139165500255</v>
      </c>
      <c r="G232" t="s">
        <v>70</v>
      </c>
      <c r="H232">
        <v>89147</v>
      </c>
      <c r="I232" t="s">
        <v>23</v>
      </c>
      <c r="J232" t="s">
        <v>832</v>
      </c>
      <c r="K232" t="s">
        <v>422</v>
      </c>
      <c r="L232" s="2" t="s">
        <v>423</v>
      </c>
      <c r="M232">
        <v>357</v>
      </c>
      <c r="N232">
        <v>1.4072421486185E-2</v>
      </c>
      <c r="O232" t="s">
        <v>138</v>
      </c>
      <c r="P232" t="s">
        <v>48</v>
      </c>
      <c r="R232">
        <f t="shared" si="12"/>
        <v>1.1775643012085528E-2</v>
      </c>
      <c r="S232">
        <f t="shared" si="13"/>
        <v>5.2990393554384875E-2</v>
      </c>
      <c r="T232">
        <f t="shared" si="14"/>
        <v>-0.2868502661271537</v>
      </c>
      <c r="U232">
        <f t="shared" si="15"/>
        <v>-61.385956951210893</v>
      </c>
    </row>
    <row r="233" spans="1:21" x14ac:dyDescent="0.35">
      <c r="A233" t="s">
        <v>845</v>
      </c>
      <c r="B233" t="s">
        <v>846</v>
      </c>
      <c r="C233">
        <v>437</v>
      </c>
      <c r="D233">
        <v>4.5</v>
      </c>
      <c r="E233">
        <v>-122.415666133</v>
      </c>
      <c r="F233">
        <v>37.788423964099998</v>
      </c>
      <c r="G233" t="s">
        <v>100</v>
      </c>
      <c r="H233">
        <v>94104</v>
      </c>
      <c r="I233" t="s">
        <v>23</v>
      </c>
      <c r="J233" t="s">
        <v>813</v>
      </c>
      <c r="K233" t="s">
        <v>124</v>
      </c>
      <c r="L233" s="2" t="s">
        <v>125</v>
      </c>
      <c r="M233">
        <v>1581</v>
      </c>
      <c r="N233">
        <v>3.3207482409473139E-2</v>
      </c>
      <c r="O233" t="s">
        <v>148</v>
      </c>
      <c r="P233" t="s">
        <v>174</v>
      </c>
      <c r="R233">
        <f t="shared" si="12"/>
        <v>3.4810453465551082E-2</v>
      </c>
      <c r="S233">
        <f t="shared" si="13"/>
        <v>0.15664704059497986</v>
      </c>
      <c r="T233">
        <f t="shared" si="14"/>
        <v>0.17516090676506671</v>
      </c>
      <c r="U233">
        <f t="shared" si="15"/>
        <v>76.545316256334146</v>
      </c>
    </row>
    <row r="234" spans="1:21" x14ac:dyDescent="0.35">
      <c r="A234" t="s">
        <v>847</v>
      </c>
      <c r="B234" t="s">
        <v>848</v>
      </c>
      <c r="C234">
        <v>102</v>
      </c>
      <c r="D234">
        <v>4.5</v>
      </c>
      <c r="E234">
        <v>-110.977867126465</v>
      </c>
      <c r="F234">
        <v>32.159023284912102</v>
      </c>
      <c r="G234" t="s">
        <v>64</v>
      </c>
      <c r="H234">
        <v>85706</v>
      </c>
      <c r="I234" t="s">
        <v>23</v>
      </c>
      <c r="J234" t="s">
        <v>849</v>
      </c>
      <c r="K234" t="s">
        <v>66</v>
      </c>
      <c r="L234" s="2" t="s">
        <v>67</v>
      </c>
      <c r="M234">
        <v>994</v>
      </c>
      <c r="N234">
        <v>4.4619873004976829E-3</v>
      </c>
      <c r="O234" t="s">
        <v>818</v>
      </c>
      <c r="P234" t="s">
        <v>88</v>
      </c>
      <c r="R234">
        <f t="shared" si="12"/>
        <v>2.0659022828220226E-4</v>
      </c>
      <c r="S234">
        <f t="shared" si="13"/>
        <v>9.2965602726991013E-4</v>
      </c>
      <c r="T234">
        <f t="shared" si="14"/>
        <v>-0.51889175206405358</v>
      </c>
      <c r="U234">
        <f t="shared" si="15"/>
        <v>-52.926958710533462</v>
      </c>
    </row>
    <row r="235" spans="1:21" x14ac:dyDescent="0.35">
      <c r="A235" t="s">
        <v>850</v>
      </c>
      <c r="B235" t="s">
        <v>851</v>
      </c>
      <c r="C235">
        <v>210</v>
      </c>
      <c r="D235">
        <v>4.5</v>
      </c>
      <c r="E235">
        <v>-81.357473999999996</v>
      </c>
      <c r="F235">
        <v>28.553436999999999</v>
      </c>
      <c r="G235" t="s">
        <v>29</v>
      </c>
      <c r="H235">
        <v>32803</v>
      </c>
      <c r="I235" t="s">
        <v>23</v>
      </c>
      <c r="J235" t="s">
        <v>852</v>
      </c>
      <c r="K235" t="s">
        <v>465</v>
      </c>
      <c r="L235" s="2" t="s">
        <v>466</v>
      </c>
      <c r="M235">
        <v>943</v>
      </c>
      <c r="N235">
        <v>1.3729191693839024E-2</v>
      </c>
      <c r="O235" t="s">
        <v>853</v>
      </c>
      <c r="P235" t="s">
        <v>148</v>
      </c>
      <c r="R235">
        <f t="shared" si="12"/>
        <v>1.1362462555521124E-2</v>
      </c>
      <c r="S235">
        <f t="shared" si="13"/>
        <v>5.1131081499845056E-2</v>
      </c>
      <c r="T235">
        <f t="shared" si="14"/>
        <v>-0.29513746205347152</v>
      </c>
      <c r="U235">
        <f t="shared" si="15"/>
        <v>-61.978867031229022</v>
      </c>
    </row>
    <row r="236" spans="1:21" x14ac:dyDescent="0.35">
      <c r="A236" t="s">
        <v>854</v>
      </c>
      <c r="B236" t="s">
        <v>855</v>
      </c>
      <c r="C236">
        <v>176</v>
      </c>
      <c r="D236">
        <v>4.5</v>
      </c>
      <c r="E236">
        <v>-122.38714599609401</v>
      </c>
      <c r="F236">
        <v>47.574295043945298</v>
      </c>
      <c r="G236" t="s">
        <v>194</v>
      </c>
      <c r="H236">
        <v>98116</v>
      </c>
      <c r="I236" t="s">
        <v>23</v>
      </c>
      <c r="J236" t="s">
        <v>24</v>
      </c>
      <c r="K236" t="s">
        <v>196</v>
      </c>
      <c r="L236" s="2" t="s">
        <v>197</v>
      </c>
      <c r="M236">
        <v>1594</v>
      </c>
      <c r="N236">
        <v>1.0811738458898233E-2</v>
      </c>
      <c r="O236" t="s">
        <v>24</v>
      </c>
      <c r="R236">
        <f t="shared" si="12"/>
        <v>7.8504286747236862E-3</v>
      </c>
      <c r="S236">
        <f t="shared" si="13"/>
        <v>3.5326929036256588E-2</v>
      </c>
      <c r="T236">
        <f t="shared" si="14"/>
        <v>-0.36557862742717329</v>
      </c>
      <c r="U236">
        <f t="shared" si="15"/>
        <v>-64.341838427182495</v>
      </c>
    </row>
    <row r="237" spans="1:21" x14ac:dyDescent="0.35">
      <c r="A237" t="s">
        <v>856</v>
      </c>
      <c r="B237" t="s">
        <v>857</v>
      </c>
      <c r="C237">
        <v>141</v>
      </c>
      <c r="D237">
        <v>4.5</v>
      </c>
      <c r="E237">
        <v>-93.167263000000005</v>
      </c>
      <c r="F237">
        <v>44.963462</v>
      </c>
      <c r="G237" t="s">
        <v>22</v>
      </c>
      <c r="H237">
        <v>55104</v>
      </c>
      <c r="I237" t="s">
        <v>23</v>
      </c>
      <c r="J237" t="s">
        <v>165</v>
      </c>
      <c r="K237" t="s">
        <v>858</v>
      </c>
      <c r="L237" s="2" t="s">
        <v>859</v>
      </c>
      <c r="M237">
        <v>339</v>
      </c>
      <c r="N237">
        <v>7.8084777758709459E-3</v>
      </c>
      <c r="O237" t="s">
        <v>165</v>
      </c>
      <c r="R237">
        <f t="shared" si="12"/>
        <v>4.2350996797851466E-3</v>
      </c>
      <c r="S237">
        <f t="shared" si="13"/>
        <v>1.9057948559033158E-2</v>
      </c>
      <c r="T237">
        <f t="shared" si="14"/>
        <v>-0.43809159178245455</v>
      </c>
      <c r="U237">
        <f t="shared" si="15"/>
        <v>-61.770914441326092</v>
      </c>
    </row>
    <row r="238" spans="1:21" x14ac:dyDescent="0.35">
      <c r="A238" t="s">
        <v>860</v>
      </c>
      <c r="B238" t="s">
        <v>861</v>
      </c>
      <c r="C238">
        <v>215</v>
      </c>
      <c r="D238">
        <v>4.5</v>
      </c>
      <c r="E238">
        <v>-87.653591544246893</v>
      </c>
      <c r="F238">
        <v>41.939800527275899</v>
      </c>
      <c r="G238" t="s">
        <v>133</v>
      </c>
      <c r="H238">
        <v>60657</v>
      </c>
      <c r="I238" t="s">
        <v>23</v>
      </c>
      <c r="J238" t="s">
        <v>862</v>
      </c>
      <c r="K238" t="s">
        <v>135</v>
      </c>
      <c r="L238" s="2" t="s">
        <v>136</v>
      </c>
      <c r="M238">
        <v>2715</v>
      </c>
      <c r="N238">
        <v>1.4158228934271495E-2</v>
      </c>
      <c r="O238" t="s">
        <v>247</v>
      </c>
      <c r="P238" t="s">
        <v>310</v>
      </c>
      <c r="Q238" t="s">
        <v>268</v>
      </c>
      <c r="R238">
        <f t="shared" si="12"/>
        <v>1.187893812622663E-2</v>
      </c>
      <c r="S238">
        <f t="shared" si="13"/>
        <v>5.3455221568019837E-2</v>
      </c>
      <c r="T238">
        <f t="shared" si="14"/>
        <v>-0.2847784671455742</v>
      </c>
      <c r="U238">
        <f t="shared" si="15"/>
        <v>-61.22737043629845</v>
      </c>
    </row>
    <row r="239" spans="1:21" x14ac:dyDescent="0.35">
      <c r="A239" t="s">
        <v>863</v>
      </c>
      <c r="B239" t="s">
        <v>861</v>
      </c>
      <c r="C239">
        <v>101</v>
      </c>
      <c r="D239">
        <v>4.5</v>
      </c>
      <c r="E239">
        <v>-85.629528376079094</v>
      </c>
      <c r="F239">
        <v>38.249709773891503</v>
      </c>
      <c r="G239" t="s">
        <v>864</v>
      </c>
      <c r="H239">
        <v>40207</v>
      </c>
      <c r="I239" t="s">
        <v>23</v>
      </c>
      <c r="J239" t="s">
        <v>865</v>
      </c>
      <c r="K239" t="s">
        <v>866</v>
      </c>
      <c r="L239" s="2" t="s">
        <v>867</v>
      </c>
      <c r="M239">
        <v>774</v>
      </c>
      <c r="N239">
        <v>4.3761798524111894E-3</v>
      </c>
      <c r="O239" t="s">
        <v>268</v>
      </c>
      <c r="P239" t="s">
        <v>310</v>
      </c>
      <c r="Q239" t="s">
        <v>247</v>
      </c>
      <c r="R239">
        <f t="shared" si="12"/>
        <v>1.0329511414110113E-4</v>
      </c>
      <c r="S239">
        <f t="shared" si="13"/>
        <v>4.6482801363495507E-4</v>
      </c>
      <c r="T239">
        <f t="shared" si="14"/>
        <v>-0.52096355104563308</v>
      </c>
      <c r="U239">
        <f t="shared" si="15"/>
        <v>-52.617318655608941</v>
      </c>
    </row>
    <row r="240" spans="1:21" x14ac:dyDescent="0.35">
      <c r="A240" t="s">
        <v>868</v>
      </c>
      <c r="B240" t="s">
        <v>869</v>
      </c>
      <c r="C240">
        <v>212</v>
      </c>
      <c r="D240">
        <v>4.5</v>
      </c>
      <c r="E240">
        <v>-117.18032839999999</v>
      </c>
      <c r="F240">
        <v>32.820095100000003</v>
      </c>
      <c r="G240" t="s">
        <v>100</v>
      </c>
      <c r="H240">
        <v>92111</v>
      </c>
      <c r="I240" t="s">
        <v>23</v>
      </c>
      <c r="J240" t="s">
        <v>870</v>
      </c>
      <c r="K240" t="s">
        <v>225</v>
      </c>
      <c r="L240" s="2" t="s">
        <v>226</v>
      </c>
      <c r="M240">
        <v>1570</v>
      </c>
      <c r="N240">
        <v>1.3900806590012013E-2</v>
      </c>
      <c r="O240" t="s">
        <v>247</v>
      </c>
      <c r="P240" t="s">
        <v>268</v>
      </c>
      <c r="Q240" t="s">
        <v>310</v>
      </c>
      <c r="R240">
        <f t="shared" si="12"/>
        <v>1.1569052783803326E-2</v>
      </c>
      <c r="S240">
        <f t="shared" si="13"/>
        <v>5.2060737527114966E-2</v>
      </c>
      <c r="T240">
        <f t="shared" si="14"/>
        <v>-0.29099386409031264</v>
      </c>
      <c r="U240">
        <f t="shared" si="15"/>
        <v>-61.690699187146279</v>
      </c>
    </row>
    <row r="241" spans="1:21" x14ac:dyDescent="0.35">
      <c r="A241" t="s">
        <v>871</v>
      </c>
      <c r="B241" t="s">
        <v>872</v>
      </c>
      <c r="C241">
        <v>135</v>
      </c>
      <c r="D241">
        <v>4.5</v>
      </c>
      <c r="E241">
        <v>-122.629776000977</v>
      </c>
      <c r="F241">
        <v>45.535366058349602</v>
      </c>
      <c r="G241" t="s">
        <v>59</v>
      </c>
      <c r="H241">
        <v>97232</v>
      </c>
      <c r="I241" t="s">
        <v>23</v>
      </c>
      <c r="J241" t="s">
        <v>247</v>
      </c>
      <c r="K241" t="s">
        <v>45</v>
      </c>
      <c r="L241" s="2" t="s">
        <v>61</v>
      </c>
      <c r="M241">
        <v>1555</v>
      </c>
      <c r="N241">
        <v>7.2936330873519823E-3</v>
      </c>
      <c r="O241" t="s">
        <v>247</v>
      </c>
      <c r="R241">
        <f t="shared" si="12"/>
        <v>3.6153289949385392E-3</v>
      </c>
      <c r="S241">
        <f t="shared" si="13"/>
        <v>1.6268980477223426E-2</v>
      </c>
      <c r="T241">
        <f t="shared" si="14"/>
        <v>-0.45052238567193131</v>
      </c>
      <c r="U241">
        <f t="shared" si="15"/>
        <v>-60.820522065710726</v>
      </c>
    </row>
    <row r="242" spans="1:21" x14ac:dyDescent="0.35">
      <c r="A242" t="s">
        <v>873</v>
      </c>
      <c r="B242" t="s">
        <v>874</v>
      </c>
      <c r="C242">
        <v>207</v>
      </c>
      <c r="D242">
        <v>4.5</v>
      </c>
      <c r="E242">
        <v>-122.325846925378</v>
      </c>
      <c r="F242">
        <v>47.638853788375897</v>
      </c>
      <c r="G242" t="s">
        <v>194</v>
      </c>
      <c r="H242">
        <v>98102</v>
      </c>
      <c r="I242" t="s">
        <v>23</v>
      </c>
      <c r="J242" t="s">
        <v>24</v>
      </c>
      <c r="K242" t="s">
        <v>196</v>
      </c>
      <c r="L242" s="2" t="s">
        <v>197</v>
      </c>
      <c r="M242">
        <v>1594</v>
      </c>
      <c r="N242">
        <v>1.3471769349579544E-2</v>
      </c>
      <c r="O242" t="s">
        <v>24</v>
      </c>
      <c r="R242">
        <f t="shared" si="12"/>
        <v>1.105257721309782E-2</v>
      </c>
      <c r="S242">
        <f t="shared" si="13"/>
        <v>4.9736597458940192E-2</v>
      </c>
      <c r="T242">
        <f t="shared" si="14"/>
        <v>-0.3013528589982099</v>
      </c>
      <c r="U242">
        <f t="shared" si="15"/>
        <v>-62.38004181262945</v>
      </c>
    </row>
    <row r="243" spans="1:21" x14ac:dyDescent="0.35">
      <c r="A243" t="s">
        <v>875</v>
      </c>
      <c r="B243" t="s">
        <v>876</v>
      </c>
      <c r="C243">
        <v>238</v>
      </c>
      <c r="D243">
        <v>4.5</v>
      </c>
      <c r="E243">
        <v>-98.487089999999995</v>
      </c>
      <c r="F243">
        <v>29.411539999999999</v>
      </c>
      <c r="G243" t="s">
        <v>200</v>
      </c>
      <c r="H243">
        <v>78210</v>
      </c>
      <c r="I243" t="s">
        <v>23</v>
      </c>
      <c r="J243" t="s">
        <v>24</v>
      </c>
      <c r="K243" t="s">
        <v>608</v>
      </c>
      <c r="L243" s="2" t="s">
        <v>609</v>
      </c>
      <c r="M243">
        <v>731</v>
      </c>
      <c r="N243">
        <v>1.6131800240260855E-2</v>
      </c>
      <c r="O243" t="s">
        <v>24</v>
      </c>
      <c r="R243">
        <f t="shared" si="12"/>
        <v>1.4254725751471955E-2</v>
      </c>
      <c r="S243">
        <f t="shared" si="13"/>
        <v>6.4146265881623796E-2</v>
      </c>
      <c r="T243">
        <f t="shared" si="14"/>
        <v>-0.23712709056924655</v>
      </c>
      <c r="U243">
        <f t="shared" si="15"/>
        <v>-56.436247555480676</v>
      </c>
    </row>
    <row r="244" spans="1:21" x14ac:dyDescent="0.35">
      <c r="A244" t="s">
        <v>877</v>
      </c>
      <c r="B244" t="s">
        <v>878</v>
      </c>
      <c r="C244">
        <v>176</v>
      </c>
      <c r="D244">
        <v>4.5</v>
      </c>
      <c r="E244">
        <v>-90.201334655284896</v>
      </c>
      <c r="F244">
        <v>38.632089123129802</v>
      </c>
      <c r="G244" t="s">
        <v>128</v>
      </c>
      <c r="H244">
        <v>63103</v>
      </c>
      <c r="I244" t="s">
        <v>23</v>
      </c>
      <c r="J244" t="s">
        <v>24</v>
      </c>
      <c r="K244" t="s">
        <v>129</v>
      </c>
      <c r="L244" s="2" t="s">
        <v>130</v>
      </c>
      <c r="M244">
        <v>1232</v>
      </c>
      <c r="N244">
        <v>1.0811738458898233E-2</v>
      </c>
      <c r="O244" t="s">
        <v>24</v>
      </c>
      <c r="R244">
        <f t="shared" si="12"/>
        <v>7.8504286747236862E-3</v>
      </c>
      <c r="S244">
        <f t="shared" si="13"/>
        <v>3.5326929036256588E-2</v>
      </c>
      <c r="T244">
        <f t="shared" si="14"/>
        <v>-0.36557862742717329</v>
      </c>
      <c r="U244">
        <f t="shared" si="15"/>
        <v>-64.341838427182495</v>
      </c>
    </row>
    <row r="245" spans="1:21" x14ac:dyDescent="0.35">
      <c r="A245" t="s">
        <v>879</v>
      </c>
      <c r="B245" t="s">
        <v>880</v>
      </c>
      <c r="C245">
        <v>547</v>
      </c>
      <c r="D245">
        <v>4.5</v>
      </c>
      <c r="E245">
        <v>-122.6507874</v>
      </c>
      <c r="F245">
        <v>45.535270699999998</v>
      </c>
      <c r="G245" t="s">
        <v>59</v>
      </c>
      <c r="H245">
        <v>97212</v>
      </c>
      <c r="I245" t="s">
        <v>23</v>
      </c>
      <c r="J245" t="s">
        <v>881</v>
      </c>
      <c r="K245" t="s">
        <v>45</v>
      </c>
      <c r="L245" s="2" t="s">
        <v>61</v>
      </c>
      <c r="M245">
        <v>1555</v>
      </c>
      <c r="N245">
        <v>4.264630169898747E-2</v>
      </c>
      <c r="O245" t="s">
        <v>228</v>
      </c>
      <c r="P245" t="s">
        <v>882</v>
      </c>
      <c r="Q245" t="s">
        <v>76</v>
      </c>
      <c r="R245">
        <f t="shared" si="12"/>
        <v>4.6172916021072201E-2</v>
      </c>
      <c r="S245">
        <f t="shared" si="13"/>
        <v>0.20777812209482491</v>
      </c>
      <c r="T245">
        <f t="shared" si="14"/>
        <v>0.40305879473880768</v>
      </c>
      <c r="U245">
        <f t="shared" si="15"/>
        <v>220.4731607221278</v>
      </c>
    </row>
    <row r="246" spans="1:21" x14ac:dyDescent="0.35">
      <c r="A246" t="s">
        <v>883</v>
      </c>
      <c r="B246" t="s">
        <v>884</v>
      </c>
      <c r="C246">
        <v>135</v>
      </c>
      <c r="D246">
        <v>4.5</v>
      </c>
      <c r="E246">
        <v>-84.389025941491099</v>
      </c>
      <c r="F246">
        <v>33.755420744419098</v>
      </c>
      <c r="G246" t="s">
        <v>141</v>
      </c>
      <c r="H246">
        <v>30303</v>
      </c>
      <c r="I246" t="s">
        <v>23</v>
      </c>
      <c r="J246" t="s">
        <v>169</v>
      </c>
      <c r="K246" t="s">
        <v>143</v>
      </c>
      <c r="L246" s="2" t="s">
        <v>144</v>
      </c>
      <c r="M246">
        <v>660</v>
      </c>
      <c r="N246">
        <v>7.2936330873519823E-3</v>
      </c>
      <c r="O246" t="s">
        <v>169</v>
      </c>
      <c r="R246">
        <f t="shared" si="12"/>
        <v>3.6153289949385392E-3</v>
      </c>
      <c r="S246">
        <f t="shared" si="13"/>
        <v>1.6268980477223426E-2</v>
      </c>
      <c r="T246">
        <f t="shared" si="14"/>
        <v>-0.45052238567193131</v>
      </c>
      <c r="U246">
        <f t="shared" si="15"/>
        <v>-60.820522065710726</v>
      </c>
    </row>
    <row r="247" spans="1:21" x14ac:dyDescent="0.35">
      <c r="A247" t="s">
        <v>885</v>
      </c>
      <c r="B247" t="s">
        <v>886</v>
      </c>
      <c r="C247">
        <v>381</v>
      </c>
      <c r="D247">
        <v>4.5</v>
      </c>
      <c r="E247">
        <v>-86.145742999999996</v>
      </c>
      <c r="F247">
        <v>39.757921000000003</v>
      </c>
      <c r="G247" t="s">
        <v>51</v>
      </c>
      <c r="H247">
        <v>46203</v>
      </c>
      <c r="I247" t="s">
        <v>23</v>
      </c>
      <c r="J247" t="s">
        <v>24</v>
      </c>
      <c r="K247" t="s">
        <v>53</v>
      </c>
      <c r="L247" s="2" t="s">
        <v>54</v>
      </c>
      <c r="M247">
        <v>336</v>
      </c>
      <c r="N247">
        <v>2.8402265316629483E-2</v>
      </c>
      <c r="O247" t="s">
        <v>24</v>
      </c>
      <c r="R247">
        <f t="shared" si="12"/>
        <v>2.9025927073649416E-2</v>
      </c>
      <c r="S247">
        <f t="shared" si="13"/>
        <v>0.13061667183142237</v>
      </c>
      <c r="T247">
        <f t="shared" si="14"/>
        <v>5.914016379661674E-2</v>
      </c>
      <c r="U247">
        <f t="shared" si="15"/>
        <v>22.532402406510979</v>
      </c>
    </row>
    <row r="248" spans="1:21" x14ac:dyDescent="0.35">
      <c r="A248" t="s">
        <v>887</v>
      </c>
      <c r="B248" t="s">
        <v>888</v>
      </c>
      <c r="C248">
        <v>804</v>
      </c>
      <c r="D248">
        <v>4.5</v>
      </c>
      <c r="E248">
        <v>-80.184616088867202</v>
      </c>
      <c r="F248">
        <v>25.8378200531006</v>
      </c>
      <c r="G248" t="s">
        <v>29</v>
      </c>
      <c r="H248">
        <v>33138</v>
      </c>
      <c r="I248" t="s">
        <v>23</v>
      </c>
      <c r="J248" t="s">
        <v>65</v>
      </c>
      <c r="K248" t="s">
        <v>31</v>
      </c>
      <c r="L248" s="2" t="s">
        <v>32</v>
      </c>
      <c r="M248">
        <v>609</v>
      </c>
      <c r="N248">
        <v>6.4698815857216402E-2</v>
      </c>
      <c r="O248" t="s">
        <v>24</v>
      </c>
      <c r="P248" t="s">
        <v>48</v>
      </c>
      <c r="R248">
        <f t="shared" si="12"/>
        <v>7.2719760355335186E-2</v>
      </c>
      <c r="S248">
        <f t="shared" si="13"/>
        <v>0.32723892159900836</v>
      </c>
      <c r="T248">
        <f t="shared" si="14"/>
        <v>0.93551113300472988</v>
      </c>
      <c r="U248">
        <f t="shared" si="15"/>
        <v>752.15095093580283</v>
      </c>
    </row>
    <row r="249" spans="1:21" x14ac:dyDescent="0.35">
      <c r="A249" t="s">
        <v>889</v>
      </c>
      <c r="B249" t="s">
        <v>890</v>
      </c>
      <c r="C249">
        <v>410</v>
      </c>
      <c r="D249">
        <v>4.5</v>
      </c>
      <c r="E249">
        <v>-122.398082</v>
      </c>
      <c r="F249">
        <v>37.794685999999999</v>
      </c>
      <c r="G249" t="s">
        <v>100</v>
      </c>
      <c r="H249">
        <v>94111</v>
      </c>
      <c r="I249" t="s">
        <v>23</v>
      </c>
      <c r="J249" t="s">
        <v>891</v>
      </c>
      <c r="K249" t="s">
        <v>124</v>
      </c>
      <c r="L249" s="2" t="s">
        <v>125</v>
      </c>
      <c r="M249">
        <v>1581</v>
      </c>
      <c r="N249">
        <v>3.0890681311137806E-2</v>
      </c>
      <c r="O249" t="s">
        <v>479</v>
      </c>
      <c r="P249" t="s">
        <v>173</v>
      </c>
      <c r="Q249" t="s">
        <v>261</v>
      </c>
      <c r="R249">
        <f t="shared" si="12"/>
        <v>3.2021485383741347E-2</v>
      </c>
      <c r="S249">
        <f t="shared" si="13"/>
        <v>0.14409668422683605</v>
      </c>
      <c r="T249">
        <f t="shared" si="14"/>
        <v>0.1192223342624212</v>
      </c>
      <c r="U249">
        <f t="shared" si="15"/>
        <v>48.881157047592687</v>
      </c>
    </row>
    <row r="250" spans="1:21" x14ac:dyDescent="0.35">
      <c r="A250" t="s">
        <v>892</v>
      </c>
      <c r="B250" t="s">
        <v>893</v>
      </c>
      <c r="C250">
        <v>665</v>
      </c>
      <c r="D250">
        <v>4.5</v>
      </c>
      <c r="E250">
        <v>-73.999602999999993</v>
      </c>
      <c r="F250">
        <v>40.732120000000002</v>
      </c>
      <c r="G250" t="s">
        <v>37</v>
      </c>
      <c r="H250">
        <v>10011</v>
      </c>
      <c r="I250" t="s">
        <v>23</v>
      </c>
      <c r="J250" t="s">
        <v>24</v>
      </c>
      <c r="K250" t="s">
        <v>39</v>
      </c>
      <c r="L250" s="2" t="s">
        <v>40</v>
      </c>
      <c r="M250">
        <v>1148</v>
      </c>
      <c r="N250">
        <v>5.2771580573193755E-2</v>
      </c>
      <c r="O250" t="s">
        <v>24</v>
      </c>
      <c r="R250">
        <f t="shared" si="12"/>
        <v>5.8361739489722134E-2</v>
      </c>
      <c r="S250">
        <f t="shared" si="13"/>
        <v>0.26262782770374959</v>
      </c>
      <c r="T250">
        <f t="shared" si="14"/>
        <v>0.64753107456518444</v>
      </c>
      <c r="U250">
        <f t="shared" si="15"/>
        <v>430.60816458584765</v>
      </c>
    </row>
    <row r="251" spans="1:21" x14ac:dyDescent="0.35">
      <c r="A251" t="s">
        <v>894</v>
      </c>
      <c r="B251" t="s">
        <v>895</v>
      </c>
      <c r="C251">
        <v>111</v>
      </c>
      <c r="D251">
        <v>4.5</v>
      </c>
      <c r="E251">
        <v>-90.089601999999999</v>
      </c>
      <c r="F251">
        <v>29.967023000000001</v>
      </c>
      <c r="G251" t="s">
        <v>493</v>
      </c>
      <c r="H251">
        <v>70119</v>
      </c>
      <c r="I251" t="s">
        <v>23</v>
      </c>
      <c r="J251" t="s">
        <v>896</v>
      </c>
      <c r="K251" t="s">
        <v>494</v>
      </c>
      <c r="L251" s="2" t="s">
        <v>495</v>
      </c>
      <c r="M251">
        <v>834</v>
      </c>
      <c r="N251">
        <v>5.2342543332761287E-3</v>
      </c>
      <c r="O251" t="s">
        <v>114</v>
      </c>
      <c r="P251" t="s">
        <v>897</v>
      </c>
      <c r="R251">
        <f t="shared" si="12"/>
        <v>1.1362462555521123E-3</v>
      </c>
      <c r="S251">
        <f t="shared" si="13"/>
        <v>5.1131081499845056E-3</v>
      </c>
      <c r="T251">
        <f t="shared" si="14"/>
        <v>-0.50024556122983843</v>
      </c>
      <c r="U251">
        <f t="shared" si="15"/>
        <v>-55.527257296512069</v>
      </c>
    </row>
    <row r="252" spans="1:21" x14ac:dyDescent="0.35">
      <c r="A252" t="s">
        <v>898</v>
      </c>
      <c r="B252" t="s">
        <v>899</v>
      </c>
      <c r="C252">
        <v>462</v>
      </c>
      <c r="D252">
        <v>4.5</v>
      </c>
      <c r="E252">
        <v>-90.218409800000003</v>
      </c>
      <c r="F252">
        <v>38.605057000000002</v>
      </c>
      <c r="G252" t="s">
        <v>128</v>
      </c>
      <c r="H252">
        <v>63104</v>
      </c>
      <c r="I252" t="s">
        <v>23</v>
      </c>
      <c r="J252" t="s">
        <v>148</v>
      </c>
      <c r="K252" t="s">
        <v>129</v>
      </c>
      <c r="L252" s="2" t="s">
        <v>130</v>
      </c>
      <c r="M252">
        <v>1232</v>
      </c>
      <c r="N252">
        <v>3.5352668611635489E-2</v>
      </c>
      <c r="O252" t="s">
        <v>148</v>
      </c>
      <c r="R252">
        <f t="shared" si="12"/>
        <v>3.7392831319078605E-2</v>
      </c>
      <c r="S252">
        <f t="shared" si="13"/>
        <v>0.16826774093585373</v>
      </c>
      <c r="T252">
        <f t="shared" si="14"/>
        <v>0.2269558813045533</v>
      </c>
      <c r="U252">
        <f t="shared" si="15"/>
        <v>104.85361716270363</v>
      </c>
    </row>
    <row r="253" spans="1:21" x14ac:dyDescent="0.35">
      <c r="A253" t="s">
        <v>900</v>
      </c>
      <c r="B253" t="s">
        <v>901</v>
      </c>
      <c r="C253">
        <v>670</v>
      </c>
      <c r="D253">
        <v>4.5</v>
      </c>
      <c r="E253">
        <v>-88.007492099999993</v>
      </c>
      <c r="F253">
        <v>43.034328500000001</v>
      </c>
      <c r="G253" t="s">
        <v>218</v>
      </c>
      <c r="H253">
        <v>53213</v>
      </c>
      <c r="I253" t="s">
        <v>23</v>
      </c>
      <c r="J253" t="s">
        <v>65</v>
      </c>
      <c r="K253" t="s">
        <v>220</v>
      </c>
      <c r="L253" s="2" t="s">
        <v>221</v>
      </c>
      <c r="M253">
        <v>1056</v>
      </c>
      <c r="N253">
        <v>5.3200617813626221E-2</v>
      </c>
      <c r="O253" t="s">
        <v>24</v>
      </c>
      <c r="P253" t="s">
        <v>48</v>
      </c>
      <c r="R253">
        <f t="shared" si="12"/>
        <v>5.887821506042764E-2</v>
      </c>
      <c r="S253">
        <f t="shared" si="13"/>
        <v>0.26495196777192437</v>
      </c>
      <c r="T253">
        <f t="shared" si="14"/>
        <v>0.65789006947308171</v>
      </c>
      <c r="U253">
        <f t="shared" si="15"/>
        <v>440.78634654696475</v>
      </c>
    </row>
    <row r="254" spans="1:21" x14ac:dyDescent="0.35">
      <c r="A254" t="s">
        <v>902</v>
      </c>
      <c r="B254" t="s">
        <v>903</v>
      </c>
      <c r="C254">
        <v>190</v>
      </c>
      <c r="D254">
        <v>4.5</v>
      </c>
      <c r="E254">
        <v>-94.597020000000001</v>
      </c>
      <c r="F254">
        <v>39.050890000000003</v>
      </c>
      <c r="G254" t="s">
        <v>128</v>
      </c>
      <c r="H254">
        <v>64111</v>
      </c>
      <c r="I254" t="s">
        <v>23</v>
      </c>
      <c r="J254" t="s">
        <v>665</v>
      </c>
      <c r="K254" t="s">
        <v>458</v>
      </c>
      <c r="L254" s="2" t="s">
        <v>459</v>
      </c>
      <c r="M254">
        <v>274</v>
      </c>
      <c r="N254">
        <v>1.2013042732109147E-2</v>
      </c>
      <c r="O254" t="s">
        <v>24</v>
      </c>
      <c r="P254" t="s">
        <v>137</v>
      </c>
      <c r="Q254" t="s">
        <v>48</v>
      </c>
      <c r="R254">
        <f t="shared" si="12"/>
        <v>9.2965602726991017E-3</v>
      </c>
      <c r="S254">
        <f t="shared" si="13"/>
        <v>4.1834521227145954E-2</v>
      </c>
      <c r="T254">
        <f t="shared" si="14"/>
        <v>-0.33657344168506081</v>
      </c>
      <c r="U254">
        <f t="shared" si="15"/>
        <v>-63.948953920161557</v>
      </c>
    </row>
    <row r="255" spans="1:21" x14ac:dyDescent="0.35">
      <c r="A255" t="s">
        <v>904</v>
      </c>
      <c r="B255" t="s">
        <v>905</v>
      </c>
      <c r="C255">
        <v>174</v>
      </c>
      <c r="D255">
        <v>4.5</v>
      </c>
      <c r="E255">
        <v>-96.772371903061895</v>
      </c>
      <c r="F255">
        <v>32.880175039172201</v>
      </c>
      <c r="G255" t="s">
        <v>200</v>
      </c>
      <c r="H255">
        <v>75230</v>
      </c>
      <c r="I255" t="s">
        <v>23</v>
      </c>
      <c r="J255" t="s">
        <v>542</v>
      </c>
      <c r="K255" t="s">
        <v>906</v>
      </c>
      <c r="L255" s="2" t="s">
        <v>907</v>
      </c>
      <c r="M255">
        <v>632</v>
      </c>
      <c r="N255">
        <v>1.0640123562725244E-2</v>
      </c>
      <c r="O255" t="s">
        <v>191</v>
      </c>
      <c r="P255" t="s">
        <v>190</v>
      </c>
      <c r="R255">
        <f t="shared" si="12"/>
        <v>7.6438384464414836E-3</v>
      </c>
      <c r="S255">
        <f t="shared" si="13"/>
        <v>3.4397273008986678E-2</v>
      </c>
      <c r="T255">
        <f t="shared" si="14"/>
        <v>-0.36972222539033223</v>
      </c>
      <c r="U255">
        <f t="shared" si="15"/>
        <v>-64.331667217917811</v>
      </c>
    </row>
    <row r="256" spans="1:21" x14ac:dyDescent="0.35">
      <c r="A256" t="s">
        <v>908</v>
      </c>
      <c r="B256" t="s">
        <v>909</v>
      </c>
      <c r="C256">
        <v>274</v>
      </c>
      <c r="D256">
        <v>4.5</v>
      </c>
      <c r="E256">
        <v>-71.074730157852201</v>
      </c>
      <c r="F256">
        <v>42.3354929990873</v>
      </c>
      <c r="G256" t="s">
        <v>251</v>
      </c>
      <c r="H256">
        <v>2118</v>
      </c>
      <c r="I256" t="s">
        <v>23</v>
      </c>
      <c r="J256" t="s">
        <v>910</v>
      </c>
      <c r="K256" t="s">
        <v>295</v>
      </c>
      <c r="L256" s="2" t="s">
        <v>296</v>
      </c>
      <c r="M256">
        <v>575</v>
      </c>
      <c r="N256">
        <v>1.9220868371374634E-2</v>
      </c>
      <c r="O256" t="s">
        <v>48</v>
      </c>
      <c r="P256" t="s">
        <v>56</v>
      </c>
      <c r="R256">
        <f t="shared" si="12"/>
        <v>1.7973349860551595E-2</v>
      </c>
      <c r="S256">
        <f t="shared" si="13"/>
        <v>8.088007437248218E-2</v>
      </c>
      <c r="T256">
        <f t="shared" si="14"/>
        <v>-0.16254232723238587</v>
      </c>
      <c r="U256">
        <f t="shared" si="15"/>
        <v>-44.536597661673731</v>
      </c>
    </row>
    <row r="257" spans="1:21" x14ac:dyDescent="0.35">
      <c r="A257" t="s">
        <v>911</v>
      </c>
      <c r="B257" t="s">
        <v>912</v>
      </c>
      <c r="C257">
        <v>108</v>
      </c>
      <c r="D257">
        <v>4.5</v>
      </c>
      <c r="E257">
        <v>-122.3564911</v>
      </c>
      <c r="F257">
        <v>47.7044067</v>
      </c>
      <c r="G257" t="s">
        <v>194</v>
      </c>
      <c r="H257">
        <v>98133</v>
      </c>
      <c r="I257" t="s">
        <v>23</v>
      </c>
      <c r="J257" t="s">
        <v>913</v>
      </c>
      <c r="K257" t="s">
        <v>196</v>
      </c>
      <c r="L257" s="2" t="s">
        <v>197</v>
      </c>
      <c r="M257">
        <v>1594</v>
      </c>
      <c r="N257">
        <v>4.9768319890166465E-3</v>
      </c>
      <c r="O257" t="s">
        <v>283</v>
      </c>
      <c r="P257" t="s">
        <v>914</v>
      </c>
      <c r="Q257" t="s">
        <v>174</v>
      </c>
      <c r="R257">
        <f t="shared" si="12"/>
        <v>8.2636091312880905E-4</v>
      </c>
      <c r="S257">
        <f t="shared" si="13"/>
        <v>3.7186241090796405E-3</v>
      </c>
      <c r="T257">
        <f t="shared" si="14"/>
        <v>-0.50646095817457681</v>
      </c>
      <c r="U257">
        <f t="shared" si="15"/>
        <v>-54.697783482854298</v>
      </c>
    </row>
    <row r="258" spans="1:21" x14ac:dyDescent="0.35">
      <c r="A258" t="s">
        <v>915</v>
      </c>
      <c r="B258" t="s">
        <v>916</v>
      </c>
      <c r="C258">
        <v>297</v>
      </c>
      <c r="D258">
        <v>4.5</v>
      </c>
      <c r="E258">
        <v>-122.2431335</v>
      </c>
      <c r="F258">
        <v>37.792396500000002</v>
      </c>
      <c r="G258" t="s">
        <v>100</v>
      </c>
      <c r="H258">
        <v>94606</v>
      </c>
      <c r="I258" t="s">
        <v>23</v>
      </c>
      <c r="J258" t="s">
        <v>283</v>
      </c>
      <c r="K258" t="s">
        <v>442</v>
      </c>
      <c r="L258" s="2" t="s">
        <v>443</v>
      </c>
      <c r="M258">
        <v>451</v>
      </c>
      <c r="N258">
        <v>2.1194439677363994E-2</v>
      </c>
      <c r="O258" t="s">
        <v>283</v>
      </c>
      <c r="R258">
        <f t="shared" ref="R258:R321" si="16">(C258-MIN($C$2:$C$2693))/(MAX($C$2:$C$2693)-MIN($C$2:$C$2693))</f>
        <v>2.0349137485796923E-2</v>
      </c>
      <c r="S258">
        <f t="shared" ref="S258:S321" si="17">R258*D258</f>
        <v>9.1571118686086153E-2</v>
      </c>
      <c r="T258">
        <f t="shared" ref="T258:T321" si="18">(C258-AVERAGE($C$2:$C$2693))/STDEV($C$2:$C$2693)</f>
        <v>-0.1148909506560582</v>
      </c>
      <c r="U258">
        <f t="shared" ref="U258:U321" si="19">T258*C258</f>
        <v>-34.122612344849287</v>
      </c>
    </row>
    <row r="259" spans="1:21" x14ac:dyDescent="0.35">
      <c r="A259" t="s">
        <v>917</v>
      </c>
      <c r="B259" t="s">
        <v>918</v>
      </c>
      <c r="C259">
        <v>285</v>
      </c>
      <c r="D259">
        <v>4.5</v>
      </c>
      <c r="E259">
        <v>-117.11459350585901</v>
      </c>
      <c r="F259">
        <v>32.915592193603501</v>
      </c>
      <c r="G259" t="s">
        <v>100</v>
      </c>
      <c r="H259">
        <v>92131</v>
      </c>
      <c r="I259" t="s">
        <v>23</v>
      </c>
      <c r="J259" t="s">
        <v>919</v>
      </c>
      <c r="K259" t="s">
        <v>225</v>
      </c>
      <c r="L259" s="2" t="s">
        <v>226</v>
      </c>
      <c r="M259">
        <v>1570</v>
      </c>
      <c r="N259">
        <v>2.0164750300326068E-2</v>
      </c>
      <c r="O259" t="s">
        <v>24</v>
      </c>
      <c r="P259" t="s">
        <v>174</v>
      </c>
      <c r="R259">
        <f t="shared" si="16"/>
        <v>1.910959611610371E-2</v>
      </c>
      <c r="S259">
        <f t="shared" si="17"/>
        <v>8.5993182522466696E-2</v>
      </c>
      <c r="T259">
        <f t="shared" si="18"/>
        <v>-0.13975253843501176</v>
      </c>
      <c r="U259">
        <f t="shared" si="19"/>
        <v>-39.829473453978352</v>
      </c>
    </row>
    <row r="260" spans="1:21" x14ac:dyDescent="0.35">
      <c r="A260" t="s">
        <v>920</v>
      </c>
      <c r="B260" t="s">
        <v>921</v>
      </c>
      <c r="C260">
        <v>1063</v>
      </c>
      <c r="D260">
        <v>4.5</v>
      </c>
      <c r="E260">
        <v>-117.24511</v>
      </c>
      <c r="F260">
        <v>32.753033000000002</v>
      </c>
      <c r="G260" t="s">
        <v>100</v>
      </c>
      <c r="H260">
        <v>92107</v>
      </c>
      <c r="I260" t="s">
        <v>23</v>
      </c>
      <c r="J260" t="s">
        <v>922</v>
      </c>
      <c r="K260" t="s">
        <v>225</v>
      </c>
      <c r="L260" s="2" t="s">
        <v>226</v>
      </c>
      <c r="M260">
        <v>1570</v>
      </c>
      <c r="N260">
        <v>8.6922944911618324E-2</v>
      </c>
      <c r="O260" t="s">
        <v>156</v>
      </c>
      <c r="P260" t="s">
        <v>205</v>
      </c>
      <c r="R260">
        <f t="shared" si="16"/>
        <v>9.9473194917880384E-2</v>
      </c>
      <c r="S260">
        <f t="shared" si="17"/>
        <v>0.44762937713046175</v>
      </c>
      <c r="T260">
        <f t="shared" si="18"/>
        <v>1.472107069233811</v>
      </c>
      <c r="U260">
        <f t="shared" si="19"/>
        <v>1564.8498145955411</v>
      </c>
    </row>
    <row r="261" spans="1:21" x14ac:dyDescent="0.35">
      <c r="A261" t="s">
        <v>923</v>
      </c>
      <c r="B261" t="s">
        <v>924</v>
      </c>
      <c r="C261">
        <v>174</v>
      </c>
      <c r="D261">
        <v>4.5</v>
      </c>
      <c r="E261">
        <v>-84.511259899999999</v>
      </c>
      <c r="F261">
        <v>39.102960000000003</v>
      </c>
      <c r="G261" t="s">
        <v>186</v>
      </c>
      <c r="H261">
        <v>45202</v>
      </c>
      <c r="I261" t="s">
        <v>23</v>
      </c>
      <c r="J261" t="s">
        <v>925</v>
      </c>
      <c r="K261" t="s">
        <v>601</v>
      </c>
      <c r="L261" s="2" t="s">
        <v>602</v>
      </c>
      <c r="M261">
        <v>778</v>
      </c>
      <c r="N261">
        <v>1.0640123562725244E-2</v>
      </c>
      <c r="O261" t="s">
        <v>60</v>
      </c>
      <c r="P261" t="s">
        <v>156</v>
      </c>
      <c r="Q261" t="s">
        <v>310</v>
      </c>
      <c r="R261">
        <f t="shared" si="16"/>
        <v>7.6438384464414836E-3</v>
      </c>
      <c r="S261">
        <f t="shared" si="17"/>
        <v>3.4397273008986678E-2</v>
      </c>
      <c r="T261">
        <f t="shared" si="18"/>
        <v>-0.36972222539033223</v>
      </c>
      <c r="U261">
        <f t="shared" si="19"/>
        <v>-64.331667217917811</v>
      </c>
    </row>
    <row r="262" spans="1:21" x14ac:dyDescent="0.35">
      <c r="A262" t="s">
        <v>926</v>
      </c>
      <c r="B262" t="s">
        <v>927</v>
      </c>
      <c r="C262">
        <v>186</v>
      </c>
      <c r="D262">
        <v>4.5</v>
      </c>
      <c r="E262">
        <v>-84.362801313400297</v>
      </c>
      <c r="F262">
        <v>33.754749577887097</v>
      </c>
      <c r="G262" t="s">
        <v>141</v>
      </c>
      <c r="H262">
        <v>30307</v>
      </c>
      <c r="I262" t="s">
        <v>23</v>
      </c>
      <c r="J262" t="s">
        <v>928</v>
      </c>
      <c r="K262" t="s">
        <v>143</v>
      </c>
      <c r="L262" s="2" t="s">
        <v>144</v>
      </c>
      <c r="M262">
        <v>660</v>
      </c>
      <c r="N262">
        <v>1.1669812939763172E-2</v>
      </c>
      <c r="O262" t="s">
        <v>60</v>
      </c>
      <c r="P262" t="s">
        <v>138</v>
      </c>
      <c r="R262">
        <f t="shared" si="16"/>
        <v>8.8833798161346966E-3</v>
      </c>
      <c r="S262">
        <f t="shared" si="17"/>
        <v>3.9975209172606135E-2</v>
      </c>
      <c r="T262">
        <f t="shared" si="18"/>
        <v>-0.34486063761137864</v>
      </c>
      <c r="U262">
        <f t="shared" si="19"/>
        <v>-64.144078595716422</v>
      </c>
    </row>
    <row r="263" spans="1:21" x14ac:dyDescent="0.35">
      <c r="A263" t="s">
        <v>929</v>
      </c>
      <c r="B263" t="s">
        <v>930</v>
      </c>
      <c r="C263">
        <v>214</v>
      </c>
      <c r="D263">
        <v>4.5</v>
      </c>
      <c r="E263">
        <v>-70.266586303710895</v>
      </c>
      <c r="F263">
        <v>43.653331756591797</v>
      </c>
      <c r="G263" t="s">
        <v>43</v>
      </c>
      <c r="H263">
        <v>4101</v>
      </c>
      <c r="I263" t="s">
        <v>23</v>
      </c>
      <c r="J263" t="s">
        <v>931</v>
      </c>
      <c r="K263" t="s">
        <v>45</v>
      </c>
      <c r="L263" s="2" t="s">
        <v>46</v>
      </c>
      <c r="M263">
        <v>206</v>
      </c>
      <c r="N263">
        <v>1.4072421486185E-2</v>
      </c>
      <c r="O263" t="s">
        <v>425</v>
      </c>
      <c r="P263" t="s">
        <v>316</v>
      </c>
      <c r="R263">
        <f t="shared" si="16"/>
        <v>1.1775643012085528E-2</v>
      </c>
      <c r="S263">
        <f t="shared" si="17"/>
        <v>5.2990393554384875E-2</v>
      </c>
      <c r="T263">
        <f t="shared" si="18"/>
        <v>-0.2868502661271537</v>
      </c>
      <c r="U263">
        <f t="shared" si="19"/>
        <v>-61.385956951210893</v>
      </c>
    </row>
    <row r="264" spans="1:21" x14ac:dyDescent="0.35">
      <c r="A264" t="s">
        <v>932</v>
      </c>
      <c r="B264" t="s">
        <v>933</v>
      </c>
      <c r="C264">
        <v>360</v>
      </c>
      <c r="D264">
        <v>4.5</v>
      </c>
      <c r="E264">
        <v>-82.650489807128906</v>
      </c>
      <c r="F264">
        <v>27.770851135253899</v>
      </c>
      <c r="G264" t="s">
        <v>29</v>
      </c>
      <c r="H264">
        <v>33705</v>
      </c>
      <c r="I264" t="s">
        <v>23</v>
      </c>
      <c r="J264" t="s">
        <v>934</v>
      </c>
      <c r="K264" t="s">
        <v>935</v>
      </c>
      <c r="L264" s="2" t="s">
        <v>936</v>
      </c>
      <c r="M264">
        <v>172</v>
      </c>
      <c r="N264">
        <v>2.660030890681311E-2</v>
      </c>
      <c r="O264" t="s">
        <v>853</v>
      </c>
      <c r="P264" t="s">
        <v>404</v>
      </c>
      <c r="Q264" t="s">
        <v>261</v>
      </c>
      <c r="R264">
        <f t="shared" si="16"/>
        <v>2.6856729676686293E-2</v>
      </c>
      <c r="S264">
        <f t="shared" si="17"/>
        <v>0.12085528354508832</v>
      </c>
      <c r="T264">
        <f t="shared" si="18"/>
        <v>1.5632385183448005E-2</v>
      </c>
      <c r="U264">
        <f t="shared" si="19"/>
        <v>5.627658666041282</v>
      </c>
    </row>
    <row r="265" spans="1:21" x14ac:dyDescent="0.35">
      <c r="A265" t="s">
        <v>937</v>
      </c>
      <c r="B265" t="s">
        <v>938</v>
      </c>
      <c r="C265">
        <v>125</v>
      </c>
      <c r="D265">
        <v>4.5</v>
      </c>
      <c r="E265">
        <v>-75.145498663186999</v>
      </c>
      <c r="F265">
        <v>39.942845106124899</v>
      </c>
      <c r="G265" t="s">
        <v>92</v>
      </c>
      <c r="H265">
        <v>19147</v>
      </c>
      <c r="I265" t="s">
        <v>23</v>
      </c>
      <c r="J265" t="s">
        <v>939</v>
      </c>
      <c r="K265" t="s">
        <v>94</v>
      </c>
      <c r="L265" s="2" t="s">
        <v>95</v>
      </c>
      <c r="M265">
        <v>1514</v>
      </c>
      <c r="N265">
        <v>6.435558606487043E-3</v>
      </c>
      <c r="O265" t="s">
        <v>56</v>
      </c>
      <c r="P265" t="s">
        <v>48</v>
      </c>
      <c r="Q265" t="s">
        <v>174</v>
      </c>
      <c r="R265">
        <f t="shared" si="16"/>
        <v>2.582377853527528E-3</v>
      </c>
      <c r="S265">
        <f t="shared" si="17"/>
        <v>1.1620700340873875E-2</v>
      </c>
      <c r="T265">
        <f t="shared" si="18"/>
        <v>-0.47124037548772596</v>
      </c>
      <c r="U265">
        <f t="shared" si="19"/>
        <v>-58.905046935965743</v>
      </c>
    </row>
    <row r="266" spans="1:21" x14ac:dyDescent="0.35">
      <c r="A266" t="s">
        <v>940</v>
      </c>
      <c r="B266" t="s">
        <v>941</v>
      </c>
      <c r="C266">
        <v>843</v>
      </c>
      <c r="D266">
        <v>4.5</v>
      </c>
      <c r="E266">
        <v>-90.202439725399003</v>
      </c>
      <c r="F266">
        <v>38.611012995243101</v>
      </c>
      <c r="G266" t="s">
        <v>128</v>
      </c>
      <c r="H266">
        <v>63104</v>
      </c>
      <c r="I266" t="s">
        <v>23</v>
      </c>
      <c r="J266" t="s">
        <v>114</v>
      </c>
      <c r="K266" t="s">
        <v>129</v>
      </c>
      <c r="L266" s="2" t="s">
        <v>130</v>
      </c>
      <c r="M266">
        <v>1232</v>
      </c>
      <c r="N266">
        <v>6.8045306332589664E-2</v>
      </c>
      <c r="O266" t="s">
        <v>114</v>
      </c>
      <c r="R266">
        <f t="shared" si="16"/>
        <v>7.6748269806838132E-2</v>
      </c>
      <c r="S266">
        <f t="shared" si="17"/>
        <v>0.34536721413077159</v>
      </c>
      <c r="T266">
        <f t="shared" si="18"/>
        <v>1.016311293286329</v>
      </c>
      <c r="U266">
        <f t="shared" si="19"/>
        <v>856.75042024037532</v>
      </c>
    </row>
    <row r="267" spans="1:21" x14ac:dyDescent="0.35">
      <c r="A267" t="s">
        <v>942</v>
      </c>
      <c r="B267" t="s">
        <v>943</v>
      </c>
      <c r="C267">
        <v>323</v>
      </c>
      <c r="D267">
        <v>4.5</v>
      </c>
      <c r="E267">
        <v>-87.628501900000003</v>
      </c>
      <c r="F267">
        <v>41.890640300000001</v>
      </c>
      <c r="G267" t="s">
        <v>133</v>
      </c>
      <c r="H267">
        <v>60654</v>
      </c>
      <c r="I267" t="s">
        <v>23</v>
      </c>
      <c r="J267" t="s">
        <v>944</v>
      </c>
      <c r="K267" t="s">
        <v>135</v>
      </c>
      <c r="L267" s="2" t="s">
        <v>136</v>
      </c>
      <c r="M267">
        <v>2715</v>
      </c>
      <c r="N267">
        <v>2.3425433327612835E-2</v>
      </c>
      <c r="O267" t="s">
        <v>945</v>
      </c>
      <c r="P267" t="s">
        <v>763</v>
      </c>
      <c r="Q267" t="s">
        <v>946</v>
      </c>
      <c r="R267">
        <f t="shared" si="16"/>
        <v>2.3034810453465553E-2</v>
      </c>
      <c r="S267">
        <f t="shared" si="17"/>
        <v>0.10365664704059499</v>
      </c>
      <c r="T267">
        <f t="shared" si="18"/>
        <v>-6.1024177134992148E-2</v>
      </c>
      <c r="U267">
        <f t="shared" si="19"/>
        <v>-19.710809214602463</v>
      </c>
    </row>
    <row r="268" spans="1:21" x14ac:dyDescent="0.35">
      <c r="A268" t="s">
        <v>947</v>
      </c>
      <c r="B268" t="s">
        <v>948</v>
      </c>
      <c r="C268">
        <v>423</v>
      </c>
      <c r="D268">
        <v>4.5</v>
      </c>
      <c r="E268">
        <v>-73.9923</v>
      </c>
      <c r="F268">
        <v>40.726500000000001</v>
      </c>
      <c r="G268" t="s">
        <v>37</v>
      </c>
      <c r="H268">
        <v>10012</v>
      </c>
      <c r="I268" t="s">
        <v>23</v>
      </c>
      <c r="J268" t="s">
        <v>190</v>
      </c>
      <c r="K268" t="s">
        <v>39</v>
      </c>
      <c r="L268" s="2" t="s">
        <v>40</v>
      </c>
      <c r="M268">
        <v>1148</v>
      </c>
      <c r="N268">
        <v>3.2006178136262227E-2</v>
      </c>
      <c r="O268" t="s">
        <v>190</v>
      </c>
      <c r="R268">
        <f t="shared" si="16"/>
        <v>3.3364321867575666E-2</v>
      </c>
      <c r="S268">
        <f t="shared" si="17"/>
        <v>0.15013944840409049</v>
      </c>
      <c r="T268">
        <f t="shared" si="18"/>
        <v>0.14615572102295421</v>
      </c>
      <c r="U268">
        <f t="shared" si="19"/>
        <v>61.823869992709632</v>
      </c>
    </row>
    <row r="269" spans="1:21" x14ac:dyDescent="0.35">
      <c r="A269" t="s">
        <v>949</v>
      </c>
      <c r="B269" t="s">
        <v>950</v>
      </c>
      <c r="C269">
        <v>144</v>
      </c>
      <c r="D269">
        <v>4.5</v>
      </c>
      <c r="E269">
        <v>-95.391643000000002</v>
      </c>
      <c r="F269">
        <v>29.790512</v>
      </c>
      <c r="G269" t="s">
        <v>200</v>
      </c>
      <c r="H269">
        <v>77008</v>
      </c>
      <c r="I269" t="s">
        <v>23</v>
      </c>
      <c r="J269" t="s">
        <v>951</v>
      </c>
      <c r="K269" t="s">
        <v>202</v>
      </c>
      <c r="L269" s="2" t="s">
        <v>203</v>
      </c>
      <c r="M269">
        <v>1863</v>
      </c>
      <c r="N269">
        <v>8.0659001201304273E-3</v>
      </c>
      <c r="O269" t="s">
        <v>106</v>
      </c>
      <c r="P269" t="s">
        <v>47</v>
      </c>
      <c r="R269">
        <f t="shared" si="16"/>
        <v>4.5449850222084491E-3</v>
      </c>
      <c r="S269">
        <f t="shared" si="17"/>
        <v>2.0452432599938022E-2</v>
      </c>
      <c r="T269">
        <f t="shared" si="18"/>
        <v>-0.43187619483771617</v>
      </c>
      <c r="U269">
        <f t="shared" si="19"/>
        <v>-62.190172056631127</v>
      </c>
    </row>
    <row r="270" spans="1:21" x14ac:dyDescent="0.35">
      <c r="A270" t="s">
        <v>952</v>
      </c>
      <c r="B270" t="s">
        <v>953</v>
      </c>
      <c r="C270">
        <v>196</v>
      </c>
      <c r="D270">
        <v>4.5</v>
      </c>
      <c r="E270">
        <v>-81.689305698224601</v>
      </c>
      <c r="F270">
        <v>30.315364606833501</v>
      </c>
      <c r="G270" t="s">
        <v>29</v>
      </c>
      <c r="H270">
        <v>32204</v>
      </c>
      <c r="I270" t="s">
        <v>23</v>
      </c>
      <c r="J270" t="s">
        <v>954</v>
      </c>
      <c r="K270" t="s">
        <v>833</v>
      </c>
      <c r="L270" s="2" t="s">
        <v>834</v>
      </c>
      <c r="M270">
        <v>350</v>
      </c>
      <c r="N270">
        <v>1.252788742062811E-2</v>
      </c>
      <c r="O270" t="s">
        <v>56</v>
      </c>
      <c r="P270" t="s">
        <v>261</v>
      </c>
      <c r="R270">
        <f t="shared" si="16"/>
        <v>9.9163309575457086E-3</v>
      </c>
      <c r="S270">
        <f t="shared" si="17"/>
        <v>4.462348930895569E-2</v>
      </c>
      <c r="T270">
        <f t="shared" si="18"/>
        <v>-0.32414264779558405</v>
      </c>
      <c r="U270">
        <f t="shared" si="19"/>
        <v>-63.531958967934472</v>
      </c>
    </row>
    <row r="271" spans="1:21" x14ac:dyDescent="0.35">
      <c r="A271" t="s">
        <v>955</v>
      </c>
      <c r="B271" t="s">
        <v>956</v>
      </c>
      <c r="C271">
        <v>111</v>
      </c>
      <c r="D271">
        <v>4.5</v>
      </c>
      <c r="E271">
        <v>-97.753902999999994</v>
      </c>
      <c r="F271">
        <v>30.251902999999999</v>
      </c>
      <c r="G271" t="s">
        <v>200</v>
      </c>
      <c r="H271">
        <v>78704</v>
      </c>
      <c r="I271" t="s">
        <v>23</v>
      </c>
      <c r="J271" t="s">
        <v>957</v>
      </c>
      <c r="K271" t="s">
        <v>274</v>
      </c>
      <c r="L271" s="2" t="s">
        <v>275</v>
      </c>
      <c r="M271">
        <v>893</v>
      </c>
      <c r="N271">
        <v>5.2342543332761287E-3</v>
      </c>
      <c r="O271" t="s">
        <v>449</v>
      </c>
      <c r="P271" t="s">
        <v>315</v>
      </c>
      <c r="R271">
        <f t="shared" si="16"/>
        <v>1.1362462555521123E-3</v>
      </c>
      <c r="S271">
        <f t="shared" si="17"/>
        <v>5.1131081499845056E-3</v>
      </c>
      <c r="T271">
        <f t="shared" si="18"/>
        <v>-0.50024556122983843</v>
      </c>
      <c r="U271">
        <f t="shared" si="19"/>
        <v>-55.527257296512069</v>
      </c>
    </row>
    <row r="272" spans="1:21" x14ac:dyDescent="0.35">
      <c r="A272" t="s">
        <v>958</v>
      </c>
      <c r="B272" t="s">
        <v>959</v>
      </c>
      <c r="C272">
        <v>203</v>
      </c>
      <c r="D272">
        <v>4.5</v>
      </c>
      <c r="E272">
        <v>-97.675898407409605</v>
      </c>
      <c r="F272">
        <v>30.411197080311499</v>
      </c>
      <c r="G272" t="s">
        <v>200</v>
      </c>
      <c r="H272">
        <v>78753</v>
      </c>
      <c r="I272" t="s">
        <v>23</v>
      </c>
      <c r="J272" t="s">
        <v>960</v>
      </c>
      <c r="K272" t="s">
        <v>274</v>
      </c>
      <c r="L272" s="2" t="s">
        <v>275</v>
      </c>
      <c r="M272">
        <v>893</v>
      </c>
      <c r="N272">
        <v>1.3128539557233568E-2</v>
      </c>
      <c r="O272" t="s">
        <v>315</v>
      </c>
      <c r="P272" t="s">
        <v>76</v>
      </c>
      <c r="R272">
        <f t="shared" si="16"/>
        <v>1.0639396756533416E-2</v>
      </c>
      <c r="S272">
        <f t="shared" si="17"/>
        <v>4.7877285404400373E-2</v>
      </c>
      <c r="T272">
        <f t="shared" si="18"/>
        <v>-0.30964005492452779</v>
      </c>
      <c r="U272">
        <f t="shared" si="19"/>
        <v>-62.856931149679141</v>
      </c>
    </row>
    <row r="273" spans="1:21" x14ac:dyDescent="0.35">
      <c r="A273" t="s">
        <v>961</v>
      </c>
      <c r="B273" t="s">
        <v>962</v>
      </c>
      <c r="C273">
        <v>323</v>
      </c>
      <c r="D273">
        <v>4.5</v>
      </c>
      <c r="E273">
        <v>-111.813548</v>
      </c>
      <c r="F273">
        <v>40.718606700000002</v>
      </c>
      <c r="G273" t="s">
        <v>963</v>
      </c>
      <c r="H273">
        <v>84109</v>
      </c>
      <c r="I273" t="s">
        <v>23</v>
      </c>
      <c r="J273" t="s">
        <v>315</v>
      </c>
      <c r="K273" t="s">
        <v>964</v>
      </c>
      <c r="L273" s="2" t="s">
        <v>965</v>
      </c>
      <c r="M273">
        <v>142</v>
      </c>
      <c r="N273">
        <v>2.3425433327612835E-2</v>
      </c>
      <c r="O273" t="s">
        <v>315</v>
      </c>
      <c r="R273">
        <f t="shared" si="16"/>
        <v>2.3034810453465553E-2</v>
      </c>
      <c r="S273">
        <f t="shared" si="17"/>
        <v>0.10365664704059499</v>
      </c>
      <c r="T273">
        <f t="shared" si="18"/>
        <v>-6.1024177134992148E-2</v>
      </c>
      <c r="U273">
        <f t="shared" si="19"/>
        <v>-19.710809214602463</v>
      </c>
    </row>
    <row r="274" spans="1:21" x14ac:dyDescent="0.35">
      <c r="A274" t="s">
        <v>966</v>
      </c>
      <c r="B274" t="s">
        <v>967</v>
      </c>
      <c r="C274">
        <v>487</v>
      </c>
      <c r="D274">
        <v>4.5</v>
      </c>
      <c r="E274">
        <v>-84.371014500000001</v>
      </c>
      <c r="F274">
        <v>33.842151399999999</v>
      </c>
      <c r="G274" t="s">
        <v>141</v>
      </c>
      <c r="H274">
        <v>30305</v>
      </c>
      <c r="I274" t="s">
        <v>23</v>
      </c>
      <c r="J274" t="s">
        <v>385</v>
      </c>
      <c r="K274" t="s">
        <v>143</v>
      </c>
      <c r="L274" s="2" t="s">
        <v>144</v>
      </c>
      <c r="M274">
        <v>660</v>
      </c>
      <c r="N274">
        <v>3.7497854813797839E-2</v>
      </c>
      <c r="O274" t="s">
        <v>385</v>
      </c>
      <c r="R274">
        <f t="shared" si="16"/>
        <v>3.9975209172606135E-2</v>
      </c>
      <c r="S274">
        <f t="shared" si="17"/>
        <v>0.1798884412767276</v>
      </c>
      <c r="T274">
        <f t="shared" si="18"/>
        <v>0.27875085584403991</v>
      </c>
      <c r="U274">
        <f t="shared" si="19"/>
        <v>135.75166679604743</v>
      </c>
    </row>
    <row r="275" spans="1:21" x14ac:dyDescent="0.35">
      <c r="A275" t="s">
        <v>968</v>
      </c>
      <c r="B275" t="s">
        <v>969</v>
      </c>
      <c r="C275">
        <v>262</v>
      </c>
      <c r="D275">
        <v>4.5</v>
      </c>
      <c r="E275">
        <v>-122.346925400198</v>
      </c>
      <c r="F275">
        <v>47.676744953355097</v>
      </c>
      <c r="G275" t="s">
        <v>194</v>
      </c>
      <c r="H275">
        <v>98103</v>
      </c>
      <c r="I275" t="s">
        <v>23</v>
      </c>
      <c r="J275" t="s">
        <v>970</v>
      </c>
      <c r="K275" t="s">
        <v>196</v>
      </c>
      <c r="L275" s="2" t="s">
        <v>197</v>
      </c>
      <c r="M275">
        <v>1594</v>
      </c>
      <c r="N275">
        <v>1.8191178994336709E-2</v>
      </c>
      <c r="O275" t="s">
        <v>853</v>
      </c>
      <c r="P275" t="s">
        <v>971</v>
      </c>
      <c r="R275">
        <f t="shared" si="16"/>
        <v>1.6733808490858381E-2</v>
      </c>
      <c r="S275">
        <f t="shared" si="17"/>
        <v>7.5302138208862709E-2</v>
      </c>
      <c r="T275">
        <f t="shared" si="18"/>
        <v>-0.18740391501133943</v>
      </c>
      <c r="U275">
        <f t="shared" si="19"/>
        <v>-49.099825732970935</v>
      </c>
    </row>
    <row r="276" spans="1:21" x14ac:dyDescent="0.35">
      <c r="A276" t="s">
        <v>972</v>
      </c>
      <c r="B276" t="s">
        <v>973</v>
      </c>
      <c r="C276">
        <v>496</v>
      </c>
      <c r="D276">
        <v>4.5</v>
      </c>
      <c r="E276">
        <v>-118.2871</v>
      </c>
      <c r="F276">
        <v>34.095889999999997</v>
      </c>
      <c r="G276" t="s">
        <v>100</v>
      </c>
      <c r="H276">
        <v>90029</v>
      </c>
      <c r="I276" t="s">
        <v>23</v>
      </c>
      <c r="J276" t="s">
        <v>974</v>
      </c>
      <c r="K276" t="s">
        <v>111</v>
      </c>
      <c r="L276" s="2" t="s">
        <v>112</v>
      </c>
      <c r="M276">
        <v>2071</v>
      </c>
      <c r="N276">
        <v>3.8270121846576285E-2</v>
      </c>
      <c r="O276" t="s">
        <v>248</v>
      </c>
      <c r="P276" t="s">
        <v>174</v>
      </c>
      <c r="R276">
        <f t="shared" si="16"/>
        <v>4.0904865199876045E-2</v>
      </c>
      <c r="S276">
        <f t="shared" si="17"/>
        <v>0.18407189339944219</v>
      </c>
      <c r="T276">
        <f t="shared" si="18"/>
        <v>0.29739704667825506</v>
      </c>
      <c r="U276">
        <f t="shared" si="19"/>
        <v>147.50893515241452</v>
      </c>
    </row>
    <row r="277" spans="1:21" x14ac:dyDescent="0.35">
      <c r="A277" t="s">
        <v>975</v>
      </c>
      <c r="B277" t="s">
        <v>976</v>
      </c>
      <c r="C277">
        <v>206</v>
      </c>
      <c r="D277">
        <v>4.5</v>
      </c>
      <c r="E277">
        <v>-118.29753100000001</v>
      </c>
      <c r="F277">
        <v>34.062308999999999</v>
      </c>
      <c r="G277" t="s">
        <v>100</v>
      </c>
      <c r="H277">
        <v>90010</v>
      </c>
      <c r="I277" t="s">
        <v>23</v>
      </c>
      <c r="J277" t="s">
        <v>977</v>
      </c>
      <c r="K277" t="s">
        <v>111</v>
      </c>
      <c r="L277" s="2" t="s">
        <v>112</v>
      </c>
      <c r="M277">
        <v>2071</v>
      </c>
      <c r="N277">
        <v>1.338596190149305E-2</v>
      </c>
      <c r="O277" t="s">
        <v>174</v>
      </c>
      <c r="P277" t="s">
        <v>248</v>
      </c>
      <c r="R277">
        <f t="shared" si="16"/>
        <v>1.0949282098956719E-2</v>
      </c>
      <c r="S277">
        <f t="shared" si="17"/>
        <v>4.9271769445305237E-2</v>
      </c>
      <c r="T277">
        <f t="shared" si="18"/>
        <v>-0.3034246579797894</v>
      </c>
      <c r="U277">
        <f t="shared" si="19"/>
        <v>-62.505479543836614</v>
      </c>
    </row>
    <row r="278" spans="1:21" x14ac:dyDescent="0.35">
      <c r="A278" t="s">
        <v>975</v>
      </c>
      <c r="B278" t="s">
        <v>976</v>
      </c>
      <c r="C278">
        <v>204</v>
      </c>
      <c r="D278">
        <v>4.5</v>
      </c>
      <c r="E278">
        <v>-118.29753100000001</v>
      </c>
      <c r="F278">
        <v>34.062308999999999</v>
      </c>
      <c r="G278" t="s">
        <v>100</v>
      </c>
      <c r="H278">
        <v>90010</v>
      </c>
      <c r="I278" t="s">
        <v>23</v>
      </c>
      <c r="J278" t="s">
        <v>977</v>
      </c>
      <c r="K278" t="s">
        <v>111</v>
      </c>
      <c r="L278" s="2" t="s">
        <v>112</v>
      </c>
      <c r="M278">
        <v>2071</v>
      </c>
      <c r="N278">
        <v>1.3214347005320062E-2</v>
      </c>
      <c r="O278" t="s">
        <v>174</v>
      </c>
      <c r="P278" t="s">
        <v>248</v>
      </c>
      <c r="R278">
        <f t="shared" si="16"/>
        <v>1.0742691870674517E-2</v>
      </c>
      <c r="S278">
        <f t="shared" si="17"/>
        <v>4.8342113418035328E-2</v>
      </c>
      <c r="T278">
        <f t="shared" si="18"/>
        <v>-0.30756825594294834</v>
      </c>
      <c r="U278">
        <f t="shared" si="19"/>
        <v>-62.743924212361463</v>
      </c>
    </row>
    <row r="279" spans="1:21" x14ac:dyDescent="0.35">
      <c r="A279" t="s">
        <v>978</v>
      </c>
      <c r="B279" t="s">
        <v>979</v>
      </c>
      <c r="C279">
        <v>148</v>
      </c>
      <c r="D279">
        <v>4.5</v>
      </c>
      <c r="E279">
        <v>-73.956001299999997</v>
      </c>
      <c r="F279">
        <v>40.771480599999997</v>
      </c>
      <c r="G279" t="s">
        <v>37</v>
      </c>
      <c r="H279">
        <v>10075</v>
      </c>
      <c r="I279" t="s">
        <v>23</v>
      </c>
      <c r="J279" t="s">
        <v>980</v>
      </c>
      <c r="K279" t="s">
        <v>39</v>
      </c>
      <c r="L279" s="2" t="s">
        <v>40</v>
      </c>
      <c r="M279">
        <v>1148</v>
      </c>
      <c r="N279">
        <v>8.409129912476403E-3</v>
      </c>
      <c r="O279" t="s">
        <v>316</v>
      </c>
      <c r="P279" t="s">
        <v>681</v>
      </c>
      <c r="Q279" t="s">
        <v>340</v>
      </c>
      <c r="R279">
        <f t="shared" si="16"/>
        <v>4.9581654787728543E-3</v>
      </c>
      <c r="S279">
        <f t="shared" si="17"/>
        <v>2.2311744654477845E-2</v>
      </c>
      <c r="T279">
        <f t="shared" si="18"/>
        <v>-0.42358899891139828</v>
      </c>
      <c r="U279">
        <f t="shared" si="19"/>
        <v>-62.691171838886945</v>
      </c>
    </row>
    <row r="280" spans="1:21" x14ac:dyDescent="0.35">
      <c r="A280" t="s">
        <v>981</v>
      </c>
      <c r="B280" t="s">
        <v>982</v>
      </c>
      <c r="C280">
        <v>439</v>
      </c>
      <c r="D280">
        <v>4.5</v>
      </c>
      <c r="E280">
        <v>-81.456705200000002</v>
      </c>
      <c r="F280">
        <v>28.4835794</v>
      </c>
      <c r="G280" t="s">
        <v>29</v>
      </c>
      <c r="H280">
        <v>32819</v>
      </c>
      <c r="I280" t="s">
        <v>23</v>
      </c>
      <c r="J280" t="s">
        <v>983</v>
      </c>
      <c r="K280" t="s">
        <v>465</v>
      </c>
      <c r="L280" s="2" t="s">
        <v>466</v>
      </c>
      <c r="M280">
        <v>943</v>
      </c>
      <c r="N280">
        <v>3.337909730564613E-2</v>
      </c>
      <c r="O280" t="s">
        <v>88</v>
      </c>
      <c r="P280" t="s">
        <v>404</v>
      </c>
      <c r="R280">
        <f t="shared" si="16"/>
        <v>3.501704369383328E-2</v>
      </c>
      <c r="S280">
        <f t="shared" si="17"/>
        <v>0.15757669662224977</v>
      </c>
      <c r="T280">
        <f t="shared" si="18"/>
        <v>0.17930450472822562</v>
      </c>
      <c r="U280">
        <f t="shared" si="19"/>
        <v>78.714677575691042</v>
      </c>
    </row>
    <row r="281" spans="1:21" x14ac:dyDescent="0.35">
      <c r="A281" t="s">
        <v>984</v>
      </c>
      <c r="B281" t="s">
        <v>985</v>
      </c>
      <c r="C281">
        <v>197</v>
      </c>
      <c r="D281">
        <v>4.5</v>
      </c>
      <c r="E281">
        <v>-86.149185000000003</v>
      </c>
      <c r="F281">
        <v>39.754570000000001</v>
      </c>
      <c r="G281" t="s">
        <v>51</v>
      </c>
      <c r="H281">
        <v>46225</v>
      </c>
      <c r="I281" t="s">
        <v>23</v>
      </c>
      <c r="J281" t="s">
        <v>332</v>
      </c>
      <c r="K281" t="s">
        <v>53</v>
      </c>
      <c r="L281" s="2" t="s">
        <v>54</v>
      </c>
      <c r="M281">
        <v>336</v>
      </c>
      <c r="N281">
        <v>1.2613694868714604E-2</v>
      </c>
      <c r="O281" t="s">
        <v>165</v>
      </c>
      <c r="P281" t="s">
        <v>81</v>
      </c>
      <c r="R281">
        <f t="shared" si="16"/>
        <v>1.0019626071686809E-2</v>
      </c>
      <c r="S281">
        <f t="shared" si="17"/>
        <v>4.5088317322590644E-2</v>
      </c>
      <c r="T281">
        <f t="shared" si="18"/>
        <v>-0.32207084881400455</v>
      </c>
      <c r="U281">
        <f t="shared" si="19"/>
        <v>-63.447957216358894</v>
      </c>
    </row>
    <row r="282" spans="1:21" x14ac:dyDescent="0.35">
      <c r="A282" t="s">
        <v>986</v>
      </c>
      <c r="B282" t="s">
        <v>987</v>
      </c>
      <c r="C282">
        <v>180</v>
      </c>
      <c r="D282">
        <v>4.5</v>
      </c>
      <c r="E282">
        <v>-122.28896331787099</v>
      </c>
      <c r="F282">
        <v>47.613460540771499</v>
      </c>
      <c r="G282" t="s">
        <v>194</v>
      </c>
      <c r="H282">
        <v>98122</v>
      </c>
      <c r="I282" t="s">
        <v>23</v>
      </c>
      <c r="J282" t="s">
        <v>988</v>
      </c>
      <c r="K282" t="s">
        <v>196</v>
      </c>
      <c r="L282" s="2" t="s">
        <v>197</v>
      </c>
      <c r="M282">
        <v>1594</v>
      </c>
      <c r="N282">
        <v>1.1154968251244207E-2</v>
      </c>
      <c r="O282" t="s">
        <v>314</v>
      </c>
      <c r="P282" t="s">
        <v>316</v>
      </c>
      <c r="R282">
        <f t="shared" si="16"/>
        <v>8.2636091312880897E-3</v>
      </c>
      <c r="S282">
        <f t="shared" si="17"/>
        <v>3.7186241090796407E-2</v>
      </c>
      <c r="T282">
        <f t="shared" si="18"/>
        <v>-0.35729143150085546</v>
      </c>
      <c r="U282">
        <f t="shared" si="19"/>
        <v>-64.312457670153989</v>
      </c>
    </row>
    <row r="283" spans="1:21" x14ac:dyDescent="0.35">
      <c r="A283" t="s">
        <v>989</v>
      </c>
      <c r="B283" t="s">
        <v>990</v>
      </c>
      <c r="C283">
        <v>361</v>
      </c>
      <c r="D283">
        <v>4.5</v>
      </c>
      <c r="E283">
        <v>-90.127825000000001</v>
      </c>
      <c r="F283">
        <v>29.949850000000001</v>
      </c>
      <c r="G283" t="s">
        <v>493</v>
      </c>
      <c r="H283">
        <v>70118</v>
      </c>
      <c r="I283" t="s">
        <v>23</v>
      </c>
      <c r="J283" t="s">
        <v>991</v>
      </c>
      <c r="K283" t="s">
        <v>494</v>
      </c>
      <c r="L283" s="2" t="s">
        <v>495</v>
      </c>
      <c r="M283">
        <v>834</v>
      </c>
      <c r="N283">
        <v>2.6686116354899606E-2</v>
      </c>
      <c r="O283" t="s">
        <v>114</v>
      </c>
      <c r="P283" t="s">
        <v>107</v>
      </c>
      <c r="Q283" t="s">
        <v>24</v>
      </c>
      <c r="R283">
        <f t="shared" si="16"/>
        <v>2.6960024790827392E-2</v>
      </c>
      <c r="S283">
        <f t="shared" si="17"/>
        <v>0.12132011155872327</v>
      </c>
      <c r="T283">
        <f t="shared" si="18"/>
        <v>1.7704184165027472E-2</v>
      </c>
      <c r="U283">
        <f t="shared" si="19"/>
        <v>6.3912104835749171</v>
      </c>
    </row>
    <row r="284" spans="1:21" x14ac:dyDescent="0.35">
      <c r="A284" t="s">
        <v>992</v>
      </c>
      <c r="B284" t="s">
        <v>993</v>
      </c>
      <c r="C284">
        <v>1113</v>
      </c>
      <c r="D284">
        <v>4.5</v>
      </c>
      <c r="E284">
        <v>-97.756770000000003</v>
      </c>
      <c r="F284">
        <v>30.246459999999999</v>
      </c>
      <c r="G284" t="s">
        <v>200</v>
      </c>
      <c r="H284">
        <v>78704</v>
      </c>
      <c r="I284" t="s">
        <v>23</v>
      </c>
      <c r="J284" t="s">
        <v>994</v>
      </c>
      <c r="K284" t="s">
        <v>274</v>
      </c>
      <c r="L284" s="2" t="s">
        <v>275</v>
      </c>
      <c r="M284">
        <v>893</v>
      </c>
      <c r="N284">
        <v>9.1213317315943024E-2</v>
      </c>
      <c r="O284" t="s">
        <v>48</v>
      </c>
      <c r="P284" t="s">
        <v>261</v>
      </c>
      <c r="Q284" t="s">
        <v>228</v>
      </c>
      <c r="R284">
        <f t="shared" si="16"/>
        <v>0.10463795062493544</v>
      </c>
      <c r="S284">
        <f t="shared" si="17"/>
        <v>0.47087077781220948</v>
      </c>
      <c r="T284">
        <f t="shared" si="18"/>
        <v>1.5756970183127843</v>
      </c>
      <c r="U284">
        <f t="shared" si="19"/>
        <v>1753.7507813821289</v>
      </c>
    </row>
    <row r="285" spans="1:21" x14ac:dyDescent="0.35">
      <c r="A285" t="s">
        <v>995</v>
      </c>
      <c r="B285" t="s">
        <v>996</v>
      </c>
      <c r="C285">
        <v>825</v>
      </c>
      <c r="D285">
        <v>4.5</v>
      </c>
      <c r="E285">
        <v>-74.008897049569995</v>
      </c>
      <c r="F285">
        <v>40.716958735395004</v>
      </c>
      <c r="G285" t="s">
        <v>37</v>
      </c>
      <c r="H285">
        <v>10013</v>
      </c>
      <c r="I285" t="s">
        <v>23</v>
      </c>
      <c r="J285" t="s">
        <v>156</v>
      </c>
      <c r="K285" t="s">
        <v>39</v>
      </c>
      <c r="L285" s="2" t="s">
        <v>40</v>
      </c>
      <c r="M285">
        <v>1148</v>
      </c>
      <c r="N285">
        <v>6.6500772267032784E-2</v>
      </c>
      <c r="O285" t="s">
        <v>156</v>
      </c>
      <c r="R285">
        <f t="shared" si="16"/>
        <v>7.4888957752298313E-2</v>
      </c>
      <c r="S285">
        <f t="shared" si="17"/>
        <v>0.33700030988534241</v>
      </c>
      <c r="T285">
        <f t="shared" si="18"/>
        <v>0.97901891161789856</v>
      </c>
      <c r="U285">
        <f t="shared" si="19"/>
        <v>807.69060208476628</v>
      </c>
    </row>
    <row r="286" spans="1:21" x14ac:dyDescent="0.35">
      <c r="A286" t="s">
        <v>997</v>
      </c>
      <c r="B286" t="s">
        <v>998</v>
      </c>
      <c r="C286">
        <v>109</v>
      </c>
      <c r="D286">
        <v>4.5</v>
      </c>
      <c r="E286">
        <v>-118.28308800000001</v>
      </c>
      <c r="F286">
        <v>34.091087000000002</v>
      </c>
      <c r="G286" t="s">
        <v>100</v>
      </c>
      <c r="H286">
        <v>90029</v>
      </c>
      <c r="I286" t="s">
        <v>23</v>
      </c>
      <c r="J286" t="s">
        <v>999</v>
      </c>
      <c r="K286" t="s">
        <v>111</v>
      </c>
      <c r="L286" s="2" t="s">
        <v>112</v>
      </c>
      <c r="M286">
        <v>2071</v>
      </c>
      <c r="N286">
        <v>5.0626394371031409E-3</v>
      </c>
      <c r="O286" t="s">
        <v>227</v>
      </c>
      <c r="P286" t="s">
        <v>205</v>
      </c>
      <c r="R286">
        <f t="shared" si="16"/>
        <v>9.2965602726991013E-4</v>
      </c>
      <c r="S286">
        <f t="shared" si="17"/>
        <v>4.1834521227145953E-3</v>
      </c>
      <c r="T286">
        <f t="shared" si="18"/>
        <v>-0.50438915919299732</v>
      </c>
      <c r="U286">
        <f t="shared" si="19"/>
        <v>-54.978418352036705</v>
      </c>
    </row>
    <row r="287" spans="1:21" x14ac:dyDescent="0.35">
      <c r="A287" t="s">
        <v>1000</v>
      </c>
      <c r="B287" t="s">
        <v>1001</v>
      </c>
      <c r="C287">
        <v>191</v>
      </c>
      <c r="D287">
        <v>4.5</v>
      </c>
      <c r="E287">
        <v>-119.8153763</v>
      </c>
      <c r="F287">
        <v>39.526058200000001</v>
      </c>
      <c r="G287" t="s">
        <v>70</v>
      </c>
      <c r="H287">
        <v>89501</v>
      </c>
      <c r="I287" t="s">
        <v>23</v>
      </c>
      <c r="J287" t="s">
        <v>24</v>
      </c>
      <c r="K287" t="s">
        <v>71</v>
      </c>
      <c r="L287" s="2" t="s">
        <v>72</v>
      </c>
      <c r="M287">
        <v>133</v>
      </c>
      <c r="N287">
        <v>1.2098850180195641E-2</v>
      </c>
      <c r="O287" t="s">
        <v>24</v>
      </c>
      <c r="R287">
        <f t="shared" si="16"/>
        <v>9.3998553868402026E-3</v>
      </c>
      <c r="S287">
        <f t="shared" si="17"/>
        <v>4.2299349240780909E-2</v>
      </c>
      <c r="T287">
        <f t="shared" si="18"/>
        <v>-0.33450164270348137</v>
      </c>
      <c r="U287">
        <f t="shared" si="19"/>
        <v>-63.889813756364944</v>
      </c>
    </row>
    <row r="288" spans="1:21" x14ac:dyDescent="0.35">
      <c r="A288" t="s">
        <v>1002</v>
      </c>
      <c r="B288" t="s">
        <v>1003</v>
      </c>
      <c r="C288">
        <v>205</v>
      </c>
      <c r="D288">
        <v>4.5</v>
      </c>
      <c r="E288">
        <v>-89.383781400000004</v>
      </c>
      <c r="F288">
        <v>43.077121699999999</v>
      </c>
      <c r="G288" t="s">
        <v>218</v>
      </c>
      <c r="H288">
        <v>53703</v>
      </c>
      <c r="I288" t="s">
        <v>23</v>
      </c>
      <c r="J288" t="s">
        <v>1004</v>
      </c>
      <c r="K288" t="s">
        <v>410</v>
      </c>
      <c r="L288" s="2" t="s">
        <v>411</v>
      </c>
      <c r="M288">
        <v>551</v>
      </c>
      <c r="N288">
        <v>1.3300154453406555E-2</v>
      </c>
      <c r="O288" t="s">
        <v>56</v>
      </c>
      <c r="P288" t="s">
        <v>55</v>
      </c>
      <c r="R288">
        <f t="shared" si="16"/>
        <v>1.0845986984815618E-2</v>
      </c>
      <c r="S288">
        <f t="shared" si="17"/>
        <v>4.8806941431670282E-2</v>
      </c>
      <c r="T288">
        <f t="shared" si="18"/>
        <v>-0.30549645696136885</v>
      </c>
      <c r="U288">
        <f t="shared" si="19"/>
        <v>-62.626773677080614</v>
      </c>
    </row>
    <row r="289" spans="1:21" x14ac:dyDescent="0.35">
      <c r="A289" t="s">
        <v>1005</v>
      </c>
      <c r="B289" t="s">
        <v>1006</v>
      </c>
      <c r="C289">
        <v>225</v>
      </c>
      <c r="D289">
        <v>4.5</v>
      </c>
      <c r="E289">
        <v>-115.287044598297</v>
      </c>
      <c r="F289">
        <v>36.277613653524803</v>
      </c>
      <c r="G289" t="s">
        <v>70</v>
      </c>
      <c r="H289">
        <v>89149</v>
      </c>
      <c r="I289" t="s">
        <v>23</v>
      </c>
      <c r="J289" t="s">
        <v>212</v>
      </c>
      <c r="K289" t="s">
        <v>422</v>
      </c>
      <c r="L289" s="2" t="s">
        <v>423</v>
      </c>
      <c r="M289">
        <v>357</v>
      </c>
      <c r="N289">
        <v>1.5016303415136434E-2</v>
      </c>
      <c r="O289" t="s">
        <v>212</v>
      </c>
      <c r="R289">
        <f t="shared" si="16"/>
        <v>1.2911889267637641E-2</v>
      </c>
      <c r="S289">
        <f t="shared" si="17"/>
        <v>5.8103501704369384E-2</v>
      </c>
      <c r="T289">
        <f t="shared" si="18"/>
        <v>-0.26406047732977961</v>
      </c>
      <c r="U289">
        <f t="shared" si="19"/>
        <v>-59.413607399200409</v>
      </c>
    </row>
    <row r="290" spans="1:21" x14ac:dyDescent="0.35">
      <c r="A290" t="s">
        <v>1007</v>
      </c>
      <c r="B290" t="s">
        <v>1008</v>
      </c>
      <c r="C290">
        <v>667</v>
      </c>
      <c r="D290">
        <v>4.5</v>
      </c>
      <c r="E290">
        <v>-93.251249000000001</v>
      </c>
      <c r="F290">
        <v>44.989479000000003</v>
      </c>
      <c r="G290" t="s">
        <v>22</v>
      </c>
      <c r="H290">
        <v>55414</v>
      </c>
      <c r="I290" t="s">
        <v>23</v>
      </c>
      <c r="J290" t="s">
        <v>1009</v>
      </c>
      <c r="K290" t="s">
        <v>25</v>
      </c>
      <c r="L290" s="2" t="s">
        <v>26</v>
      </c>
      <c r="M290">
        <v>440</v>
      </c>
      <c r="N290">
        <v>5.2943195469366738E-2</v>
      </c>
      <c r="O290" t="s">
        <v>107</v>
      </c>
      <c r="P290" t="s">
        <v>971</v>
      </c>
      <c r="R290">
        <f t="shared" si="16"/>
        <v>5.8568329718004339E-2</v>
      </c>
      <c r="S290">
        <f t="shared" si="17"/>
        <v>0.2635574837310195</v>
      </c>
      <c r="T290">
        <f t="shared" si="18"/>
        <v>0.65167467252834332</v>
      </c>
      <c r="U290">
        <f t="shared" si="19"/>
        <v>434.66700657640502</v>
      </c>
    </row>
    <row r="291" spans="1:21" x14ac:dyDescent="0.35">
      <c r="A291" t="s">
        <v>1010</v>
      </c>
      <c r="B291" t="s">
        <v>1011</v>
      </c>
      <c r="C291">
        <v>155</v>
      </c>
      <c r="D291">
        <v>4.5</v>
      </c>
      <c r="E291">
        <v>-105.044785</v>
      </c>
      <c r="F291">
        <v>39.769077000000003</v>
      </c>
      <c r="G291" t="s">
        <v>119</v>
      </c>
      <c r="H291">
        <v>80212</v>
      </c>
      <c r="I291" t="s">
        <v>23</v>
      </c>
      <c r="J291" t="s">
        <v>24</v>
      </c>
      <c r="K291" t="s">
        <v>120</v>
      </c>
      <c r="L291" s="2" t="s">
        <v>121</v>
      </c>
      <c r="M291">
        <v>668</v>
      </c>
      <c r="N291">
        <v>9.009782049081861E-3</v>
      </c>
      <c r="O291" t="s">
        <v>24</v>
      </c>
      <c r="R291">
        <f t="shared" si="16"/>
        <v>5.6812312777605621E-3</v>
      </c>
      <c r="S291">
        <f t="shared" si="17"/>
        <v>2.5565540749922528E-2</v>
      </c>
      <c r="T291">
        <f t="shared" si="18"/>
        <v>-0.40908640604034202</v>
      </c>
      <c r="U291">
        <f t="shared" si="19"/>
        <v>-63.408392936253016</v>
      </c>
    </row>
    <row r="292" spans="1:21" x14ac:dyDescent="0.35">
      <c r="A292" t="s">
        <v>1012</v>
      </c>
      <c r="B292" t="s">
        <v>1013</v>
      </c>
      <c r="C292">
        <v>971</v>
      </c>
      <c r="D292">
        <v>4.5</v>
      </c>
      <c r="E292">
        <v>-122.26674645696001</v>
      </c>
      <c r="F292">
        <v>37.872552852207001</v>
      </c>
      <c r="G292" t="s">
        <v>100</v>
      </c>
      <c r="H292">
        <v>94704</v>
      </c>
      <c r="I292" t="s">
        <v>23</v>
      </c>
      <c r="J292" t="s">
        <v>1014</v>
      </c>
      <c r="K292" t="s">
        <v>1015</v>
      </c>
      <c r="L292" s="2" t="s">
        <v>1016</v>
      </c>
      <c r="M292">
        <v>201</v>
      </c>
      <c r="N292">
        <v>7.9028659687660888E-2</v>
      </c>
      <c r="O292" t="s">
        <v>1014</v>
      </c>
      <c r="R292">
        <f t="shared" si="16"/>
        <v>8.9970044416899084E-2</v>
      </c>
      <c r="S292">
        <f t="shared" si="17"/>
        <v>0.40486519987604586</v>
      </c>
      <c r="T292">
        <f t="shared" si="18"/>
        <v>1.2815015629285005</v>
      </c>
      <c r="U292">
        <f t="shared" si="19"/>
        <v>1244.3380176035739</v>
      </c>
    </row>
    <row r="293" spans="1:21" x14ac:dyDescent="0.35">
      <c r="A293" t="s">
        <v>1017</v>
      </c>
      <c r="B293" t="s">
        <v>1018</v>
      </c>
      <c r="C293">
        <v>238</v>
      </c>
      <c r="D293">
        <v>4.5</v>
      </c>
      <c r="E293">
        <v>-78.7575152</v>
      </c>
      <c r="F293">
        <v>42.960504800000002</v>
      </c>
      <c r="G293" t="s">
        <v>37</v>
      </c>
      <c r="H293">
        <v>14221</v>
      </c>
      <c r="I293" t="s">
        <v>23</v>
      </c>
      <c r="J293" t="s">
        <v>1019</v>
      </c>
      <c r="K293" t="s">
        <v>477</v>
      </c>
      <c r="L293" s="2" t="s">
        <v>478</v>
      </c>
      <c r="M293">
        <v>284</v>
      </c>
      <c r="N293">
        <v>1.6131800240260855E-2</v>
      </c>
      <c r="O293" t="s">
        <v>48</v>
      </c>
      <c r="P293" t="s">
        <v>55</v>
      </c>
      <c r="R293">
        <f t="shared" si="16"/>
        <v>1.4254725751471955E-2</v>
      </c>
      <c r="S293">
        <f t="shared" si="17"/>
        <v>6.4146265881623796E-2</v>
      </c>
      <c r="T293">
        <f t="shared" si="18"/>
        <v>-0.23712709056924655</v>
      </c>
      <c r="U293">
        <f t="shared" si="19"/>
        <v>-56.436247555480676</v>
      </c>
    </row>
    <row r="294" spans="1:21" x14ac:dyDescent="0.35">
      <c r="A294" t="s">
        <v>1020</v>
      </c>
      <c r="B294" t="s">
        <v>1021</v>
      </c>
      <c r="C294">
        <v>661</v>
      </c>
      <c r="D294">
        <v>4.5</v>
      </c>
      <c r="E294">
        <v>-73.999944012064702</v>
      </c>
      <c r="F294">
        <v>40.716690722554198</v>
      </c>
      <c r="G294" t="s">
        <v>37</v>
      </c>
      <c r="H294">
        <v>10013</v>
      </c>
      <c r="I294" t="s">
        <v>23</v>
      </c>
      <c r="J294" t="s">
        <v>1022</v>
      </c>
      <c r="K294" t="s">
        <v>39</v>
      </c>
      <c r="L294" s="2" t="s">
        <v>40</v>
      </c>
      <c r="M294">
        <v>1148</v>
      </c>
      <c r="N294">
        <v>5.2428350780847781E-2</v>
      </c>
      <c r="O294" t="s">
        <v>571</v>
      </c>
      <c r="P294" t="s">
        <v>88</v>
      </c>
      <c r="R294">
        <f t="shared" si="16"/>
        <v>5.794855903315773E-2</v>
      </c>
      <c r="S294">
        <f t="shared" si="17"/>
        <v>0.26076851564920978</v>
      </c>
      <c r="T294">
        <f t="shared" si="18"/>
        <v>0.63924387863886656</v>
      </c>
      <c r="U294">
        <f t="shared" si="19"/>
        <v>422.54020378029077</v>
      </c>
    </row>
    <row r="295" spans="1:21" x14ac:dyDescent="0.35">
      <c r="A295" t="s">
        <v>1023</v>
      </c>
      <c r="B295" t="s">
        <v>1024</v>
      </c>
      <c r="C295">
        <v>169</v>
      </c>
      <c r="D295">
        <v>4.5</v>
      </c>
      <c r="E295">
        <v>-87.762527500000004</v>
      </c>
      <c r="F295">
        <v>41.796146399999998</v>
      </c>
      <c r="G295" t="s">
        <v>133</v>
      </c>
      <c r="H295">
        <v>60638</v>
      </c>
      <c r="I295" t="s">
        <v>23</v>
      </c>
      <c r="J295" t="s">
        <v>425</v>
      </c>
      <c r="K295" t="s">
        <v>135</v>
      </c>
      <c r="L295" s="2" t="s">
        <v>136</v>
      </c>
      <c r="M295">
        <v>2715</v>
      </c>
      <c r="N295">
        <v>1.0211086322292775E-2</v>
      </c>
      <c r="O295" t="s">
        <v>425</v>
      </c>
      <c r="R295">
        <f t="shared" si="16"/>
        <v>7.1273628757359776E-3</v>
      </c>
      <c r="S295">
        <f t="shared" si="17"/>
        <v>3.2073132940811898E-2</v>
      </c>
      <c r="T295">
        <f t="shared" si="18"/>
        <v>-0.38008122029822955</v>
      </c>
      <c r="U295">
        <f t="shared" si="19"/>
        <v>-64.233726230400791</v>
      </c>
    </row>
    <row r="296" spans="1:21" x14ac:dyDescent="0.35">
      <c r="A296" t="s">
        <v>1025</v>
      </c>
      <c r="B296" t="s">
        <v>1026</v>
      </c>
      <c r="C296">
        <v>328</v>
      </c>
      <c r="D296">
        <v>4.5</v>
      </c>
      <c r="E296">
        <v>-87.770981599999999</v>
      </c>
      <c r="F296">
        <v>41.953033499999997</v>
      </c>
      <c r="G296" t="s">
        <v>133</v>
      </c>
      <c r="H296">
        <v>60634</v>
      </c>
      <c r="I296" t="s">
        <v>23</v>
      </c>
      <c r="J296" t="s">
        <v>1027</v>
      </c>
      <c r="K296" t="s">
        <v>135</v>
      </c>
      <c r="L296" s="2" t="s">
        <v>136</v>
      </c>
      <c r="M296">
        <v>2715</v>
      </c>
      <c r="N296">
        <v>2.3854470568045308E-2</v>
      </c>
      <c r="O296" t="s">
        <v>571</v>
      </c>
      <c r="P296" t="s">
        <v>137</v>
      </c>
      <c r="R296">
        <f t="shared" si="16"/>
        <v>2.3551286024171055E-2</v>
      </c>
      <c r="S296">
        <f t="shared" si="17"/>
        <v>0.10598078710876975</v>
      </c>
      <c r="T296">
        <f t="shared" si="18"/>
        <v>-5.0665182227094832E-2</v>
      </c>
      <c r="U296">
        <f t="shared" si="19"/>
        <v>-16.618179770487107</v>
      </c>
    </row>
    <row r="297" spans="1:21" x14ac:dyDescent="0.35">
      <c r="A297" t="s">
        <v>1028</v>
      </c>
      <c r="B297" t="s">
        <v>1026</v>
      </c>
      <c r="C297">
        <v>138</v>
      </c>
      <c r="D297">
        <v>4.5</v>
      </c>
      <c r="E297">
        <v>-87.776197100000005</v>
      </c>
      <c r="F297">
        <v>41.985086000000003</v>
      </c>
      <c r="G297" t="s">
        <v>133</v>
      </c>
      <c r="H297">
        <v>60646</v>
      </c>
      <c r="I297" t="s">
        <v>23</v>
      </c>
      <c r="J297" t="s">
        <v>571</v>
      </c>
      <c r="K297" t="s">
        <v>135</v>
      </c>
      <c r="L297" s="2" t="s">
        <v>136</v>
      </c>
      <c r="M297">
        <v>2715</v>
      </c>
      <c r="N297">
        <v>7.5510554316114637E-3</v>
      </c>
      <c r="O297" t="s">
        <v>571</v>
      </c>
      <c r="R297">
        <f t="shared" si="16"/>
        <v>3.9252143373618431E-3</v>
      </c>
      <c r="S297">
        <f t="shared" si="17"/>
        <v>1.7663464518128294E-2</v>
      </c>
      <c r="T297">
        <f t="shared" si="18"/>
        <v>-0.44430698872719293</v>
      </c>
      <c r="U297">
        <f t="shared" si="19"/>
        <v>-61.314364444352627</v>
      </c>
    </row>
    <row r="298" spans="1:21" x14ac:dyDescent="0.35">
      <c r="A298" t="s">
        <v>1029</v>
      </c>
      <c r="B298" t="s">
        <v>1030</v>
      </c>
      <c r="C298">
        <v>113</v>
      </c>
      <c r="D298">
        <v>4.5</v>
      </c>
      <c r="E298">
        <v>-81.155342099999999</v>
      </c>
      <c r="F298">
        <v>28.510459900000001</v>
      </c>
      <c r="G298" t="s">
        <v>29</v>
      </c>
      <c r="H298">
        <v>32828</v>
      </c>
      <c r="I298" t="s">
        <v>23</v>
      </c>
      <c r="J298" t="s">
        <v>977</v>
      </c>
      <c r="K298" t="s">
        <v>465</v>
      </c>
      <c r="L298" s="2" t="s">
        <v>466</v>
      </c>
      <c r="M298">
        <v>943</v>
      </c>
      <c r="N298">
        <v>5.4058692294491166E-3</v>
      </c>
      <c r="O298" t="s">
        <v>174</v>
      </c>
      <c r="P298" t="s">
        <v>248</v>
      </c>
      <c r="R298">
        <f t="shared" si="16"/>
        <v>1.3428364838343147E-3</v>
      </c>
      <c r="S298">
        <f t="shared" si="17"/>
        <v>6.042764177254416E-3</v>
      </c>
      <c r="T298">
        <f t="shared" si="18"/>
        <v>-0.49610196326667949</v>
      </c>
      <c r="U298">
        <f t="shared" si="19"/>
        <v>-56.059521849134782</v>
      </c>
    </row>
    <row r="299" spans="1:21" x14ac:dyDescent="0.35">
      <c r="A299" t="s">
        <v>1031</v>
      </c>
      <c r="B299" t="s">
        <v>1032</v>
      </c>
      <c r="C299">
        <v>628</v>
      </c>
      <c r="D299">
        <v>4.5</v>
      </c>
      <c r="E299">
        <v>-122.2653784</v>
      </c>
      <c r="F299">
        <v>37.8455826</v>
      </c>
      <c r="G299" t="s">
        <v>100</v>
      </c>
      <c r="H299">
        <v>94609</v>
      </c>
      <c r="I299" t="s">
        <v>23</v>
      </c>
      <c r="J299" t="s">
        <v>114</v>
      </c>
      <c r="K299" t="s">
        <v>442</v>
      </c>
      <c r="L299" s="2" t="s">
        <v>443</v>
      </c>
      <c r="M299">
        <v>451</v>
      </c>
      <c r="N299">
        <v>4.9596704993993476E-2</v>
      </c>
      <c r="O299" t="s">
        <v>114</v>
      </c>
      <c r="R299">
        <f t="shared" si="16"/>
        <v>5.4539820266501393E-2</v>
      </c>
      <c r="S299">
        <f t="shared" si="17"/>
        <v>0.24542919119925627</v>
      </c>
      <c r="T299">
        <f t="shared" si="18"/>
        <v>0.57087451224674424</v>
      </c>
      <c r="U299">
        <f t="shared" si="19"/>
        <v>358.50919369095539</v>
      </c>
    </row>
    <row r="300" spans="1:21" x14ac:dyDescent="0.35">
      <c r="A300" t="s">
        <v>1033</v>
      </c>
      <c r="B300" t="s">
        <v>1034</v>
      </c>
      <c r="C300">
        <v>180</v>
      </c>
      <c r="D300">
        <v>4.5</v>
      </c>
      <c r="E300">
        <v>-90.134690000000006</v>
      </c>
      <c r="F300">
        <v>29.94567</v>
      </c>
      <c r="G300" t="s">
        <v>493</v>
      </c>
      <c r="H300">
        <v>70118</v>
      </c>
      <c r="I300" t="s">
        <v>23</v>
      </c>
      <c r="J300" t="s">
        <v>105</v>
      </c>
      <c r="K300" t="s">
        <v>494</v>
      </c>
      <c r="L300" s="2" t="s">
        <v>495</v>
      </c>
      <c r="M300">
        <v>834</v>
      </c>
      <c r="N300">
        <v>1.1154968251244207E-2</v>
      </c>
      <c r="O300" t="s">
        <v>106</v>
      </c>
      <c r="P300" t="s">
        <v>107</v>
      </c>
      <c r="R300">
        <f t="shared" si="16"/>
        <v>8.2636091312880897E-3</v>
      </c>
      <c r="S300">
        <f t="shared" si="17"/>
        <v>3.7186241090796407E-2</v>
      </c>
      <c r="T300">
        <f t="shared" si="18"/>
        <v>-0.35729143150085546</v>
      </c>
      <c r="U300">
        <f t="shared" si="19"/>
        <v>-64.312457670153989</v>
      </c>
    </row>
    <row r="301" spans="1:21" x14ac:dyDescent="0.35">
      <c r="A301" t="s">
        <v>1035</v>
      </c>
      <c r="B301" t="s">
        <v>1036</v>
      </c>
      <c r="C301">
        <v>211</v>
      </c>
      <c r="D301">
        <v>4.5</v>
      </c>
      <c r="E301">
        <v>-71.424438499999994</v>
      </c>
      <c r="F301">
        <v>41.821102099999997</v>
      </c>
      <c r="G301" t="s">
        <v>821</v>
      </c>
      <c r="H301">
        <v>2909</v>
      </c>
      <c r="I301" t="s">
        <v>23</v>
      </c>
      <c r="J301" t="s">
        <v>24</v>
      </c>
      <c r="K301" t="s">
        <v>822</v>
      </c>
      <c r="L301" s="2" t="s">
        <v>823</v>
      </c>
      <c r="M301">
        <v>369</v>
      </c>
      <c r="N301">
        <v>1.381499914192552E-2</v>
      </c>
      <c r="O301" t="s">
        <v>24</v>
      </c>
      <c r="R301">
        <f t="shared" si="16"/>
        <v>1.1465757669662225E-2</v>
      </c>
      <c r="S301">
        <f t="shared" si="17"/>
        <v>5.1595909513480011E-2</v>
      </c>
      <c r="T301">
        <f t="shared" si="18"/>
        <v>-0.29306566307189208</v>
      </c>
      <c r="U301">
        <f t="shared" si="19"/>
        <v>-61.836854908169229</v>
      </c>
    </row>
    <row r="302" spans="1:21" x14ac:dyDescent="0.35">
      <c r="A302" t="s">
        <v>1037</v>
      </c>
      <c r="B302" t="s">
        <v>1038</v>
      </c>
      <c r="C302">
        <v>615</v>
      </c>
      <c r="D302">
        <v>4.5</v>
      </c>
      <c r="E302">
        <v>-90.192384000000004</v>
      </c>
      <c r="F302">
        <v>38.618777999999999</v>
      </c>
      <c r="G302" t="s">
        <v>128</v>
      </c>
      <c r="H302">
        <v>63102</v>
      </c>
      <c r="I302" t="s">
        <v>23</v>
      </c>
      <c r="J302" t="s">
        <v>1039</v>
      </c>
      <c r="K302" t="s">
        <v>129</v>
      </c>
      <c r="L302" s="2" t="s">
        <v>130</v>
      </c>
      <c r="M302">
        <v>1232</v>
      </c>
      <c r="N302">
        <v>4.8481208168869055E-2</v>
      </c>
      <c r="O302" t="s">
        <v>106</v>
      </c>
      <c r="P302" t="s">
        <v>47</v>
      </c>
      <c r="Q302" t="s">
        <v>1040</v>
      </c>
      <c r="R302">
        <f t="shared" si="16"/>
        <v>5.319698378266708E-2</v>
      </c>
      <c r="S302">
        <f t="shared" si="17"/>
        <v>0.23938642702200186</v>
      </c>
      <c r="T302">
        <f t="shared" si="18"/>
        <v>0.54394112548621121</v>
      </c>
      <c r="U302">
        <f t="shared" si="19"/>
        <v>334.52379217401989</v>
      </c>
    </row>
    <row r="303" spans="1:21" x14ac:dyDescent="0.35">
      <c r="A303" t="s">
        <v>1041</v>
      </c>
      <c r="B303" t="s">
        <v>1042</v>
      </c>
      <c r="C303">
        <v>213</v>
      </c>
      <c r="D303">
        <v>4.5</v>
      </c>
      <c r="E303">
        <v>-82.400030000000001</v>
      </c>
      <c r="F303">
        <v>27.966570000000001</v>
      </c>
      <c r="G303" t="s">
        <v>29</v>
      </c>
      <c r="H303">
        <v>33619</v>
      </c>
      <c r="I303" t="s">
        <v>23</v>
      </c>
      <c r="J303" t="s">
        <v>1043</v>
      </c>
      <c r="K303" t="s">
        <v>291</v>
      </c>
      <c r="L303" s="2" t="s">
        <v>292</v>
      </c>
      <c r="M303">
        <v>726</v>
      </c>
      <c r="N303">
        <v>1.3986614038098507E-2</v>
      </c>
      <c r="O303" t="s">
        <v>148</v>
      </c>
      <c r="P303" t="s">
        <v>174</v>
      </c>
      <c r="Q303" t="s">
        <v>853</v>
      </c>
      <c r="R303">
        <f t="shared" si="16"/>
        <v>1.1672347897944427E-2</v>
      </c>
      <c r="S303">
        <f t="shared" si="17"/>
        <v>5.252556554074992E-2</v>
      </c>
      <c r="T303">
        <f t="shared" si="18"/>
        <v>-0.28892206510873314</v>
      </c>
      <c r="U303">
        <f t="shared" si="19"/>
        <v>-61.540399868160158</v>
      </c>
    </row>
    <row r="304" spans="1:21" x14ac:dyDescent="0.35">
      <c r="A304" t="s">
        <v>1044</v>
      </c>
      <c r="B304" t="s">
        <v>1045</v>
      </c>
      <c r="C304">
        <v>818</v>
      </c>
      <c r="D304">
        <v>4.5</v>
      </c>
      <c r="E304">
        <v>-122.640213</v>
      </c>
      <c r="F304">
        <v>45.503150900000001</v>
      </c>
      <c r="G304" t="s">
        <v>59</v>
      </c>
      <c r="H304">
        <v>97255</v>
      </c>
      <c r="I304" t="s">
        <v>23</v>
      </c>
      <c r="J304" t="s">
        <v>1046</v>
      </c>
      <c r="K304" t="s">
        <v>45</v>
      </c>
      <c r="L304" s="2" t="s">
        <v>61</v>
      </c>
      <c r="M304">
        <v>1555</v>
      </c>
      <c r="N304">
        <v>6.5900120130427314E-2</v>
      </c>
      <c r="O304" t="s">
        <v>1047</v>
      </c>
      <c r="P304" t="s">
        <v>48</v>
      </c>
      <c r="R304">
        <f t="shared" si="16"/>
        <v>7.4165891953310609E-2</v>
      </c>
      <c r="S304">
        <f t="shared" si="17"/>
        <v>0.33374651378989773</v>
      </c>
      <c r="T304">
        <f t="shared" si="18"/>
        <v>0.9645163187468424</v>
      </c>
      <c r="U304">
        <f t="shared" si="19"/>
        <v>788.97434873491704</v>
      </c>
    </row>
    <row r="305" spans="1:21" x14ac:dyDescent="0.35">
      <c r="A305" t="s">
        <v>1048</v>
      </c>
      <c r="B305" t="s">
        <v>1049</v>
      </c>
      <c r="C305">
        <v>100</v>
      </c>
      <c r="D305">
        <v>4.5</v>
      </c>
      <c r="E305">
        <v>-93.309059099999999</v>
      </c>
      <c r="F305">
        <v>44.912609099999997</v>
      </c>
      <c r="G305" t="s">
        <v>22</v>
      </c>
      <c r="H305">
        <v>55410</v>
      </c>
      <c r="I305" t="s">
        <v>23</v>
      </c>
      <c r="J305" t="s">
        <v>60</v>
      </c>
      <c r="K305" t="s">
        <v>25</v>
      </c>
      <c r="L305" s="2" t="s">
        <v>26</v>
      </c>
      <c r="M305">
        <v>440</v>
      </c>
      <c r="N305">
        <v>4.290372404324695E-3</v>
      </c>
      <c r="O305" t="s">
        <v>60</v>
      </c>
      <c r="R305">
        <f t="shared" si="16"/>
        <v>0</v>
      </c>
      <c r="S305">
        <f t="shared" si="17"/>
        <v>0</v>
      </c>
      <c r="T305">
        <f t="shared" si="18"/>
        <v>-0.52303535002721258</v>
      </c>
      <c r="U305">
        <f t="shared" si="19"/>
        <v>-52.303535002721254</v>
      </c>
    </row>
    <row r="306" spans="1:21" x14ac:dyDescent="0.35">
      <c r="A306" t="s">
        <v>1050</v>
      </c>
      <c r="B306" t="s">
        <v>1051</v>
      </c>
      <c r="C306">
        <v>302</v>
      </c>
      <c r="D306">
        <v>4.5</v>
      </c>
      <c r="E306">
        <v>-93.309028625488295</v>
      </c>
      <c r="F306">
        <v>44.9120903015137</v>
      </c>
      <c r="G306" t="s">
        <v>22</v>
      </c>
      <c r="H306">
        <v>55419</v>
      </c>
      <c r="I306" t="s">
        <v>23</v>
      </c>
      <c r="J306" t="s">
        <v>60</v>
      </c>
      <c r="K306" t="s">
        <v>25</v>
      </c>
      <c r="L306" s="2" t="s">
        <v>26</v>
      </c>
      <c r="M306">
        <v>440</v>
      </c>
      <c r="N306">
        <v>2.1623476917796466E-2</v>
      </c>
      <c r="O306" t="s">
        <v>60</v>
      </c>
      <c r="R306">
        <f t="shared" si="16"/>
        <v>2.0865613056502426E-2</v>
      </c>
      <c r="S306">
        <f t="shared" si="17"/>
        <v>9.3895258754260913E-2</v>
      </c>
      <c r="T306">
        <f t="shared" si="18"/>
        <v>-0.10453195574816089</v>
      </c>
      <c r="U306">
        <f t="shared" si="19"/>
        <v>-31.568650635944589</v>
      </c>
    </row>
    <row r="307" spans="1:21" x14ac:dyDescent="0.35">
      <c r="A307" t="s">
        <v>1052</v>
      </c>
      <c r="B307" t="s">
        <v>1053</v>
      </c>
      <c r="C307">
        <v>2309</v>
      </c>
      <c r="D307">
        <v>4.5</v>
      </c>
      <c r="E307">
        <v>-117.163444874305</v>
      </c>
      <c r="F307">
        <v>32.749716731736001</v>
      </c>
      <c r="G307" t="s">
        <v>100</v>
      </c>
      <c r="H307">
        <v>92103</v>
      </c>
      <c r="I307" t="s">
        <v>23</v>
      </c>
      <c r="J307" t="s">
        <v>247</v>
      </c>
      <c r="K307" t="s">
        <v>225</v>
      </c>
      <c r="L307" s="2" t="s">
        <v>226</v>
      </c>
      <c r="M307">
        <v>1570</v>
      </c>
      <c r="N307">
        <v>0.19383902522738974</v>
      </c>
      <c r="O307" t="s">
        <v>247</v>
      </c>
      <c r="R307">
        <f t="shared" si="16"/>
        <v>0.2281789071376924</v>
      </c>
      <c r="S307">
        <f t="shared" si="17"/>
        <v>1.0268050821196157</v>
      </c>
      <c r="T307">
        <f t="shared" si="18"/>
        <v>4.0535686002818228</v>
      </c>
      <c r="U307">
        <f t="shared" si="19"/>
        <v>9359.6898980507285</v>
      </c>
    </row>
    <row r="308" spans="1:21" x14ac:dyDescent="0.35">
      <c r="A308" t="s">
        <v>1054</v>
      </c>
      <c r="B308" t="s">
        <v>1055</v>
      </c>
      <c r="C308">
        <v>181</v>
      </c>
      <c r="D308">
        <v>4.5</v>
      </c>
      <c r="E308">
        <v>-74.026874100000001</v>
      </c>
      <c r="F308">
        <v>40.633341600000001</v>
      </c>
      <c r="G308" t="s">
        <v>37</v>
      </c>
      <c r="H308">
        <v>11209</v>
      </c>
      <c r="I308" t="s">
        <v>23</v>
      </c>
      <c r="J308" t="s">
        <v>93</v>
      </c>
      <c r="K308" t="s">
        <v>535</v>
      </c>
      <c r="L308" s="2" t="s">
        <v>536</v>
      </c>
      <c r="M308">
        <v>1569</v>
      </c>
      <c r="N308">
        <v>1.1240775699330702E-2</v>
      </c>
      <c r="O308" t="s">
        <v>93</v>
      </c>
      <c r="R308">
        <f t="shared" si="16"/>
        <v>8.3669042454291905E-3</v>
      </c>
      <c r="S308">
        <f t="shared" si="17"/>
        <v>3.7651069104431355E-2</v>
      </c>
      <c r="T308">
        <f t="shared" si="18"/>
        <v>-0.35521963251927596</v>
      </c>
      <c r="U308">
        <f t="shared" si="19"/>
        <v>-64.294753485988949</v>
      </c>
    </row>
    <row r="309" spans="1:21" x14ac:dyDescent="0.35">
      <c r="A309" t="s">
        <v>1056</v>
      </c>
      <c r="B309" t="s">
        <v>1057</v>
      </c>
      <c r="C309">
        <v>160</v>
      </c>
      <c r="D309">
        <v>4.5</v>
      </c>
      <c r="E309">
        <v>-74.011099000000002</v>
      </c>
      <c r="F309">
        <v>40.679189999999998</v>
      </c>
      <c r="G309" t="s">
        <v>37</v>
      </c>
      <c r="H309">
        <v>11231</v>
      </c>
      <c r="I309" t="s">
        <v>23</v>
      </c>
      <c r="J309" t="s">
        <v>1058</v>
      </c>
      <c r="K309" t="s">
        <v>535</v>
      </c>
      <c r="L309" s="2" t="s">
        <v>536</v>
      </c>
      <c r="M309">
        <v>1569</v>
      </c>
      <c r="N309">
        <v>9.4388192895143302E-3</v>
      </c>
      <c r="O309" t="s">
        <v>114</v>
      </c>
      <c r="P309" t="s">
        <v>368</v>
      </c>
      <c r="R309">
        <f t="shared" si="16"/>
        <v>6.1977068484660672E-3</v>
      </c>
      <c r="S309">
        <f t="shared" si="17"/>
        <v>2.7889680818097302E-2</v>
      </c>
      <c r="T309">
        <f t="shared" si="18"/>
        <v>-0.3987274111324447</v>
      </c>
      <c r="U309">
        <f t="shared" si="19"/>
        <v>-63.796385781191148</v>
      </c>
    </row>
    <row r="310" spans="1:21" x14ac:dyDescent="0.35">
      <c r="A310" t="s">
        <v>1059</v>
      </c>
      <c r="B310" t="s">
        <v>1060</v>
      </c>
      <c r="C310">
        <v>162</v>
      </c>
      <c r="D310">
        <v>4.5</v>
      </c>
      <c r="E310">
        <v>-73.955647945404095</v>
      </c>
      <c r="F310">
        <v>40.6907913077698</v>
      </c>
      <c r="G310" t="s">
        <v>37</v>
      </c>
      <c r="H310">
        <v>11205</v>
      </c>
      <c r="I310" t="s">
        <v>23</v>
      </c>
      <c r="J310" t="s">
        <v>1061</v>
      </c>
      <c r="K310" t="s">
        <v>535</v>
      </c>
      <c r="L310" s="2" t="s">
        <v>536</v>
      </c>
      <c r="M310">
        <v>1569</v>
      </c>
      <c r="N310">
        <v>9.6104341856873172E-3</v>
      </c>
      <c r="O310" t="s">
        <v>56</v>
      </c>
      <c r="P310" t="s">
        <v>183</v>
      </c>
      <c r="Q310" t="s">
        <v>261</v>
      </c>
      <c r="R310">
        <f t="shared" si="16"/>
        <v>6.4042970767482698E-3</v>
      </c>
      <c r="S310">
        <f t="shared" si="17"/>
        <v>2.8819336845367215E-2</v>
      </c>
      <c r="T310">
        <f t="shared" si="18"/>
        <v>-0.39458381316928581</v>
      </c>
      <c r="U310">
        <f t="shared" si="19"/>
        <v>-63.922577733424305</v>
      </c>
    </row>
    <row r="311" spans="1:21" x14ac:dyDescent="0.35">
      <c r="A311" t="s">
        <v>1062</v>
      </c>
      <c r="B311" t="s">
        <v>1063</v>
      </c>
      <c r="C311">
        <v>361</v>
      </c>
      <c r="D311">
        <v>4.5</v>
      </c>
      <c r="E311">
        <v>-89.945075988769503</v>
      </c>
      <c r="F311">
        <v>35.116043090820298</v>
      </c>
      <c r="G311" t="s">
        <v>331</v>
      </c>
      <c r="H311">
        <v>38111</v>
      </c>
      <c r="I311" t="s">
        <v>23</v>
      </c>
      <c r="J311" t="s">
        <v>48</v>
      </c>
      <c r="K311" t="s">
        <v>1064</v>
      </c>
      <c r="L311" s="2" t="s">
        <v>1065</v>
      </c>
      <c r="M311">
        <v>726</v>
      </c>
      <c r="N311">
        <v>2.6686116354899606E-2</v>
      </c>
      <c r="O311" t="s">
        <v>48</v>
      </c>
      <c r="R311">
        <f t="shared" si="16"/>
        <v>2.6960024790827392E-2</v>
      </c>
      <c r="S311">
        <f t="shared" si="17"/>
        <v>0.12132011155872327</v>
      </c>
      <c r="T311">
        <f t="shared" si="18"/>
        <v>1.7704184165027472E-2</v>
      </c>
      <c r="U311">
        <f t="shared" si="19"/>
        <v>6.3912104835749171</v>
      </c>
    </row>
    <row r="312" spans="1:21" x14ac:dyDescent="0.35">
      <c r="A312" t="s">
        <v>1066</v>
      </c>
      <c r="B312" t="s">
        <v>1067</v>
      </c>
      <c r="C312">
        <v>113</v>
      </c>
      <c r="D312">
        <v>4.5</v>
      </c>
      <c r="E312">
        <v>-119.80341540000001</v>
      </c>
      <c r="F312">
        <v>39.520451399999999</v>
      </c>
      <c r="G312" t="s">
        <v>70</v>
      </c>
      <c r="H312">
        <v>89502</v>
      </c>
      <c r="I312" t="s">
        <v>23</v>
      </c>
      <c r="J312" t="s">
        <v>1068</v>
      </c>
      <c r="K312" t="s">
        <v>71</v>
      </c>
      <c r="L312" s="2" t="s">
        <v>72</v>
      </c>
      <c r="M312">
        <v>133</v>
      </c>
      <c r="N312">
        <v>5.4058692294491166E-3</v>
      </c>
      <c r="O312" t="s">
        <v>114</v>
      </c>
      <c r="P312" t="s">
        <v>138</v>
      </c>
      <c r="R312">
        <f t="shared" si="16"/>
        <v>1.3428364838343147E-3</v>
      </c>
      <c r="S312">
        <f t="shared" si="17"/>
        <v>6.042764177254416E-3</v>
      </c>
      <c r="T312">
        <f t="shared" si="18"/>
        <v>-0.49610196326667949</v>
      </c>
      <c r="U312">
        <f t="shared" si="19"/>
        <v>-56.059521849134782</v>
      </c>
    </row>
    <row r="313" spans="1:21" x14ac:dyDescent="0.35">
      <c r="A313" t="s">
        <v>1069</v>
      </c>
      <c r="B313" t="s">
        <v>1070</v>
      </c>
      <c r="C313">
        <v>260</v>
      </c>
      <c r="D313">
        <v>4.5</v>
      </c>
      <c r="E313">
        <v>-95.645674467086806</v>
      </c>
      <c r="F313">
        <v>29.786922643173099</v>
      </c>
      <c r="G313" t="s">
        <v>200</v>
      </c>
      <c r="H313">
        <v>77079</v>
      </c>
      <c r="I313" t="s">
        <v>23</v>
      </c>
      <c r="J313" t="s">
        <v>247</v>
      </c>
      <c r="K313" t="s">
        <v>202</v>
      </c>
      <c r="L313" s="2" t="s">
        <v>203</v>
      </c>
      <c r="M313">
        <v>1863</v>
      </c>
      <c r="N313">
        <v>1.8019564098163722E-2</v>
      </c>
      <c r="O313" t="s">
        <v>247</v>
      </c>
      <c r="R313">
        <f t="shared" si="16"/>
        <v>1.6527218262576179E-2</v>
      </c>
      <c r="S313">
        <f t="shared" si="17"/>
        <v>7.4372482181592814E-2</v>
      </c>
      <c r="T313">
        <f t="shared" si="18"/>
        <v>-0.19154751297449835</v>
      </c>
      <c r="U313">
        <f t="shared" si="19"/>
        <v>-49.80235337336957</v>
      </c>
    </row>
    <row r="314" spans="1:21" x14ac:dyDescent="0.35">
      <c r="A314" t="s">
        <v>1071</v>
      </c>
      <c r="B314" t="s">
        <v>1072</v>
      </c>
      <c r="C314">
        <v>171</v>
      </c>
      <c r="D314">
        <v>4.5</v>
      </c>
      <c r="E314">
        <v>-82.992424011230497</v>
      </c>
      <c r="F314">
        <v>39.944271087646499</v>
      </c>
      <c r="G314" t="s">
        <v>186</v>
      </c>
      <c r="H314">
        <v>43206</v>
      </c>
      <c r="I314" t="s">
        <v>23</v>
      </c>
      <c r="J314" t="s">
        <v>1073</v>
      </c>
      <c r="K314" t="s">
        <v>188</v>
      </c>
      <c r="L314" s="2" t="s">
        <v>189</v>
      </c>
      <c r="M314">
        <v>712</v>
      </c>
      <c r="N314">
        <v>1.0382701218465762E-2</v>
      </c>
      <c r="O314" t="s">
        <v>148</v>
      </c>
      <c r="P314" t="s">
        <v>174</v>
      </c>
      <c r="Q314" t="s">
        <v>424</v>
      </c>
      <c r="R314">
        <f t="shared" si="16"/>
        <v>7.3339531040181802E-3</v>
      </c>
      <c r="S314">
        <f t="shared" si="17"/>
        <v>3.3002788968081814E-2</v>
      </c>
      <c r="T314">
        <f t="shared" si="18"/>
        <v>-0.37593762233507061</v>
      </c>
      <c r="U314">
        <f t="shared" si="19"/>
        <v>-64.285333419297075</v>
      </c>
    </row>
    <row r="315" spans="1:21" x14ac:dyDescent="0.35">
      <c r="A315" t="s">
        <v>1074</v>
      </c>
      <c r="B315" t="s">
        <v>1075</v>
      </c>
      <c r="C315">
        <v>106</v>
      </c>
      <c r="D315">
        <v>4.5</v>
      </c>
      <c r="E315">
        <v>-76.617202000000006</v>
      </c>
      <c r="F315">
        <v>39.316543000000003</v>
      </c>
      <c r="G315" t="s">
        <v>364</v>
      </c>
      <c r="H315">
        <v>21218</v>
      </c>
      <c r="I315" t="s">
        <v>23</v>
      </c>
      <c r="J315" t="s">
        <v>169</v>
      </c>
      <c r="K315" t="s">
        <v>366</v>
      </c>
      <c r="L315" s="2" t="s">
        <v>367</v>
      </c>
      <c r="M315">
        <v>1182</v>
      </c>
      <c r="N315">
        <v>4.8052170928436586E-3</v>
      </c>
      <c r="O315" t="s">
        <v>169</v>
      </c>
      <c r="R315">
        <f t="shared" si="16"/>
        <v>6.1977068484660679E-4</v>
      </c>
      <c r="S315">
        <f t="shared" si="17"/>
        <v>2.7889680818097306E-3</v>
      </c>
      <c r="T315">
        <f t="shared" si="18"/>
        <v>-0.51060455613773581</v>
      </c>
      <c r="U315">
        <f t="shared" si="19"/>
        <v>-54.124082950599998</v>
      </c>
    </row>
    <row r="316" spans="1:21" x14ac:dyDescent="0.35">
      <c r="A316" t="s">
        <v>1076</v>
      </c>
      <c r="B316" t="s">
        <v>1077</v>
      </c>
      <c r="C316">
        <v>133</v>
      </c>
      <c r="D316">
        <v>4.5</v>
      </c>
      <c r="E316">
        <v>-97.766960144042997</v>
      </c>
      <c r="F316">
        <v>30.249414443969702</v>
      </c>
      <c r="G316" t="s">
        <v>200</v>
      </c>
      <c r="H316">
        <v>78704</v>
      </c>
      <c r="I316" t="s">
        <v>23</v>
      </c>
      <c r="J316" t="s">
        <v>1078</v>
      </c>
      <c r="K316" t="s">
        <v>274</v>
      </c>
      <c r="L316" s="2" t="s">
        <v>275</v>
      </c>
      <c r="M316">
        <v>893</v>
      </c>
      <c r="N316">
        <v>7.1220181911789944E-3</v>
      </c>
      <c r="O316" t="s">
        <v>114</v>
      </c>
      <c r="P316" t="s">
        <v>449</v>
      </c>
      <c r="R316">
        <f t="shared" si="16"/>
        <v>3.4087387666563371E-3</v>
      </c>
      <c r="S316">
        <f t="shared" si="17"/>
        <v>1.5339324449953517E-2</v>
      </c>
      <c r="T316">
        <f t="shared" si="18"/>
        <v>-0.45466598363509025</v>
      </c>
      <c r="U316">
        <f t="shared" si="19"/>
        <v>-60.470575823467001</v>
      </c>
    </row>
    <row r="317" spans="1:21" x14ac:dyDescent="0.35">
      <c r="A317" t="s">
        <v>1079</v>
      </c>
      <c r="B317" t="s">
        <v>1080</v>
      </c>
      <c r="C317">
        <v>187</v>
      </c>
      <c r="D317">
        <v>4.5</v>
      </c>
      <c r="E317">
        <v>-87.713882400000003</v>
      </c>
      <c r="F317">
        <v>41.982749900000002</v>
      </c>
      <c r="G317" t="s">
        <v>133</v>
      </c>
      <c r="H317">
        <v>60659</v>
      </c>
      <c r="I317" t="s">
        <v>23</v>
      </c>
      <c r="J317" t="s">
        <v>48</v>
      </c>
      <c r="K317" t="s">
        <v>135</v>
      </c>
      <c r="L317" s="2" t="s">
        <v>136</v>
      </c>
      <c r="M317">
        <v>2715</v>
      </c>
      <c r="N317">
        <v>1.1755620387849665E-2</v>
      </c>
      <c r="O317" t="s">
        <v>48</v>
      </c>
      <c r="R317">
        <f t="shared" si="16"/>
        <v>8.9866749302757974E-3</v>
      </c>
      <c r="S317">
        <f t="shared" si="17"/>
        <v>4.044003718624109E-2</v>
      </c>
      <c r="T317">
        <f t="shared" si="18"/>
        <v>-0.3427888386297992</v>
      </c>
      <c r="U317">
        <f t="shared" si="19"/>
        <v>-64.101512823772453</v>
      </c>
    </row>
    <row r="318" spans="1:21" x14ac:dyDescent="0.35">
      <c r="A318" t="s">
        <v>1081</v>
      </c>
      <c r="B318" t="s">
        <v>1082</v>
      </c>
      <c r="C318">
        <v>238</v>
      </c>
      <c r="D318">
        <v>4.5</v>
      </c>
      <c r="E318">
        <v>-73.988043665885897</v>
      </c>
      <c r="F318">
        <v>40.763871967792497</v>
      </c>
      <c r="G318" t="s">
        <v>37</v>
      </c>
      <c r="H318">
        <v>10019</v>
      </c>
      <c r="I318" t="s">
        <v>23</v>
      </c>
      <c r="J318" t="s">
        <v>1083</v>
      </c>
      <c r="K318" t="s">
        <v>39</v>
      </c>
      <c r="L318" s="2" t="s">
        <v>40</v>
      </c>
      <c r="M318">
        <v>1148</v>
      </c>
      <c r="N318">
        <v>1.6131800240260855E-2</v>
      </c>
      <c r="O318" t="s">
        <v>247</v>
      </c>
      <c r="P318" t="s">
        <v>60</v>
      </c>
      <c r="Q318" t="s">
        <v>316</v>
      </c>
      <c r="R318">
        <f t="shared" si="16"/>
        <v>1.4254725751471955E-2</v>
      </c>
      <c r="S318">
        <f t="shared" si="17"/>
        <v>6.4146265881623796E-2</v>
      </c>
      <c r="T318">
        <f t="shared" si="18"/>
        <v>-0.23712709056924655</v>
      </c>
      <c r="U318">
        <f t="shared" si="19"/>
        <v>-56.436247555480676</v>
      </c>
    </row>
    <row r="319" spans="1:21" x14ac:dyDescent="0.35">
      <c r="A319" t="s">
        <v>1084</v>
      </c>
      <c r="B319" t="s">
        <v>1085</v>
      </c>
      <c r="C319">
        <v>361</v>
      </c>
      <c r="D319">
        <v>4.5</v>
      </c>
      <c r="E319">
        <v>-77.042367999999996</v>
      </c>
      <c r="F319">
        <v>38.906028999999997</v>
      </c>
      <c r="G319" t="s">
        <v>240</v>
      </c>
      <c r="H319">
        <v>20036</v>
      </c>
      <c r="I319" t="s">
        <v>23</v>
      </c>
      <c r="J319" t="s">
        <v>174</v>
      </c>
      <c r="K319" t="s">
        <v>242</v>
      </c>
      <c r="L319" s="2" t="s">
        <v>243</v>
      </c>
      <c r="M319">
        <v>822</v>
      </c>
      <c r="N319">
        <v>2.6686116354899606E-2</v>
      </c>
      <c r="O319" t="s">
        <v>174</v>
      </c>
      <c r="R319">
        <f t="shared" si="16"/>
        <v>2.6960024790827392E-2</v>
      </c>
      <c r="S319">
        <f t="shared" si="17"/>
        <v>0.12132011155872327</v>
      </c>
      <c r="T319">
        <f t="shared" si="18"/>
        <v>1.7704184165027472E-2</v>
      </c>
      <c r="U319">
        <f t="shared" si="19"/>
        <v>6.3912104835749171</v>
      </c>
    </row>
    <row r="320" spans="1:21" x14ac:dyDescent="0.35">
      <c r="A320" t="s">
        <v>1086</v>
      </c>
      <c r="B320" t="s">
        <v>1087</v>
      </c>
      <c r="C320">
        <v>619</v>
      </c>
      <c r="D320">
        <v>4.5</v>
      </c>
      <c r="E320">
        <v>-83.052529500000006</v>
      </c>
      <c r="F320">
        <v>42.3366471</v>
      </c>
      <c r="G320" t="s">
        <v>1088</v>
      </c>
      <c r="H320">
        <v>48226</v>
      </c>
      <c r="I320" t="s">
        <v>23</v>
      </c>
      <c r="J320" t="s">
        <v>1089</v>
      </c>
      <c r="K320" t="s">
        <v>1090</v>
      </c>
      <c r="L320" s="2" t="s">
        <v>1091</v>
      </c>
      <c r="M320">
        <v>353</v>
      </c>
      <c r="N320">
        <v>4.8824437961215036E-2</v>
      </c>
      <c r="O320" t="s">
        <v>818</v>
      </c>
      <c r="P320" t="s">
        <v>81</v>
      </c>
      <c r="R320">
        <f t="shared" si="16"/>
        <v>5.3610164239231484E-2</v>
      </c>
      <c r="S320">
        <f t="shared" si="17"/>
        <v>0.24124573907654168</v>
      </c>
      <c r="T320">
        <f t="shared" si="18"/>
        <v>0.55222832141252909</v>
      </c>
      <c r="U320">
        <f t="shared" si="19"/>
        <v>341.8293309543555</v>
      </c>
    </row>
    <row r="321" spans="1:21" x14ac:dyDescent="0.35">
      <c r="A321" t="s">
        <v>1092</v>
      </c>
      <c r="B321" t="s">
        <v>1093</v>
      </c>
      <c r="C321">
        <v>1153</v>
      </c>
      <c r="D321">
        <v>4.5</v>
      </c>
      <c r="E321">
        <v>-117.125244</v>
      </c>
      <c r="F321">
        <v>32.821109999999997</v>
      </c>
      <c r="G321" t="s">
        <v>100</v>
      </c>
      <c r="H321">
        <v>92123</v>
      </c>
      <c r="I321" t="s">
        <v>23</v>
      </c>
      <c r="J321" t="s">
        <v>1094</v>
      </c>
      <c r="K321" t="s">
        <v>225</v>
      </c>
      <c r="L321" s="2" t="s">
        <v>226</v>
      </c>
      <c r="M321">
        <v>1570</v>
      </c>
      <c r="N321">
        <v>9.4645615239402778E-2</v>
      </c>
      <c r="O321" t="s">
        <v>106</v>
      </c>
      <c r="P321" t="s">
        <v>48</v>
      </c>
      <c r="Q321" t="s">
        <v>47</v>
      </c>
      <c r="R321">
        <f t="shared" si="16"/>
        <v>0.10876975519057949</v>
      </c>
      <c r="S321">
        <f t="shared" si="17"/>
        <v>0.48946389835760773</v>
      </c>
      <c r="T321">
        <f t="shared" si="18"/>
        <v>1.6585689775759629</v>
      </c>
      <c r="U321">
        <f t="shared" si="19"/>
        <v>1912.3300311450853</v>
      </c>
    </row>
    <row r="322" spans="1:21" x14ac:dyDescent="0.35">
      <c r="A322" t="s">
        <v>1095</v>
      </c>
      <c r="B322" t="s">
        <v>1096</v>
      </c>
      <c r="C322">
        <v>161</v>
      </c>
      <c r="D322">
        <v>4.5</v>
      </c>
      <c r="E322">
        <v>-111.87638800000001</v>
      </c>
      <c r="F322">
        <v>40.763075999999998</v>
      </c>
      <c r="G322" t="s">
        <v>963</v>
      </c>
      <c r="H322">
        <v>84102</v>
      </c>
      <c r="I322" t="s">
        <v>23</v>
      </c>
      <c r="J322" t="s">
        <v>1097</v>
      </c>
      <c r="K322" t="s">
        <v>964</v>
      </c>
      <c r="L322" s="2" t="s">
        <v>965</v>
      </c>
      <c r="M322">
        <v>142</v>
      </c>
      <c r="N322">
        <v>9.5246267376008237E-3</v>
      </c>
      <c r="O322" t="s">
        <v>228</v>
      </c>
      <c r="P322" t="s">
        <v>174</v>
      </c>
      <c r="Q322" t="s">
        <v>76</v>
      </c>
      <c r="R322">
        <f t="shared" ref="R322:R385" si="20">(C322-MIN($C$2:$C$2693))/(MAX($C$2:$C$2693)-MIN($C$2:$C$2693))</f>
        <v>6.301001962607169E-3</v>
      </c>
      <c r="S322">
        <f t="shared" ref="S322:S385" si="21">R322*D322</f>
        <v>2.835450883173226E-2</v>
      </c>
      <c r="T322">
        <f t="shared" ref="T322:T385" si="22">(C322-AVERAGE($C$2:$C$2693))/STDEV($C$2:$C$2693)</f>
        <v>-0.39665561215086526</v>
      </c>
      <c r="U322">
        <f t="shared" ref="U322:U385" si="23">T322*C322</f>
        <v>-63.861553556289309</v>
      </c>
    </row>
    <row r="323" spans="1:21" x14ac:dyDescent="0.35">
      <c r="A323" t="s">
        <v>1098</v>
      </c>
      <c r="B323" t="s">
        <v>1099</v>
      </c>
      <c r="C323">
        <v>193</v>
      </c>
      <c r="D323">
        <v>4.5</v>
      </c>
      <c r="E323">
        <v>-118.30580140000001</v>
      </c>
      <c r="F323">
        <v>34.068855300000003</v>
      </c>
      <c r="G323" t="s">
        <v>100</v>
      </c>
      <c r="H323">
        <v>90020</v>
      </c>
      <c r="I323" t="s">
        <v>23</v>
      </c>
      <c r="J323" t="s">
        <v>1100</v>
      </c>
      <c r="K323" t="s">
        <v>111</v>
      </c>
      <c r="L323" s="2" t="s">
        <v>112</v>
      </c>
      <c r="M323">
        <v>2071</v>
      </c>
      <c r="N323">
        <v>1.2270465076368628E-2</v>
      </c>
      <c r="O323" t="s">
        <v>169</v>
      </c>
      <c r="P323" t="s">
        <v>914</v>
      </c>
      <c r="R323">
        <f t="shared" si="20"/>
        <v>9.6064456151224043E-3</v>
      </c>
      <c r="S323">
        <f t="shared" si="21"/>
        <v>4.3229005268050819E-2</v>
      </c>
      <c r="T323">
        <f t="shared" si="22"/>
        <v>-0.33035804474032243</v>
      </c>
      <c r="U323">
        <f t="shared" si="23"/>
        <v>-63.759102634882233</v>
      </c>
    </row>
    <row r="324" spans="1:21" x14ac:dyDescent="0.35">
      <c r="A324" t="s">
        <v>1101</v>
      </c>
      <c r="B324" t="s">
        <v>1102</v>
      </c>
      <c r="C324">
        <v>537</v>
      </c>
      <c r="D324">
        <v>4.5</v>
      </c>
      <c r="E324">
        <v>-115.2982993</v>
      </c>
      <c r="F324">
        <v>36.147083500000001</v>
      </c>
      <c r="G324" t="s">
        <v>70</v>
      </c>
      <c r="H324">
        <v>89117</v>
      </c>
      <c r="I324" t="s">
        <v>23</v>
      </c>
      <c r="J324" t="s">
        <v>1103</v>
      </c>
      <c r="K324" t="s">
        <v>422</v>
      </c>
      <c r="L324" s="2" t="s">
        <v>423</v>
      </c>
      <c r="M324">
        <v>357</v>
      </c>
      <c r="N324">
        <v>4.1788227218122531E-2</v>
      </c>
      <c r="O324" t="s">
        <v>818</v>
      </c>
      <c r="P324" t="s">
        <v>169</v>
      </c>
      <c r="Q324" t="s">
        <v>213</v>
      </c>
      <c r="R324">
        <f t="shared" si="20"/>
        <v>4.5139964879661189E-2</v>
      </c>
      <c r="S324">
        <f t="shared" si="21"/>
        <v>0.20312984195847536</v>
      </c>
      <c r="T324">
        <f t="shared" si="22"/>
        <v>0.38234080492301309</v>
      </c>
      <c r="U324">
        <f t="shared" si="23"/>
        <v>205.31701224365804</v>
      </c>
    </row>
    <row r="325" spans="1:21" x14ac:dyDescent="0.35">
      <c r="A325" t="s">
        <v>1104</v>
      </c>
      <c r="B325" t="s">
        <v>1105</v>
      </c>
      <c r="C325">
        <v>120</v>
      </c>
      <c r="D325">
        <v>4.5</v>
      </c>
      <c r="E325">
        <v>-81.533747000000005</v>
      </c>
      <c r="F325">
        <v>28.352868000000001</v>
      </c>
      <c r="G325" t="s">
        <v>29</v>
      </c>
      <c r="H325">
        <v>32821</v>
      </c>
      <c r="I325" t="s">
        <v>23</v>
      </c>
      <c r="J325" t="s">
        <v>1106</v>
      </c>
      <c r="K325" t="s">
        <v>465</v>
      </c>
      <c r="L325" s="2" t="s">
        <v>466</v>
      </c>
      <c r="M325">
        <v>943</v>
      </c>
      <c r="N325">
        <v>6.0065213660545737E-3</v>
      </c>
      <c r="O325" t="s">
        <v>385</v>
      </c>
      <c r="P325" t="s">
        <v>47</v>
      </c>
      <c r="R325">
        <f t="shared" si="20"/>
        <v>2.0659022828220224E-3</v>
      </c>
      <c r="S325">
        <f t="shared" si="21"/>
        <v>9.2965602726991017E-3</v>
      </c>
      <c r="T325">
        <f t="shared" si="22"/>
        <v>-0.48159937039562328</v>
      </c>
      <c r="U325">
        <f t="shared" si="23"/>
        <v>-57.791924447474791</v>
      </c>
    </row>
    <row r="326" spans="1:21" x14ac:dyDescent="0.35">
      <c r="A326" t="s">
        <v>1107</v>
      </c>
      <c r="B326" t="s">
        <v>1108</v>
      </c>
      <c r="C326">
        <v>117</v>
      </c>
      <c r="D326">
        <v>4.5</v>
      </c>
      <c r="E326">
        <v>-118.36416800000001</v>
      </c>
      <c r="F326">
        <v>34.057137500000003</v>
      </c>
      <c r="G326" t="s">
        <v>100</v>
      </c>
      <c r="H326">
        <v>90019</v>
      </c>
      <c r="I326" t="s">
        <v>23</v>
      </c>
      <c r="J326" t="s">
        <v>1109</v>
      </c>
      <c r="K326" t="s">
        <v>111</v>
      </c>
      <c r="L326" s="2" t="s">
        <v>112</v>
      </c>
      <c r="M326">
        <v>2071</v>
      </c>
      <c r="N326">
        <v>5.7490990217950915E-3</v>
      </c>
      <c r="O326" t="s">
        <v>98</v>
      </c>
      <c r="P326" t="s">
        <v>76</v>
      </c>
      <c r="Q326" t="s">
        <v>1110</v>
      </c>
      <c r="R326">
        <f t="shared" si="20"/>
        <v>1.7560169403987192E-3</v>
      </c>
      <c r="S326">
        <f t="shared" si="21"/>
        <v>7.9020762317942358E-3</v>
      </c>
      <c r="T326">
        <f t="shared" si="22"/>
        <v>-0.48781476734036167</v>
      </c>
      <c r="U326">
        <f t="shared" si="23"/>
        <v>-57.074327778822315</v>
      </c>
    </row>
    <row r="327" spans="1:21" x14ac:dyDescent="0.35">
      <c r="A327" t="s">
        <v>1111</v>
      </c>
      <c r="B327" t="s">
        <v>1112</v>
      </c>
      <c r="C327">
        <v>121</v>
      </c>
      <c r="D327">
        <v>4.5</v>
      </c>
      <c r="E327">
        <v>-122.5790222</v>
      </c>
      <c r="F327">
        <v>45.472158999999998</v>
      </c>
      <c r="G327" t="s">
        <v>59</v>
      </c>
      <c r="H327">
        <v>97266</v>
      </c>
      <c r="I327" t="s">
        <v>23</v>
      </c>
      <c r="J327" t="s">
        <v>283</v>
      </c>
      <c r="K327" t="s">
        <v>45</v>
      </c>
      <c r="L327" s="2" t="s">
        <v>61</v>
      </c>
      <c r="M327">
        <v>1555</v>
      </c>
      <c r="N327">
        <v>6.0923288141410672E-3</v>
      </c>
      <c r="O327" t="s">
        <v>283</v>
      </c>
      <c r="R327">
        <f t="shared" si="20"/>
        <v>2.1691973969631237E-3</v>
      </c>
      <c r="S327">
        <f t="shared" si="21"/>
        <v>9.7613882863340565E-3</v>
      </c>
      <c r="T327">
        <f t="shared" si="22"/>
        <v>-0.47952757141404379</v>
      </c>
      <c r="U327">
        <f t="shared" si="23"/>
        <v>-58.022836141099297</v>
      </c>
    </row>
    <row r="328" spans="1:21" x14ac:dyDescent="0.35">
      <c r="A328" t="s">
        <v>1113</v>
      </c>
      <c r="B328" t="s">
        <v>1114</v>
      </c>
      <c r="C328">
        <v>145</v>
      </c>
      <c r="D328">
        <v>4.5</v>
      </c>
      <c r="E328">
        <v>-80.191221999999996</v>
      </c>
      <c r="F328">
        <v>25.798258000000001</v>
      </c>
      <c r="G328" t="s">
        <v>29</v>
      </c>
      <c r="H328">
        <v>33137</v>
      </c>
      <c r="I328" t="s">
        <v>23</v>
      </c>
      <c r="J328" t="s">
        <v>1115</v>
      </c>
      <c r="K328" t="s">
        <v>31</v>
      </c>
      <c r="L328" s="2" t="s">
        <v>32</v>
      </c>
      <c r="M328">
        <v>609</v>
      </c>
      <c r="N328">
        <v>8.1517075682169208E-3</v>
      </c>
      <c r="O328" t="s">
        <v>113</v>
      </c>
      <c r="P328" t="s">
        <v>314</v>
      </c>
      <c r="Q328" t="s">
        <v>404</v>
      </c>
      <c r="R328">
        <f t="shared" si="20"/>
        <v>4.6482801363495509E-3</v>
      </c>
      <c r="S328">
        <f t="shared" si="21"/>
        <v>2.0917260613572977E-2</v>
      </c>
      <c r="T328">
        <f t="shared" si="22"/>
        <v>-0.42980439585613667</v>
      </c>
      <c r="U328">
        <f t="shared" si="23"/>
        <v>-62.321637399139817</v>
      </c>
    </row>
    <row r="329" spans="1:21" x14ac:dyDescent="0.35">
      <c r="A329" t="s">
        <v>1116</v>
      </c>
      <c r="B329" t="s">
        <v>1117</v>
      </c>
      <c r="C329">
        <v>178</v>
      </c>
      <c r="D329">
        <v>4.5</v>
      </c>
      <c r="E329">
        <v>-73.928077999999999</v>
      </c>
      <c r="F329">
        <v>40.705041999999999</v>
      </c>
      <c r="G329" t="s">
        <v>37</v>
      </c>
      <c r="H329">
        <v>11237</v>
      </c>
      <c r="I329" t="s">
        <v>23</v>
      </c>
      <c r="J329" t="s">
        <v>1118</v>
      </c>
      <c r="K329" t="s">
        <v>535</v>
      </c>
      <c r="L329" s="2" t="s">
        <v>536</v>
      </c>
      <c r="M329">
        <v>1569</v>
      </c>
      <c r="N329">
        <v>1.098335335507122E-2</v>
      </c>
      <c r="O329" t="s">
        <v>98</v>
      </c>
      <c r="P329" t="s">
        <v>228</v>
      </c>
      <c r="Q329" t="s">
        <v>160</v>
      </c>
      <c r="R329">
        <f t="shared" si="20"/>
        <v>8.0570189030058879E-3</v>
      </c>
      <c r="S329">
        <f t="shared" si="21"/>
        <v>3.6256585063526497E-2</v>
      </c>
      <c r="T329">
        <f t="shared" si="22"/>
        <v>-0.3614350294640144</v>
      </c>
      <c r="U329">
        <f t="shared" si="23"/>
        <v>-64.335435244594564</v>
      </c>
    </row>
    <row r="330" spans="1:21" x14ac:dyDescent="0.35">
      <c r="A330" t="s">
        <v>1119</v>
      </c>
      <c r="B330" t="s">
        <v>1120</v>
      </c>
      <c r="C330">
        <v>185</v>
      </c>
      <c r="D330">
        <v>4.5</v>
      </c>
      <c r="E330">
        <v>-80.191146900000007</v>
      </c>
      <c r="F330">
        <v>25.7995205</v>
      </c>
      <c r="G330" t="s">
        <v>29</v>
      </c>
      <c r="H330">
        <v>33137</v>
      </c>
      <c r="I330" t="s">
        <v>23</v>
      </c>
      <c r="J330" t="s">
        <v>1121</v>
      </c>
      <c r="K330" t="s">
        <v>31</v>
      </c>
      <c r="L330" s="2" t="s">
        <v>32</v>
      </c>
      <c r="M330">
        <v>609</v>
      </c>
      <c r="N330">
        <v>1.1584005491676678E-2</v>
      </c>
      <c r="O330" t="s">
        <v>228</v>
      </c>
      <c r="P330" t="s">
        <v>183</v>
      </c>
      <c r="Q330" t="s">
        <v>310</v>
      </c>
      <c r="R330">
        <f t="shared" si="20"/>
        <v>8.7800847019935957E-3</v>
      </c>
      <c r="S330">
        <f t="shared" si="21"/>
        <v>3.9510381158971181E-2</v>
      </c>
      <c r="T330">
        <f t="shared" si="22"/>
        <v>-0.34693243659295814</v>
      </c>
      <c r="U330">
        <f t="shared" si="23"/>
        <v>-64.182500769697256</v>
      </c>
    </row>
    <row r="331" spans="1:21" x14ac:dyDescent="0.35">
      <c r="A331" t="s">
        <v>1122</v>
      </c>
      <c r="B331" t="s">
        <v>1123</v>
      </c>
      <c r="C331">
        <v>862</v>
      </c>
      <c r="D331">
        <v>4.5</v>
      </c>
      <c r="E331">
        <v>-117.1302022</v>
      </c>
      <c r="F331">
        <v>32.721301799999999</v>
      </c>
      <c r="G331" t="s">
        <v>100</v>
      </c>
      <c r="H331">
        <v>92102</v>
      </c>
      <c r="I331" t="s">
        <v>23</v>
      </c>
      <c r="J331" t="s">
        <v>418</v>
      </c>
      <c r="K331" t="s">
        <v>225</v>
      </c>
      <c r="L331" s="2" t="s">
        <v>226</v>
      </c>
      <c r="M331">
        <v>1570</v>
      </c>
      <c r="N331">
        <v>6.9675647846233049E-2</v>
      </c>
      <c r="O331" t="s">
        <v>247</v>
      </c>
      <c r="P331" t="s">
        <v>60</v>
      </c>
      <c r="R331">
        <f t="shared" si="20"/>
        <v>7.8710876975519053E-2</v>
      </c>
      <c r="S331">
        <f t="shared" si="21"/>
        <v>0.35419894638983573</v>
      </c>
      <c r="T331">
        <f t="shared" si="22"/>
        <v>1.0556754739363388</v>
      </c>
      <c r="U331">
        <f t="shared" si="23"/>
        <v>909.99225853312396</v>
      </c>
    </row>
    <row r="332" spans="1:21" x14ac:dyDescent="0.35">
      <c r="A332" t="s">
        <v>1124</v>
      </c>
      <c r="B332" t="s">
        <v>1125</v>
      </c>
      <c r="C332">
        <v>508</v>
      </c>
      <c r="D332">
        <v>4.5</v>
      </c>
      <c r="E332">
        <v>-87.697375600000001</v>
      </c>
      <c r="F332">
        <v>41.927734200000003</v>
      </c>
      <c r="G332" t="s">
        <v>133</v>
      </c>
      <c r="H332">
        <v>60647</v>
      </c>
      <c r="I332" t="s">
        <v>23</v>
      </c>
      <c r="J332" t="s">
        <v>60</v>
      </c>
      <c r="K332" t="s">
        <v>135</v>
      </c>
      <c r="L332" s="2" t="s">
        <v>136</v>
      </c>
      <c r="M332">
        <v>2715</v>
      </c>
      <c r="N332">
        <v>3.9299811223614207E-2</v>
      </c>
      <c r="O332" t="s">
        <v>60</v>
      </c>
      <c r="R332">
        <f t="shared" si="20"/>
        <v>4.2144406569569262E-2</v>
      </c>
      <c r="S332">
        <f t="shared" si="21"/>
        <v>0.18964982956306167</v>
      </c>
      <c r="T332">
        <f t="shared" si="22"/>
        <v>0.32225863445720865</v>
      </c>
      <c r="U332">
        <f t="shared" si="23"/>
        <v>163.707386304262</v>
      </c>
    </row>
    <row r="333" spans="1:21" x14ac:dyDescent="0.35">
      <c r="A333" t="s">
        <v>1126</v>
      </c>
      <c r="B333" t="s">
        <v>1127</v>
      </c>
      <c r="C333">
        <v>906</v>
      </c>
      <c r="D333">
        <v>4.5</v>
      </c>
      <c r="E333">
        <v>-73.993370056152301</v>
      </c>
      <c r="F333">
        <v>40.740161895752003</v>
      </c>
      <c r="G333" t="s">
        <v>37</v>
      </c>
      <c r="H333">
        <v>10011</v>
      </c>
      <c r="I333" t="s">
        <v>23</v>
      </c>
      <c r="J333" t="s">
        <v>1128</v>
      </c>
      <c r="K333" t="s">
        <v>39</v>
      </c>
      <c r="L333" s="2" t="s">
        <v>40</v>
      </c>
      <c r="M333">
        <v>1148</v>
      </c>
      <c r="N333">
        <v>7.3451175562038784E-2</v>
      </c>
      <c r="O333" t="s">
        <v>47</v>
      </c>
      <c r="P333" t="s">
        <v>571</v>
      </c>
      <c r="R333">
        <f t="shared" si="20"/>
        <v>8.3255861997727512E-2</v>
      </c>
      <c r="S333">
        <f t="shared" si="21"/>
        <v>0.3746513789897738</v>
      </c>
      <c r="T333">
        <f t="shared" si="22"/>
        <v>1.1468346291258353</v>
      </c>
      <c r="U333">
        <f t="shared" si="23"/>
        <v>1039.0321739880069</v>
      </c>
    </row>
    <row r="334" spans="1:21" x14ac:dyDescent="0.35">
      <c r="A334" t="s">
        <v>1129</v>
      </c>
      <c r="B334" t="s">
        <v>1130</v>
      </c>
      <c r="C334">
        <v>211</v>
      </c>
      <c r="D334">
        <v>4.5</v>
      </c>
      <c r="E334">
        <v>-86.783874900000001</v>
      </c>
      <c r="F334">
        <v>36.153393700000002</v>
      </c>
      <c r="G334" t="s">
        <v>331</v>
      </c>
      <c r="H334">
        <v>37203</v>
      </c>
      <c r="I334" t="s">
        <v>23</v>
      </c>
      <c r="J334" t="s">
        <v>1131</v>
      </c>
      <c r="K334" t="s">
        <v>333</v>
      </c>
      <c r="L334" s="2" t="s">
        <v>334</v>
      </c>
      <c r="M334">
        <v>702</v>
      </c>
      <c r="N334">
        <v>1.381499914192552E-2</v>
      </c>
      <c r="O334" t="s">
        <v>1132</v>
      </c>
      <c r="P334" t="s">
        <v>368</v>
      </c>
      <c r="Q334" t="s">
        <v>571</v>
      </c>
      <c r="R334">
        <f t="shared" si="20"/>
        <v>1.1465757669662225E-2</v>
      </c>
      <c r="S334">
        <f t="shared" si="21"/>
        <v>5.1595909513480011E-2</v>
      </c>
      <c r="T334">
        <f t="shared" si="22"/>
        <v>-0.29306566307189208</v>
      </c>
      <c r="U334">
        <f t="shared" si="23"/>
        <v>-61.836854908169229</v>
      </c>
    </row>
    <row r="335" spans="1:21" x14ac:dyDescent="0.35">
      <c r="A335" t="s">
        <v>1133</v>
      </c>
      <c r="B335" t="s">
        <v>1134</v>
      </c>
      <c r="C335">
        <v>102</v>
      </c>
      <c r="D335">
        <v>4.5</v>
      </c>
      <c r="E335">
        <v>-80.191711400000003</v>
      </c>
      <c r="F335">
        <v>25.772827100000001</v>
      </c>
      <c r="G335" t="s">
        <v>29</v>
      </c>
      <c r="H335">
        <v>33131</v>
      </c>
      <c r="I335" t="s">
        <v>23</v>
      </c>
      <c r="J335" t="s">
        <v>1135</v>
      </c>
      <c r="K335" t="s">
        <v>31</v>
      </c>
      <c r="L335" s="2" t="s">
        <v>32</v>
      </c>
      <c r="M335">
        <v>609</v>
      </c>
      <c r="N335">
        <v>4.4619873004976829E-3</v>
      </c>
      <c r="O335" t="s">
        <v>213</v>
      </c>
      <c r="P335" t="s">
        <v>190</v>
      </c>
      <c r="R335">
        <f t="shared" si="20"/>
        <v>2.0659022828220226E-4</v>
      </c>
      <c r="S335">
        <f t="shared" si="21"/>
        <v>9.2965602726991013E-4</v>
      </c>
      <c r="T335">
        <f t="shared" si="22"/>
        <v>-0.51889175206405358</v>
      </c>
      <c r="U335">
        <f t="shared" si="23"/>
        <v>-52.926958710533462</v>
      </c>
    </row>
    <row r="336" spans="1:21" x14ac:dyDescent="0.35">
      <c r="A336" t="s">
        <v>1136</v>
      </c>
      <c r="B336" t="s">
        <v>1137</v>
      </c>
      <c r="C336">
        <v>126</v>
      </c>
      <c r="D336">
        <v>4.5</v>
      </c>
      <c r="E336">
        <v>-73.967132000000007</v>
      </c>
      <c r="F336">
        <v>40.799048999999997</v>
      </c>
      <c r="G336" t="s">
        <v>37</v>
      </c>
      <c r="H336">
        <v>10025</v>
      </c>
      <c r="I336" t="s">
        <v>23</v>
      </c>
      <c r="J336" t="s">
        <v>24</v>
      </c>
      <c r="K336" t="s">
        <v>39</v>
      </c>
      <c r="L336" s="2" t="s">
        <v>40</v>
      </c>
      <c r="M336">
        <v>1148</v>
      </c>
      <c r="N336">
        <v>6.5213660545735373E-3</v>
      </c>
      <c r="O336" t="s">
        <v>24</v>
      </c>
      <c r="R336">
        <f t="shared" si="20"/>
        <v>2.6856729676686293E-3</v>
      </c>
      <c r="S336">
        <f t="shared" si="21"/>
        <v>1.2085528354508832E-2</v>
      </c>
      <c r="T336">
        <f t="shared" si="22"/>
        <v>-0.46916857650614646</v>
      </c>
      <c r="U336">
        <f t="shared" si="23"/>
        <v>-59.115240639774456</v>
      </c>
    </row>
    <row r="337" spans="1:21" x14ac:dyDescent="0.35">
      <c r="A337" t="s">
        <v>1138</v>
      </c>
      <c r="B337" t="s">
        <v>1139</v>
      </c>
      <c r="C337">
        <v>636</v>
      </c>
      <c r="D337">
        <v>4.5</v>
      </c>
      <c r="E337">
        <v>-75.166168846690994</v>
      </c>
      <c r="F337">
        <v>39.949429492307999</v>
      </c>
      <c r="G337" t="s">
        <v>92</v>
      </c>
      <c r="H337">
        <v>19102</v>
      </c>
      <c r="I337" t="s">
        <v>23</v>
      </c>
      <c r="J337" t="s">
        <v>1140</v>
      </c>
      <c r="K337" t="s">
        <v>94</v>
      </c>
      <c r="L337" s="2" t="s">
        <v>95</v>
      </c>
      <c r="M337">
        <v>1514</v>
      </c>
      <c r="N337">
        <v>5.0283164578685431E-2</v>
      </c>
      <c r="O337" t="s">
        <v>138</v>
      </c>
      <c r="P337" t="s">
        <v>385</v>
      </c>
      <c r="R337">
        <f t="shared" si="20"/>
        <v>5.53661811796302E-2</v>
      </c>
      <c r="S337">
        <f t="shared" si="21"/>
        <v>0.24914781530833591</v>
      </c>
      <c r="T337">
        <f t="shared" si="22"/>
        <v>0.58744890409938</v>
      </c>
      <c r="U337">
        <f t="shared" si="23"/>
        <v>373.6175030072057</v>
      </c>
    </row>
    <row r="338" spans="1:21" x14ac:dyDescent="0.35">
      <c r="A338" t="s">
        <v>1141</v>
      </c>
      <c r="B338" t="s">
        <v>1142</v>
      </c>
      <c r="C338">
        <v>772</v>
      </c>
      <c r="D338">
        <v>4.5</v>
      </c>
      <c r="E338">
        <v>-93.279792</v>
      </c>
      <c r="F338">
        <v>44.974777000000003</v>
      </c>
      <c r="G338" t="s">
        <v>22</v>
      </c>
      <c r="H338">
        <v>55403</v>
      </c>
      <c r="I338" t="s">
        <v>23</v>
      </c>
      <c r="J338" t="s">
        <v>1143</v>
      </c>
      <c r="K338" t="s">
        <v>25</v>
      </c>
      <c r="L338" s="2" t="s">
        <v>26</v>
      </c>
      <c r="M338">
        <v>440</v>
      </c>
      <c r="N338">
        <v>6.1952977518448603E-2</v>
      </c>
      <c r="O338" t="s">
        <v>24</v>
      </c>
      <c r="P338" t="s">
        <v>137</v>
      </c>
      <c r="R338">
        <f t="shared" si="20"/>
        <v>6.9414316702819959E-2</v>
      </c>
      <c r="S338">
        <f t="shared" si="21"/>
        <v>0.31236442516268981</v>
      </c>
      <c r="T338">
        <f t="shared" si="22"/>
        <v>0.86921356559418705</v>
      </c>
      <c r="U338">
        <f t="shared" si="23"/>
        <v>671.03287263871243</v>
      </c>
    </row>
    <row r="339" spans="1:21" x14ac:dyDescent="0.35">
      <c r="A339" t="s">
        <v>1144</v>
      </c>
      <c r="B339" t="s">
        <v>1145</v>
      </c>
      <c r="C339">
        <v>303</v>
      </c>
      <c r="D339">
        <v>4.5</v>
      </c>
      <c r="E339">
        <v>-80.002065999999999</v>
      </c>
      <c r="F339">
        <v>40.442334000000002</v>
      </c>
      <c r="G339" t="s">
        <v>92</v>
      </c>
      <c r="H339">
        <v>15222</v>
      </c>
      <c r="I339" t="s">
        <v>23</v>
      </c>
      <c r="J339" t="s">
        <v>24</v>
      </c>
      <c r="K339" t="s">
        <v>303</v>
      </c>
      <c r="L339" s="2" t="s">
        <v>304</v>
      </c>
      <c r="M339">
        <v>763</v>
      </c>
      <c r="N339">
        <v>2.1709284365882958E-2</v>
      </c>
      <c r="O339" t="s">
        <v>24</v>
      </c>
      <c r="R339">
        <f t="shared" si="20"/>
        <v>2.0968908170643528E-2</v>
      </c>
      <c r="S339">
        <f t="shared" si="21"/>
        <v>9.4360086767895882E-2</v>
      </c>
      <c r="T339">
        <f t="shared" si="22"/>
        <v>-0.10246015676658142</v>
      </c>
      <c r="U339">
        <f t="shared" si="23"/>
        <v>-31.045427500274169</v>
      </c>
    </row>
    <row r="340" spans="1:21" x14ac:dyDescent="0.35">
      <c r="A340" t="s">
        <v>1146</v>
      </c>
      <c r="B340" t="s">
        <v>1147</v>
      </c>
      <c r="C340">
        <v>116</v>
      </c>
      <c r="D340">
        <v>4.5</v>
      </c>
      <c r="E340">
        <v>-104.98980709999999</v>
      </c>
      <c r="F340">
        <v>39.755481699999997</v>
      </c>
      <c r="G340" t="s">
        <v>119</v>
      </c>
      <c r="H340">
        <v>80205</v>
      </c>
      <c r="I340" t="s">
        <v>23</v>
      </c>
      <c r="J340" t="s">
        <v>24</v>
      </c>
      <c r="K340" t="s">
        <v>120</v>
      </c>
      <c r="L340" s="2" t="s">
        <v>121</v>
      </c>
      <c r="M340">
        <v>668</v>
      </c>
      <c r="N340">
        <v>5.663291573708598E-3</v>
      </c>
      <c r="O340" t="s">
        <v>24</v>
      </c>
      <c r="R340">
        <f t="shared" si="20"/>
        <v>1.6527218262576181E-3</v>
      </c>
      <c r="S340">
        <f t="shared" si="21"/>
        <v>7.437248218159281E-3</v>
      </c>
      <c r="T340">
        <f t="shared" si="22"/>
        <v>-0.48988656632194111</v>
      </c>
      <c r="U340">
        <f t="shared" si="23"/>
        <v>-56.826841693345166</v>
      </c>
    </row>
    <row r="341" spans="1:21" x14ac:dyDescent="0.35">
      <c r="A341" t="s">
        <v>1148</v>
      </c>
      <c r="B341" t="s">
        <v>1149</v>
      </c>
      <c r="C341">
        <v>179</v>
      </c>
      <c r="D341">
        <v>4.5</v>
      </c>
      <c r="E341">
        <v>-122.60093000000001</v>
      </c>
      <c r="F341">
        <v>45.505209999999998</v>
      </c>
      <c r="G341" t="s">
        <v>59</v>
      </c>
      <c r="H341">
        <v>97206</v>
      </c>
      <c r="I341" t="s">
        <v>23</v>
      </c>
      <c r="J341" t="s">
        <v>1150</v>
      </c>
      <c r="K341" t="s">
        <v>45</v>
      </c>
      <c r="L341" s="2" t="s">
        <v>61</v>
      </c>
      <c r="M341">
        <v>1555</v>
      </c>
      <c r="N341">
        <v>1.1069160803157714E-2</v>
      </c>
      <c r="O341" t="s">
        <v>283</v>
      </c>
      <c r="P341" t="s">
        <v>425</v>
      </c>
      <c r="Q341" t="s">
        <v>213</v>
      </c>
      <c r="R341">
        <f t="shared" si="20"/>
        <v>8.1603140171469888E-3</v>
      </c>
      <c r="S341">
        <f t="shared" si="21"/>
        <v>3.6721413077161452E-2</v>
      </c>
      <c r="T341">
        <f t="shared" si="22"/>
        <v>-0.3593632304824349</v>
      </c>
      <c r="U341">
        <f t="shared" si="23"/>
        <v>-64.326018256355852</v>
      </c>
    </row>
    <row r="342" spans="1:21" x14ac:dyDescent="0.35">
      <c r="A342" t="s">
        <v>1151</v>
      </c>
      <c r="B342" t="s">
        <v>1152</v>
      </c>
      <c r="C342">
        <v>149</v>
      </c>
      <c r="D342">
        <v>4.5</v>
      </c>
      <c r="E342">
        <v>-76.612198000000006</v>
      </c>
      <c r="F342">
        <v>39.277557000000002</v>
      </c>
      <c r="G342" t="s">
        <v>364</v>
      </c>
      <c r="H342">
        <v>21230</v>
      </c>
      <c r="I342" t="s">
        <v>23</v>
      </c>
      <c r="J342" t="s">
        <v>1153</v>
      </c>
      <c r="K342" t="s">
        <v>366</v>
      </c>
      <c r="L342" s="2" t="s">
        <v>367</v>
      </c>
      <c r="M342">
        <v>1182</v>
      </c>
      <c r="N342">
        <v>8.4949373605628965E-3</v>
      </c>
      <c r="O342" t="s">
        <v>81</v>
      </c>
      <c r="P342" t="s">
        <v>205</v>
      </c>
      <c r="R342">
        <f t="shared" si="20"/>
        <v>5.0614605929139552E-3</v>
      </c>
      <c r="S342">
        <f t="shared" si="21"/>
        <v>2.27765726681128E-2</v>
      </c>
      <c r="T342">
        <f t="shared" si="22"/>
        <v>-0.42151719992981884</v>
      </c>
      <c r="U342">
        <f t="shared" si="23"/>
        <v>-62.806062789543006</v>
      </c>
    </row>
    <row r="343" spans="1:21" x14ac:dyDescent="0.35">
      <c r="A343" t="s">
        <v>1154</v>
      </c>
      <c r="B343" t="s">
        <v>1155</v>
      </c>
      <c r="C343">
        <v>497</v>
      </c>
      <c r="D343">
        <v>4.5</v>
      </c>
      <c r="E343">
        <v>-97.757121134857201</v>
      </c>
      <c r="F343">
        <v>30.221579936380401</v>
      </c>
      <c r="G343" t="s">
        <v>200</v>
      </c>
      <c r="H343">
        <v>78704</v>
      </c>
      <c r="I343" t="s">
        <v>23</v>
      </c>
      <c r="J343" t="s">
        <v>88</v>
      </c>
      <c r="K343" t="s">
        <v>274</v>
      </c>
      <c r="L343" s="2" t="s">
        <v>275</v>
      </c>
      <c r="M343">
        <v>893</v>
      </c>
      <c r="N343">
        <v>3.8355929294662777E-2</v>
      </c>
      <c r="O343" t="s">
        <v>88</v>
      </c>
      <c r="R343">
        <f t="shared" si="20"/>
        <v>4.1008160314017147E-2</v>
      </c>
      <c r="S343">
        <f t="shared" si="21"/>
        <v>0.18453672141307717</v>
      </c>
      <c r="T343">
        <f t="shared" si="22"/>
        <v>0.2994688456598345</v>
      </c>
      <c r="U343">
        <f t="shared" si="23"/>
        <v>148.83601629293776</v>
      </c>
    </row>
    <row r="344" spans="1:21" x14ac:dyDescent="0.35">
      <c r="A344" t="s">
        <v>1156</v>
      </c>
      <c r="B344" t="s">
        <v>1157</v>
      </c>
      <c r="C344">
        <v>121</v>
      </c>
      <c r="D344">
        <v>4.5</v>
      </c>
      <c r="E344">
        <v>-97.7442669</v>
      </c>
      <c r="F344">
        <v>30.295788999999999</v>
      </c>
      <c r="G344" t="s">
        <v>200</v>
      </c>
      <c r="H344">
        <v>78705</v>
      </c>
      <c r="I344" t="s">
        <v>23</v>
      </c>
      <c r="J344" t="s">
        <v>88</v>
      </c>
      <c r="K344" t="s">
        <v>274</v>
      </c>
      <c r="L344" s="2" t="s">
        <v>275</v>
      </c>
      <c r="M344">
        <v>893</v>
      </c>
      <c r="N344">
        <v>6.0923288141410672E-3</v>
      </c>
      <c r="O344" t="s">
        <v>88</v>
      </c>
      <c r="R344">
        <f t="shared" si="20"/>
        <v>2.1691973969631237E-3</v>
      </c>
      <c r="S344">
        <f t="shared" si="21"/>
        <v>9.7613882863340565E-3</v>
      </c>
      <c r="T344">
        <f t="shared" si="22"/>
        <v>-0.47952757141404379</v>
      </c>
      <c r="U344">
        <f t="shared" si="23"/>
        <v>-58.022836141099297</v>
      </c>
    </row>
    <row r="345" spans="1:21" x14ac:dyDescent="0.35">
      <c r="A345" t="s">
        <v>1158</v>
      </c>
      <c r="B345" t="s">
        <v>1159</v>
      </c>
      <c r="C345">
        <v>947</v>
      </c>
      <c r="D345">
        <v>4.5</v>
      </c>
      <c r="E345">
        <v>-90.062919600000001</v>
      </c>
      <c r="F345">
        <v>29.959821699999999</v>
      </c>
      <c r="G345" t="s">
        <v>493</v>
      </c>
      <c r="H345">
        <v>70116</v>
      </c>
      <c r="I345" t="s">
        <v>23</v>
      </c>
      <c r="J345" t="s">
        <v>1160</v>
      </c>
      <c r="K345" t="s">
        <v>494</v>
      </c>
      <c r="L345" s="2" t="s">
        <v>495</v>
      </c>
      <c r="M345">
        <v>834</v>
      </c>
      <c r="N345">
        <v>7.696928093358503E-2</v>
      </c>
      <c r="O345" t="s">
        <v>24</v>
      </c>
      <c r="P345" t="s">
        <v>107</v>
      </c>
      <c r="R345">
        <f t="shared" si="20"/>
        <v>8.7490961677512649E-2</v>
      </c>
      <c r="S345">
        <f t="shared" si="21"/>
        <v>0.39370932754880694</v>
      </c>
      <c r="T345">
        <f t="shared" si="22"/>
        <v>1.2317783873705932</v>
      </c>
      <c r="U345">
        <f t="shared" si="23"/>
        <v>1166.4941328399518</v>
      </c>
    </row>
    <row r="346" spans="1:21" x14ac:dyDescent="0.35">
      <c r="A346" t="s">
        <v>1161</v>
      </c>
      <c r="B346" t="s">
        <v>1162</v>
      </c>
      <c r="C346">
        <v>287</v>
      </c>
      <c r="D346">
        <v>4.5</v>
      </c>
      <c r="E346">
        <v>-93.286399284791599</v>
      </c>
      <c r="F346">
        <v>44.971231303007698</v>
      </c>
      <c r="G346" t="s">
        <v>22</v>
      </c>
      <c r="H346">
        <v>55403</v>
      </c>
      <c r="I346" t="s">
        <v>23</v>
      </c>
      <c r="J346" t="s">
        <v>1143</v>
      </c>
      <c r="K346" t="s">
        <v>25</v>
      </c>
      <c r="L346" s="2" t="s">
        <v>26</v>
      </c>
      <c r="M346">
        <v>440</v>
      </c>
      <c r="N346">
        <v>2.0336365196499055E-2</v>
      </c>
      <c r="O346" t="s">
        <v>24</v>
      </c>
      <c r="P346" t="s">
        <v>137</v>
      </c>
      <c r="R346">
        <f t="shared" si="20"/>
        <v>1.9316186344385911E-2</v>
      </c>
      <c r="S346">
        <f t="shared" si="21"/>
        <v>8.6922838549736606E-2</v>
      </c>
      <c r="T346">
        <f t="shared" si="22"/>
        <v>-0.13560894047185285</v>
      </c>
      <c r="U346">
        <f t="shared" si="23"/>
        <v>-38.919765915421763</v>
      </c>
    </row>
    <row r="347" spans="1:21" x14ac:dyDescent="0.35">
      <c r="A347" t="s">
        <v>1163</v>
      </c>
      <c r="B347" t="s">
        <v>1164</v>
      </c>
      <c r="C347">
        <v>632</v>
      </c>
      <c r="D347">
        <v>4.5</v>
      </c>
      <c r="E347">
        <v>-122.38782088382</v>
      </c>
      <c r="F347">
        <v>47.671821301106</v>
      </c>
      <c r="G347" t="s">
        <v>194</v>
      </c>
      <c r="H347">
        <v>98107</v>
      </c>
      <c r="I347" t="s">
        <v>23</v>
      </c>
      <c r="J347" t="s">
        <v>1165</v>
      </c>
      <c r="K347" t="s">
        <v>196</v>
      </c>
      <c r="L347" s="2" t="s">
        <v>197</v>
      </c>
      <c r="M347">
        <v>1594</v>
      </c>
      <c r="N347">
        <v>4.9939934786339457E-2</v>
      </c>
      <c r="O347" t="s">
        <v>183</v>
      </c>
      <c r="P347" t="s">
        <v>56</v>
      </c>
      <c r="Q347" t="s">
        <v>156</v>
      </c>
      <c r="R347">
        <f t="shared" si="20"/>
        <v>5.4953000723065797E-2</v>
      </c>
      <c r="S347">
        <f t="shared" si="21"/>
        <v>0.24728850325379609</v>
      </c>
      <c r="T347">
        <f t="shared" si="22"/>
        <v>0.57916170817306212</v>
      </c>
      <c r="U347">
        <f t="shared" si="23"/>
        <v>366.03019956537526</v>
      </c>
    </row>
    <row r="348" spans="1:21" x14ac:dyDescent="0.35">
      <c r="A348" t="s">
        <v>1166</v>
      </c>
      <c r="B348" t="s">
        <v>1167</v>
      </c>
      <c r="C348">
        <v>298</v>
      </c>
      <c r="D348">
        <v>4.5</v>
      </c>
      <c r="E348">
        <v>-87.900451700000005</v>
      </c>
      <c r="F348">
        <v>43.075488999999997</v>
      </c>
      <c r="G348" t="s">
        <v>218</v>
      </c>
      <c r="H348">
        <v>53212</v>
      </c>
      <c r="I348" t="s">
        <v>23</v>
      </c>
      <c r="J348" t="s">
        <v>1168</v>
      </c>
      <c r="K348" t="s">
        <v>220</v>
      </c>
      <c r="L348" s="2" t="s">
        <v>221</v>
      </c>
      <c r="M348">
        <v>1056</v>
      </c>
      <c r="N348">
        <v>2.1280247125450489E-2</v>
      </c>
      <c r="O348" t="s">
        <v>88</v>
      </c>
      <c r="P348" t="s">
        <v>48</v>
      </c>
      <c r="R348">
        <f t="shared" si="20"/>
        <v>2.0452432599938022E-2</v>
      </c>
      <c r="S348">
        <f t="shared" si="21"/>
        <v>9.2035946699721094E-2</v>
      </c>
      <c r="T348">
        <f t="shared" si="22"/>
        <v>-0.11281915167447874</v>
      </c>
      <c r="U348">
        <f t="shared" si="23"/>
        <v>-33.620107198994667</v>
      </c>
    </row>
    <row r="349" spans="1:21" x14ac:dyDescent="0.35">
      <c r="A349" t="s">
        <v>1169</v>
      </c>
      <c r="B349" t="s">
        <v>1170</v>
      </c>
      <c r="C349">
        <v>169</v>
      </c>
      <c r="D349">
        <v>4.5</v>
      </c>
      <c r="E349">
        <v>-81.467951101049806</v>
      </c>
      <c r="F349">
        <v>28.445297225631698</v>
      </c>
      <c r="G349" t="s">
        <v>29</v>
      </c>
      <c r="H349">
        <v>32819</v>
      </c>
      <c r="I349" t="s">
        <v>23</v>
      </c>
      <c r="J349" t="s">
        <v>1171</v>
      </c>
      <c r="K349" t="s">
        <v>465</v>
      </c>
      <c r="L349" s="2" t="s">
        <v>466</v>
      </c>
      <c r="M349">
        <v>943</v>
      </c>
      <c r="N349">
        <v>1.0211086322292775E-2</v>
      </c>
      <c r="O349" t="s">
        <v>1172</v>
      </c>
      <c r="P349" t="s">
        <v>165</v>
      </c>
      <c r="Q349" t="s">
        <v>276</v>
      </c>
      <c r="R349">
        <f t="shared" si="20"/>
        <v>7.1273628757359776E-3</v>
      </c>
      <c r="S349">
        <f t="shared" si="21"/>
        <v>3.2073132940811898E-2</v>
      </c>
      <c r="T349">
        <f t="shared" si="22"/>
        <v>-0.38008122029822955</v>
      </c>
      <c r="U349">
        <f t="shared" si="23"/>
        <v>-64.233726230400791</v>
      </c>
    </row>
    <row r="350" spans="1:21" x14ac:dyDescent="0.35">
      <c r="A350" t="s">
        <v>1169</v>
      </c>
      <c r="B350" t="s">
        <v>1170</v>
      </c>
      <c r="C350">
        <v>168</v>
      </c>
      <c r="D350">
        <v>4.5</v>
      </c>
      <c r="E350">
        <v>-81.467951101049806</v>
      </c>
      <c r="F350">
        <v>28.445297225631698</v>
      </c>
      <c r="G350" t="s">
        <v>29</v>
      </c>
      <c r="H350">
        <v>32819</v>
      </c>
      <c r="I350" t="s">
        <v>23</v>
      </c>
      <c r="J350" t="s">
        <v>1171</v>
      </c>
      <c r="K350" t="s">
        <v>465</v>
      </c>
      <c r="L350" s="2" t="s">
        <v>466</v>
      </c>
      <c r="M350">
        <v>943</v>
      </c>
      <c r="N350">
        <v>1.0125278874206282E-2</v>
      </c>
      <c r="O350" t="s">
        <v>1172</v>
      </c>
      <c r="P350" t="s">
        <v>165</v>
      </c>
      <c r="Q350" t="s">
        <v>276</v>
      </c>
      <c r="R350">
        <f t="shared" si="20"/>
        <v>7.0240677615948767E-3</v>
      </c>
      <c r="S350">
        <f t="shared" si="21"/>
        <v>3.1608304927176943E-2</v>
      </c>
      <c r="T350">
        <f t="shared" si="22"/>
        <v>-0.38215301927980899</v>
      </c>
      <c r="U350">
        <f t="shared" si="23"/>
        <v>-64.201707239007916</v>
      </c>
    </row>
    <row r="351" spans="1:21" x14ac:dyDescent="0.35">
      <c r="A351" t="s">
        <v>1173</v>
      </c>
      <c r="B351" t="s">
        <v>1174</v>
      </c>
      <c r="C351">
        <v>102</v>
      </c>
      <c r="D351">
        <v>4.5</v>
      </c>
      <c r="E351">
        <v>-95.609113936140105</v>
      </c>
      <c r="F351">
        <v>29.8799914866858</v>
      </c>
      <c r="G351" t="s">
        <v>200</v>
      </c>
      <c r="H351">
        <v>77041</v>
      </c>
      <c r="I351" t="s">
        <v>23</v>
      </c>
      <c r="J351" t="s">
        <v>1175</v>
      </c>
      <c r="K351" t="s">
        <v>202</v>
      </c>
      <c r="L351" s="2" t="s">
        <v>203</v>
      </c>
      <c r="M351">
        <v>1863</v>
      </c>
      <c r="N351">
        <v>4.4619873004976829E-3</v>
      </c>
      <c r="O351" t="s">
        <v>261</v>
      </c>
      <c r="P351" t="s">
        <v>205</v>
      </c>
      <c r="R351">
        <f t="shared" si="20"/>
        <v>2.0659022828220226E-4</v>
      </c>
      <c r="S351">
        <f t="shared" si="21"/>
        <v>9.2965602726991013E-4</v>
      </c>
      <c r="T351">
        <f t="shared" si="22"/>
        <v>-0.51889175206405358</v>
      </c>
      <c r="U351">
        <f t="shared" si="23"/>
        <v>-52.926958710533462</v>
      </c>
    </row>
    <row r="352" spans="1:21" x14ac:dyDescent="0.35">
      <c r="A352" t="s">
        <v>1176</v>
      </c>
      <c r="B352" t="s">
        <v>1177</v>
      </c>
      <c r="C352">
        <v>146</v>
      </c>
      <c r="D352">
        <v>4.5</v>
      </c>
      <c r="E352">
        <v>-110.97540100000001</v>
      </c>
      <c r="F352">
        <v>32.22363</v>
      </c>
      <c r="G352" t="s">
        <v>64</v>
      </c>
      <c r="H352">
        <v>85701</v>
      </c>
      <c r="I352" t="s">
        <v>23</v>
      </c>
      <c r="J352" t="s">
        <v>1178</v>
      </c>
      <c r="K352" t="s">
        <v>66</v>
      </c>
      <c r="L352" s="2" t="s">
        <v>67</v>
      </c>
      <c r="M352">
        <v>994</v>
      </c>
      <c r="N352">
        <v>8.2375150163034143E-3</v>
      </c>
      <c r="O352" t="s">
        <v>24</v>
      </c>
      <c r="P352" t="s">
        <v>56</v>
      </c>
      <c r="R352">
        <f t="shared" si="20"/>
        <v>4.7515752504906517E-3</v>
      </c>
      <c r="S352">
        <f t="shared" si="21"/>
        <v>2.1382088627207932E-2</v>
      </c>
      <c r="T352">
        <f t="shared" si="22"/>
        <v>-0.42773259687455722</v>
      </c>
      <c r="U352">
        <f t="shared" si="23"/>
        <v>-62.448959143685357</v>
      </c>
    </row>
    <row r="353" spans="1:21" x14ac:dyDescent="0.35">
      <c r="A353" t="s">
        <v>1179</v>
      </c>
      <c r="B353" t="s">
        <v>1180</v>
      </c>
      <c r="C353">
        <v>137</v>
      </c>
      <c r="D353">
        <v>4.5</v>
      </c>
      <c r="E353">
        <v>-118.32555924910901</v>
      </c>
      <c r="F353">
        <v>34.083318705773401</v>
      </c>
      <c r="G353" t="s">
        <v>100</v>
      </c>
      <c r="H353">
        <v>90038</v>
      </c>
      <c r="I353" t="s">
        <v>23</v>
      </c>
      <c r="J353" t="s">
        <v>954</v>
      </c>
      <c r="K353" t="s">
        <v>111</v>
      </c>
      <c r="L353" s="2" t="s">
        <v>112</v>
      </c>
      <c r="M353">
        <v>2071</v>
      </c>
      <c r="N353">
        <v>7.4652479835249702E-3</v>
      </c>
      <c r="O353" t="s">
        <v>56</v>
      </c>
      <c r="P353" t="s">
        <v>261</v>
      </c>
      <c r="R353">
        <f t="shared" si="20"/>
        <v>3.8219192232207418E-3</v>
      </c>
      <c r="S353">
        <f t="shared" si="21"/>
        <v>1.7198636504493339E-2</v>
      </c>
      <c r="T353">
        <f t="shared" si="22"/>
        <v>-0.44637878770877237</v>
      </c>
      <c r="U353">
        <f t="shared" si="23"/>
        <v>-61.153893916101815</v>
      </c>
    </row>
    <row r="354" spans="1:21" x14ac:dyDescent="0.35">
      <c r="A354" t="s">
        <v>1181</v>
      </c>
      <c r="B354" t="s">
        <v>1182</v>
      </c>
      <c r="C354">
        <v>107</v>
      </c>
      <c r="D354">
        <v>4.5</v>
      </c>
      <c r="E354">
        <v>-97.531471300000007</v>
      </c>
      <c r="F354">
        <v>35.488212599999997</v>
      </c>
      <c r="G354" t="s">
        <v>257</v>
      </c>
      <c r="H354">
        <v>73106</v>
      </c>
      <c r="I354" t="s">
        <v>23</v>
      </c>
      <c r="J354" t="s">
        <v>1183</v>
      </c>
      <c r="K354" t="s">
        <v>259</v>
      </c>
      <c r="L354" s="2" t="s">
        <v>260</v>
      </c>
      <c r="M354">
        <v>455</v>
      </c>
      <c r="N354">
        <v>4.891024540930153E-3</v>
      </c>
      <c r="O354" t="s">
        <v>404</v>
      </c>
      <c r="P354" t="s">
        <v>48</v>
      </c>
      <c r="R354">
        <f t="shared" si="20"/>
        <v>7.2306579898770787E-4</v>
      </c>
      <c r="S354">
        <f t="shared" si="21"/>
        <v>3.2537960954446853E-3</v>
      </c>
      <c r="T354">
        <f t="shared" si="22"/>
        <v>-0.50853275715615631</v>
      </c>
      <c r="U354">
        <f t="shared" si="23"/>
        <v>-54.413005015708727</v>
      </c>
    </row>
    <row r="355" spans="1:21" x14ac:dyDescent="0.35">
      <c r="A355" t="s">
        <v>1184</v>
      </c>
      <c r="B355" t="s">
        <v>1185</v>
      </c>
      <c r="C355">
        <v>1036</v>
      </c>
      <c r="D355">
        <v>4.5</v>
      </c>
      <c r="E355">
        <v>-118.20416259765599</v>
      </c>
      <c r="F355">
        <v>34.139049530029297</v>
      </c>
      <c r="G355" t="s">
        <v>100</v>
      </c>
      <c r="H355">
        <v>90041</v>
      </c>
      <c r="I355" t="s">
        <v>23</v>
      </c>
      <c r="J355" t="s">
        <v>156</v>
      </c>
      <c r="K355" t="s">
        <v>111</v>
      </c>
      <c r="L355" s="2" t="s">
        <v>112</v>
      </c>
      <c r="M355">
        <v>2071</v>
      </c>
      <c r="N355">
        <v>8.4606143813282991E-2</v>
      </c>
      <c r="O355" t="s">
        <v>156</v>
      </c>
      <c r="R355">
        <f t="shared" si="20"/>
        <v>9.6684226836070655E-2</v>
      </c>
      <c r="S355">
        <f t="shared" si="21"/>
        <v>0.43507902076231797</v>
      </c>
      <c r="T355">
        <f t="shared" si="22"/>
        <v>1.4161684967311656</v>
      </c>
      <c r="U355">
        <f t="shared" si="23"/>
        <v>1467.1505626134876</v>
      </c>
    </row>
    <row r="356" spans="1:21" x14ac:dyDescent="0.35">
      <c r="A356" t="s">
        <v>1186</v>
      </c>
      <c r="B356" t="s">
        <v>1187</v>
      </c>
      <c r="C356">
        <v>654</v>
      </c>
      <c r="D356">
        <v>4.5</v>
      </c>
      <c r="E356">
        <v>-117.17073600000001</v>
      </c>
      <c r="F356">
        <v>32.749754000000003</v>
      </c>
      <c r="G356" t="s">
        <v>100</v>
      </c>
      <c r="H356">
        <v>92103</v>
      </c>
      <c r="I356" t="s">
        <v>23</v>
      </c>
      <c r="J356" t="s">
        <v>1188</v>
      </c>
      <c r="K356" t="s">
        <v>225</v>
      </c>
      <c r="L356" s="2" t="s">
        <v>226</v>
      </c>
      <c r="M356">
        <v>1570</v>
      </c>
      <c r="N356">
        <v>5.1827698644242318E-2</v>
      </c>
      <c r="O356" t="s">
        <v>314</v>
      </c>
      <c r="P356" t="s">
        <v>156</v>
      </c>
      <c r="R356">
        <f t="shared" si="20"/>
        <v>5.7225493234170026E-2</v>
      </c>
      <c r="S356">
        <f t="shared" si="21"/>
        <v>0.25751471955376509</v>
      </c>
      <c r="T356">
        <f t="shared" si="22"/>
        <v>0.62474128576781029</v>
      </c>
      <c r="U356">
        <f t="shared" si="23"/>
        <v>408.58080089214792</v>
      </c>
    </row>
    <row r="357" spans="1:21" x14ac:dyDescent="0.35">
      <c r="A357" t="s">
        <v>1189</v>
      </c>
      <c r="B357" t="s">
        <v>1190</v>
      </c>
      <c r="C357">
        <v>117</v>
      </c>
      <c r="D357">
        <v>4.5</v>
      </c>
      <c r="E357">
        <v>-95.594359900000001</v>
      </c>
      <c r="F357">
        <v>29.736554900000002</v>
      </c>
      <c r="G357" t="s">
        <v>200</v>
      </c>
      <c r="H357">
        <v>77077</v>
      </c>
      <c r="I357" t="s">
        <v>23</v>
      </c>
      <c r="J357" t="s">
        <v>1191</v>
      </c>
      <c r="K357" t="s">
        <v>202</v>
      </c>
      <c r="L357" s="2" t="s">
        <v>203</v>
      </c>
      <c r="M357">
        <v>1863</v>
      </c>
      <c r="N357">
        <v>5.7490990217950915E-3</v>
      </c>
      <c r="O357" t="s">
        <v>1191</v>
      </c>
      <c r="R357">
        <f t="shared" si="20"/>
        <v>1.7560169403987192E-3</v>
      </c>
      <c r="S357">
        <f t="shared" si="21"/>
        <v>7.9020762317942358E-3</v>
      </c>
      <c r="T357">
        <f t="shared" si="22"/>
        <v>-0.48781476734036167</v>
      </c>
      <c r="U357">
        <f t="shared" si="23"/>
        <v>-57.074327778822315</v>
      </c>
    </row>
    <row r="358" spans="1:21" x14ac:dyDescent="0.35">
      <c r="A358" t="s">
        <v>1192</v>
      </c>
      <c r="B358" t="s">
        <v>1193</v>
      </c>
      <c r="C358">
        <v>107</v>
      </c>
      <c r="D358">
        <v>4.5</v>
      </c>
      <c r="E358">
        <v>-75.144135000000006</v>
      </c>
      <c r="F358">
        <v>39.965851000000001</v>
      </c>
      <c r="G358" t="s">
        <v>92</v>
      </c>
      <c r="H358">
        <v>19123</v>
      </c>
      <c r="I358" t="s">
        <v>23</v>
      </c>
      <c r="J358" t="s">
        <v>1194</v>
      </c>
      <c r="K358" t="s">
        <v>94</v>
      </c>
      <c r="L358" s="2" t="s">
        <v>95</v>
      </c>
      <c r="M358">
        <v>1514</v>
      </c>
      <c r="N358">
        <v>4.891024540930153E-3</v>
      </c>
      <c r="O358" t="s">
        <v>404</v>
      </c>
      <c r="P358" t="s">
        <v>56</v>
      </c>
      <c r="R358">
        <f t="shared" si="20"/>
        <v>7.2306579898770787E-4</v>
      </c>
      <c r="S358">
        <f t="shared" si="21"/>
        <v>3.2537960954446853E-3</v>
      </c>
      <c r="T358">
        <f t="shared" si="22"/>
        <v>-0.50853275715615631</v>
      </c>
      <c r="U358">
        <f t="shared" si="23"/>
        <v>-54.413005015708727</v>
      </c>
    </row>
    <row r="359" spans="1:21" x14ac:dyDescent="0.35">
      <c r="A359" t="s">
        <v>1195</v>
      </c>
      <c r="B359" t="s">
        <v>1196</v>
      </c>
      <c r="C359">
        <v>1003</v>
      </c>
      <c r="D359">
        <v>4.5</v>
      </c>
      <c r="E359">
        <v>-87.626565999999997</v>
      </c>
      <c r="F359">
        <v>41.875725000000003</v>
      </c>
      <c r="G359" t="s">
        <v>133</v>
      </c>
      <c r="H359">
        <v>60605</v>
      </c>
      <c r="I359" t="s">
        <v>23</v>
      </c>
      <c r="J359" t="s">
        <v>1197</v>
      </c>
      <c r="K359" t="s">
        <v>135</v>
      </c>
      <c r="L359" s="2" t="s">
        <v>136</v>
      </c>
      <c r="M359">
        <v>2715</v>
      </c>
      <c r="N359">
        <v>8.1774498026428694E-2</v>
      </c>
      <c r="O359" t="s">
        <v>56</v>
      </c>
      <c r="P359" t="s">
        <v>853</v>
      </c>
      <c r="R359">
        <f t="shared" si="20"/>
        <v>9.3275488069414311E-2</v>
      </c>
      <c r="S359">
        <f t="shared" si="21"/>
        <v>0.41973969631236441</v>
      </c>
      <c r="T359">
        <f t="shared" si="22"/>
        <v>1.3477991303390433</v>
      </c>
      <c r="U359">
        <f t="shared" si="23"/>
        <v>1351.8425277300605</v>
      </c>
    </row>
    <row r="360" spans="1:21" x14ac:dyDescent="0.35">
      <c r="A360" t="s">
        <v>1198</v>
      </c>
      <c r="B360" t="s">
        <v>1196</v>
      </c>
      <c r="C360">
        <v>238</v>
      </c>
      <c r="D360">
        <v>4.5</v>
      </c>
      <c r="E360">
        <v>-87.633776499999996</v>
      </c>
      <c r="F360">
        <v>41.882360499999997</v>
      </c>
      <c r="G360" t="s">
        <v>133</v>
      </c>
      <c r="H360">
        <v>60602</v>
      </c>
      <c r="I360" t="s">
        <v>23</v>
      </c>
      <c r="J360" t="s">
        <v>1199</v>
      </c>
      <c r="K360" t="s">
        <v>135</v>
      </c>
      <c r="L360" s="2" t="s">
        <v>136</v>
      </c>
      <c r="M360">
        <v>2715</v>
      </c>
      <c r="N360">
        <v>1.6131800240260855E-2</v>
      </c>
      <c r="O360" t="s">
        <v>853</v>
      </c>
      <c r="P360" t="s">
        <v>261</v>
      </c>
      <c r="R360">
        <f t="shared" si="20"/>
        <v>1.4254725751471955E-2</v>
      </c>
      <c r="S360">
        <f t="shared" si="21"/>
        <v>6.4146265881623796E-2</v>
      </c>
      <c r="T360">
        <f t="shared" si="22"/>
        <v>-0.23712709056924655</v>
      </c>
      <c r="U360">
        <f t="shared" si="23"/>
        <v>-56.436247555480676</v>
      </c>
    </row>
    <row r="361" spans="1:21" x14ac:dyDescent="0.35">
      <c r="A361" t="s">
        <v>1200</v>
      </c>
      <c r="B361" t="s">
        <v>1201</v>
      </c>
      <c r="C361">
        <v>164</v>
      </c>
      <c r="D361">
        <v>4.5</v>
      </c>
      <c r="E361">
        <v>-110.96895352006</v>
      </c>
      <c r="F361">
        <v>32.212442457675898</v>
      </c>
      <c r="G361" t="s">
        <v>64</v>
      </c>
      <c r="H361">
        <v>85701</v>
      </c>
      <c r="I361" t="s">
        <v>23</v>
      </c>
      <c r="J361" t="s">
        <v>1202</v>
      </c>
      <c r="K361" t="s">
        <v>66</v>
      </c>
      <c r="L361" s="2" t="s">
        <v>67</v>
      </c>
      <c r="M361">
        <v>994</v>
      </c>
      <c r="N361">
        <v>9.782049081860306E-3</v>
      </c>
      <c r="O361" t="s">
        <v>626</v>
      </c>
      <c r="P361" t="s">
        <v>56</v>
      </c>
      <c r="Q361" t="s">
        <v>98</v>
      </c>
      <c r="R361">
        <f t="shared" si="20"/>
        <v>6.6108873050304724E-3</v>
      </c>
      <c r="S361">
        <f t="shared" si="21"/>
        <v>2.9748992872637124E-2</v>
      </c>
      <c r="T361">
        <f t="shared" si="22"/>
        <v>-0.39044021520612687</v>
      </c>
      <c r="U361">
        <f t="shared" si="23"/>
        <v>-64.032195293804804</v>
      </c>
    </row>
    <row r="362" spans="1:21" x14ac:dyDescent="0.35">
      <c r="A362" t="s">
        <v>1203</v>
      </c>
      <c r="B362" t="s">
        <v>1204</v>
      </c>
      <c r="C362">
        <v>107</v>
      </c>
      <c r="D362">
        <v>4.5</v>
      </c>
      <c r="E362">
        <v>-75.156669600000001</v>
      </c>
      <c r="F362">
        <v>39.936210600000003</v>
      </c>
      <c r="G362" t="s">
        <v>92</v>
      </c>
      <c r="H362">
        <v>19147</v>
      </c>
      <c r="I362" t="s">
        <v>23</v>
      </c>
      <c r="J362" t="s">
        <v>283</v>
      </c>
      <c r="K362" t="s">
        <v>94</v>
      </c>
      <c r="L362" s="2" t="s">
        <v>95</v>
      </c>
      <c r="M362">
        <v>1514</v>
      </c>
      <c r="N362">
        <v>4.891024540930153E-3</v>
      </c>
      <c r="O362" t="s">
        <v>283</v>
      </c>
      <c r="R362">
        <f t="shared" si="20"/>
        <v>7.2306579898770787E-4</v>
      </c>
      <c r="S362">
        <f t="shared" si="21"/>
        <v>3.2537960954446853E-3</v>
      </c>
      <c r="T362">
        <f t="shared" si="22"/>
        <v>-0.50853275715615631</v>
      </c>
      <c r="U362">
        <f t="shared" si="23"/>
        <v>-54.413005015708727</v>
      </c>
    </row>
    <row r="363" spans="1:21" x14ac:dyDescent="0.35">
      <c r="A363" t="s">
        <v>1205</v>
      </c>
      <c r="B363" t="s">
        <v>1206</v>
      </c>
      <c r="C363">
        <v>118</v>
      </c>
      <c r="D363">
        <v>4.5</v>
      </c>
      <c r="E363">
        <v>-79.98715</v>
      </c>
      <c r="F363">
        <v>40.428930000000001</v>
      </c>
      <c r="G363" t="s">
        <v>92</v>
      </c>
      <c r="H363">
        <v>15203</v>
      </c>
      <c r="I363" t="s">
        <v>23</v>
      </c>
      <c r="J363" t="s">
        <v>156</v>
      </c>
      <c r="K363" t="s">
        <v>303</v>
      </c>
      <c r="L363" s="2" t="s">
        <v>304</v>
      </c>
      <c r="M363">
        <v>763</v>
      </c>
      <c r="N363">
        <v>5.8349064698815858E-3</v>
      </c>
      <c r="O363" t="s">
        <v>156</v>
      </c>
      <c r="R363">
        <f t="shared" si="20"/>
        <v>1.8593120545398203E-3</v>
      </c>
      <c r="S363">
        <f t="shared" si="21"/>
        <v>8.3669042454291905E-3</v>
      </c>
      <c r="T363">
        <f t="shared" si="22"/>
        <v>-0.48574296835878217</v>
      </c>
      <c r="U363">
        <f t="shared" si="23"/>
        <v>-57.317670266336293</v>
      </c>
    </row>
    <row r="364" spans="1:21" x14ac:dyDescent="0.35">
      <c r="A364" t="s">
        <v>1207</v>
      </c>
      <c r="B364" t="s">
        <v>1208</v>
      </c>
      <c r="C364">
        <v>217</v>
      </c>
      <c r="D364">
        <v>4.5</v>
      </c>
      <c r="E364">
        <v>-122.398127</v>
      </c>
      <c r="F364">
        <v>37.783400999999998</v>
      </c>
      <c r="G364" t="s">
        <v>100</v>
      </c>
      <c r="H364">
        <v>94107</v>
      </c>
      <c r="I364" t="s">
        <v>23</v>
      </c>
      <c r="J364" t="s">
        <v>1209</v>
      </c>
      <c r="K364" t="s">
        <v>124</v>
      </c>
      <c r="L364" s="2" t="s">
        <v>125</v>
      </c>
      <c r="M364">
        <v>1581</v>
      </c>
      <c r="N364">
        <v>1.4329843830444482E-2</v>
      </c>
      <c r="O364" t="s">
        <v>156</v>
      </c>
      <c r="P364" t="s">
        <v>268</v>
      </c>
      <c r="Q364" t="s">
        <v>174</v>
      </c>
      <c r="R364">
        <f t="shared" si="20"/>
        <v>1.2085528354508832E-2</v>
      </c>
      <c r="S364">
        <f t="shared" si="21"/>
        <v>5.4384877595289746E-2</v>
      </c>
      <c r="T364">
        <f t="shared" si="22"/>
        <v>-0.28063486918241531</v>
      </c>
      <c r="U364">
        <f t="shared" si="23"/>
        <v>-60.897766612584121</v>
      </c>
    </row>
    <row r="365" spans="1:21" x14ac:dyDescent="0.35">
      <c r="A365" t="s">
        <v>1210</v>
      </c>
      <c r="B365" t="s">
        <v>1211</v>
      </c>
      <c r="C365">
        <v>231</v>
      </c>
      <c r="D365">
        <v>4.5</v>
      </c>
      <c r="E365">
        <v>-122.46381573379</v>
      </c>
      <c r="F365">
        <v>37.785134688019802</v>
      </c>
      <c r="G365" t="s">
        <v>100</v>
      </c>
      <c r="H365">
        <v>94118</v>
      </c>
      <c r="I365" t="s">
        <v>23</v>
      </c>
      <c r="J365" t="s">
        <v>1212</v>
      </c>
      <c r="K365" t="s">
        <v>124</v>
      </c>
      <c r="L365" s="2" t="s">
        <v>125</v>
      </c>
      <c r="M365">
        <v>1581</v>
      </c>
      <c r="N365">
        <v>1.5531148103655397E-2</v>
      </c>
      <c r="O365" t="s">
        <v>763</v>
      </c>
      <c r="P365" t="s">
        <v>508</v>
      </c>
      <c r="Q365" t="s">
        <v>1213</v>
      </c>
      <c r="R365">
        <f t="shared" si="20"/>
        <v>1.3531659952484247E-2</v>
      </c>
      <c r="S365">
        <f t="shared" si="21"/>
        <v>6.0892469786179113E-2</v>
      </c>
      <c r="T365">
        <f t="shared" si="22"/>
        <v>-0.25162968344030279</v>
      </c>
      <c r="U365">
        <f t="shared" si="23"/>
        <v>-58.126456874709945</v>
      </c>
    </row>
    <row r="366" spans="1:21" x14ac:dyDescent="0.35">
      <c r="A366" t="s">
        <v>1214</v>
      </c>
      <c r="B366" t="s">
        <v>1215</v>
      </c>
      <c r="C366">
        <v>212</v>
      </c>
      <c r="D366">
        <v>4.5</v>
      </c>
      <c r="E366">
        <v>-122.2726517</v>
      </c>
      <c r="F366">
        <v>37.801101699999997</v>
      </c>
      <c r="G366" t="s">
        <v>100</v>
      </c>
      <c r="H366">
        <v>94607</v>
      </c>
      <c r="I366" t="s">
        <v>23</v>
      </c>
      <c r="J366" t="s">
        <v>1216</v>
      </c>
      <c r="K366" t="s">
        <v>442</v>
      </c>
      <c r="L366" s="2" t="s">
        <v>443</v>
      </c>
      <c r="M366">
        <v>451</v>
      </c>
      <c r="N366">
        <v>1.3900806590012013E-2</v>
      </c>
      <c r="O366" t="s">
        <v>56</v>
      </c>
      <c r="P366" t="s">
        <v>743</v>
      </c>
      <c r="Q366" t="s">
        <v>174</v>
      </c>
      <c r="R366">
        <f t="shared" si="20"/>
        <v>1.1569052783803326E-2</v>
      </c>
      <c r="S366">
        <f t="shared" si="21"/>
        <v>5.2060737527114966E-2</v>
      </c>
      <c r="T366">
        <f t="shared" si="22"/>
        <v>-0.29099386409031264</v>
      </c>
      <c r="U366">
        <f t="shared" si="23"/>
        <v>-61.690699187146279</v>
      </c>
    </row>
    <row r="367" spans="1:21" x14ac:dyDescent="0.35">
      <c r="A367" t="s">
        <v>1217</v>
      </c>
      <c r="B367" t="s">
        <v>1218</v>
      </c>
      <c r="C367">
        <v>131</v>
      </c>
      <c r="D367">
        <v>4.5</v>
      </c>
      <c r="E367">
        <v>-118.232535794377</v>
      </c>
      <c r="F367">
        <v>34.043782353401198</v>
      </c>
      <c r="G367" t="s">
        <v>100</v>
      </c>
      <c r="H367">
        <v>90013</v>
      </c>
      <c r="I367" t="s">
        <v>23</v>
      </c>
      <c r="J367" t="s">
        <v>1219</v>
      </c>
      <c r="K367" t="s">
        <v>111</v>
      </c>
      <c r="L367" s="2" t="s">
        <v>112</v>
      </c>
      <c r="M367">
        <v>2071</v>
      </c>
      <c r="N367">
        <v>6.9504032950060066E-3</v>
      </c>
      <c r="O367" t="s">
        <v>228</v>
      </c>
      <c r="P367" t="s">
        <v>479</v>
      </c>
      <c r="Q367" t="s">
        <v>76</v>
      </c>
      <c r="R367">
        <f t="shared" si="20"/>
        <v>3.2021485383741349E-3</v>
      </c>
      <c r="S367">
        <f t="shared" si="21"/>
        <v>1.4409668422683607E-2</v>
      </c>
      <c r="T367">
        <f t="shared" si="22"/>
        <v>-0.45880958159824914</v>
      </c>
      <c r="U367">
        <f t="shared" si="23"/>
        <v>-60.104055189370641</v>
      </c>
    </row>
    <row r="368" spans="1:21" x14ac:dyDescent="0.35">
      <c r="A368" t="s">
        <v>1220</v>
      </c>
      <c r="B368" t="s">
        <v>1221</v>
      </c>
      <c r="C368">
        <v>164</v>
      </c>
      <c r="D368">
        <v>4.5</v>
      </c>
      <c r="E368">
        <v>-117.1700134</v>
      </c>
      <c r="F368">
        <v>32.724521600000003</v>
      </c>
      <c r="G368" t="s">
        <v>100</v>
      </c>
      <c r="H368">
        <v>92101</v>
      </c>
      <c r="I368" t="s">
        <v>23</v>
      </c>
      <c r="J368" t="s">
        <v>1222</v>
      </c>
      <c r="K368" t="s">
        <v>225</v>
      </c>
      <c r="L368" s="2" t="s">
        <v>226</v>
      </c>
      <c r="M368">
        <v>1570</v>
      </c>
      <c r="N368">
        <v>9.782049081860306E-3</v>
      </c>
      <c r="O368" t="s">
        <v>228</v>
      </c>
      <c r="P368" t="s">
        <v>76</v>
      </c>
      <c r="Q368" t="s">
        <v>882</v>
      </c>
      <c r="R368">
        <f t="shared" si="20"/>
        <v>6.6108873050304724E-3</v>
      </c>
      <c r="S368">
        <f t="shared" si="21"/>
        <v>2.9748992872637124E-2</v>
      </c>
      <c r="T368">
        <f t="shared" si="22"/>
        <v>-0.39044021520612687</v>
      </c>
      <c r="U368">
        <f t="shared" si="23"/>
        <v>-64.032195293804804</v>
      </c>
    </row>
    <row r="369" spans="1:21" x14ac:dyDescent="0.35">
      <c r="A369" t="s">
        <v>1223</v>
      </c>
      <c r="B369" t="s">
        <v>1224</v>
      </c>
      <c r="C369">
        <v>170</v>
      </c>
      <c r="D369">
        <v>4.5</v>
      </c>
      <c r="E369">
        <v>-73.9915989</v>
      </c>
      <c r="F369">
        <v>40.747447100000002</v>
      </c>
      <c r="G369" t="s">
        <v>37</v>
      </c>
      <c r="H369">
        <v>10001</v>
      </c>
      <c r="I369" t="s">
        <v>23</v>
      </c>
      <c r="J369" t="s">
        <v>261</v>
      </c>
      <c r="K369" t="s">
        <v>39</v>
      </c>
      <c r="L369" s="2" t="s">
        <v>40</v>
      </c>
      <c r="M369">
        <v>1148</v>
      </c>
      <c r="N369">
        <v>1.0296893770379269E-2</v>
      </c>
      <c r="O369" t="s">
        <v>261</v>
      </c>
      <c r="R369">
        <f t="shared" si="20"/>
        <v>7.2306579898770785E-3</v>
      </c>
      <c r="S369">
        <f t="shared" si="21"/>
        <v>3.2537960954446853E-2</v>
      </c>
      <c r="T369">
        <f t="shared" si="22"/>
        <v>-0.37800942131665011</v>
      </c>
      <c r="U369">
        <f t="shared" si="23"/>
        <v>-64.261601623830515</v>
      </c>
    </row>
    <row r="370" spans="1:21" x14ac:dyDescent="0.35">
      <c r="A370" t="s">
        <v>1225</v>
      </c>
      <c r="B370" t="s">
        <v>1226</v>
      </c>
      <c r="C370">
        <v>477</v>
      </c>
      <c r="D370">
        <v>4.5</v>
      </c>
      <c r="E370">
        <v>-96.770188584923702</v>
      </c>
      <c r="F370">
        <v>32.832065597176602</v>
      </c>
      <c r="G370" t="s">
        <v>200</v>
      </c>
      <c r="H370">
        <v>75206</v>
      </c>
      <c r="I370" t="s">
        <v>23</v>
      </c>
      <c r="J370" t="s">
        <v>1227</v>
      </c>
      <c r="K370" t="s">
        <v>906</v>
      </c>
      <c r="L370" s="2" t="s">
        <v>907</v>
      </c>
      <c r="M370">
        <v>632</v>
      </c>
      <c r="N370">
        <v>3.66397803329329E-2</v>
      </c>
      <c r="O370" t="s">
        <v>81</v>
      </c>
      <c r="P370" t="s">
        <v>340</v>
      </c>
      <c r="Q370" t="s">
        <v>205</v>
      </c>
      <c r="R370">
        <f t="shared" si="20"/>
        <v>3.8942258031195123E-2</v>
      </c>
      <c r="S370">
        <f t="shared" si="21"/>
        <v>0.17524016114037805</v>
      </c>
      <c r="T370">
        <f t="shared" si="22"/>
        <v>0.25803286602824527</v>
      </c>
      <c r="U370">
        <f t="shared" si="23"/>
        <v>123.081677095473</v>
      </c>
    </row>
    <row r="371" spans="1:21" x14ac:dyDescent="0.35">
      <c r="A371" t="s">
        <v>1228</v>
      </c>
      <c r="B371" t="s">
        <v>1229</v>
      </c>
      <c r="C371">
        <v>222</v>
      </c>
      <c r="D371">
        <v>4.5</v>
      </c>
      <c r="E371">
        <v>-87.662780799999993</v>
      </c>
      <c r="F371">
        <v>41.857620199999999</v>
      </c>
      <c r="G371" t="s">
        <v>133</v>
      </c>
      <c r="H371">
        <v>60608</v>
      </c>
      <c r="I371" t="s">
        <v>23</v>
      </c>
      <c r="J371" t="s">
        <v>1230</v>
      </c>
      <c r="K371" t="s">
        <v>135</v>
      </c>
      <c r="L371" s="2" t="s">
        <v>136</v>
      </c>
      <c r="M371">
        <v>2715</v>
      </c>
      <c r="N371">
        <v>1.4758881070876952E-2</v>
      </c>
      <c r="O371" t="s">
        <v>261</v>
      </c>
      <c r="P371" t="s">
        <v>174</v>
      </c>
      <c r="R371">
        <f t="shared" si="20"/>
        <v>1.2602003925214338E-2</v>
      </c>
      <c r="S371">
        <f t="shared" si="21"/>
        <v>5.670901766346452E-2</v>
      </c>
      <c r="T371">
        <f t="shared" si="22"/>
        <v>-0.27027587427451799</v>
      </c>
      <c r="U371">
        <f t="shared" si="23"/>
        <v>-60.001244088942997</v>
      </c>
    </row>
    <row r="372" spans="1:21" x14ac:dyDescent="0.35">
      <c r="A372" t="s">
        <v>1231</v>
      </c>
      <c r="B372" t="s">
        <v>1232</v>
      </c>
      <c r="C372">
        <v>223</v>
      </c>
      <c r="D372">
        <v>4.5</v>
      </c>
      <c r="E372">
        <v>-97.534812900000006</v>
      </c>
      <c r="F372">
        <v>35.503929100000001</v>
      </c>
      <c r="G372" t="s">
        <v>257</v>
      </c>
      <c r="H372">
        <v>73118</v>
      </c>
      <c r="I372" t="s">
        <v>23</v>
      </c>
      <c r="J372" t="s">
        <v>1233</v>
      </c>
      <c r="K372" t="s">
        <v>259</v>
      </c>
      <c r="L372" s="2" t="s">
        <v>260</v>
      </c>
      <c r="M372">
        <v>455</v>
      </c>
      <c r="N372">
        <v>1.4844688518963447E-2</v>
      </c>
      <c r="O372" t="s">
        <v>48</v>
      </c>
      <c r="P372" t="s">
        <v>404</v>
      </c>
      <c r="R372">
        <f t="shared" si="20"/>
        <v>1.2705299039355439E-2</v>
      </c>
      <c r="S372">
        <f t="shared" si="21"/>
        <v>5.7173845677099475E-2</v>
      </c>
      <c r="T372">
        <f t="shared" si="22"/>
        <v>-0.26820407529293849</v>
      </c>
      <c r="U372">
        <f t="shared" si="23"/>
        <v>-59.809508790325282</v>
      </c>
    </row>
    <row r="373" spans="1:21" x14ac:dyDescent="0.35">
      <c r="A373" t="s">
        <v>1234</v>
      </c>
      <c r="B373" t="s">
        <v>1235</v>
      </c>
      <c r="C373">
        <v>557</v>
      </c>
      <c r="D373">
        <v>4.5</v>
      </c>
      <c r="E373">
        <v>-73.990520015358896</v>
      </c>
      <c r="F373">
        <v>40.717676281929002</v>
      </c>
      <c r="G373" t="s">
        <v>37</v>
      </c>
      <c r="H373">
        <v>10002</v>
      </c>
      <c r="I373" t="s">
        <v>23</v>
      </c>
      <c r="J373" t="s">
        <v>1236</v>
      </c>
      <c r="K373" t="s">
        <v>39</v>
      </c>
      <c r="L373" s="2" t="s">
        <v>40</v>
      </c>
      <c r="M373">
        <v>1148</v>
      </c>
      <c r="N373">
        <v>4.3504376179852408E-2</v>
      </c>
      <c r="O373" t="s">
        <v>763</v>
      </c>
      <c r="P373" t="s">
        <v>946</v>
      </c>
      <c r="R373">
        <f t="shared" si="20"/>
        <v>4.7205867162483213E-2</v>
      </c>
      <c r="S373">
        <f t="shared" si="21"/>
        <v>0.21242640223117445</v>
      </c>
      <c r="T373">
        <f t="shared" si="22"/>
        <v>0.42377678455460233</v>
      </c>
      <c r="U373">
        <f t="shared" si="23"/>
        <v>236.04366899691348</v>
      </c>
    </row>
    <row r="374" spans="1:21" x14ac:dyDescent="0.35">
      <c r="A374" t="s">
        <v>1237</v>
      </c>
      <c r="B374" t="s">
        <v>1238</v>
      </c>
      <c r="C374">
        <v>268</v>
      </c>
      <c r="D374">
        <v>4.5</v>
      </c>
      <c r="E374">
        <v>-122.470544639881</v>
      </c>
      <c r="F374">
        <v>37.782770959565703</v>
      </c>
      <c r="G374" t="s">
        <v>100</v>
      </c>
      <c r="H374">
        <v>94118</v>
      </c>
      <c r="I374" t="s">
        <v>23</v>
      </c>
      <c r="J374" t="s">
        <v>723</v>
      </c>
      <c r="K374" t="s">
        <v>124</v>
      </c>
      <c r="L374" s="2" t="s">
        <v>125</v>
      </c>
      <c r="M374">
        <v>1581</v>
      </c>
      <c r="N374">
        <v>1.8706023682855673E-2</v>
      </c>
      <c r="O374" t="s">
        <v>56</v>
      </c>
      <c r="P374" t="s">
        <v>174</v>
      </c>
      <c r="Q374" t="s">
        <v>578</v>
      </c>
      <c r="R374">
        <f t="shared" si="20"/>
        <v>1.735357917570499E-2</v>
      </c>
      <c r="S374">
        <f t="shared" si="21"/>
        <v>7.8091106290672452E-2</v>
      </c>
      <c r="T374">
        <f t="shared" si="22"/>
        <v>-0.17497312112186264</v>
      </c>
      <c r="U374">
        <f t="shared" si="23"/>
        <v>-46.892796460659184</v>
      </c>
    </row>
    <row r="375" spans="1:21" x14ac:dyDescent="0.35">
      <c r="A375" t="s">
        <v>1239</v>
      </c>
      <c r="B375" t="s">
        <v>1240</v>
      </c>
      <c r="C375">
        <v>482</v>
      </c>
      <c r="D375">
        <v>4.5</v>
      </c>
      <c r="E375">
        <v>-75.144363999999996</v>
      </c>
      <c r="F375">
        <v>39.963948000000002</v>
      </c>
      <c r="G375" t="s">
        <v>92</v>
      </c>
      <c r="H375">
        <v>19123</v>
      </c>
      <c r="I375" t="s">
        <v>23</v>
      </c>
      <c r="J375" t="s">
        <v>1241</v>
      </c>
      <c r="K375" t="s">
        <v>94</v>
      </c>
      <c r="L375" s="2" t="s">
        <v>95</v>
      </c>
      <c r="M375">
        <v>1514</v>
      </c>
      <c r="N375">
        <v>3.7068817573365366E-2</v>
      </c>
      <c r="O375" t="s">
        <v>261</v>
      </c>
      <c r="P375" t="s">
        <v>48</v>
      </c>
      <c r="Q375" t="s">
        <v>24</v>
      </c>
      <c r="R375">
        <f t="shared" si="20"/>
        <v>3.9458733601900629E-2</v>
      </c>
      <c r="S375">
        <f t="shared" si="21"/>
        <v>0.17756430120855282</v>
      </c>
      <c r="T375">
        <f t="shared" si="22"/>
        <v>0.26839186093614259</v>
      </c>
      <c r="U375">
        <f t="shared" si="23"/>
        <v>129.36487697122072</v>
      </c>
    </row>
    <row r="376" spans="1:21" x14ac:dyDescent="0.35">
      <c r="A376" t="s">
        <v>1242</v>
      </c>
      <c r="B376" t="s">
        <v>1243</v>
      </c>
      <c r="C376">
        <v>384</v>
      </c>
      <c r="D376">
        <v>4.5</v>
      </c>
      <c r="E376">
        <v>-118.287223</v>
      </c>
      <c r="F376">
        <v>34.110554</v>
      </c>
      <c r="G376" t="s">
        <v>100</v>
      </c>
      <c r="H376">
        <v>90027</v>
      </c>
      <c r="I376" t="s">
        <v>23</v>
      </c>
      <c r="J376" t="s">
        <v>1244</v>
      </c>
      <c r="K376" t="s">
        <v>111</v>
      </c>
      <c r="L376" s="2" t="s">
        <v>112</v>
      </c>
      <c r="M376">
        <v>2071</v>
      </c>
      <c r="N376">
        <v>2.8659687660888965E-2</v>
      </c>
      <c r="O376" t="s">
        <v>183</v>
      </c>
      <c r="P376" t="s">
        <v>56</v>
      </c>
      <c r="Q376" t="s">
        <v>174</v>
      </c>
      <c r="R376">
        <f t="shared" si="20"/>
        <v>2.9335812416072721E-2</v>
      </c>
      <c r="S376">
        <f t="shared" si="21"/>
        <v>0.13201115587232726</v>
      </c>
      <c r="T376">
        <f t="shared" si="22"/>
        <v>6.5355560741355137E-2</v>
      </c>
      <c r="U376">
        <f t="shared" si="23"/>
        <v>25.096535324680374</v>
      </c>
    </row>
    <row r="377" spans="1:21" x14ac:dyDescent="0.35">
      <c r="A377" t="s">
        <v>1245</v>
      </c>
      <c r="B377" t="s">
        <v>1246</v>
      </c>
      <c r="C377">
        <v>118</v>
      </c>
      <c r="D377">
        <v>4.5</v>
      </c>
      <c r="E377">
        <v>-110.978675842285</v>
      </c>
      <c r="F377">
        <v>32.249027252197301</v>
      </c>
      <c r="G377" t="s">
        <v>64</v>
      </c>
      <c r="H377">
        <v>85705</v>
      </c>
      <c r="I377" t="s">
        <v>23</v>
      </c>
      <c r="J377" t="s">
        <v>52</v>
      </c>
      <c r="K377" t="s">
        <v>66</v>
      </c>
      <c r="L377" s="2" t="s">
        <v>67</v>
      </c>
      <c r="M377">
        <v>994</v>
      </c>
      <c r="N377">
        <v>5.8349064698815858E-3</v>
      </c>
      <c r="O377" t="s">
        <v>55</v>
      </c>
      <c r="P377" t="s">
        <v>56</v>
      </c>
      <c r="R377">
        <f t="shared" si="20"/>
        <v>1.8593120545398203E-3</v>
      </c>
      <c r="S377">
        <f t="shared" si="21"/>
        <v>8.3669042454291905E-3</v>
      </c>
      <c r="T377">
        <f t="shared" si="22"/>
        <v>-0.48574296835878217</v>
      </c>
      <c r="U377">
        <f t="shared" si="23"/>
        <v>-57.317670266336293</v>
      </c>
    </row>
    <row r="378" spans="1:21" x14ac:dyDescent="0.35">
      <c r="A378" t="s">
        <v>1247</v>
      </c>
      <c r="B378" t="s">
        <v>1248</v>
      </c>
      <c r="C378">
        <v>103</v>
      </c>
      <c r="D378">
        <v>4.5</v>
      </c>
      <c r="E378">
        <v>-121.4792175</v>
      </c>
      <c r="F378">
        <v>38.5768585</v>
      </c>
      <c r="G378" t="s">
        <v>100</v>
      </c>
      <c r="H378">
        <v>95814</v>
      </c>
      <c r="I378" t="s">
        <v>23</v>
      </c>
      <c r="J378" t="s">
        <v>1249</v>
      </c>
      <c r="K378" t="s">
        <v>101</v>
      </c>
      <c r="L378" s="2" t="s">
        <v>102</v>
      </c>
      <c r="M378">
        <v>430</v>
      </c>
      <c r="N378">
        <v>4.5477947485841773E-3</v>
      </c>
      <c r="O378" t="s">
        <v>1250</v>
      </c>
      <c r="P378" t="s">
        <v>261</v>
      </c>
      <c r="R378">
        <f t="shared" si="20"/>
        <v>3.0988534242330339E-4</v>
      </c>
      <c r="S378">
        <f t="shared" si="21"/>
        <v>1.3944840409048653E-3</v>
      </c>
      <c r="T378">
        <f t="shared" si="22"/>
        <v>-0.51681995308247419</v>
      </c>
      <c r="U378">
        <f t="shared" si="23"/>
        <v>-53.232455167494841</v>
      </c>
    </row>
    <row r="379" spans="1:21" x14ac:dyDescent="0.35">
      <c r="A379" t="s">
        <v>1251</v>
      </c>
      <c r="B379" t="s">
        <v>1252</v>
      </c>
      <c r="C379">
        <v>193</v>
      </c>
      <c r="D379">
        <v>4.5</v>
      </c>
      <c r="E379">
        <v>-122.40205896106499</v>
      </c>
      <c r="F379">
        <v>37.795997812896502</v>
      </c>
      <c r="G379" t="s">
        <v>100</v>
      </c>
      <c r="H379">
        <v>94111</v>
      </c>
      <c r="I379" t="s">
        <v>23</v>
      </c>
      <c r="J379" t="s">
        <v>584</v>
      </c>
      <c r="K379" t="s">
        <v>124</v>
      </c>
      <c r="L379" s="2" t="s">
        <v>125</v>
      </c>
      <c r="M379">
        <v>1581</v>
      </c>
      <c r="N379">
        <v>1.2270465076368628E-2</v>
      </c>
      <c r="O379" t="s">
        <v>56</v>
      </c>
      <c r="P379" t="s">
        <v>174</v>
      </c>
      <c r="Q379" t="s">
        <v>48</v>
      </c>
      <c r="R379">
        <f t="shared" si="20"/>
        <v>9.6064456151224043E-3</v>
      </c>
      <c r="S379">
        <f t="shared" si="21"/>
        <v>4.3229005268050819E-2</v>
      </c>
      <c r="T379">
        <f t="shared" si="22"/>
        <v>-0.33035804474032243</v>
      </c>
      <c r="U379">
        <f t="shared" si="23"/>
        <v>-63.759102634882233</v>
      </c>
    </row>
    <row r="380" spans="1:21" x14ac:dyDescent="0.35">
      <c r="A380" t="s">
        <v>1253</v>
      </c>
      <c r="B380" t="s">
        <v>1254</v>
      </c>
      <c r="C380">
        <v>525</v>
      </c>
      <c r="D380">
        <v>4.5</v>
      </c>
      <c r="E380">
        <v>-73.960009999999997</v>
      </c>
      <c r="F380">
        <v>40.719769900000003</v>
      </c>
      <c r="G380" t="s">
        <v>37</v>
      </c>
      <c r="H380">
        <v>11211</v>
      </c>
      <c r="I380" t="s">
        <v>23</v>
      </c>
      <c r="J380" t="s">
        <v>1255</v>
      </c>
      <c r="K380" t="s">
        <v>535</v>
      </c>
      <c r="L380" s="2" t="s">
        <v>536</v>
      </c>
      <c r="M380">
        <v>1569</v>
      </c>
      <c r="N380">
        <v>4.0758537841084609E-2</v>
      </c>
      <c r="O380" t="s">
        <v>1256</v>
      </c>
      <c r="P380" t="s">
        <v>81</v>
      </c>
      <c r="Q380" t="s">
        <v>560</v>
      </c>
      <c r="R380">
        <f t="shared" si="20"/>
        <v>4.3900423509967978E-2</v>
      </c>
      <c r="S380">
        <f t="shared" si="21"/>
        <v>0.1975519057948559</v>
      </c>
      <c r="T380">
        <f t="shared" si="22"/>
        <v>0.3574792171440595</v>
      </c>
      <c r="U380">
        <f t="shared" si="23"/>
        <v>187.67658900063122</v>
      </c>
    </row>
    <row r="381" spans="1:21" x14ac:dyDescent="0.35">
      <c r="A381" t="s">
        <v>1257</v>
      </c>
      <c r="B381" t="s">
        <v>1258</v>
      </c>
      <c r="C381">
        <v>217</v>
      </c>
      <c r="D381">
        <v>4.5</v>
      </c>
      <c r="E381">
        <v>-117.13766</v>
      </c>
      <c r="F381">
        <v>32.695630000000001</v>
      </c>
      <c r="G381" t="s">
        <v>100</v>
      </c>
      <c r="H381">
        <v>92113</v>
      </c>
      <c r="I381" t="s">
        <v>23</v>
      </c>
      <c r="J381" t="s">
        <v>954</v>
      </c>
      <c r="K381" t="s">
        <v>225</v>
      </c>
      <c r="L381" s="2" t="s">
        <v>226</v>
      </c>
      <c r="M381">
        <v>1570</v>
      </c>
      <c r="N381">
        <v>1.4329843830444482E-2</v>
      </c>
      <c r="O381" t="s">
        <v>56</v>
      </c>
      <c r="P381" t="s">
        <v>261</v>
      </c>
      <c r="R381">
        <f t="shared" si="20"/>
        <v>1.2085528354508832E-2</v>
      </c>
      <c r="S381">
        <f t="shared" si="21"/>
        <v>5.4384877595289746E-2</v>
      </c>
      <c r="T381">
        <f t="shared" si="22"/>
        <v>-0.28063486918241531</v>
      </c>
      <c r="U381">
        <f t="shared" si="23"/>
        <v>-60.897766612584121</v>
      </c>
    </row>
    <row r="382" spans="1:21" x14ac:dyDescent="0.35">
      <c r="A382" t="s">
        <v>1259</v>
      </c>
      <c r="B382" t="s">
        <v>1260</v>
      </c>
      <c r="C382">
        <v>140</v>
      </c>
      <c r="D382">
        <v>4.5</v>
      </c>
      <c r="E382">
        <v>-122.38790385425099</v>
      </c>
      <c r="F382">
        <v>47.686869353055997</v>
      </c>
      <c r="G382" t="s">
        <v>194</v>
      </c>
      <c r="H382">
        <v>98117</v>
      </c>
      <c r="I382" t="s">
        <v>23</v>
      </c>
      <c r="J382" t="s">
        <v>227</v>
      </c>
      <c r="K382" t="s">
        <v>196</v>
      </c>
      <c r="L382" s="2" t="s">
        <v>197</v>
      </c>
      <c r="M382">
        <v>1594</v>
      </c>
      <c r="N382">
        <v>7.7226703277844515E-3</v>
      </c>
      <c r="O382" t="s">
        <v>227</v>
      </c>
      <c r="R382">
        <f t="shared" si="20"/>
        <v>4.1318045656440448E-3</v>
      </c>
      <c r="S382">
        <f t="shared" si="21"/>
        <v>1.8593120545398203E-2</v>
      </c>
      <c r="T382">
        <f t="shared" si="22"/>
        <v>-0.44016339076403399</v>
      </c>
      <c r="U382">
        <f t="shared" si="23"/>
        <v>-61.622874706964758</v>
      </c>
    </row>
    <row r="383" spans="1:21" x14ac:dyDescent="0.35">
      <c r="A383" t="s">
        <v>1261</v>
      </c>
      <c r="B383" t="s">
        <v>1262</v>
      </c>
      <c r="C383">
        <v>124</v>
      </c>
      <c r="D383">
        <v>4.5</v>
      </c>
      <c r="E383">
        <v>-87.708439975976901</v>
      </c>
      <c r="F383">
        <v>41.969296932220502</v>
      </c>
      <c r="G383" t="s">
        <v>133</v>
      </c>
      <c r="H383">
        <v>60625</v>
      </c>
      <c r="I383" t="s">
        <v>23</v>
      </c>
      <c r="J383" t="s">
        <v>1263</v>
      </c>
      <c r="K383" t="s">
        <v>135</v>
      </c>
      <c r="L383" s="2" t="s">
        <v>136</v>
      </c>
      <c r="M383">
        <v>2715</v>
      </c>
      <c r="N383">
        <v>6.3497511584005495E-3</v>
      </c>
      <c r="O383" t="s">
        <v>169</v>
      </c>
      <c r="P383" t="s">
        <v>897</v>
      </c>
      <c r="R383">
        <f t="shared" si="20"/>
        <v>2.4790827393864272E-3</v>
      </c>
      <c r="S383">
        <f t="shared" si="21"/>
        <v>1.1155872327238922E-2</v>
      </c>
      <c r="T383">
        <f t="shared" si="22"/>
        <v>-0.4733121744693054</v>
      </c>
      <c r="U383">
        <f t="shared" si="23"/>
        <v>-58.690709634193873</v>
      </c>
    </row>
    <row r="384" spans="1:21" x14ac:dyDescent="0.35">
      <c r="A384" t="s">
        <v>1264</v>
      </c>
      <c r="B384" t="s">
        <v>1265</v>
      </c>
      <c r="C384">
        <v>205</v>
      </c>
      <c r="D384">
        <v>4.5</v>
      </c>
      <c r="E384">
        <v>-86.154595389962196</v>
      </c>
      <c r="F384">
        <v>39.842869788408301</v>
      </c>
      <c r="G384" t="s">
        <v>51</v>
      </c>
      <c r="H384">
        <v>46205</v>
      </c>
      <c r="I384" t="s">
        <v>23</v>
      </c>
      <c r="J384" t="s">
        <v>48</v>
      </c>
      <c r="K384" t="s">
        <v>53</v>
      </c>
      <c r="L384" s="2" t="s">
        <v>54</v>
      </c>
      <c r="M384">
        <v>336</v>
      </c>
      <c r="N384">
        <v>1.3300154453406555E-2</v>
      </c>
      <c r="O384" t="s">
        <v>48</v>
      </c>
      <c r="R384">
        <f t="shared" si="20"/>
        <v>1.0845986984815618E-2</v>
      </c>
      <c r="S384">
        <f t="shared" si="21"/>
        <v>4.8806941431670282E-2</v>
      </c>
      <c r="T384">
        <f t="shared" si="22"/>
        <v>-0.30549645696136885</v>
      </c>
      <c r="U384">
        <f t="shared" si="23"/>
        <v>-62.626773677080614</v>
      </c>
    </row>
    <row r="385" spans="1:21" x14ac:dyDescent="0.35">
      <c r="A385" t="s">
        <v>1266</v>
      </c>
      <c r="B385" t="s">
        <v>1267</v>
      </c>
      <c r="C385">
        <v>290</v>
      </c>
      <c r="D385">
        <v>4.5</v>
      </c>
      <c r="E385">
        <v>-71.057119999999998</v>
      </c>
      <c r="F385">
        <v>42.328780000000002</v>
      </c>
      <c r="G385" t="s">
        <v>251</v>
      </c>
      <c r="H385">
        <v>2127</v>
      </c>
      <c r="I385" t="s">
        <v>23</v>
      </c>
      <c r="J385" t="s">
        <v>1268</v>
      </c>
      <c r="K385" t="s">
        <v>295</v>
      </c>
      <c r="L385" s="2" t="s">
        <v>296</v>
      </c>
      <c r="M385">
        <v>575</v>
      </c>
      <c r="N385">
        <v>2.0593787540758537E-2</v>
      </c>
      <c r="O385" t="s">
        <v>1213</v>
      </c>
      <c r="P385" t="s">
        <v>946</v>
      </c>
      <c r="Q385" t="s">
        <v>1250</v>
      </c>
      <c r="R385">
        <f t="shared" si="20"/>
        <v>1.9626071686809216E-2</v>
      </c>
      <c r="S385">
        <f t="shared" si="21"/>
        <v>8.831732259064147E-2</v>
      </c>
      <c r="T385">
        <f t="shared" si="22"/>
        <v>-0.12939354352711444</v>
      </c>
      <c r="U385">
        <f t="shared" si="23"/>
        <v>-37.524127622863183</v>
      </c>
    </row>
    <row r="386" spans="1:21" x14ac:dyDescent="0.35">
      <c r="A386" t="s">
        <v>1269</v>
      </c>
      <c r="B386" t="s">
        <v>1270</v>
      </c>
      <c r="C386">
        <v>840</v>
      </c>
      <c r="D386">
        <v>4.5</v>
      </c>
      <c r="E386">
        <v>-121.436416625977</v>
      </c>
      <c r="F386">
        <v>38.568248748779297</v>
      </c>
      <c r="G386" t="s">
        <v>100</v>
      </c>
      <c r="H386">
        <v>95819</v>
      </c>
      <c r="I386" t="s">
        <v>23</v>
      </c>
      <c r="J386" t="s">
        <v>1271</v>
      </c>
      <c r="K386" t="s">
        <v>101</v>
      </c>
      <c r="L386" s="2" t="s">
        <v>102</v>
      </c>
      <c r="M386">
        <v>430</v>
      </c>
      <c r="N386">
        <v>6.7787883988330189E-2</v>
      </c>
      <c r="O386" t="s">
        <v>156</v>
      </c>
      <c r="P386" t="s">
        <v>261</v>
      </c>
      <c r="Q386" t="s">
        <v>1272</v>
      </c>
      <c r="R386">
        <f t="shared" ref="R386:R449" si="24">(C386-MIN($C$2:$C$2693))/(MAX($C$2:$C$2693)-MIN($C$2:$C$2693))</f>
        <v>7.6438384464414838E-2</v>
      </c>
      <c r="S386">
        <f t="shared" ref="S386:S449" si="25">R386*D386</f>
        <v>0.34397273008986678</v>
      </c>
      <c r="T386">
        <f t="shared" ref="T386:T449" si="26">(C386-AVERAGE($C$2:$C$2693))/STDEV($C$2:$C$2693)</f>
        <v>1.0100958963415905</v>
      </c>
      <c r="U386">
        <f t="shared" ref="U386:U449" si="27">T386*C386</f>
        <v>848.48055292693596</v>
      </c>
    </row>
    <row r="387" spans="1:21" x14ac:dyDescent="0.35">
      <c r="A387" t="s">
        <v>1273</v>
      </c>
      <c r="B387" t="s">
        <v>1274</v>
      </c>
      <c r="C387">
        <v>180</v>
      </c>
      <c r="D387">
        <v>4.5</v>
      </c>
      <c r="E387">
        <v>-122.24816130000001</v>
      </c>
      <c r="F387">
        <v>37.811946900000002</v>
      </c>
      <c r="G387" t="s">
        <v>100</v>
      </c>
      <c r="H387">
        <v>94610</v>
      </c>
      <c r="I387" t="s">
        <v>23</v>
      </c>
      <c r="J387" t="s">
        <v>1275</v>
      </c>
      <c r="K387" t="s">
        <v>442</v>
      </c>
      <c r="L387" s="2" t="s">
        <v>443</v>
      </c>
      <c r="M387">
        <v>451</v>
      </c>
      <c r="N387">
        <v>1.1154968251244207E-2</v>
      </c>
      <c r="O387" t="s">
        <v>98</v>
      </c>
      <c r="P387" t="s">
        <v>261</v>
      </c>
      <c r="Q387" t="s">
        <v>228</v>
      </c>
      <c r="R387">
        <f t="shared" si="24"/>
        <v>8.2636091312880897E-3</v>
      </c>
      <c r="S387">
        <f t="shared" si="25"/>
        <v>3.7186241090796407E-2</v>
      </c>
      <c r="T387">
        <f t="shared" si="26"/>
        <v>-0.35729143150085546</v>
      </c>
      <c r="U387">
        <f t="shared" si="27"/>
        <v>-64.312457670153989</v>
      </c>
    </row>
    <row r="388" spans="1:21" x14ac:dyDescent="0.35">
      <c r="A388" t="s">
        <v>1276</v>
      </c>
      <c r="B388" t="s">
        <v>1277</v>
      </c>
      <c r="C388">
        <v>108</v>
      </c>
      <c r="D388">
        <v>4.5</v>
      </c>
      <c r="E388">
        <v>-122.29698300361601</v>
      </c>
      <c r="F388">
        <v>47.607945352792697</v>
      </c>
      <c r="G388" t="s">
        <v>194</v>
      </c>
      <c r="H388">
        <v>98122</v>
      </c>
      <c r="I388" t="s">
        <v>23</v>
      </c>
      <c r="J388" t="s">
        <v>98</v>
      </c>
      <c r="K388" t="s">
        <v>196</v>
      </c>
      <c r="L388" s="2" t="s">
        <v>197</v>
      </c>
      <c r="M388">
        <v>1594</v>
      </c>
      <c r="N388">
        <v>4.9768319890166465E-3</v>
      </c>
      <c r="O388" t="s">
        <v>98</v>
      </c>
      <c r="R388">
        <f t="shared" si="24"/>
        <v>8.2636091312880905E-4</v>
      </c>
      <c r="S388">
        <f t="shared" si="25"/>
        <v>3.7186241090796405E-3</v>
      </c>
      <c r="T388">
        <f t="shared" si="26"/>
        <v>-0.50646095817457681</v>
      </c>
      <c r="U388">
        <f t="shared" si="27"/>
        <v>-54.697783482854298</v>
      </c>
    </row>
    <row r="389" spans="1:21" x14ac:dyDescent="0.35">
      <c r="A389" t="s">
        <v>1278</v>
      </c>
      <c r="B389" t="s">
        <v>1279</v>
      </c>
      <c r="C389">
        <v>202</v>
      </c>
      <c r="D389">
        <v>4.5</v>
      </c>
      <c r="E389">
        <v>-122.422536600206</v>
      </c>
      <c r="F389">
        <v>37.741612083577003</v>
      </c>
      <c r="G389" t="s">
        <v>100</v>
      </c>
      <c r="H389">
        <v>94110</v>
      </c>
      <c r="I389" t="s">
        <v>23</v>
      </c>
      <c r="J389" t="s">
        <v>142</v>
      </c>
      <c r="K389" t="s">
        <v>124</v>
      </c>
      <c r="L389" s="2" t="s">
        <v>125</v>
      </c>
      <c r="M389">
        <v>1581</v>
      </c>
      <c r="N389">
        <v>1.3042732109147075E-2</v>
      </c>
      <c r="O389" t="s">
        <v>56</v>
      </c>
      <c r="P389" t="s">
        <v>48</v>
      </c>
      <c r="R389">
        <f t="shared" si="24"/>
        <v>1.0536101642392316E-2</v>
      </c>
      <c r="S389">
        <f t="shared" si="25"/>
        <v>4.7412457390765418E-2</v>
      </c>
      <c r="T389">
        <f t="shared" si="26"/>
        <v>-0.31171185390610723</v>
      </c>
      <c r="U389">
        <f t="shared" si="27"/>
        <v>-62.965794489033662</v>
      </c>
    </row>
    <row r="390" spans="1:21" x14ac:dyDescent="0.35">
      <c r="A390" t="s">
        <v>1280</v>
      </c>
      <c r="B390" t="s">
        <v>1281</v>
      </c>
      <c r="C390">
        <v>410</v>
      </c>
      <c r="D390">
        <v>4.5</v>
      </c>
      <c r="E390">
        <v>-122.3480301</v>
      </c>
      <c r="F390">
        <v>47.649528500000002</v>
      </c>
      <c r="G390" t="s">
        <v>194</v>
      </c>
      <c r="H390">
        <v>98103</v>
      </c>
      <c r="I390" t="s">
        <v>23</v>
      </c>
      <c r="J390" t="s">
        <v>1282</v>
      </c>
      <c r="K390" t="s">
        <v>196</v>
      </c>
      <c r="L390" s="2" t="s">
        <v>197</v>
      </c>
      <c r="M390">
        <v>1594</v>
      </c>
      <c r="N390">
        <v>3.0890681311137806E-2</v>
      </c>
      <c r="O390" t="s">
        <v>165</v>
      </c>
      <c r="P390" t="s">
        <v>205</v>
      </c>
      <c r="Q390" t="s">
        <v>276</v>
      </c>
      <c r="R390">
        <f t="shared" si="24"/>
        <v>3.2021485383741347E-2</v>
      </c>
      <c r="S390">
        <f t="shared" si="25"/>
        <v>0.14409668422683605</v>
      </c>
      <c r="T390">
        <f t="shared" si="26"/>
        <v>0.1192223342624212</v>
      </c>
      <c r="U390">
        <f t="shared" si="27"/>
        <v>48.881157047592687</v>
      </c>
    </row>
    <row r="391" spans="1:21" x14ac:dyDescent="0.35">
      <c r="A391" t="s">
        <v>1283</v>
      </c>
      <c r="B391" t="s">
        <v>1284</v>
      </c>
      <c r="C391">
        <v>404</v>
      </c>
      <c r="D391">
        <v>4.5</v>
      </c>
      <c r="E391">
        <v>-121.41596199999999</v>
      </c>
      <c r="F391">
        <v>38.593871999999998</v>
      </c>
      <c r="G391" t="s">
        <v>100</v>
      </c>
      <c r="H391">
        <v>95825</v>
      </c>
      <c r="I391" t="s">
        <v>23</v>
      </c>
      <c r="J391" t="s">
        <v>204</v>
      </c>
      <c r="K391" t="s">
        <v>101</v>
      </c>
      <c r="L391" s="2" t="s">
        <v>102</v>
      </c>
      <c r="M391">
        <v>430</v>
      </c>
      <c r="N391">
        <v>3.0375836622618842E-2</v>
      </c>
      <c r="O391" t="s">
        <v>204</v>
      </c>
      <c r="R391">
        <f t="shared" si="24"/>
        <v>3.1401714698894745E-2</v>
      </c>
      <c r="S391">
        <f t="shared" si="25"/>
        <v>0.14130771614502635</v>
      </c>
      <c r="T391">
        <f t="shared" si="26"/>
        <v>0.1067915403729444</v>
      </c>
      <c r="U391">
        <f t="shared" si="27"/>
        <v>43.143782310669536</v>
      </c>
    </row>
    <row r="392" spans="1:21" x14ac:dyDescent="0.35">
      <c r="A392" t="s">
        <v>1285</v>
      </c>
      <c r="B392" t="s">
        <v>1286</v>
      </c>
      <c r="C392">
        <v>185</v>
      </c>
      <c r="D392">
        <v>4.5</v>
      </c>
      <c r="E392">
        <v>-87.727682599999994</v>
      </c>
      <c r="F392">
        <v>41.955628699999998</v>
      </c>
      <c r="G392" t="s">
        <v>133</v>
      </c>
      <c r="H392">
        <v>60641</v>
      </c>
      <c r="I392" t="s">
        <v>23</v>
      </c>
      <c r="J392" t="s">
        <v>1287</v>
      </c>
      <c r="K392" t="s">
        <v>135</v>
      </c>
      <c r="L392" s="2" t="s">
        <v>136</v>
      </c>
      <c r="M392">
        <v>2715</v>
      </c>
      <c r="N392">
        <v>1.1584005491676678E-2</v>
      </c>
      <c r="O392" t="s">
        <v>261</v>
      </c>
      <c r="P392" t="s">
        <v>55</v>
      </c>
      <c r="R392">
        <f t="shared" si="24"/>
        <v>8.7800847019935957E-3</v>
      </c>
      <c r="S392">
        <f t="shared" si="25"/>
        <v>3.9510381158971181E-2</v>
      </c>
      <c r="T392">
        <f t="shared" si="26"/>
        <v>-0.34693243659295814</v>
      </c>
      <c r="U392">
        <f t="shared" si="27"/>
        <v>-64.182500769697256</v>
      </c>
    </row>
    <row r="393" spans="1:21" x14ac:dyDescent="0.35">
      <c r="A393" t="s">
        <v>1288</v>
      </c>
      <c r="B393" t="s">
        <v>1289</v>
      </c>
      <c r="C393">
        <v>180</v>
      </c>
      <c r="D393">
        <v>4.5</v>
      </c>
      <c r="E393">
        <v>-75.18186</v>
      </c>
      <c r="F393">
        <v>39.925820000000002</v>
      </c>
      <c r="G393" t="s">
        <v>92</v>
      </c>
      <c r="H393">
        <v>19145</v>
      </c>
      <c r="I393" t="s">
        <v>23</v>
      </c>
      <c r="J393" t="s">
        <v>1290</v>
      </c>
      <c r="K393" t="s">
        <v>94</v>
      </c>
      <c r="L393" s="2" t="s">
        <v>95</v>
      </c>
      <c r="M393">
        <v>1514</v>
      </c>
      <c r="N393">
        <v>1.1154968251244207E-2</v>
      </c>
      <c r="O393" t="s">
        <v>56</v>
      </c>
      <c r="P393" t="s">
        <v>88</v>
      </c>
      <c r="Q393" t="s">
        <v>48</v>
      </c>
      <c r="R393">
        <f t="shared" si="24"/>
        <v>8.2636091312880897E-3</v>
      </c>
      <c r="S393">
        <f t="shared" si="25"/>
        <v>3.7186241090796407E-2</v>
      </c>
      <c r="T393">
        <f t="shared" si="26"/>
        <v>-0.35729143150085546</v>
      </c>
      <c r="U393">
        <f t="shared" si="27"/>
        <v>-64.312457670153989</v>
      </c>
    </row>
    <row r="394" spans="1:21" x14ac:dyDescent="0.35">
      <c r="A394" t="s">
        <v>1291</v>
      </c>
      <c r="B394" t="s">
        <v>1292</v>
      </c>
      <c r="C394">
        <v>170</v>
      </c>
      <c r="D394">
        <v>4.5</v>
      </c>
      <c r="E394">
        <v>-74.009101999999999</v>
      </c>
      <c r="F394">
        <v>40.650257000000003</v>
      </c>
      <c r="G394" t="s">
        <v>37</v>
      </c>
      <c r="H394">
        <v>11232</v>
      </c>
      <c r="I394" t="s">
        <v>23</v>
      </c>
      <c r="J394" t="s">
        <v>24</v>
      </c>
      <c r="K394" t="s">
        <v>535</v>
      </c>
      <c r="L394" s="2" t="s">
        <v>536</v>
      </c>
      <c r="M394">
        <v>1569</v>
      </c>
      <c r="N394">
        <v>1.0296893770379269E-2</v>
      </c>
      <c r="O394" t="s">
        <v>24</v>
      </c>
      <c r="R394">
        <f t="shared" si="24"/>
        <v>7.2306579898770785E-3</v>
      </c>
      <c r="S394">
        <f t="shared" si="25"/>
        <v>3.2537960954446853E-2</v>
      </c>
      <c r="T394">
        <f t="shared" si="26"/>
        <v>-0.37800942131665011</v>
      </c>
      <c r="U394">
        <f t="shared" si="27"/>
        <v>-64.261601623830515</v>
      </c>
    </row>
    <row r="395" spans="1:21" x14ac:dyDescent="0.35">
      <c r="A395" t="s">
        <v>1293</v>
      </c>
      <c r="B395" t="s">
        <v>1294</v>
      </c>
      <c r="C395">
        <v>1027</v>
      </c>
      <c r="D395">
        <v>4.5</v>
      </c>
      <c r="E395">
        <v>-117.12979199999999</v>
      </c>
      <c r="F395">
        <v>32.749208000000003</v>
      </c>
      <c r="G395" t="s">
        <v>100</v>
      </c>
      <c r="H395">
        <v>92104</v>
      </c>
      <c r="I395" t="s">
        <v>23</v>
      </c>
      <c r="J395" t="s">
        <v>1295</v>
      </c>
      <c r="K395" t="s">
        <v>225</v>
      </c>
      <c r="L395" s="2" t="s">
        <v>226</v>
      </c>
      <c r="M395">
        <v>1570</v>
      </c>
      <c r="N395">
        <v>8.3833876780504551E-2</v>
      </c>
      <c r="O395" t="s">
        <v>56</v>
      </c>
      <c r="P395" t="s">
        <v>261</v>
      </c>
      <c r="Q395" t="s">
        <v>247</v>
      </c>
      <c r="R395">
        <f t="shared" si="24"/>
        <v>9.5754570808800746E-2</v>
      </c>
      <c r="S395">
        <f t="shared" si="25"/>
        <v>0.43089556863960338</v>
      </c>
      <c r="T395">
        <f t="shared" si="26"/>
        <v>1.3975223058969504</v>
      </c>
      <c r="U395">
        <f t="shared" si="27"/>
        <v>1435.255408156168</v>
      </c>
    </row>
    <row r="396" spans="1:21" x14ac:dyDescent="0.35">
      <c r="A396" t="s">
        <v>1296</v>
      </c>
      <c r="B396" t="s">
        <v>1297</v>
      </c>
      <c r="C396">
        <v>142</v>
      </c>
      <c r="D396">
        <v>4.5</v>
      </c>
      <c r="E396">
        <v>-122.69459098577499</v>
      </c>
      <c r="F396">
        <v>45.528623163700097</v>
      </c>
      <c r="G396" t="s">
        <v>59</v>
      </c>
      <c r="H396">
        <v>97209</v>
      </c>
      <c r="I396" t="s">
        <v>23</v>
      </c>
      <c r="J396" t="s">
        <v>1298</v>
      </c>
      <c r="K396" t="s">
        <v>45</v>
      </c>
      <c r="L396" s="2" t="s">
        <v>61</v>
      </c>
      <c r="M396">
        <v>1555</v>
      </c>
      <c r="N396">
        <v>7.8942852239574403E-3</v>
      </c>
      <c r="O396" t="s">
        <v>60</v>
      </c>
      <c r="P396" t="s">
        <v>261</v>
      </c>
      <c r="R396">
        <f t="shared" si="24"/>
        <v>4.3383947939262474E-3</v>
      </c>
      <c r="S396">
        <f t="shared" si="25"/>
        <v>1.9522776572668113E-2</v>
      </c>
      <c r="T396">
        <f t="shared" si="26"/>
        <v>-0.43601979280087505</v>
      </c>
      <c r="U396">
        <f t="shared" si="27"/>
        <v>-61.914810577724261</v>
      </c>
    </row>
    <row r="397" spans="1:21" x14ac:dyDescent="0.35">
      <c r="A397" t="s">
        <v>1299</v>
      </c>
      <c r="B397" t="s">
        <v>1300</v>
      </c>
      <c r="C397">
        <v>542</v>
      </c>
      <c r="D397">
        <v>4.5</v>
      </c>
      <c r="E397">
        <v>-97.7039185</v>
      </c>
      <c r="F397">
        <v>30.4001293</v>
      </c>
      <c r="G397" t="s">
        <v>200</v>
      </c>
      <c r="H397">
        <v>78758</v>
      </c>
      <c r="I397" t="s">
        <v>23</v>
      </c>
      <c r="J397" t="s">
        <v>142</v>
      </c>
      <c r="K397" t="s">
        <v>274</v>
      </c>
      <c r="L397" s="2" t="s">
        <v>275</v>
      </c>
      <c r="M397">
        <v>893</v>
      </c>
      <c r="N397">
        <v>4.2217264458555004E-2</v>
      </c>
      <c r="O397" t="s">
        <v>56</v>
      </c>
      <c r="P397" t="s">
        <v>48</v>
      </c>
      <c r="R397">
        <f t="shared" si="24"/>
        <v>4.5656440450366695E-2</v>
      </c>
      <c r="S397">
        <f t="shared" si="25"/>
        <v>0.20545398202665013</v>
      </c>
      <c r="T397">
        <f t="shared" si="26"/>
        <v>0.39269979983091041</v>
      </c>
      <c r="U397">
        <f t="shared" si="27"/>
        <v>212.84329150835345</v>
      </c>
    </row>
    <row r="398" spans="1:21" x14ac:dyDescent="0.35">
      <c r="A398" t="s">
        <v>1301</v>
      </c>
      <c r="B398" t="s">
        <v>1302</v>
      </c>
      <c r="C398">
        <v>278</v>
      </c>
      <c r="D398">
        <v>4.5</v>
      </c>
      <c r="E398">
        <v>-73.939538600000006</v>
      </c>
      <c r="F398">
        <v>40.791228799999999</v>
      </c>
      <c r="G398" t="s">
        <v>37</v>
      </c>
      <c r="H398">
        <v>10029</v>
      </c>
      <c r="I398" t="s">
        <v>23</v>
      </c>
      <c r="J398" t="s">
        <v>983</v>
      </c>
      <c r="K398" t="s">
        <v>39</v>
      </c>
      <c r="L398" s="2" t="s">
        <v>40</v>
      </c>
      <c r="M398">
        <v>1148</v>
      </c>
      <c r="N398">
        <v>1.9564098163720612E-2</v>
      </c>
      <c r="O398" t="s">
        <v>88</v>
      </c>
      <c r="P398" t="s">
        <v>404</v>
      </c>
      <c r="R398">
        <f t="shared" si="24"/>
        <v>1.8386530317116002E-2</v>
      </c>
      <c r="S398">
        <f t="shared" si="25"/>
        <v>8.2739386427022013E-2</v>
      </c>
      <c r="T398">
        <f t="shared" si="26"/>
        <v>-0.15425513130606802</v>
      </c>
      <c r="U398">
        <f t="shared" si="27"/>
        <v>-42.882926503086907</v>
      </c>
    </row>
    <row r="399" spans="1:21" x14ac:dyDescent="0.35">
      <c r="A399" t="s">
        <v>1303</v>
      </c>
      <c r="B399" t="s">
        <v>1304</v>
      </c>
      <c r="C399">
        <v>156</v>
      </c>
      <c r="D399">
        <v>4.5</v>
      </c>
      <c r="E399">
        <v>-121.875407965927</v>
      </c>
      <c r="F399">
        <v>37.317467935703299</v>
      </c>
      <c r="G399" t="s">
        <v>100</v>
      </c>
      <c r="H399">
        <v>95110</v>
      </c>
      <c r="I399" t="s">
        <v>23</v>
      </c>
      <c r="J399" t="s">
        <v>88</v>
      </c>
      <c r="K399" t="s">
        <v>377</v>
      </c>
      <c r="L399" s="2" t="s">
        <v>378</v>
      </c>
      <c r="M399">
        <v>164</v>
      </c>
      <c r="N399">
        <v>9.0955894971683545E-3</v>
      </c>
      <c r="O399" t="s">
        <v>88</v>
      </c>
      <c r="R399">
        <f t="shared" si="24"/>
        <v>5.7845263919016629E-3</v>
      </c>
      <c r="S399">
        <f t="shared" si="25"/>
        <v>2.6030368763557483E-2</v>
      </c>
      <c r="T399">
        <f t="shared" si="26"/>
        <v>-0.40701460705876258</v>
      </c>
      <c r="U399">
        <f t="shared" si="27"/>
        <v>-63.494278701166962</v>
      </c>
    </row>
    <row r="400" spans="1:21" x14ac:dyDescent="0.35">
      <c r="A400" t="s">
        <v>1305</v>
      </c>
      <c r="B400" t="s">
        <v>1306</v>
      </c>
      <c r="C400">
        <v>124</v>
      </c>
      <c r="D400">
        <v>4.5</v>
      </c>
      <c r="E400">
        <v>-117.11459350585901</v>
      </c>
      <c r="F400">
        <v>32.915592193603501</v>
      </c>
      <c r="G400" t="s">
        <v>100</v>
      </c>
      <c r="H400">
        <v>92131</v>
      </c>
      <c r="I400" t="s">
        <v>23</v>
      </c>
      <c r="J400" t="s">
        <v>1307</v>
      </c>
      <c r="K400" t="s">
        <v>225</v>
      </c>
      <c r="L400" s="2" t="s">
        <v>226</v>
      </c>
      <c r="M400">
        <v>1570</v>
      </c>
      <c r="N400">
        <v>6.3497511584005495E-3</v>
      </c>
      <c r="O400" t="s">
        <v>205</v>
      </c>
      <c r="P400" t="s">
        <v>793</v>
      </c>
      <c r="Q400" t="s">
        <v>81</v>
      </c>
      <c r="R400">
        <f t="shared" si="24"/>
        <v>2.4790827393864272E-3</v>
      </c>
      <c r="S400">
        <f t="shared" si="25"/>
        <v>1.1155872327238922E-2</v>
      </c>
      <c r="T400">
        <f t="shared" si="26"/>
        <v>-0.4733121744693054</v>
      </c>
      <c r="U400">
        <f t="shared" si="27"/>
        <v>-58.690709634193873</v>
      </c>
    </row>
    <row r="401" spans="1:21" x14ac:dyDescent="0.35">
      <c r="A401" t="s">
        <v>1308</v>
      </c>
      <c r="B401" t="s">
        <v>1309</v>
      </c>
      <c r="C401">
        <v>107</v>
      </c>
      <c r="D401">
        <v>4.5</v>
      </c>
      <c r="E401">
        <v>-95.561613300000005</v>
      </c>
      <c r="F401">
        <v>29.778456800000001</v>
      </c>
      <c r="G401" t="s">
        <v>200</v>
      </c>
      <c r="H401">
        <v>77024</v>
      </c>
      <c r="I401" t="s">
        <v>23</v>
      </c>
      <c r="J401" t="s">
        <v>596</v>
      </c>
      <c r="K401" t="s">
        <v>202</v>
      </c>
      <c r="L401" s="2" t="s">
        <v>203</v>
      </c>
      <c r="M401">
        <v>1863</v>
      </c>
      <c r="N401">
        <v>4.891024540930153E-3</v>
      </c>
      <c r="O401" t="s">
        <v>597</v>
      </c>
      <c r="P401" t="s">
        <v>88</v>
      </c>
      <c r="R401">
        <f t="shared" si="24"/>
        <v>7.2306579898770787E-4</v>
      </c>
      <c r="S401">
        <f t="shared" si="25"/>
        <v>3.2537960954446853E-3</v>
      </c>
      <c r="T401">
        <f t="shared" si="26"/>
        <v>-0.50853275715615631</v>
      </c>
      <c r="U401">
        <f t="shared" si="27"/>
        <v>-54.413005015708727</v>
      </c>
    </row>
    <row r="402" spans="1:21" x14ac:dyDescent="0.35">
      <c r="A402" t="s">
        <v>1310</v>
      </c>
      <c r="B402" t="s">
        <v>1311</v>
      </c>
      <c r="C402">
        <v>220</v>
      </c>
      <c r="D402">
        <v>4.5</v>
      </c>
      <c r="E402">
        <v>-118.2828057</v>
      </c>
      <c r="F402">
        <v>34.017342999999997</v>
      </c>
      <c r="G402" t="s">
        <v>100</v>
      </c>
      <c r="H402">
        <v>90007</v>
      </c>
      <c r="I402" t="s">
        <v>23</v>
      </c>
      <c r="J402" t="s">
        <v>169</v>
      </c>
      <c r="K402" t="s">
        <v>111</v>
      </c>
      <c r="L402" s="2" t="s">
        <v>112</v>
      </c>
      <c r="M402">
        <v>2071</v>
      </c>
      <c r="N402">
        <v>1.4587266174703965E-2</v>
      </c>
      <c r="O402" t="s">
        <v>169</v>
      </c>
      <c r="R402">
        <f t="shared" si="24"/>
        <v>1.2395413696932134E-2</v>
      </c>
      <c r="S402">
        <f t="shared" si="25"/>
        <v>5.5779361636194603E-2</v>
      </c>
      <c r="T402">
        <f t="shared" si="26"/>
        <v>-0.27441947223767688</v>
      </c>
      <c r="U402">
        <f t="shared" si="27"/>
        <v>-60.372283892288912</v>
      </c>
    </row>
    <row r="403" spans="1:21" x14ac:dyDescent="0.35">
      <c r="A403" t="s">
        <v>1312</v>
      </c>
      <c r="B403" t="s">
        <v>1313</v>
      </c>
      <c r="C403">
        <v>244</v>
      </c>
      <c r="D403">
        <v>4.5</v>
      </c>
      <c r="E403">
        <v>-110.860962960205</v>
      </c>
      <c r="F403">
        <v>32.2220412599018</v>
      </c>
      <c r="G403" t="s">
        <v>64</v>
      </c>
      <c r="H403">
        <v>85711</v>
      </c>
      <c r="I403" t="s">
        <v>23</v>
      </c>
      <c r="J403" t="s">
        <v>1314</v>
      </c>
      <c r="K403" t="s">
        <v>66</v>
      </c>
      <c r="L403" s="2" t="s">
        <v>67</v>
      </c>
      <c r="M403">
        <v>994</v>
      </c>
      <c r="N403">
        <v>1.6646644928779819E-2</v>
      </c>
      <c r="O403" t="s">
        <v>88</v>
      </c>
      <c r="P403" t="s">
        <v>560</v>
      </c>
      <c r="R403">
        <f t="shared" si="24"/>
        <v>1.4874496436318562E-2</v>
      </c>
      <c r="S403">
        <f t="shared" si="25"/>
        <v>6.6935233963433524E-2</v>
      </c>
      <c r="T403">
        <f t="shared" si="26"/>
        <v>-0.22469629667976979</v>
      </c>
      <c r="U403">
        <f t="shared" si="27"/>
        <v>-54.825896389863829</v>
      </c>
    </row>
    <row r="404" spans="1:21" x14ac:dyDescent="0.35">
      <c r="A404" t="s">
        <v>1315</v>
      </c>
      <c r="B404" t="s">
        <v>1316</v>
      </c>
      <c r="C404">
        <v>129</v>
      </c>
      <c r="D404">
        <v>4.5</v>
      </c>
      <c r="E404">
        <v>-122.32284540000001</v>
      </c>
      <c r="F404">
        <v>47.540249000000003</v>
      </c>
      <c r="G404" t="s">
        <v>194</v>
      </c>
      <c r="H404">
        <v>98108</v>
      </c>
      <c r="I404" t="s">
        <v>23</v>
      </c>
      <c r="J404" t="s">
        <v>974</v>
      </c>
      <c r="K404" t="s">
        <v>196</v>
      </c>
      <c r="L404" s="2" t="s">
        <v>197</v>
      </c>
      <c r="M404">
        <v>1594</v>
      </c>
      <c r="N404">
        <v>6.7787883988330187E-3</v>
      </c>
      <c r="O404" t="s">
        <v>248</v>
      </c>
      <c r="P404" t="s">
        <v>174</v>
      </c>
      <c r="R404">
        <f t="shared" si="24"/>
        <v>2.9955583100919328E-3</v>
      </c>
      <c r="S404">
        <f t="shared" si="25"/>
        <v>1.3480012395413698E-2</v>
      </c>
      <c r="T404">
        <f t="shared" si="26"/>
        <v>-0.46295317956140808</v>
      </c>
      <c r="U404">
        <f t="shared" si="27"/>
        <v>-59.720960163421644</v>
      </c>
    </row>
    <row r="405" spans="1:21" x14ac:dyDescent="0.35">
      <c r="A405" t="s">
        <v>1317</v>
      </c>
      <c r="B405" t="s">
        <v>1318</v>
      </c>
      <c r="C405">
        <v>265</v>
      </c>
      <c r="D405">
        <v>4.5</v>
      </c>
      <c r="E405">
        <v>-87.544015536230901</v>
      </c>
      <c r="F405">
        <v>41.722720472171403</v>
      </c>
      <c r="G405" t="s">
        <v>133</v>
      </c>
      <c r="H405">
        <v>60617</v>
      </c>
      <c r="I405" t="s">
        <v>23</v>
      </c>
      <c r="J405" t="s">
        <v>47</v>
      </c>
      <c r="K405" t="s">
        <v>135</v>
      </c>
      <c r="L405" s="2" t="s">
        <v>136</v>
      </c>
      <c r="M405">
        <v>2715</v>
      </c>
      <c r="N405">
        <v>1.8448601338596191E-2</v>
      </c>
      <c r="O405" t="s">
        <v>47</v>
      </c>
      <c r="R405">
        <f t="shared" si="24"/>
        <v>1.7043693833281685E-2</v>
      </c>
      <c r="S405">
        <f t="shared" si="25"/>
        <v>7.6696622249767588E-2</v>
      </c>
      <c r="T405">
        <f t="shared" si="26"/>
        <v>-0.18118851806660105</v>
      </c>
      <c r="U405">
        <f t="shared" si="27"/>
        <v>-48.014957287649281</v>
      </c>
    </row>
    <row r="406" spans="1:21" x14ac:dyDescent="0.35">
      <c r="A406" t="s">
        <v>1319</v>
      </c>
      <c r="B406" t="s">
        <v>1320</v>
      </c>
      <c r="C406">
        <v>121</v>
      </c>
      <c r="D406">
        <v>4.5</v>
      </c>
      <c r="E406">
        <v>-71.421966552734403</v>
      </c>
      <c r="F406">
        <v>41.822807312011697</v>
      </c>
      <c r="G406" t="s">
        <v>821</v>
      </c>
      <c r="H406">
        <v>2903</v>
      </c>
      <c r="I406" t="s">
        <v>23</v>
      </c>
      <c r="J406" t="s">
        <v>1321</v>
      </c>
      <c r="K406" t="s">
        <v>822</v>
      </c>
      <c r="L406" s="2" t="s">
        <v>823</v>
      </c>
      <c r="M406">
        <v>369</v>
      </c>
      <c r="N406">
        <v>6.0923288141410672E-3</v>
      </c>
      <c r="O406" t="s">
        <v>60</v>
      </c>
      <c r="P406" t="s">
        <v>47</v>
      </c>
      <c r="R406">
        <f t="shared" si="24"/>
        <v>2.1691973969631237E-3</v>
      </c>
      <c r="S406">
        <f t="shared" si="25"/>
        <v>9.7613882863340565E-3</v>
      </c>
      <c r="T406">
        <f t="shared" si="26"/>
        <v>-0.47952757141404379</v>
      </c>
      <c r="U406">
        <f t="shared" si="27"/>
        <v>-58.022836141099297</v>
      </c>
    </row>
    <row r="407" spans="1:21" x14ac:dyDescent="0.35">
      <c r="A407" t="s">
        <v>1322</v>
      </c>
      <c r="B407" t="s">
        <v>1323</v>
      </c>
      <c r="C407">
        <v>154</v>
      </c>
      <c r="D407">
        <v>4.5</v>
      </c>
      <c r="E407">
        <v>-74.033309900000006</v>
      </c>
      <c r="F407">
        <v>40.6136093</v>
      </c>
      <c r="G407" t="s">
        <v>37</v>
      </c>
      <c r="H407">
        <v>11209</v>
      </c>
      <c r="I407" t="s">
        <v>23</v>
      </c>
      <c r="J407" t="s">
        <v>247</v>
      </c>
      <c r="K407" t="s">
        <v>535</v>
      </c>
      <c r="L407" s="2" t="s">
        <v>536</v>
      </c>
      <c r="M407">
        <v>1569</v>
      </c>
      <c r="N407">
        <v>8.9239746009953658E-3</v>
      </c>
      <c r="O407" t="s">
        <v>247</v>
      </c>
      <c r="R407">
        <f t="shared" si="24"/>
        <v>5.5779361636194612E-3</v>
      </c>
      <c r="S407">
        <f t="shared" si="25"/>
        <v>2.5100712736287577E-2</v>
      </c>
      <c r="T407">
        <f t="shared" si="26"/>
        <v>-0.41115820502192152</v>
      </c>
      <c r="U407">
        <f t="shared" si="27"/>
        <v>-63.318363573375912</v>
      </c>
    </row>
    <row r="408" spans="1:21" x14ac:dyDescent="0.35">
      <c r="A408" t="s">
        <v>1324</v>
      </c>
      <c r="B408" t="s">
        <v>1325</v>
      </c>
      <c r="C408">
        <v>493</v>
      </c>
      <c r="D408">
        <v>4.5</v>
      </c>
      <c r="E408">
        <v>-117.11536</v>
      </c>
      <c r="F408">
        <v>32.749940000000002</v>
      </c>
      <c r="G408" t="s">
        <v>100</v>
      </c>
      <c r="H408">
        <v>92104</v>
      </c>
      <c r="I408" t="s">
        <v>23</v>
      </c>
      <c r="J408" t="s">
        <v>1326</v>
      </c>
      <c r="K408" t="s">
        <v>225</v>
      </c>
      <c r="L408" s="2" t="s">
        <v>226</v>
      </c>
      <c r="M408">
        <v>1570</v>
      </c>
      <c r="N408">
        <v>3.8012699502316803E-2</v>
      </c>
      <c r="O408" t="s">
        <v>571</v>
      </c>
      <c r="P408" t="s">
        <v>204</v>
      </c>
      <c r="R408">
        <f t="shared" si="24"/>
        <v>4.0594979857452744E-2</v>
      </c>
      <c r="S408">
        <f t="shared" si="25"/>
        <v>0.18267740935853735</v>
      </c>
      <c r="T408">
        <f t="shared" si="26"/>
        <v>0.29118164973351668</v>
      </c>
      <c r="U408">
        <f t="shared" si="27"/>
        <v>143.55255331862372</v>
      </c>
    </row>
    <row r="409" spans="1:21" x14ac:dyDescent="0.35">
      <c r="A409" t="s">
        <v>1327</v>
      </c>
      <c r="B409" t="s">
        <v>1328</v>
      </c>
      <c r="C409">
        <v>428</v>
      </c>
      <c r="D409">
        <v>4.5</v>
      </c>
      <c r="E409">
        <v>-118.410495</v>
      </c>
      <c r="F409">
        <v>34.029778</v>
      </c>
      <c r="G409" t="s">
        <v>100</v>
      </c>
      <c r="H409">
        <v>90034</v>
      </c>
      <c r="I409" t="s">
        <v>23</v>
      </c>
      <c r="J409" t="s">
        <v>1329</v>
      </c>
      <c r="K409" t="s">
        <v>111</v>
      </c>
      <c r="L409" s="2" t="s">
        <v>112</v>
      </c>
      <c r="M409">
        <v>2071</v>
      </c>
      <c r="N409">
        <v>3.24352153766947E-2</v>
      </c>
      <c r="O409" t="s">
        <v>261</v>
      </c>
      <c r="P409" t="s">
        <v>56</v>
      </c>
      <c r="Q409" t="s">
        <v>148</v>
      </c>
      <c r="R409">
        <f t="shared" si="24"/>
        <v>3.3880797438281172E-2</v>
      </c>
      <c r="S409">
        <f t="shared" si="25"/>
        <v>0.15246358847226527</v>
      </c>
      <c r="T409">
        <f t="shared" si="26"/>
        <v>0.15651471593085153</v>
      </c>
      <c r="U409">
        <f t="shared" si="27"/>
        <v>66.988298418404455</v>
      </c>
    </row>
    <row r="410" spans="1:21" x14ac:dyDescent="0.35">
      <c r="A410" t="s">
        <v>1330</v>
      </c>
      <c r="B410" t="s">
        <v>1331</v>
      </c>
      <c r="C410">
        <v>924</v>
      </c>
      <c r="D410">
        <v>4.5</v>
      </c>
      <c r="E410">
        <v>-84.455464000000006</v>
      </c>
      <c r="F410">
        <v>33.859862999999997</v>
      </c>
      <c r="G410" t="s">
        <v>141</v>
      </c>
      <c r="H410">
        <v>30339</v>
      </c>
      <c r="I410" t="s">
        <v>23</v>
      </c>
      <c r="J410" t="s">
        <v>1332</v>
      </c>
      <c r="K410" t="s">
        <v>143</v>
      </c>
      <c r="L410" s="2" t="s">
        <v>144</v>
      </c>
      <c r="M410">
        <v>660</v>
      </c>
      <c r="N410">
        <v>7.4995709627595677E-2</v>
      </c>
      <c r="O410" t="s">
        <v>24</v>
      </c>
      <c r="P410" t="s">
        <v>47</v>
      </c>
      <c r="R410">
        <f t="shared" si="24"/>
        <v>8.5115174052267331E-2</v>
      </c>
      <c r="S410">
        <f t="shared" si="25"/>
        <v>0.38301828323520298</v>
      </c>
      <c r="T410">
        <f t="shared" si="26"/>
        <v>1.1841270107942656</v>
      </c>
      <c r="U410">
        <f t="shared" si="27"/>
        <v>1094.1333579739014</v>
      </c>
    </row>
    <row r="411" spans="1:21" x14ac:dyDescent="0.35">
      <c r="A411" t="s">
        <v>1333</v>
      </c>
      <c r="B411" t="s">
        <v>1334</v>
      </c>
      <c r="C411">
        <v>238</v>
      </c>
      <c r="D411">
        <v>4.5</v>
      </c>
      <c r="E411">
        <v>-86.046817316994805</v>
      </c>
      <c r="F411">
        <v>39.890357428733999</v>
      </c>
      <c r="G411" t="s">
        <v>51</v>
      </c>
      <c r="H411">
        <v>46250</v>
      </c>
      <c r="I411" t="s">
        <v>23</v>
      </c>
      <c r="J411" t="s">
        <v>1335</v>
      </c>
      <c r="K411" t="s">
        <v>53</v>
      </c>
      <c r="L411" s="2" t="s">
        <v>54</v>
      </c>
      <c r="M411">
        <v>336</v>
      </c>
      <c r="N411">
        <v>1.6131800240260855E-2</v>
      </c>
      <c r="O411" t="s">
        <v>1336</v>
      </c>
      <c r="P411" t="s">
        <v>47</v>
      </c>
      <c r="R411">
        <f t="shared" si="24"/>
        <v>1.4254725751471955E-2</v>
      </c>
      <c r="S411">
        <f t="shared" si="25"/>
        <v>6.4146265881623796E-2</v>
      </c>
      <c r="T411">
        <f t="shared" si="26"/>
        <v>-0.23712709056924655</v>
      </c>
      <c r="U411">
        <f t="shared" si="27"/>
        <v>-56.436247555480676</v>
      </c>
    </row>
    <row r="412" spans="1:21" x14ac:dyDescent="0.35">
      <c r="A412" t="s">
        <v>1337</v>
      </c>
      <c r="B412" t="s">
        <v>1338</v>
      </c>
      <c r="C412">
        <v>256</v>
      </c>
      <c r="D412">
        <v>4.5</v>
      </c>
      <c r="E412">
        <v>-118.3470306</v>
      </c>
      <c r="F412">
        <v>34.076293900000003</v>
      </c>
      <c r="G412" t="s">
        <v>100</v>
      </c>
      <c r="H412">
        <v>90036</v>
      </c>
      <c r="I412" t="s">
        <v>23</v>
      </c>
      <c r="J412" t="s">
        <v>315</v>
      </c>
      <c r="K412" t="s">
        <v>111</v>
      </c>
      <c r="L412" s="2" t="s">
        <v>112</v>
      </c>
      <c r="M412">
        <v>2071</v>
      </c>
      <c r="N412">
        <v>1.7676334305817745E-2</v>
      </c>
      <c r="O412" t="s">
        <v>315</v>
      </c>
      <c r="R412">
        <f t="shared" si="24"/>
        <v>1.6114037806011776E-2</v>
      </c>
      <c r="S412">
        <f t="shared" si="25"/>
        <v>7.2513170127052995E-2</v>
      </c>
      <c r="T412">
        <f t="shared" si="26"/>
        <v>-0.1998347089008162</v>
      </c>
      <c r="U412">
        <f t="shared" si="27"/>
        <v>-51.157685478608947</v>
      </c>
    </row>
    <row r="413" spans="1:21" x14ac:dyDescent="0.35">
      <c r="A413" t="s">
        <v>1339</v>
      </c>
      <c r="B413" t="s">
        <v>1340</v>
      </c>
      <c r="C413">
        <v>100</v>
      </c>
      <c r="D413">
        <v>4.5</v>
      </c>
      <c r="E413">
        <v>-84.353767399999995</v>
      </c>
      <c r="F413">
        <v>39.233760799999999</v>
      </c>
      <c r="G413" t="s">
        <v>186</v>
      </c>
      <c r="H413">
        <v>45242</v>
      </c>
      <c r="I413" t="s">
        <v>23</v>
      </c>
      <c r="J413" t="s">
        <v>1106</v>
      </c>
      <c r="K413" t="s">
        <v>601</v>
      </c>
      <c r="L413" s="2" t="s">
        <v>602</v>
      </c>
      <c r="M413">
        <v>778</v>
      </c>
      <c r="N413">
        <v>4.290372404324695E-3</v>
      </c>
      <c r="O413" t="s">
        <v>385</v>
      </c>
      <c r="P413" t="s">
        <v>47</v>
      </c>
      <c r="R413">
        <f t="shared" si="24"/>
        <v>0</v>
      </c>
      <c r="S413">
        <f t="shared" si="25"/>
        <v>0</v>
      </c>
      <c r="T413">
        <f t="shared" si="26"/>
        <v>-0.52303535002721258</v>
      </c>
      <c r="U413">
        <f t="shared" si="27"/>
        <v>-52.303535002721254</v>
      </c>
    </row>
    <row r="414" spans="1:21" x14ac:dyDescent="0.35">
      <c r="A414" t="s">
        <v>1341</v>
      </c>
      <c r="B414" t="s">
        <v>1342</v>
      </c>
      <c r="C414">
        <v>123</v>
      </c>
      <c r="D414">
        <v>4.5</v>
      </c>
      <c r="E414">
        <v>-82.709055170416804</v>
      </c>
      <c r="F414">
        <v>28.0142227560282</v>
      </c>
      <c r="G414" t="s">
        <v>29</v>
      </c>
      <c r="H414">
        <v>33761</v>
      </c>
      <c r="I414" t="s">
        <v>23</v>
      </c>
      <c r="J414" t="s">
        <v>1343</v>
      </c>
      <c r="K414" t="s">
        <v>1344</v>
      </c>
      <c r="L414" s="2" t="s">
        <v>1345</v>
      </c>
      <c r="M414">
        <v>109</v>
      </c>
      <c r="N414">
        <v>6.2639437103140551E-3</v>
      </c>
      <c r="O414" t="s">
        <v>205</v>
      </c>
      <c r="P414" t="s">
        <v>314</v>
      </c>
      <c r="R414">
        <f t="shared" si="24"/>
        <v>2.3757876252453259E-3</v>
      </c>
      <c r="S414">
        <f t="shared" si="25"/>
        <v>1.0691044313603966E-2</v>
      </c>
      <c r="T414">
        <f t="shared" si="26"/>
        <v>-0.4753839734508849</v>
      </c>
      <c r="U414">
        <f t="shared" si="27"/>
        <v>-58.472228734458845</v>
      </c>
    </row>
    <row r="415" spans="1:21" x14ac:dyDescent="0.35">
      <c r="A415" t="s">
        <v>1346</v>
      </c>
      <c r="B415" t="s">
        <v>1347</v>
      </c>
      <c r="C415">
        <v>377</v>
      </c>
      <c r="D415">
        <v>4.5</v>
      </c>
      <c r="E415">
        <v>-122.417328357697</v>
      </c>
      <c r="F415">
        <v>37.8075970299193</v>
      </c>
      <c r="G415" t="s">
        <v>100</v>
      </c>
      <c r="H415">
        <v>94133</v>
      </c>
      <c r="I415" t="s">
        <v>23</v>
      </c>
      <c r="J415" t="s">
        <v>418</v>
      </c>
      <c r="K415" t="s">
        <v>124</v>
      </c>
      <c r="L415" s="2" t="s">
        <v>125</v>
      </c>
      <c r="M415">
        <v>1581</v>
      </c>
      <c r="N415">
        <v>2.8059035524283509E-2</v>
      </c>
      <c r="O415" t="s">
        <v>247</v>
      </c>
      <c r="P415" t="s">
        <v>60</v>
      </c>
      <c r="R415">
        <f t="shared" si="24"/>
        <v>2.8612746617085013E-2</v>
      </c>
      <c r="S415">
        <f t="shared" si="25"/>
        <v>0.12875735977688255</v>
      </c>
      <c r="T415">
        <f t="shared" si="26"/>
        <v>5.0852967870298887E-2</v>
      </c>
      <c r="U415">
        <f t="shared" si="27"/>
        <v>19.17156888710268</v>
      </c>
    </row>
    <row r="416" spans="1:21" x14ac:dyDescent="0.35">
      <c r="A416" t="s">
        <v>1348</v>
      </c>
      <c r="B416" t="s">
        <v>1349</v>
      </c>
      <c r="C416">
        <v>185</v>
      </c>
      <c r="D416">
        <v>4.5</v>
      </c>
      <c r="E416">
        <v>-81.694649999999996</v>
      </c>
      <c r="F416">
        <v>30.312619999999999</v>
      </c>
      <c r="G416" t="s">
        <v>29</v>
      </c>
      <c r="H416">
        <v>32204</v>
      </c>
      <c r="I416" t="s">
        <v>23</v>
      </c>
      <c r="J416" t="s">
        <v>418</v>
      </c>
      <c r="K416" t="s">
        <v>833</v>
      </c>
      <c r="L416" s="2" t="s">
        <v>834</v>
      </c>
      <c r="M416">
        <v>350</v>
      </c>
      <c r="N416">
        <v>1.1584005491676678E-2</v>
      </c>
      <c r="O416" t="s">
        <v>247</v>
      </c>
      <c r="P416" t="s">
        <v>60</v>
      </c>
      <c r="R416">
        <f t="shared" si="24"/>
        <v>8.7800847019935957E-3</v>
      </c>
      <c r="S416">
        <f t="shared" si="25"/>
        <v>3.9510381158971181E-2</v>
      </c>
      <c r="T416">
        <f t="shared" si="26"/>
        <v>-0.34693243659295814</v>
      </c>
      <c r="U416">
        <f t="shared" si="27"/>
        <v>-64.182500769697256</v>
      </c>
    </row>
    <row r="417" spans="1:21" x14ac:dyDescent="0.35">
      <c r="A417" t="s">
        <v>1350</v>
      </c>
      <c r="B417" t="s">
        <v>1351</v>
      </c>
      <c r="C417">
        <v>397</v>
      </c>
      <c r="D417">
        <v>4.5</v>
      </c>
      <c r="E417">
        <v>-90.069902051590006</v>
      </c>
      <c r="F417">
        <v>29.945556151614198</v>
      </c>
      <c r="G417" t="s">
        <v>493</v>
      </c>
      <c r="H417">
        <v>70130</v>
      </c>
      <c r="I417" t="s">
        <v>23</v>
      </c>
      <c r="J417" t="s">
        <v>1352</v>
      </c>
      <c r="K417" t="s">
        <v>494</v>
      </c>
      <c r="L417" s="2" t="s">
        <v>495</v>
      </c>
      <c r="M417">
        <v>834</v>
      </c>
      <c r="N417">
        <v>2.9775184486013385E-2</v>
      </c>
      <c r="O417" t="s">
        <v>1014</v>
      </c>
      <c r="P417" t="s">
        <v>228</v>
      </c>
      <c r="Q417" t="s">
        <v>76</v>
      </c>
      <c r="R417">
        <f t="shared" si="24"/>
        <v>3.0678648899907034E-2</v>
      </c>
      <c r="S417">
        <f t="shared" si="25"/>
        <v>0.13805392004958164</v>
      </c>
      <c r="T417">
        <f t="shared" si="26"/>
        <v>9.2288947501888166E-2</v>
      </c>
      <c r="U417">
        <f t="shared" si="27"/>
        <v>36.638712158249604</v>
      </c>
    </row>
    <row r="418" spans="1:21" x14ac:dyDescent="0.35">
      <c r="A418" t="s">
        <v>1353</v>
      </c>
      <c r="B418" t="s">
        <v>1354</v>
      </c>
      <c r="C418">
        <v>2344</v>
      </c>
      <c r="D418">
        <v>4.5</v>
      </c>
      <c r="E418">
        <v>-117.135493</v>
      </c>
      <c r="F418">
        <v>32.748806999999999</v>
      </c>
      <c r="G418" t="s">
        <v>100</v>
      </c>
      <c r="H418">
        <v>92104</v>
      </c>
      <c r="I418" t="s">
        <v>23</v>
      </c>
      <c r="J418" t="s">
        <v>919</v>
      </c>
      <c r="K418" t="s">
        <v>225</v>
      </c>
      <c r="L418" s="2" t="s">
        <v>226</v>
      </c>
      <c r="M418">
        <v>1570</v>
      </c>
      <c r="N418">
        <v>0.19684228591041703</v>
      </c>
      <c r="O418" t="s">
        <v>24</v>
      </c>
      <c r="P418" t="s">
        <v>174</v>
      </c>
      <c r="R418">
        <f t="shared" si="24"/>
        <v>0.23179423613263092</v>
      </c>
      <c r="S418">
        <f t="shared" si="25"/>
        <v>1.0430740625968391</v>
      </c>
      <c r="T418">
        <f t="shared" si="26"/>
        <v>4.1260815646371043</v>
      </c>
      <c r="U418">
        <f t="shared" si="27"/>
        <v>9671.5351875093729</v>
      </c>
    </row>
    <row r="419" spans="1:21" x14ac:dyDescent="0.35">
      <c r="A419" t="s">
        <v>1355</v>
      </c>
      <c r="B419" t="s">
        <v>1356</v>
      </c>
      <c r="C419">
        <v>330</v>
      </c>
      <c r="D419">
        <v>4.5</v>
      </c>
      <c r="E419">
        <v>-118.3012466</v>
      </c>
      <c r="F419">
        <v>34.101371800000003</v>
      </c>
      <c r="G419" t="s">
        <v>100</v>
      </c>
      <c r="H419">
        <v>90027</v>
      </c>
      <c r="I419" t="s">
        <v>23</v>
      </c>
      <c r="J419" t="s">
        <v>1357</v>
      </c>
      <c r="K419" t="s">
        <v>111</v>
      </c>
      <c r="L419" s="2" t="s">
        <v>112</v>
      </c>
      <c r="M419">
        <v>2071</v>
      </c>
      <c r="N419">
        <v>2.4026085464218295E-2</v>
      </c>
      <c r="O419" t="s">
        <v>1358</v>
      </c>
      <c r="P419" t="s">
        <v>227</v>
      </c>
      <c r="R419">
        <f t="shared" si="24"/>
        <v>2.375787625245326E-2</v>
      </c>
      <c r="S419">
        <f t="shared" si="25"/>
        <v>0.10691044313603967</v>
      </c>
      <c r="T419">
        <f t="shared" si="26"/>
        <v>-4.6521584263935899E-2</v>
      </c>
      <c r="U419">
        <f t="shared" si="27"/>
        <v>-15.352122807098846</v>
      </c>
    </row>
    <row r="420" spans="1:21" x14ac:dyDescent="0.35">
      <c r="A420" t="s">
        <v>1359</v>
      </c>
      <c r="B420" t="s">
        <v>1360</v>
      </c>
      <c r="C420">
        <v>114</v>
      </c>
      <c r="D420">
        <v>4.5</v>
      </c>
      <c r="E420">
        <v>-80.826492299999998</v>
      </c>
      <c r="F420">
        <v>35.214130400000002</v>
      </c>
      <c r="G420" t="s">
        <v>640</v>
      </c>
      <c r="H420">
        <v>28204</v>
      </c>
      <c r="I420" t="s">
        <v>23</v>
      </c>
      <c r="J420" t="s">
        <v>1361</v>
      </c>
      <c r="K420" t="s">
        <v>641</v>
      </c>
      <c r="L420" s="2" t="s">
        <v>642</v>
      </c>
      <c r="M420">
        <v>689</v>
      </c>
      <c r="N420">
        <v>5.4916766775356101E-3</v>
      </c>
      <c r="O420" t="s">
        <v>24</v>
      </c>
      <c r="P420" t="s">
        <v>76</v>
      </c>
      <c r="R420">
        <f t="shared" si="24"/>
        <v>1.4461315979754157E-3</v>
      </c>
      <c r="S420">
        <f t="shared" si="25"/>
        <v>6.5075921908893707E-3</v>
      </c>
      <c r="T420">
        <f t="shared" si="26"/>
        <v>-0.49403016428510005</v>
      </c>
      <c r="U420">
        <f t="shared" si="27"/>
        <v>-56.319438728501403</v>
      </c>
    </row>
    <row r="421" spans="1:21" x14ac:dyDescent="0.35">
      <c r="A421" t="s">
        <v>1362</v>
      </c>
      <c r="B421" t="s">
        <v>1363</v>
      </c>
      <c r="C421">
        <v>675</v>
      </c>
      <c r="D421">
        <v>4.5</v>
      </c>
      <c r="E421">
        <v>-115.140640474856</v>
      </c>
      <c r="F421">
        <v>36.167878315688498</v>
      </c>
      <c r="G421" t="s">
        <v>70</v>
      </c>
      <c r="H421">
        <v>89101</v>
      </c>
      <c r="I421" t="s">
        <v>23</v>
      </c>
      <c r="J421" t="s">
        <v>24</v>
      </c>
      <c r="K421" t="s">
        <v>422</v>
      </c>
      <c r="L421" s="2" t="s">
        <v>423</v>
      </c>
      <c r="M421">
        <v>357</v>
      </c>
      <c r="N421">
        <v>5.3629655054058693E-2</v>
      </c>
      <c r="O421" t="s">
        <v>24</v>
      </c>
      <c r="R421">
        <f t="shared" si="24"/>
        <v>5.9394690631133146E-2</v>
      </c>
      <c r="S421">
        <f t="shared" si="25"/>
        <v>0.26727610784009914</v>
      </c>
      <c r="T421">
        <f t="shared" si="26"/>
        <v>0.66824906438097909</v>
      </c>
      <c r="U421">
        <f t="shared" si="27"/>
        <v>451.06811845716089</v>
      </c>
    </row>
    <row r="422" spans="1:21" x14ac:dyDescent="0.35">
      <c r="A422" t="s">
        <v>1364</v>
      </c>
      <c r="B422" t="s">
        <v>1365</v>
      </c>
      <c r="C422">
        <v>191</v>
      </c>
      <c r="D422">
        <v>5</v>
      </c>
      <c r="E422">
        <v>-122.63239</v>
      </c>
      <c r="F422">
        <v>45.512290999999998</v>
      </c>
      <c r="G422" t="s">
        <v>59</v>
      </c>
      <c r="H422">
        <v>97214</v>
      </c>
      <c r="I422" t="s">
        <v>23</v>
      </c>
      <c r="J422" t="s">
        <v>755</v>
      </c>
      <c r="K422" t="s">
        <v>45</v>
      </c>
      <c r="L422" s="2" t="s">
        <v>61</v>
      </c>
      <c r="M422">
        <v>1555</v>
      </c>
      <c r="N422">
        <v>1.2098850180195641E-2</v>
      </c>
      <c r="O422" t="s">
        <v>24</v>
      </c>
      <c r="P422" t="s">
        <v>213</v>
      </c>
      <c r="R422">
        <f t="shared" si="24"/>
        <v>9.3998553868402026E-3</v>
      </c>
      <c r="S422">
        <f t="shared" si="25"/>
        <v>4.6999276934201015E-2</v>
      </c>
      <c r="T422">
        <f t="shared" si="26"/>
        <v>-0.33450164270348137</v>
      </c>
      <c r="U422">
        <f t="shared" si="27"/>
        <v>-63.889813756364944</v>
      </c>
    </row>
    <row r="423" spans="1:21" x14ac:dyDescent="0.35">
      <c r="A423" t="s">
        <v>1366</v>
      </c>
      <c r="B423" t="s">
        <v>1367</v>
      </c>
      <c r="C423">
        <v>194</v>
      </c>
      <c r="D423">
        <v>4.5</v>
      </c>
      <c r="E423">
        <v>-121.382133483887</v>
      </c>
      <c r="F423">
        <v>38.574028015136697</v>
      </c>
      <c r="G423" t="s">
        <v>100</v>
      </c>
      <c r="H423">
        <v>95864</v>
      </c>
      <c r="I423" t="s">
        <v>23</v>
      </c>
      <c r="J423" t="s">
        <v>1256</v>
      </c>
      <c r="K423" t="s">
        <v>101</v>
      </c>
      <c r="L423" s="2" t="s">
        <v>102</v>
      </c>
      <c r="M423">
        <v>430</v>
      </c>
      <c r="N423">
        <v>1.2356272524455123E-2</v>
      </c>
      <c r="O423" t="s">
        <v>1256</v>
      </c>
      <c r="R423">
        <f t="shared" si="24"/>
        <v>9.7097407292635052E-3</v>
      </c>
      <c r="S423">
        <f t="shared" si="25"/>
        <v>4.3693833281685773E-2</v>
      </c>
      <c r="T423">
        <f t="shared" si="26"/>
        <v>-0.32828624575874293</v>
      </c>
      <c r="U423">
        <f t="shared" si="27"/>
        <v>-63.687531677196127</v>
      </c>
    </row>
    <row r="424" spans="1:21" x14ac:dyDescent="0.35">
      <c r="A424" t="s">
        <v>1368</v>
      </c>
      <c r="B424" t="s">
        <v>1369</v>
      </c>
      <c r="C424">
        <v>211</v>
      </c>
      <c r="D424">
        <v>4.5</v>
      </c>
      <c r="E424">
        <v>-89.893946</v>
      </c>
      <c r="F424">
        <v>35.112416000000003</v>
      </c>
      <c r="G424" t="s">
        <v>331</v>
      </c>
      <c r="H424">
        <v>38137</v>
      </c>
      <c r="I424" t="s">
        <v>23</v>
      </c>
      <c r="J424" t="s">
        <v>1370</v>
      </c>
      <c r="K424" t="s">
        <v>1064</v>
      </c>
      <c r="L424" s="2" t="s">
        <v>1065</v>
      </c>
      <c r="M424">
        <v>726</v>
      </c>
      <c r="N424">
        <v>1.381499914192552E-2</v>
      </c>
      <c r="O424" t="s">
        <v>205</v>
      </c>
      <c r="P424" t="s">
        <v>81</v>
      </c>
      <c r="R424">
        <f t="shared" si="24"/>
        <v>1.1465757669662225E-2</v>
      </c>
      <c r="S424">
        <f t="shared" si="25"/>
        <v>5.1595909513480011E-2</v>
      </c>
      <c r="T424">
        <f t="shared" si="26"/>
        <v>-0.29306566307189208</v>
      </c>
      <c r="U424">
        <f t="shared" si="27"/>
        <v>-61.836854908169229</v>
      </c>
    </row>
    <row r="425" spans="1:21" x14ac:dyDescent="0.35">
      <c r="A425" t="s">
        <v>1371</v>
      </c>
      <c r="B425" t="s">
        <v>1372</v>
      </c>
      <c r="C425">
        <v>379</v>
      </c>
      <c r="D425">
        <v>4.5</v>
      </c>
      <c r="E425">
        <v>-97.761657</v>
      </c>
      <c r="F425">
        <v>30.264316000000001</v>
      </c>
      <c r="G425" t="s">
        <v>200</v>
      </c>
      <c r="H425">
        <v>78704</v>
      </c>
      <c r="I425" t="s">
        <v>23</v>
      </c>
      <c r="J425" t="s">
        <v>1373</v>
      </c>
      <c r="K425" t="s">
        <v>274</v>
      </c>
      <c r="L425" s="2" t="s">
        <v>275</v>
      </c>
      <c r="M425">
        <v>893</v>
      </c>
      <c r="N425">
        <v>2.8230650420456496E-2</v>
      </c>
      <c r="O425" t="s">
        <v>228</v>
      </c>
      <c r="P425" t="s">
        <v>310</v>
      </c>
      <c r="R425">
        <f t="shared" si="24"/>
        <v>2.8819336845367215E-2</v>
      </c>
      <c r="S425">
        <f t="shared" si="25"/>
        <v>0.12968701580415246</v>
      </c>
      <c r="T425">
        <f t="shared" si="26"/>
        <v>5.4996565833457814E-2</v>
      </c>
      <c r="U425">
        <f t="shared" si="27"/>
        <v>20.843698450880513</v>
      </c>
    </row>
    <row r="426" spans="1:21" x14ac:dyDescent="0.35">
      <c r="A426" t="s">
        <v>1374</v>
      </c>
      <c r="B426" t="s">
        <v>1375</v>
      </c>
      <c r="C426">
        <v>161</v>
      </c>
      <c r="D426">
        <v>4.5</v>
      </c>
      <c r="E426">
        <v>-119.882408</v>
      </c>
      <c r="F426">
        <v>39.527911000000003</v>
      </c>
      <c r="G426" t="s">
        <v>70</v>
      </c>
      <c r="H426">
        <v>89523</v>
      </c>
      <c r="I426" t="s">
        <v>23</v>
      </c>
      <c r="J426" t="s">
        <v>88</v>
      </c>
      <c r="K426" t="s">
        <v>71</v>
      </c>
      <c r="L426" s="2" t="s">
        <v>72</v>
      </c>
      <c r="M426">
        <v>133</v>
      </c>
      <c r="N426">
        <v>9.5246267376008237E-3</v>
      </c>
      <c r="O426" t="s">
        <v>88</v>
      </c>
      <c r="R426">
        <f t="shared" si="24"/>
        <v>6.301001962607169E-3</v>
      </c>
      <c r="S426">
        <f t="shared" si="25"/>
        <v>2.835450883173226E-2</v>
      </c>
      <c r="T426">
        <f t="shared" si="26"/>
        <v>-0.39665561215086526</v>
      </c>
      <c r="U426">
        <f t="shared" si="27"/>
        <v>-63.861553556289309</v>
      </c>
    </row>
    <row r="427" spans="1:21" x14ac:dyDescent="0.35">
      <c r="A427" t="s">
        <v>1376</v>
      </c>
      <c r="B427" t="s">
        <v>1377</v>
      </c>
      <c r="C427">
        <v>218</v>
      </c>
      <c r="D427">
        <v>4.5</v>
      </c>
      <c r="E427">
        <v>-71.054611199999997</v>
      </c>
      <c r="F427">
        <v>42.3580513</v>
      </c>
      <c r="G427" t="s">
        <v>251</v>
      </c>
      <c r="H427">
        <v>2109</v>
      </c>
      <c r="I427" t="s">
        <v>23</v>
      </c>
      <c r="J427" t="s">
        <v>1378</v>
      </c>
      <c r="K427" t="s">
        <v>295</v>
      </c>
      <c r="L427" s="2" t="s">
        <v>296</v>
      </c>
      <c r="M427">
        <v>575</v>
      </c>
      <c r="N427">
        <v>1.4415651278530976E-2</v>
      </c>
      <c r="O427" t="s">
        <v>60</v>
      </c>
      <c r="P427" t="s">
        <v>247</v>
      </c>
      <c r="R427">
        <f t="shared" si="24"/>
        <v>1.2188823468649933E-2</v>
      </c>
      <c r="S427">
        <f t="shared" si="25"/>
        <v>5.4849705608924701E-2</v>
      </c>
      <c r="T427">
        <f t="shared" si="26"/>
        <v>-0.27856307020083582</v>
      </c>
      <c r="U427">
        <f t="shared" si="27"/>
        <v>-60.726749303782206</v>
      </c>
    </row>
    <row r="428" spans="1:21" x14ac:dyDescent="0.35">
      <c r="A428" t="s">
        <v>1379</v>
      </c>
      <c r="B428" t="s">
        <v>1380</v>
      </c>
      <c r="C428">
        <v>164</v>
      </c>
      <c r="D428">
        <v>4.5</v>
      </c>
      <c r="E428">
        <v>-118.364357</v>
      </c>
      <c r="F428">
        <v>34.152576000000003</v>
      </c>
      <c r="G428" t="s">
        <v>100</v>
      </c>
      <c r="H428">
        <v>91602</v>
      </c>
      <c r="I428" t="s">
        <v>23</v>
      </c>
      <c r="J428" t="s">
        <v>1381</v>
      </c>
      <c r="K428" t="s">
        <v>1382</v>
      </c>
      <c r="L428" s="2" t="s">
        <v>1383</v>
      </c>
      <c r="M428">
        <v>118</v>
      </c>
      <c r="N428">
        <v>9.782049081860306E-3</v>
      </c>
      <c r="O428" t="s">
        <v>88</v>
      </c>
      <c r="P428" t="s">
        <v>137</v>
      </c>
      <c r="Q428" t="s">
        <v>316</v>
      </c>
      <c r="R428">
        <f t="shared" si="24"/>
        <v>6.6108873050304724E-3</v>
      </c>
      <c r="S428">
        <f t="shared" si="25"/>
        <v>2.9748992872637124E-2</v>
      </c>
      <c r="T428">
        <f t="shared" si="26"/>
        <v>-0.39044021520612687</v>
      </c>
      <c r="U428">
        <f t="shared" si="27"/>
        <v>-64.032195293804804</v>
      </c>
    </row>
    <row r="429" spans="1:21" x14ac:dyDescent="0.35">
      <c r="A429" t="s">
        <v>1384</v>
      </c>
      <c r="B429" t="s">
        <v>1385</v>
      </c>
      <c r="C429">
        <v>133</v>
      </c>
      <c r="D429">
        <v>4.5</v>
      </c>
      <c r="E429">
        <v>-73.940582000000006</v>
      </c>
      <c r="F429">
        <v>40.792664000000002</v>
      </c>
      <c r="G429" t="s">
        <v>37</v>
      </c>
      <c r="H429">
        <v>10029</v>
      </c>
      <c r="I429" t="s">
        <v>23</v>
      </c>
      <c r="J429" t="s">
        <v>404</v>
      </c>
      <c r="K429" t="s">
        <v>39</v>
      </c>
      <c r="L429" s="2" t="s">
        <v>40</v>
      </c>
      <c r="M429">
        <v>1148</v>
      </c>
      <c r="N429">
        <v>7.1220181911789944E-3</v>
      </c>
      <c r="O429" t="s">
        <v>404</v>
      </c>
      <c r="R429">
        <f t="shared" si="24"/>
        <v>3.4087387666563371E-3</v>
      </c>
      <c r="S429">
        <f t="shared" si="25"/>
        <v>1.5339324449953517E-2</v>
      </c>
      <c r="T429">
        <f t="shared" si="26"/>
        <v>-0.45466598363509025</v>
      </c>
      <c r="U429">
        <f t="shared" si="27"/>
        <v>-60.470575823467001</v>
      </c>
    </row>
    <row r="430" spans="1:21" x14ac:dyDescent="0.35">
      <c r="A430" t="s">
        <v>1386</v>
      </c>
      <c r="B430" t="s">
        <v>1387</v>
      </c>
      <c r="C430">
        <v>560</v>
      </c>
      <c r="D430">
        <v>4.5</v>
      </c>
      <c r="E430">
        <v>-93.156707800000007</v>
      </c>
      <c r="F430">
        <v>44.926551799999999</v>
      </c>
      <c r="G430" t="s">
        <v>22</v>
      </c>
      <c r="H430">
        <v>55116</v>
      </c>
      <c r="I430" t="s">
        <v>23</v>
      </c>
      <c r="J430" t="s">
        <v>1388</v>
      </c>
      <c r="K430" t="s">
        <v>858</v>
      </c>
      <c r="L430" s="2" t="s">
        <v>859</v>
      </c>
      <c r="M430">
        <v>339</v>
      </c>
      <c r="N430">
        <v>4.376179852411189E-2</v>
      </c>
      <c r="O430" t="s">
        <v>1389</v>
      </c>
      <c r="P430" t="s">
        <v>571</v>
      </c>
      <c r="R430">
        <f t="shared" si="24"/>
        <v>4.7515752504906521E-2</v>
      </c>
      <c r="S430">
        <f t="shared" si="25"/>
        <v>0.21382088627207935</v>
      </c>
      <c r="T430">
        <f t="shared" si="26"/>
        <v>0.42999218149934071</v>
      </c>
      <c r="U430">
        <f t="shared" si="27"/>
        <v>240.79562163963081</v>
      </c>
    </row>
    <row r="431" spans="1:21" x14ac:dyDescent="0.35">
      <c r="A431" t="s">
        <v>1390</v>
      </c>
      <c r="B431" t="s">
        <v>1391</v>
      </c>
      <c r="C431">
        <v>129</v>
      </c>
      <c r="D431">
        <v>4.5</v>
      </c>
      <c r="E431">
        <v>-97.760469599999993</v>
      </c>
      <c r="F431">
        <v>30.4286222</v>
      </c>
      <c r="G431" t="s">
        <v>200</v>
      </c>
      <c r="H431">
        <v>78759</v>
      </c>
      <c r="I431" t="s">
        <v>23</v>
      </c>
      <c r="J431" t="s">
        <v>1392</v>
      </c>
      <c r="K431" t="s">
        <v>274</v>
      </c>
      <c r="L431" s="2" t="s">
        <v>275</v>
      </c>
      <c r="M431">
        <v>893</v>
      </c>
      <c r="N431">
        <v>6.7787883988330187E-3</v>
      </c>
      <c r="O431" t="s">
        <v>1191</v>
      </c>
      <c r="P431" t="s">
        <v>205</v>
      </c>
      <c r="Q431" t="s">
        <v>228</v>
      </c>
      <c r="R431">
        <f t="shared" si="24"/>
        <v>2.9955583100919328E-3</v>
      </c>
      <c r="S431">
        <f t="shared" si="25"/>
        <v>1.3480012395413698E-2</v>
      </c>
      <c r="T431">
        <f t="shared" si="26"/>
        <v>-0.46295317956140808</v>
      </c>
      <c r="U431">
        <f t="shared" si="27"/>
        <v>-59.720960163421644</v>
      </c>
    </row>
    <row r="432" spans="1:21" x14ac:dyDescent="0.35">
      <c r="A432" t="s">
        <v>1393</v>
      </c>
      <c r="B432" t="s">
        <v>1394</v>
      </c>
      <c r="C432">
        <v>153</v>
      </c>
      <c r="D432">
        <v>4.5</v>
      </c>
      <c r="E432">
        <v>-87.653037999999995</v>
      </c>
      <c r="F432">
        <v>41.942745199999997</v>
      </c>
      <c r="G432" t="s">
        <v>133</v>
      </c>
      <c r="H432">
        <v>60657</v>
      </c>
      <c r="I432" t="s">
        <v>23</v>
      </c>
      <c r="J432" t="s">
        <v>1395</v>
      </c>
      <c r="K432" t="s">
        <v>135</v>
      </c>
      <c r="L432" s="2" t="s">
        <v>136</v>
      </c>
      <c r="M432">
        <v>2715</v>
      </c>
      <c r="N432">
        <v>8.8381671529088723E-3</v>
      </c>
      <c r="O432" t="s">
        <v>310</v>
      </c>
      <c r="P432" t="s">
        <v>404</v>
      </c>
      <c r="R432">
        <f t="shared" si="24"/>
        <v>5.4746410494783595E-3</v>
      </c>
      <c r="S432">
        <f t="shared" si="25"/>
        <v>2.4635884722652619E-2</v>
      </c>
      <c r="T432">
        <f t="shared" si="26"/>
        <v>-0.41323000400350096</v>
      </c>
      <c r="U432">
        <f t="shared" si="27"/>
        <v>-63.224190612535644</v>
      </c>
    </row>
    <row r="433" spans="1:21" x14ac:dyDescent="0.35">
      <c r="A433" t="s">
        <v>1396</v>
      </c>
      <c r="B433" t="s">
        <v>1397</v>
      </c>
      <c r="C433">
        <v>125</v>
      </c>
      <c r="D433">
        <v>4.5</v>
      </c>
      <c r="E433">
        <v>-118.360888501067</v>
      </c>
      <c r="F433">
        <v>34.1520877737277</v>
      </c>
      <c r="G433" t="s">
        <v>100</v>
      </c>
      <c r="H433">
        <v>91602</v>
      </c>
      <c r="I433" t="s">
        <v>23</v>
      </c>
      <c r="J433" t="s">
        <v>618</v>
      </c>
      <c r="K433" t="s">
        <v>1382</v>
      </c>
      <c r="L433" s="2" t="s">
        <v>1383</v>
      </c>
      <c r="M433">
        <v>118</v>
      </c>
      <c r="N433">
        <v>6.435558606487043E-3</v>
      </c>
      <c r="O433" t="s">
        <v>618</v>
      </c>
      <c r="R433">
        <f t="shared" si="24"/>
        <v>2.582377853527528E-3</v>
      </c>
      <c r="S433">
        <f t="shared" si="25"/>
        <v>1.1620700340873875E-2</v>
      </c>
      <c r="T433">
        <f t="shared" si="26"/>
        <v>-0.47124037548772596</v>
      </c>
      <c r="U433">
        <f t="shared" si="27"/>
        <v>-58.905046935965743</v>
      </c>
    </row>
    <row r="434" spans="1:21" x14ac:dyDescent="0.35">
      <c r="A434" t="s">
        <v>1398</v>
      </c>
      <c r="B434" t="s">
        <v>1399</v>
      </c>
      <c r="C434">
        <v>103</v>
      </c>
      <c r="D434">
        <v>5</v>
      </c>
      <c r="E434">
        <v>-92.984655099999998</v>
      </c>
      <c r="F434">
        <v>44.964419499999998</v>
      </c>
      <c r="G434" t="s">
        <v>22</v>
      </c>
      <c r="H434">
        <v>55128</v>
      </c>
      <c r="I434" t="s">
        <v>23</v>
      </c>
      <c r="J434" t="s">
        <v>88</v>
      </c>
      <c r="K434" t="s">
        <v>858</v>
      </c>
      <c r="L434" s="2" t="s">
        <v>859</v>
      </c>
      <c r="M434">
        <v>339</v>
      </c>
      <c r="N434">
        <v>4.5477947485841773E-3</v>
      </c>
      <c r="O434" t="s">
        <v>88</v>
      </c>
      <c r="R434">
        <f t="shared" si="24"/>
        <v>3.0988534242330339E-4</v>
      </c>
      <c r="S434">
        <f t="shared" si="25"/>
        <v>1.549426712116517E-3</v>
      </c>
      <c r="T434">
        <f t="shared" si="26"/>
        <v>-0.51681995308247419</v>
      </c>
      <c r="U434">
        <f t="shared" si="27"/>
        <v>-53.232455167494841</v>
      </c>
    </row>
    <row r="435" spans="1:21" x14ac:dyDescent="0.35">
      <c r="A435" t="s">
        <v>1400</v>
      </c>
      <c r="B435" t="s">
        <v>1401</v>
      </c>
      <c r="C435">
        <v>111</v>
      </c>
      <c r="D435">
        <v>4.5</v>
      </c>
      <c r="E435">
        <v>-96.8365455</v>
      </c>
      <c r="F435">
        <v>32.933920899999997</v>
      </c>
      <c r="G435" t="s">
        <v>200</v>
      </c>
      <c r="H435">
        <v>75244</v>
      </c>
      <c r="I435" t="s">
        <v>23</v>
      </c>
      <c r="J435" t="s">
        <v>114</v>
      </c>
      <c r="K435" t="s">
        <v>906</v>
      </c>
      <c r="L435" s="2" t="s">
        <v>907</v>
      </c>
      <c r="M435">
        <v>632</v>
      </c>
      <c r="N435">
        <v>5.2342543332761287E-3</v>
      </c>
      <c r="O435" t="s">
        <v>114</v>
      </c>
      <c r="R435">
        <f t="shared" si="24"/>
        <v>1.1362462555521123E-3</v>
      </c>
      <c r="S435">
        <f t="shared" si="25"/>
        <v>5.1131081499845056E-3</v>
      </c>
      <c r="T435">
        <f t="shared" si="26"/>
        <v>-0.50024556122983843</v>
      </c>
      <c r="U435">
        <f t="shared" si="27"/>
        <v>-55.527257296512069</v>
      </c>
    </row>
    <row r="436" spans="1:21" x14ac:dyDescent="0.35">
      <c r="A436" t="s">
        <v>1402</v>
      </c>
      <c r="B436" t="s">
        <v>1403</v>
      </c>
      <c r="C436">
        <v>304</v>
      </c>
      <c r="D436">
        <v>4.5</v>
      </c>
      <c r="E436">
        <v>-122.44198389351401</v>
      </c>
      <c r="F436">
        <v>37.8001342713833</v>
      </c>
      <c r="G436" t="s">
        <v>100</v>
      </c>
      <c r="H436">
        <v>94123</v>
      </c>
      <c r="I436" t="s">
        <v>23</v>
      </c>
      <c r="J436" t="s">
        <v>24</v>
      </c>
      <c r="K436" t="s">
        <v>124</v>
      </c>
      <c r="L436" s="2" t="s">
        <v>125</v>
      </c>
      <c r="M436">
        <v>1581</v>
      </c>
      <c r="N436">
        <v>2.1795091813969453E-2</v>
      </c>
      <c r="O436" t="s">
        <v>24</v>
      </c>
      <c r="R436">
        <f t="shared" si="24"/>
        <v>2.1072203284784631E-2</v>
      </c>
      <c r="S436">
        <f t="shared" si="25"/>
        <v>9.4824914781530836E-2</v>
      </c>
      <c r="T436">
        <f t="shared" si="26"/>
        <v>-0.10038835778500195</v>
      </c>
      <c r="U436">
        <f t="shared" si="27"/>
        <v>-30.518060766640591</v>
      </c>
    </row>
    <row r="437" spans="1:21" x14ac:dyDescent="0.35">
      <c r="A437" t="s">
        <v>1404</v>
      </c>
      <c r="B437" t="s">
        <v>1405</v>
      </c>
      <c r="C437">
        <v>239</v>
      </c>
      <c r="D437">
        <v>4.5</v>
      </c>
      <c r="E437">
        <v>-77.229082169788001</v>
      </c>
      <c r="F437">
        <v>38.872334021557599</v>
      </c>
      <c r="G437" t="s">
        <v>84</v>
      </c>
      <c r="H437">
        <v>22031</v>
      </c>
      <c r="I437" t="s">
        <v>23</v>
      </c>
      <c r="J437" t="s">
        <v>1406</v>
      </c>
      <c r="K437" t="s">
        <v>86</v>
      </c>
      <c r="L437" s="2" t="s">
        <v>87</v>
      </c>
      <c r="M437">
        <v>126</v>
      </c>
      <c r="N437">
        <v>1.621760768834735E-2</v>
      </c>
      <c r="O437" t="s">
        <v>205</v>
      </c>
      <c r="P437" t="s">
        <v>1407</v>
      </c>
      <c r="R437">
        <f t="shared" si="24"/>
        <v>1.4358020865613056E-2</v>
      </c>
      <c r="S437">
        <f t="shared" si="25"/>
        <v>6.461109389525875E-2</v>
      </c>
      <c r="T437">
        <f t="shared" si="26"/>
        <v>-0.23505529158766708</v>
      </c>
      <c r="U437">
        <f t="shared" si="27"/>
        <v>-56.178214689452432</v>
      </c>
    </row>
    <row r="438" spans="1:21" x14ac:dyDescent="0.35">
      <c r="A438" t="s">
        <v>1408</v>
      </c>
      <c r="B438" t="s">
        <v>1405</v>
      </c>
      <c r="C438">
        <v>117</v>
      </c>
      <c r="D438">
        <v>4.5</v>
      </c>
      <c r="E438">
        <v>-77.077331542968807</v>
      </c>
      <c r="F438">
        <v>38.944332122802699</v>
      </c>
      <c r="G438" t="s">
        <v>240</v>
      </c>
      <c r="H438">
        <v>20016</v>
      </c>
      <c r="I438" t="s">
        <v>23</v>
      </c>
      <c r="J438" t="s">
        <v>1409</v>
      </c>
      <c r="K438" t="s">
        <v>242</v>
      </c>
      <c r="L438" s="2" t="s">
        <v>243</v>
      </c>
      <c r="M438">
        <v>822</v>
      </c>
      <c r="N438">
        <v>5.7490990217950915E-3</v>
      </c>
      <c r="O438" t="s">
        <v>204</v>
      </c>
      <c r="P438" t="s">
        <v>205</v>
      </c>
      <c r="Q438" t="s">
        <v>1407</v>
      </c>
      <c r="R438">
        <f t="shared" si="24"/>
        <v>1.7560169403987192E-3</v>
      </c>
      <c r="S438">
        <f t="shared" si="25"/>
        <v>7.9020762317942358E-3</v>
      </c>
      <c r="T438">
        <f t="shared" si="26"/>
        <v>-0.48781476734036167</v>
      </c>
      <c r="U438">
        <f t="shared" si="27"/>
        <v>-57.074327778822315</v>
      </c>
    </row>
    <row r="439" spans="1:21" x14ac:dyDescent="0.35">
      <c r="A439" t="s">
        <v>1410</v>
      </c>
      <c r="B439" t="s">
        <v>1405</v>
      </c>
      <c r="C439">
        <v>102</v>
      </c>
      <c r="D439">
        <v>4.5</v>
      </c>
      <c r="E439">
        <v>-77.022377000000006</v>
      </c>
      <c r="F439">
        <v>38.900070200000002</v>
      </c>
      <c r="G439" t="s">
        <v>240</v>
      </c>
      <c r="H439">
        <v>20001</v>
      </c>
      <c r="I439" t="s">
        <v>23</v>
      </c>
      <c r="J439" t="s">
        <v>1411</v>
      </c>
      <c r="K439" t="s">
        <v>242</v>
      </c>
      <c r="L439" s="2" t="s">
        <v>243</v>
      </c>
      <c r="M439">
        <v>822</v>
      </c>
      <c r="N439">
        <v>4.4619873004976829E-3</v>
      </c>
      <c r="O439" t="s">
        <v>205</v>
      </c>
      <c r="P439" t="s">
        <v>204</v>
      </c>
      <c r="R439">
        <f t="shared" si="24"/>
        <v>2.0659022828220226E-4</v>
      </c>
      <c r="S439">
        <f t="shared" si="25"/>
        <v>9.2965602726991013E-4</v>
      </c>
      <c r="T439">
        <f t="shared" si="26"/>
        <v>-0.51889175206405358</v>
      </c>
      <c r="U439">
        <f t="shared" si="27"/>
        <v>-52.926958710533462</v>
      </c>
    </row>
    <row r="440" spans="1:21" x14ac:dyDescent="0.35">
      <c r="A440" t="s">
        <v>1412</v>
      </c>
      <c r="B440" t="s">
        <v>1413</v>
      </c>
      <c r="C440">
        <v>102</v>
      </c>
      <c r="D440">
        <v>4.5</v>
      </c>
      <c r="E440">
        <v>-93.318458557128906</v>
      </c>
      <c r="F440">
        <v>44.901859283447301</v>
      </c>
      <c r="G440" t="s">
        <v>22</v>
      </c>
      <c r="H440">
        <v>55410</v>
      </c>
      <c r="I440" t="s">
        <v>23</v>
      </c>
      <c r="J440" t="s">
        <v>155</v>
      </c>
      <c r="K440" t="s">
        <v>25</v>
      </c>
      <c r="L440" s="2" t="s">
        <v>26</v>
      </c>
      <c r="M440">
        <v>440</v>
      </c>
      <c r="N440">
        <v>4.4619873004976829E-3</v>
      </c>
      <c r="O440" t="s">
        <v>156</v>
      </c>
      <c r="P440" t="s">
        <v>24</v>
      </c>
      <c r="R440">
        <f t="shared" si="24"/>
        <v>2.0659022828220226E-4</v>
      </c>
      <c r="S440">
        <f t="shared" si="25"/>
        <v>9.2965602726991013E-4</v>
      </c>
      <c r="T440">
        <f t="shared" si="26"/>
        <v>-0.51889175206405358</v>
      </c>
      <c r="U440">
        <f t="shared" si="27"/>
        <v>-52.926958710533462</v>
      </c>
    </row>
    <row r="441" spans="1:21" x14ac:dyDescent="0.35">
      <c r="A441" t="s">
        <v>1414</v>
      </c>
      <c r="B441" t="s">
        <v>1415</v>
      </c>
      <c r="C441">
        <v>133</v>
      </c>
      <c r="D441">
        <v>5</v>
      </c>
      <c r="E441">
        <v>-122.356939564896</v>
      </c>
      <c r="F441">
        <v>47.632105737851099</v>
      </c>
      <c r="G441" t="s">
        <v>194</v>
      </c>
      <c r="H441">
        <v>98109</v>
      </c>
      <c r="I441" t="s">
        <v>23</v>
      </c>
      <c r="J441" t="s">
        <v>1416</v>
      </c>
      <c r="K441" t="s">
        <v>196</v>
      </c>
      <c r="L441" s="2" t="s">
        <v>197</v>
      </c>
      <c r="M441">
        <v>1594</v>
      </c>
      <c r="N441">
        <v>7.1220181911789944E-3</v>
      </c>
      <c r="O441" t="s">
        <v>56</v>
      </c>
      <c r="P441" t="s">
        <v>183</v>
      </c>
      <c r="Q441" t="s">
        <v>1417</v>
      </c>
      <c r="R441">
        <f t="shared" si="24"/>
        <v>3.4087387666563371E-3</v>
      </c>
      <c r="S441">
        <f t="shared" si="25"/>
        <v>1.7043693833281685E-2</v>
      </c>
      <c r="T441">
        <f t="shared" si="26"/>
        <v>-0.45466598363509025</v>
      </c>
      <c r="U441">
        <f t="shared" si="27"/>
        <v>-60.470575823467001</v>
      </c>
    </row>
    <row r="442" spans="1:21" x14ac:dyDescent="0.35">
      <c r="A442" t="s">
        <v>1418</v>
      </c>
      <c r="B442" t="s">
        <v>1419</v>
      </c>
      <c r="C442">
        <v>160</v>
      </c>
      <c r="D442">
        <v>4.5</v>
      </c>
      <c r="E442">
        <v>-122.66163468360899</v>
      </c>
      <c r="F442">
        <v>45.550937131047199</v>
      </c>
      <c r="G442" t="s">
        <v>59</v>
      </c>
      <c r="H442">
        <v>97212</v>
      </c>
      <c r="I442" t="s">
        <v>23</v>
      </c>
      <c r="J442" t="s">
        <v>195</v>
      </c>
      <c r="K442" t="s">
        <v>45</v>
      </c>
      <c r="L442" s="2" t="s">
        <v>61</v>
      </c>
      <c r="M442">
        <v>1555</v>
      </c>
      <c r="N442">
        <v>9.4388192895143302E-3</v>
      </c>
      <c r="O442" t="s">
        <v>81</v>
      </c>
      <c r="P442" t="s">
        <v>80</v>
      </c>
      <c r="R442">
        <f t="shared" si="24"/>
        <v>6.1977068484660672E-3</v>
      </c>
      <c r="S442">
        <f t="shared" si="25"/>
        <v>2.7889680818097302E-2</v>
      </c>
      <c r="T442">
        <f t="shared" si="26"/>
        <v>-0.3987274111324447</v>
      </c>
      <c r="U442">
        <f t="shared" si="27"/>
        <v>-63.796385781191148</v>
      </c>
    </row>
    <row r="443" spans="1:21" x14ac:dyDescent="0.35">
      <c r="A443" t="s">
        <v>1420</v>
      </c>
      <c r="B443" t="s">
        <v>1421</v>
      </c>
      <c r="C443">
        <v>148</v>
      </c>
      <c r="D443">
        <v>4.5</v>
      </c>
      <c r="E443">
        <v>-73.927611999999996</v>
      </c>
      <c r="F443">
        <v>40.807149000000003</v>
      </c>
      <c r="G443" t="s">
        <v>37</v>
      </c>
      <c r="H443">
        <v>10454</v>
      </c>
      <c r="I443" t="s">
        <v>23</v>
      </c>
      <c r="J443" t="s">
        <v>1422</v>
      </c>
      <c r="K443" t="s">
        <v>396</v>
      </c>
      <c r="L443" s="2" t="s">
        <v>397</v>
      </c>
      <c r="M443">
        <v>820</v>
      </c>
      <c r="N443">
        <v>8.409129912476403E-3</v>
      </c>
      <c r="O443" t="s">
        <v>191</v>
      </c>
      <c r="P443" t="s">
        <v>213</v>
      </c>
      <c r="Q443" t="s">
        <v>425</v>
      </c>
      <c r="R443">
        <f t="shared" si="24"/>
        <v>4.9581654787728543E-3</v>
      </c>
      <c r="S443">
        <f t="shared" si="25"/>
        <v>2.2311744654477845E-2</v>
      </c>
      <c r="T443">
        <f t="shared" si="26"/>
        <v>-0.42358899891139828</v>
      </c>
      <c r="U443">
        <f t="shared" si="27"/>
        <v>-62.691171838886945</v>
      </c>
    </row>
    <row r="444" spans="1:21" x14ac:dyDescent="0.35">
      <c r="A444" t="s">
        <v>1423</v>
      </c>
      <c r="B444" t="s">
        <v>1424</v>
      </c>
      <c r="C444">
        <v>246</v>
      </c>
      <c r="D444">
        <v>4.5</v>
      </c>
      <c r="E444">
        <v>-122.444210797548</v>
      </c>
      <c r="F444">
        <v>37.774219438433597</v>
      </c>
      <c r="G444" t="s">
        <v>100</v>
      </c>
      <c r="H444">
        <v>94117</v>
      </c>
      <c r="I444" t="s">
        <v>23</v>
      </c>
      <c r="J444" t="s">
        <v>1425</v>
      </c>
      <c r="K444" t="s">
        <v>124</v>
      </c>
      <c r="L444" s="2" t="s">
        <v>125</v>
      </c>
      <c r="M444">
        <v>1581</v>
      </c>
      <c r="N444">
        <v>1.6818259824952806E-2</v>
      </c>
      <c r="O444" t="s">
        <v>56</v>
      </c>
      <c r="P444" t="s">
        <v>261</v>
      </c>
      <c r="Q444" t="s">
        <v>48</v>
      </c>
      <c r="R444">
        <f t="shared" si="24"/>
        <v>1.5081086664600764E-2</v>
      </c>
      <c r="S444">
        <f t="shared" si="25"/>
        <v>6.7864889990703434E-2</v>
      </c>
      <c r="T444">
        <f t="shared" si="26"/>
        <v>-0.22055269871661085</v>
      </c>
      <c r="U444">
        <f t="shared" si="27"/>
        <v>-54.255963884286267</v>
      </c>
    </row>
    <row r="445" spans="1:21" x14ac:dyDescent="0.35">
      <c r="A445" t="s">
        <v>1426</v>
      </c>
      <c r="B445" t="s">
        <v>1427</v>
      </c>
      <c r="C445">
        <v>181</v>
      </c>
      <c r="D445">
        <v>4.5</v>
      </c>
      <c r="E445">
        <v>-106.670684814453</v>
      </c>
      <c r="F445">
        <v>35.0943603515625</v>
      </c>
      <c r="G445" t="s">
        <v>381</v>
      </c>
      <c r="H445">
        <v>87104</v>
      </c>
      <c r="I445" t="s">
        <v>23</v>
      </c>
      <c r="J445" t="s">
        <v>584</v>
      </c>
      <c r="K445" t="s">
        <v>383</v>
      </c>
      <c r="L445" s="2" t="s">
        <v>384</v>
      </c>
      <c r="M445">
        <v>330</v>
      </c>
      <c r="N445">
        <v>1.1240775699330702E-2</v>
      </c>
      <c r="O445" t="s">
        <v>56</v>
      </c>
      <c r="P445" t="s">
        <v>174</v>
      </c>
      <c r="Q445" t="s">
        <v>48</v>
      </c>
      <c r="R445">
        <f t="shared" si="24"/>
        <v>8.3669042454291905E-3</v>
      </c>
      <c r="S445">
        <f t="shared" si="25"/>
        <v>3.7651069104431355E-2</v>
      </c>
      <c r="T445">
        <f t="shared" si="26"/>
        <v>-0.35521963251927596</v>
      </c>
      <c r="U445">
        <f t="shared" si="27"/>
        <v>-64.294753485988949</v>
      </c>
    </row>
    <row r="446" spans="1:21" x14ac:dyDescent="0.35">
      <c r="A446" t="s">
        <v>1428</v>
      </c>
      <c r="B446" t="s">
        <v>1429</v>
      </c>
      <c r="C446">
        <v>296</v>
      </c>
      <c r="D446">
        <v>4.5</v>
      </c>
      <c r="E446">
        <v>-70.253783999999996</v>
      </c>
      <c r="F446">
        <v>43.656027999999999</v>
      </c>
      <c r="G446" t="s">
        <v>43</v>
      </c>
      <c r="H446">
        <v>4101</v>
      </c>
      <c r="I446" t="s">
        <v>23</v>
      </c>
      <c r="J446" t="s">
        <v>316</v>
      </c>
      <c r="K446" t="s">
        <v>45</v>
      </c>
      <c r="L446" s="2" t="s">
        <v>46</v>
      </c>
      <c r="M446">
        <v>206</v>
      </c>
      <c r="N446">
        <v>2.1108632229277502E-2</v>
      </c>
      <c r="O446" t="s">
        <v>316</v>
      </c>
      <c r="R446">
        <f t="shared" si="24"/>
        <v>2.0245842371655821E-2</v>
      </c>
      <c r="S446">
        <f t="shared" si="25"/>
        <v>9.1106290672451198E-2</v>
      </c>
      <c r="T446">
        <f t="shared" si="26"/>
        <v>-0.11696274963763767</v>
      </c>
      <c r="U446">
        <f t="shared" si="27"/>
        <v>-34.62097389274075</v>
      </c>
    </row>
    <row r="447" spans="1:21" x14ac:dyDescent="0.35">
      <c r="A447" t="s">
        <v>1430</v>
      </c>
      <c r="B447" t="s">
        <v>1431</v>
      </c>
      <c r="C447">
        <v>126</v>
      </c>
      <c r="D447">
        <v>4.5</v>
      </c>
      <c r="E447">
        <v>-119.8136063</v>
      </c>
      <c r="F447">
        <v>39.519878400000003</v>
      </c>
      <c r="G447" t="s">
        <v>70</v>
      </c>
      <c r="H447">
        <v>89503</v>
      </c>
      <c r="I447" t="s">
        <v>23</v>
      </c>
      <c r="J447" t="s">
        <v>1432</v>
      </c>
      <c r="K447" t="s">
        <v>71</v>
      </c>
      <c r="L447" s="2" t="s">
        <v>72</v>
      </c>
      <c r="M447">
        <v>133</v>
      </c>
      <c r="N447">
        <v>6.5213660545735373E-3</v>
      </c>
      <c r="O447" t="s">
        <v>316</v>
      </c>
      <c r="P447" t="s">
        <v>340</v>
      </c>
      <c r="R447">
        <f t="shared" si="24"/>
        <v>2.6856729676686293E-3</v>
      </c>
      <c r="S447">
        <f t="shared" si="25"/>
        <v>1.2085528354508832E-2</v>
      </c>
      <c r="T447">
        <f t="shared" si="26"/>
        <v>-0.46916857650614646</v>
      </c>
      <c r="U447">
        <f t="shared" si="27"/>
        <v>-59.115240639774456</v>
      </c>
    </row>
    <row r="448" spans="1:21" x14ac:dyDescent="0.35">
      <c r="A448" t="s">
        <v>1433</v>
      </c>
      <c r="B448" t="s">
        <v>1434</v>
      </c>
      <c r="C448">
        <v>114</v>
      </c>
      <c r="D448">
        <v>4.5</v>
      </c>
      <c r="E448">
        <v>-87.901193000000006</v>
      </c>
      <c r="F448">
        <v>43.067732900000003</v>
      </c>
      <c r="G448" t="s">
        <v>218</v>
      </c>
      <c r="H448">
        <v>53212</v>
      </c>
      <c r="I448" t="s">
        <v>23</v>
      </c>
      <c r="J448" t="s">
        <v>1435</v>
      </c>
      <c r="K448" t="s">
        <v>220</v>
      </c>
      <c r="L448" s="2" t="s">
        <v>221</v>
      </c>
      <c r="M448">
        <v>1056</v>
      </c>
      <c r="N448">
        <v>5.4916766775356101E-3</v>
      </c>
      <c r="O448" t="s">
        <v>60</v>
      </c>
      <c r="P448" t="s">
        <v>504</v>
      </c>
      <c r="R448">
        <f t="shared" si="24"/>
        <v>1.4461315979754157E-3</v>
      </c>
      <c r="S448">
        <f t="shared" si="25"/>
        <v>6.5075921908893707E-3</v>
      </c>
      <c r="T448">
        <f t="shared" si="26"/>
        <v>-0.49403016428510005</v>
      </c>
      <c r="U448">
        <f t="shared" si="27"/>
        <v>-56.319438728501403</v>
      </c>
    </row>
    <row r="449" spans="1:21" x14ac:dyDescent="0.35">
      <c r="A449" t="s">
        <v>1436</v>
      </c>
      <c r="B449" t="s">
        <v>1437</v>
      </c>
      <c r="C449">
        <v>352</v>
      </c>
      <c r="D449">
        <v>4.5</v>
      </c>
      <c r="E449">
        <v>-117.1495391</v>
      </c>
      <c r="F449">
        <v>32.832869799999997</v>
      </c>
      <c r="G449" t="s">
        <v>100</v>
      </c>
      <c r="H449">
        <v>92111</v>
      </c>
      <c r="I449" t="s">
        <v>23</v>
      </c>
      <c r="J449" t="s">
        <v>425</v>
      </c>
      <c r="K449" t="s">
        <v>225</v>
      </c>
      <c r="L449" s="2" t="s">
        <v>226</v>
      </c>
      <c r="M449">
        <v>1570</v>
      </c>
      <c r="N449">
        <v>2.5913849322121159E-2</v>
      </c>
      <c r="O449" t="s">
        <v>425</v>
      </c>
      <c r="R449">
        <f t="shared" si="24"/>
        <v>2.6030368763557483E-2</v>
      </c>
      <c r="S449">
        <f t="shared" si="25"/>
        <v>0.11713665943600868</v>
      </c>
      <c r="T449">
        <f t="shared" si="26"/>
        <v>-9.4200666918770211E-4</v>
      </c>
      <c r="U449">
        <f t="shared" si="27"/>
        <v>-0.33158634755407113</v>
      </c>
    </row>
    <row r="450" spans="1:21" x14ac:dyDescent="0.35">
      <c r="A450" t="s">
        <v>1438</v>
      </c>
      <c r="B450" t="s">
        <v>1439</v>
      </c>
      <c r="C450">
        <v>449</v>
      </c>
      <c r="D450">
        <v>4.5</v>
      </c>
      <c r="E450">
        <v>-122.315559387207</v>
      </c>
      <c r="F450">
        <v>47.664741516113303</v>
      </c>
      <c r="G450" t="s">
        <v>194</v>
      </c>
      <c r="H450">
        <v>98105</v>
      </c>
      <c r="I450" t="s">
        <v>23</v>
      </c>
      <c r="J450" t="s">
        <v>1440</v>
      </c>
      <c r="K450" t="s">
        <v>196</v>
      </c>
      <c r="L450" s="2" t="s">
        <v>197</v>
      </c>
      <c r="M450">
        <v>1594</v>
      </c>
      <c r="N450">
        <v>3.4237171786511068E-2</v>
      </c>
      <c r="O450" t="s">
        <v>479</v>
      </c>
      <c r="P450" t="s">
        <v>228</v>
      </c>
      <c r="Q450" t="s">
        <v>882</v>
      </c>
      <c r="R450">
        <f t="shared" ref="R450:R513" si="28">(C450-MIN($C$2:$C$2693))/(MAX($C$2:$C$2693)-MIN($C$2:$C$2693))</f>
        <v>3.6049994835244292E-2</v>
      </c>
      <c r="S450">
        <f t="shared" ref="S450:S513" si="29">R450*D450</f>
        <v>0.16222497675859932</v>
      </c>
      <c r="T450">
        <f t="shared" ref="T450:T513" si="30">(C450-AVERAGE($C$2:$C$2693))/STDEV($C$2:$C$2693)</f>
        <v>0.20002249454402027</v>
      </c>
      <c r="U450">
        <f t="shared" ref="U450:U513" si="31">T450*C450</f>
        <v>89.810100050265106</v>
      </c>
    </row>
    <row r="451" spans="1:21" x14ac:dyDescent="0.35">
      <c r="A451" t="s">
        <v>1441</v>
      </c>
      <c r="B451" t="s">
        <v>1442</v>
      </c>
      <c r="C451">
        <v>354</v>
      </c>
      <c r="D451">
        <v>4.5</v>
      </c>
      <c r="E451">
        <v>-97.716899999999995</v>
      </c>
      <c r="F451">
        <v>30.34027</v>
      </c>
      <c r="G451" t="s">
        <v>200</v>
      </c>
      <c r="H451">
        <v>78752</v>
      </c>
      <c r="I451" t="s">
        <v>23</v>
      </c>
      <c r="J451" t="s">
        <v>1443</v>
      </c>
      <c r="K451" t="s">
        <v>274</v>
      </c>
      <c r="L451" s="2" t="s">
        <v>275</v>
      </c>
      <c r="M451">
        <v>893</v>
      </c>
      <c r="N451">
        <v>2.6085464218294149E-2</v>
      </c>
      <c r="O451" t="s">
        <v>853</v>
      </c>
      <c r="P451" t="s">
        <v>1444</v>
      </c>
      <c r="R451">
        <f t="shared" si="28"/>
        <v>2.6236958991839684E-2</v>
      </c>
      <c r="S451">
        <f t="shared" si="29"/>
        <v>0.11806631546327859</v>
      </c>
      <c r="T451">
        <f t="shared" si="30"/>
        <v>3.2015912939712251E-3</v>
      </c>
      <c r="U451">
        <f t="shared" si="31"/>
        <v>1.1333633180658136</v>
      </c>
    </row>
    <row r="452" spans="1:21" x14ac:dyDescent="0.35">
      <c r="A452" t="s">
        <v>1445</v>
      </c>
      <c r="B452" t="s">
        <v>1446</v>
      </c>
      <c r="C452">
        <v>224</v>
      </c>
      <c r="D452">
        <v>4.5</v>
      </c>
      <c r="E452">
        <v>-122.51900999999999</v>
      </c>
      <c r="F452">
        <v>45.519350000000003</v>
      </c>
      <c r="G452" t="s">
        <v>59</v>
      </c>
      <c r="H452">
        <v>97233</v>
      </c>
      <c r="I452" t="s">
        <v>23</v>
      </c>
      <c r="J452" t="s">
        <v>425</v>
      </c>
      <c r="K452" t="s">
        <v>45</v>
      </c>
      <c r="L452" s="2" t="s">
        <v>61</v>
      </c>
      <c r="M452">
        <v>1555</v>
      </c>
      <c r="N452">
        <v>1.493049596704994E-2</v>
      </c>
      <c r="O452" t="s">
        <v>425</v>
      </c>
      <c r="R452">
        <f t="shared" si="28"/>
        <v>1.280859415349654E-2</v>
      </c>
      <c r="S452">
        <f t="shared" si="29"/>
        <v>5.7638673690734429E-2</v>
      </c>
      <c r="T452">
        <f t="shared" si="30"/>
        <v>-0.26613227631135905</v>
      </c>
      <c r="U452">
        <f t="shared" si="31"/>
        <v>-59.613629893744431</v>
      </c>
    </row>
    <row r="453" spans="1:21" x14ac:dyDescent="0.35">
      <c r="A453" t="s">
        <v>1447</v>
      </c>
      <c r="B453" t="s">
        <v>1448</v>
      </c>
      <c r="C453">
        <v>719</v>
      </c>
      <c r="D453">
        <v>4.5</v>
      </c>
      <c r="E453">
        <v>-95.483125200000003</v>
      </c>
      <c r="F453">
        <v>29.737685200000001</v>
      </c>
      <c r="G453" t="s">
        <v>200</v>
      </c>
      <c r="H453">
        <v>77057</v>
      </c>
      <c r="I453" t="s">
        <v>23</v>
      </c>
      <c r="J453" t="s">
        <v>1449</v>
      </c>
      <c r="K453" t="s">
        <v>202</v>
      </c>
      <c r="L453" s="2" t="s">
        <v>203</v>
      </c>
      <c r="M453">
        <v>1863</v>
      </c>
      <c r="N453">
        <v>5.7405182769864421E-2</v>
      </c>
      <c r="O453" t="s">
        <v>1014</v>
      </c>
      <c r="P453" t="s">
        <v>385</v>
      </c>
      <c r="R453">
        <f t="shared" si="28"/>
        <v>6.3939675653341591E-2</v>
      </c>
      <c r="S453">
        <f t="shared" si="29"/>
        <v>0.28772854044003715</v>
      </c>
      <c r="T453">
        <f t="shared" si="30"/>
        <v>0.75940821957047544</v>
      </c>
      <c r="U453">
        <f t="shared" si="31"/>
        <v>546.01450987117187</v>
      </c>
    </row>
    <row r="454" spans="1:21" x14ac:dyDescent="0.35">
      <c r="A454" t="s">
        <v>1450</v>
      </c>
      <c r="B454" t="s">
        <v>1451</v>
      </c>
      <c r="C454">
        <v>124</v>
      </c>
      <c r="D454">
        <v>5</v>
      </c>
      <c r="E454">
        <v>-84.372828999999996</v>
      </c>
      <c r="F454">
        <v>33.846991799999998</v>
      </c>
      <c r="G454" t="s">
        <v>141</v>
      </c>
      <c r="H454">
        <v>30305</v>
      </c>
      <c r="I454" t="s">
        <v>23</v>
      </c>
      <c r="J454" t="s">
        <v>1452</v>
      </c>
      <c r="K454" t="s">
        <v>143</v>
      </c>
      <c r="L454" s="2" t="s">
        <v>144</v>
      </c>
      <c r="M454">
        <v>660</v>
      </c>
      <c r="N454">
        <v>6.3497511584005495E-3</v>
      </c>
      <c r="O454" t="s">
        <v>385</v>
      </c>
      <c r="P454" t="s">
        <v>1014</v>
      </c>
      <c r="R454">
        <f t="shared" si="28"/>
        <v>2.4790827393864272E-3</v>
      </c>
      <c r="S454">
        <f t="shared" si="29"/>
        <v>1.2395413696932136E-2</v>
      </c>
      <c r="T454">
        <f t="shared" si="30"/>
        <v>-0.4733121744693054</v>
      </c>
      <c r="U454">
        <f t="shared" si="31"/>
        <v>-58.690709634193873</v>
      </c>
    </row>
    <row r="455" spans="1:21" x14ac:dyDescent="0.35">
      <c r="A455" t="s">
        <v>1453</v>
      </c>
      <c r="B455" t="s">
        <v>1451</v>
      </c>
      <c r="C455">
        <v>429</v>
      </c>
      <c r="D455">
        <v>4.5</v>
      </c>
      <c r="E455">
        <v>-98.497901900000002</v>
      </c>
      <c r="F455">
        <v>29.610139799999999</v>
      </c>
      <c r="G455" t="s">
        <v>200</v>
      </c>
      <c r="H455">
        <v>78258</v>
      </c>
      <c r="I455" t="s">
        <v>23</v>
      </c>
      <c r="J455" t="s">
        <v>1452</v>
      </c>
      <c r="K455" t="s">
        <v>608</v>
      </c>
      <c r="L455" s="2" t="s">
        <v>609</v>
      </c>
      <c r="M455">
        <v>731</v>
      </c>
      <c r="N455">
        <v>3.2521022824781191E-2</v>
      </c>
      <c r="O455" t="s">
        <v>385</v>
      </c>
      <c r="P455" t="s">
        <v>1014</v>
      </c>
      <c r="R455">
        <f t="shared" si="28"/>
        <v>3.3984092552422268E-2</v>
      </c>
      <c r="S455">
        <f t="shared" si="29"/>
        <v>0.15292841648590022</v>
      </c>
      <c r="T455">
        <f t="shared" si="30"/>
        <v>0.158586514912431</v>
      </c>
      <c r="U455">
        <f t="shared" si="31"/>
        <v>68.033614897432898</v>
      </c>
    </row>
    <row r="456" spans="1:21" x14ac:dyDescent="0.35">
      <c r="A456" t="s">
        <v>1454</v>
      </c>
      <c r="B456" t="s">
        <v>1455</v>
      </c>
      <c r="C456">
        <v>111</v>
      </c>
      <c r="D456">
        <v>4.5</v>
      </c>
      <c r="E456">
        <v>-80.258316500000006</v>
      </c>
      <c r="F456">
        <v>25.7518414</v>
      </c>
      <c r="G456" t="s">
        <v>29</v>
      </c>
      <c r="H456">
        <v>33134</v>
      </c>
      <c r="I456" t="s">
        <v>23</v>
      </c>
      <c r="J456" t="s">
        <v>1456</v>
      </c>
      <c r="K456" t="s">
        <v>31</v>
      </c>
      <c r="L456" s="2" t="s">
        <v>32</v>
      </c>
      <c r="M456">
        <v>609</v>
      </c>
      <c r="N456">
        <v>5.2342543332761287E-3</v>
      </c>
      <c r="O456" t="s">
        <v>24</v>
      </c>
      <c r="P456" t="s">
        <v>174</v>
      </c>
      <c r="Q456" t="s">
        <v>268</v>
      </c>
      <c r="R456">
        <f t="shared" si="28"/>
        <v>1.1362462555521123E-3</v>
      </c>
      <c r="S456">
        <f t="shared" si="29"/>
        <v>5.1131081499845056E-3</v>
      </c>
      <c r="T456">
        <f t="shared" si="30"/>
        <v>-0.50024556122983843</v>
      </c>
      <c r="U456">
        <f t="shared" si="31"/>
        <v>-55.527257296512069</v>
      </c>
    </row>
    <row r="457" spans="1:21" x14ac:dyDescent="0.35">
      <c r="A457" t="s">
        <v>1457</v>
      </c>
      <c r="B457" t="s">
        <v>1458</v>
      </c>
      <c r="C457">
        <v>1184</v>
      </c>
      <c r="D457">
        <v>4.5</v>
      </c>
      <c r="E457">
        <v>-121.44704</v>
      </c>
      <c r="F457">
        <v>38.606580000000001</v>
      </c>
      <c r="G457" t="s">
        <v>100</v>
      </c>
      <c r="H457">
        <v>95815</v>
      </c>
      <c r="I457" t="s">
        <v>23</v>
      </c>
      <c r="J457" t="s">
        <v>1459</v>
      </c>
      <c r="K457" t="s">
        <v>101</v>
      </c>
      <c r="L457" s="2" t="s">
        <v>102</v>
      </c>
      <c r="M457">
        <v>430</v>
      </c>
      <c r="N457">
        <v>9.7305646130084092E-2</v>
      </c>
      <c r="O457" t="s">
        <v>88</v>
      </c>
      <c r="P457" t="s">
        <v>449</v>
      </c>
      <c r="R457">
        <f t="shared" si="28"/>
        <v>0.11197190372895362</v>
      </c>
      <c r="S457">
        <f t="shared" si="29"/>
        <v>0.50387356678029127</v>
      </c>
      <c r="T457">
        <f t="shared" si="30"/>
        <v>1.7227947460049262</v>
      </c>
      <c r="U457">
        <f t="shared" si="31"/>
        <v>2039.7889792698327</v>
      </c>
    </row>
    <row r="458" spans="1:21" x14ac:dyDescent="0.35">
      <c r="A458" t="s">
        <v>1460</v>
      </c>
      <c r="B458" t="s">
        <v>1461</v>
      </c>
      <c r="C458">
        <v>272</v>
      </c>
      <c r="D458">
        <v>4.5</v>
      </c>
      <c r="E458">
        <v>-122.341438293457</v>
      </c>
      <c r="F458">
        <v>47.6098823547363</v>
      </c>
      <c r="G458" t="s">
        <v>194</v>
      </c>
      <c r="H458">
        <v>98101</v>
      </c>
      <c r="I458" t="s">
        <v>23</v>
      </c>
      <c r="J458" t="s">
        <v>1462</v>
      </c>
      <c r="K458" t="s">
        <v>196</v>
      </c>
      <c r="L458" s="2" t="s">
        <v>197</v>
      </c>
      <c r="M458">
        <v>1594</v>
      </c>
      <c r="N458">
        <v>1.9049253475201647E-2</v>
      </c>
      <c r="O458" t="s">
        <v>169</v>
      </c>
      <c r="P458" t="s">
        <v>47</v>
      </c>
      <c r="Q458" t="s">
        <v>316</v>
      </c>
      <c r="R458">
        <f t="shared" si="28"/>
        <v>1.7766759632269393E-2</v>
      </c>
      <c r="S458">
        <f t="shared" si="29"/>
        <v>7.9950418345212271E-2</v>
      </c>
      <c r="T458">
        <f t="shared" si="30"/>
        <v>-0.16668592519554479</v>
      </c>
      <c r="U458">
        <f t="shared" si="31"/>
        <v>-45.338571653188183</v>
      </c>
    </row>
    <row r="459" spans="1:21" x14ac:dyDescent="0.35">
      <c r="A459" t="s">
        <v>1463</v>
      </c>
      <c r="B459" t="s">
        <v>1464</v>
      </c>
      <c r="C459">
        <v>2245</v>
      </c>
      <c r="D459">
        <v>4.5</v>
      </c>
      <c r="E459">
        <v>-122.46066</v>
      </c>
      <c r="F459">
        <v>37.783270000000002</v>
      </c>
      <c r="G459" t="s">
        <v>100</v>
      </c>
      <c r="H459">
        <v>94118</v>
      </c>
      <c r="I459" t="s">
        <v>23</v>
      </c>
      <c r="J459" t="s">
        <v>156</v>
      </c>
      <c r="K459" t="s">
        <v>124</v>
      </c>
      <c r="L459" s="2" t="s">
        <v>125</v>
      </c>
      <c r="M459">
        <v>1581</v>
      </c>
      <c r="N459">
        <v>0.18834734854985413</v>
      </c>
      <c r="O459" t="s">
        <v>156</v>
      </c>
      <c r="R459">
        <f t="shared" si="28"/>
        <v>0.22156801983266192</v>
      </c>
      <c r="S459">
        <f t="shared" si="29"/>
        <v>0.99705608924697864</v>
      </c>
      <c r="T459">
        <f t="shared" si="30"/>
        <v>3.9209734654607371</v>
      </c>
      <c r="U459">
        <f t="shared" si="31"/>
        <v>8802.5854299593557</v>
      </c>
    </row>
    <row r="460" spans="1:21" x14ac:dyDescent="0.35">
      <c r="A460" t="s">
        <v>1465</v>
      </c>
      <c r="B460" t="s">
        <v>1466</v>
      </c>
      <c r="C460">
        <v>342</v>
      </c>
      <c r="D460">
        <v>4.5</v>
      </c>
      <c r="E460">
        <v>-117.16309</v>
      </c>
      <c r="F460">
        <v>32.748407</v>
      </c>
      <c r="G460" t="s">
        <v>100</v>
      </c>
      <c r="H460">
        <v>92103</v>
      </c>
      <c r="I460" t="s">
        <v>23</v>
      </c>
      <c r="J460" t="s">
        <v>60</v>
      </c>
      <c r="K460" t="s">
        <v>225</v>
      </c>
      <c r="L460" s="2" t="s">
        <v>226</v>
      </c>
      <c r="M460">
        <v>1570</v>
      </c>
      <c r="N460">
        <v>2.505577484125622E-2</v>
      </c>
      <c r="O460" t="s">
        <v>60</v>
      </c>
      <c r="R460">
        <f t="shared" si="28"/>
        <v>2.4997417622146474E-2</v>
      </c>
      <c r="S460">
        <f t="shared" si="29"/>
        <v>0.11248837929965913</v>
      </c>
      <c r="T460">
        <f t="shared" si="30"/>
        <v>-2.165999648498234E-2</v>
      </c>
      <c r="U460">
        <f t="shared" si="31"/>
        <v>-7.4077187978639598</v>
      </c>
    </row>
    <row r="461" spans="1:21" x14ac:dyDescent="0.35">
      <c r="A461" t="s">
        <v>1467</v>
      </c>
      <c r="B461" t="s">
        <v>1468</v>
      </c>
      <c r="C461">
        <v>266</v>
      </c>
      <c r="D461">
        <v>4.5</v>
      </c>
      <c r="E461">
        <v>-76.599961041264706</v>
      </c>
      <c r="F461">
        <v>39.2825708235153</v>
      </c>
      <c r="G461" t="s">
        <v>364</v>
      </c>
      <c r="H461">
        <v>21202</v>
      </c>
      <c r="I461" t="s">
        <v>23</v>
      </c>
      <c r="J461" t="s">
        <v>24</v>
      </c>
      <c r="K461" t="s">
        <v>366</v>
      </c>
      <c r="L461" s="2" t="s">
        <v>367</v>
      </c>
      <c r="M461">
        <v>1182</v>
      </c>
      <c r="N461">
        <v>1.8534408786682683E-2</v>
      </c>
      <c r="O461" t="s">
        <v>24</v>
      </c>
      <c r="R461">
        <f t="shared" si="28"/>
        <v>1.7146988947422788E-2</v>
      </c>
      <c r="S461">
        <f t="shared" si="29"/>
        <v>7.7161450263402542E-2</v>
      </c>
      <c r="T461">
        <f t="shared" si="30"/>
        <v>-0.17911671908502158</v>
      </c>
      <c r="U461">
        <f t="shared" si="31"/>
        <v>-47.645047276615742</v>
      </c>
    </row>
    <row r="462" spans="1:21" x14ac:dyDescent="0.35">
      <c r="A462" t="s">
        <v>1469</v>
      </c>
      <c r="B462" t="s">
        <v>1470</v>
      </c>
      <c r="C462">
        <v>218</v>
      </c>
      <c r="D462">
        <v>4.5</v>
      </c>
      <c r="E462">
        <v>-90.273521423339801</v>
      </c>
      <c r="F462">
        <v>38.617733001708999</v>
      </c>
      <c r="G462" t="s">
        <v>128</v>
      </c>
      <c r="H462">
        <v>63110</v>
      </c>
      <c r="I462" t="s">
        <v>23</v>
      </c>
      <c r="J462" t="s">
        <v>60</v>
      </c>
      <c r="K462" t="s">
        <v>129</v>
      </c>
      <c r="L462" s="2" t="s">
        <v>130</v>
      </c>
      <c r="M462">
        <v>1232</v>
      </c>
      <c r="N462">
        <v>1.4415651278530976E-2</v>
      </c>
      <c r="O462" t="s">
        <v>60</v>
      </c>
      <c r="R462">
        <f t="shared" si="28"/>
        <v>1.2188823468649933E-2</v>
      </c>
      <c r="S462">
        <f t="shared" si="29"/>
        <v>5.4849705608924701E-2</v>
      </c>
      <c r="T462">
        <f t="shared" si="30"/>
        <v>-0.27856307020083582</v>
      </c>
      <c r="U462">
        <f t="shared" si="31"/>
        <v>-60.726749303782206</v>
      </c>
    </row>
    <row r="463" spans="1:21" x14ac:dyDescent="0.35">
      <c r="A463" t="s">
        <v>1471</v>
      </c>
      <c r="B463" t="s">
        <v>1472</v>
      </c>
      <c r="C463">
        <v>117</v>
      </c>
      <c r="D463">
        <v>4.5</v>
      </c>
      <c r="E463">
        <v>-73.928543000000005</v>
      </c>
      <c r="F463">
        <v>40.807741</v>
      </c>
      <c r="G463" t="s">
        <v>37</v>
      </c>
      <c r="H463">
        <v>10454</v>
      </c>
      <c r="I463" t="s">
        <v>23</v>
      </c>
      <c r="J463" t="s">
        <v>694</v>
      </c>
      <c r="K463" t="s">
        <v>396</v>
      </c>
      <c r="L463" s="2" t="s">
        <v>397</v>
      </c>
      <c r="M463">
        <v>820</v>
      </c>
      <c r="N463">
        <v>5.7490990217950915E-3</v>
      </c>
      <c r="O463" t="s">
        <v>24</v>
      </c>
      <c r="P463" t="s">
        <v>618</v>
      </c>
      <c r="R463">
        <f t="shared" si="28"/>
        <v>1.7560169403987192E-3</v>
      </c>
      <c r="S463">
        <f t="shared" si="29"/>
        <v>7.9020762317942358E-3</v>
      </c>
      <c r="T463">
        <f t="shared" si="30"/>
        <v>-0.48781476734036167</v>
      </c>
      <c r="U463">
        <f t="shared" si="31"/>
        <v>-57.074327778822315</v>
      </c>
    </row>
    <row r="464" spans="1:21" x14ac:dyDescent="0.35">
      <c r="A464" t="s">
        <v>1473</v>
      </c>
      <c r="B464" t="s">
        <v>1474</v>
      </c>
      <c r="C464">
        <v>111</v>
      </c>
      <c r="D464">
        <v>4.5</v>
      </c>
      <c r="E464">
        <v>-73.950119000000001</v>
      </c>
      <c r="F464">
        <v>40.723117999999999</v>
      </c>
      <c r="G464" t="s">
        <v>37</v>
      </c>
      <c r="H464">
        <v>11222</v>
      </c>
      <c r="I464" t="s">
        <v>23</v>
      </c>
      <c r="J464" t="s">
        <v>1475</v>
      </c>
      <c r="K464" t="s">
        <v>535</v>
      </c>
      <c r="L464" s="2" t="s">
        <v>536</v>
      </c>
      <c r="M464">
        <v>1569</v>
      </c>
      <c r="N464">
        <v>5.2342543332761287E-3</v>
      </c>
      <c r="O464" t="s">
        <v>56</v>
      </c>
      <c r="P464" t="s">
        <v>183</v>
      </c>
      <c r="Q464" t="s">
        <v>48</v>
      </c>
      <c r="R464">
        <f t="shared" si="28"/>
        <v>1.1362462555521123E-3</v>
      </c>
      <c r="S464">
        <f t="shared" si="29"/>
        <v>5.1131081499845056E-3</v>
      </c>
      <c r="T464">
        <f t="shared" si="30"/>
        <v>-0.50024556122983843</v>
      </c>
      <c r="U464">
        <f t="shared" si="31"/>
        <v>-55.527257296512069</v>
      </c>
    </row>
    <row r="465" spans="1:21" x14ac:dyDescent="0.35">
      <c r="A465" t="s">
        <v>1476</v>
      </c>
      <c r="B465" t="s">
        <v>1477</v>
      </c>
      <c r="C465">
        <v>122</v>
      </c>
      <c r="D465">
        <v>4.5</v>
      </c>
      <c r="E465">
        <v>-76.629111617803602</v>
      </c>
      <c r="F465">
        <v>39.282920435070999</v>
      </c>
      <c r="G465" t="s">
        <v>364</v>
      </c>
      <c r="H465">
        <v>21230</v>
      </c>
      <c r="I465" t="s">
        <v>23</v>
      </c>
      <c r="J465" t="s">
        <v>1478</v>
      </c>
      <c r="K465" t="s">
        <v>366</v>
      </c>
      <c r="L465" s="2" t="s">
        <v>367</v>
      </c>
      <c r="M465">
        <v>1182</v>
      </c>
      <c r="N465">
        <v>6.1781362622275616E-3</v>
      </c>
      <c r="O465" t="s">
        <v>897</v>
      </c>
      <c r="P465" t="s">
        <v>114</v>
      </c>
      <c r="R465">
        <f t="shared" si="28"/>
        <v>2.2724925111042246E-3</v>
      </c>
      <c r="S465">
        <f t="shared" si="29"/>
        <v>1.0226216299969011E-2</v>
      </c>
      <c r="T465">
        <f t="shared" si="30"/>
        <v>-0.47745577243246434</v>
      </c>
      <c r="U465">
        <f t="shared" si="31"/>
        <v>-58.249604236760646</v>
      </c>
    </row>
    <row r="466" spans="1:21" x14ac:dyDescent="0.35">
      <c r="A466" t="s">
        <v>1479</v>
      </c>
      <c r="B466" t="s">
        <v>1480</v>
      </c>
      <c r="C466">
        <v>106</v>
      </c>
      <c r="D466">
        <v>4.5</v>
      </c>
      <c r="E466">
        <v>-83.065948486328097</v>
      </c>
      <c r="F466">
        <v>42.360538482666001</v>
      </c>
      <c r="G466" t="s">
        <v>1088</v>
      </c>
      <c r="H466">
        <v>48202</v>
      </c>
      <c r="I466" t="s">
        <v>23</v>
      </c>
      <c r="J466" t="s">
        <v>1481</v>
      </c>
      <c r="K466" t="s">
        <v>1090</v>
      </c>
      <c r="L466" s="2" t="s">
        <v>1091</v>
      </c>
      <c r="M466">
        <v>353</v>
      </c>
      <c r="N466">
        <v>4.8052170928436586E-3</v>
      </c>
      <c r="O466" t="s">
        <v>24</v>
      </c>
      <c r="P466" t="s">
        <v>316</v>
      </c>
      <c r="Q466" t="s">
        <v>618</v>
      </c>
      <c r="R466">
        <f t="shared" si="28"/>
        <v>6.1977068484660679E-4</v>
      </c>
      <c r="S466">
        <f t="shared" si="29"/>
        <v>2.7889680818097306E-3</v>
      </c>
      <c r="T466">
        <f t="shared" si="30"/>
        <v>-0.51060455613773581</v>
      </c>
      <c r="U466">
        <f t="shared" si="31"/>
        <v>-54.124082950599998</v>
      </c>
    </row>
    <row r="467" spans="1:21" x14ac:dyDescent="0.35">
      <c r="A467" t="s">
        <v>1482</v>
      </c>
      <c r="B467" t="s">
        <v>1483</v>
      </c>
      <c r="C467">
        <v>157</v>
      </c>
      <c r="D467">
        <v>4.5</v>
      </c>
      <c r="E467">
        <v>-86.788543701171903</v>
      </c>
      <c r="F467">
        <v>36.157627105712898</v>
      </c>
      <c r="G467" t="s">
        <v>331</v>
      </c>
      <c r="H467">
        <v>37203</v>
      </c>
      <c r="I467" t="s">
        <v>23</v>
      </c>
      <c r="J467" t="s">
        <v>1484</v>
      </c>
      <c r="K467" t="s">
        <v>333</v>
      </c>
      <c r="L467" s="2" t="s">
        <v>334</v>
      </c>
      <c r="M467">
        <v>702</v>
      </c>
      <c r="N467">
        <v>9.181396945254848E-3</v>
      </c>
      <c r="O467" t="s">
        <v>315</v>
      </c>
      <c r="P467" t="s">
        <v>107</v>
      </c>
      <c r="Q467" t="s">
        <v>137</v>
      </c>
      <c r="R467">
        <f t="shared" si="28"/>
        <v>5.8878215060427638E-3</v>
      </c>
      <c r="S467">
        <f t="shared" si="29"/>
        <v>2.6495196777192438E-2</v>
      </c>
      <c r="T467">
        <f t="shared" si="30"/>
        <v>-0.40494280807718314</v>
      </c>
      <c r="U467">
        <f t="shared" si="31"/>
        <v>-63.576020868117752</v>
      </c>
    </row>
    <row r="468" spans="1:21" x14ac:dyDescent="0.35">
      <c r="A468" t="s">
        <v>1485</v>
      </c>
      <c r="B468" t="s">
        <v>1486</v>
      </c>
      <c r="C468">
        <v>161</v>
      </c>
      <c r="D468">
        <v>4.5</v>
      </c>
      <c r="E468">
        <v>-84.5079159</v>
      </c>
      <c r="F468">
        <v>39.105333399999999</v>
      </c>
      <c r="G468" t="s">
        <v>186</v>
      </c>
      <c r="H468">
        <v>45202</v>
      </c>
      <c r="I468" t="s">
        <v>23</v>
      </c>
      <c r="J468" t="s">
        <v>1487</v>
      </c>
      <c r="K468" t="s">
        <v>601</v>
      </c>
      <c r="L468" s="2" t="s">
        <v>602</v>
      </c>
      <c r="M468">
        <v>778</v>
      </c>
      <c r="N468">
        <v>9.5246267376008237E-3</v>
      </c>
      <c r="O468" t="s">
        <v>261</v>
      </c>
      <c r="P468" t="s">
        <v>56</v>
      </c>
      <c r="R468">
        <f t="shared" si="28"/>
        <v>6.301001962607169E-3</v>
      </c>
      <c r="S468">
        <f t="shared" si="29"/>
        <v>2.835450883173226E-2</v>
      </c>
      <c r="T468">
        <f t="shared" si="30"/>
        <v>-0.39665561215086526</v>
      </c>
      <c r="U468">
        <f t="shared" si="31"/>
        <v>-63.861553556289309</v>
      </c>
    </row>
    <row r="469" spans="1:21" x14ac:dyDescent="0.35">
      <c r="A469" t="s">
        <v>1488</v>
      </c>
      <c r="B469" t="s">
        <v>1489</v>
      </c>
      <c r="C469">
        <v>405</v>
      </c>
      <c r="D469">
        <v>4.5</v>
      </c>
      <c r="E469">
        <v>-117.06140000000001</v>
      </c>
      <c r="F469">
        <v>32.764919900000002</v>
      </c>
      <c r="G469" t="s">
        <v>100</v>
      </c>
      <c r="H469">
        <v>92115</v>
      </c>
      <c r="I469" t="s">
        <v>23</v>
      </c>
      <c r="J469" t="s">
        <v>174</v>
      </c>
      <c r="K469" t="s">
        <v>225</v>
      </c>
      <c r="L469" s="2" t="s">
        <v>226</v>
      </c>
      <c r="M469">
        <v>1570</v>
      </c>
      <c r="N469">
        <v>3.0461644070705337E-2</v>
      </c>
      <c r="O469" t="s">
        <v>174</v>
      </c>
      <c r="R469">
        <f t="shared" si="28"/>
        <v>3.1505009813035841E-2</v>
      </c>
      <c r="S469">
        <f t="shared" si="29"/>
        <v>0.14177254415866128</v>
      </c>
      <c r="T469">
        <f t="shared" si="30"/>
        <v>0.10886333935452387</v>
      </c>
      <c r="U469">
        <f t="shared" si="31"/>
        <v>44.089652438582171</v>
      </c>
    </row>
    <row r="470" spans="1:21" x14ac:dyDescent="0.35">
      <c r="A470" t="s">
        <v>1490</v>
      </c>
      <c r="B470" t="s">
        <v>1491</v>
      </c>
      <c r="C470">
        <v>536</v>
      </c>
      <c r="D470">
        <v>4.5</v>
      </c>
      <c r="E470">
        <v>-73.991691000000003</v>
      </c>
      <c r="F470">
        <v>40.715800999999999</v>
      </c>
      <c r="G470" t="s">
        <v>37</v>
      </c>
      <c r="H470">
        <v>10002</v>
      </c>
      <c r="I470" t="s">
        <v>23</v>
      </c>
      <c r="J470" t="s">
        <v>174</v>
      </c>
      <c r="K470" t="s">
        <v>39</v>
      </c>
      <c r="L470" s="2" t="s">
        <v>40</v>
      </c>
      <c r="M470">
        <v>1148</v>
      </c>
      <c r="N470">
        <v>4.1702419770036039E-2</v>
      </c>
      <c r="O470" t="s">
        <v>174</v>
      </c>
      <c r="R470">
        <f t="shared" si="28"/>
        <v>4.5036669765520093E-2</v>
      </c>
      <c r="S470">
        <f t="shared" si="29"/>
        <v>0.20266501394484043</v>
      </c>
      <c r="T470">
        <f t="shared" si="30"/>
        <v>0.38026900594143359</v>
      </c>
      <c r="U470">
        <f t="shared" si="31"/>
        <v>203.82418718460841</v>
      </c>
    </row>
    <row r="471" spans="1:21" x14ac:dyDescent="0.35">
      <c r="A471" t="s">
        <v>1492</v>
      </c>
      <c r="B471" t="s">
        <v>1493</v>
      </c>
      <c r="C471">
        <v>174</v>
      </c>
      <c r="D471">
        <v>4.5</v>
      </c>
      <c r="E471">
        <v>-117.0450062</v>
      </c>
      <c r="F471">
        <v>32.804139300000003</v>
      </c>
      <c r="G471" t="s">
        <v>100</v>
      </c>
      <c r="H471">
        <v>92119</v>
      </c>
      <c r="I471" t="s">
        <v>23</v>
      </c>
      <c r="J471" t="s">
        <v>813</v>
      </c>
      <c r="K471" t="s">
        <v>225</v>
      </c>
      <c r="L471" s="2" t="s">
        <v>226</v>
      </c>
      <c r="M471">
        <v>1570</v>
      </c>
      <c r="N471">
        <v>1.0640123562725244E-2</v>
      </c>
      <c r="O471" t="s">
        <v>148</v>
      </c>
      <c r="P471" t="s">
        <v>174</v>
      </c>
      <c r="R471">
        <f t="shared" si="28"/>
        <v>7.6438384464414836E-3</v>
      </c>
      <c r="S471">
        <f t="shared" si="29"/>
        <v>3.4397273008986678E-2</v>
      </c>
      <c r="T471">
        <f t="shared" si="30"/>
        <v>-0.36972222539033223</v>
      </c>
      <c r="U471">
        <f t="shared" si="31"/>
        <v>-64.331667217917811</v>
      </c>
    </row>
    <row r="472" spans="1:21" x14ac:dyDescent="0.35">
      <c r="A472" t="s">
        <v>1494</v>
      </c>
      <c r="B472" t="s">
        <v>1495</v>
      </c>
      <c r="C472">
        <v>110</v>
      </c>
      <c r="D472">
        <v>4.5</v>
      </c>
      <c r="E472">
        <v>-122.6371426</v>
      </c>
      <c r="F472">
        <v>45.522443099999997</v>
      </c>
      <c r="G472" t="s">
        <v>59</v>
      </c>
      <c r="H472">
        <v>97214</v>
      </c>
      <c r="I472" t="s">
        <v>23</v>
      </c>
      <c r="J472" t="s">
        <v>1496</v>
      </c>
      <c r="K472" t="s">
        <v>45</v>
      </c>
      <c r="L472" s="2" t="s">
        <v>61</v>
      </c>
      <c r="M472">
        <v>1555</v>
      </c>
      <c r="N472">
        <v>5.1484468851896344E-3</v>
      </c>
      <c r="O472" t="s">
        <v>1497</v>
      </c>
      <c r="P472" t="s">
        <v>24</v>
      </c>
      <c r="Q472" t="s">
        <v>93</v>
      </c>
      <c r="R472">
        <f t="shared" si="28"/>
        <v>1.0329511414110112E-3</v>
      </c>
      <c r="S472">
        <f t="shared" si="29"/>
        <v>4.6482801363495509E-3</v>
      </c>
      <c r="T472">
        <f t="shared" si="30"/>
        <v>-0.50231736021141793</v>
      </c>
      <c r="U472">
        <f t="shared" si="31"/>
        <v>-55.254909623255969</v>
      </c>
    </row>
    <row r="473" spans="1:21" x14ac:dyDescent="0.35">
      <c r="A473" t="s">
        <v>1498</v>
      </c>
      <c r="B473" t="s">
        <v>1499</v>
      </c>
      <c r="C473">
        <v>3876</v>
      </c>
      <c r="D473">
        <v>4.5</v>
      </c>
      <c r="E473">
        <v>-122.26944399999999</v>
      </c>
      <c r="F473">
        <v>37.880018999999997</v>
      </c>
      <c r="G473" t="s">
        <v>100</v>
      </c>
      <c r="H473">
        <v>94709</v>
      </c>
      <c r="I473" t="s">
        <v>23</v>
      </c>
      <c r="J473" t="s">
        <v>247</v>
      </c>
      <c r="K473" t="s">
        <v>1015</v>
      </c>
      <c r="L473" s="2" t="s">
        <v>1016</v>
      </c>
      <c r="M473">
        <v>201</v>
      </c>
      <c r="N473">
        <v>0.32829929637892569</v>
      </c>
      <c r="O473" t="s">
        <v>247</v>
      </c>
      <c r="R473">
        <f t="shared" si="28"/>
        <v>0.39004235099679785</v>
      </c>
      <c r="S473">
        <f t="shared" si="29"/>
        <v>1.7551905794855904</v>
      </c>
      <c r="T473">
        <f t="shared" si="30"/>
        <v>7.3000776044168418</v>
      </c>
      <c r="U473">
        <f t="shared" si="31"/>
        <v>28295.100794719678</v>
      </c>
    </row>
    <row r="474" spans="1:21" x14ac:dyDescent="0.35">
      <c r="A474" t="s">
        <v>1500</v>
      </c>
      <c r="B474" t="s">
        <v>1501</v>
      </c>
      <c r="C474">
        <v>126</v>
      </c>
      <c r="D474">
        <v>4.5</v>
      </c>
      <c r="E474">
        <v>-122.433311462402</v>
      </c>
      <c r="F474">
        <v>37.734710693359403</v>
      </c>
      <c r="G474" t="s">
        <v>100</v>
      </c>
      <c r="H474">
        <v>94131</v>
      </c>
      <c r="I474" t="s">
        <v>23</v>
      </c>
      <c r="J474" t="s">
        <v>1502</v>
      </c>
      <c r="K474" t="s">
        <v>124</v>
      </c>
      <c r="L474" s="2" t="s">
        <v>125</v>
      </c>
      <c r="M474">
        <v>1581</v>
      </c>
      <c r="N474">
        <v>6.5213660545735373E-3</v>
      </c>
      <c r="O474" t="s">
        <v>1497</v>
      </c>
      <c r="P474" t="s">
        <v>174</v>
      </c>
      <c r="Q474" t="s">
        <v>148</v>
      </c>
      <c r="R474">
        <f t="shared" si="28"/>
        <v>2.6856729676686293E-3</v>
      </c>
      <c r="S474">
        <f t="shared" si="29"/>
        <v>1.2085528354508832E-2</v>
      </c>
      <c r="T474">
        <f t="shared" si="30"/>
        <v>-0.46916857650614646</v>
      </c>
      <c r="U474">
        <f t="shared" si="31"/>
        <v>-59.115240639774456</v>
      </c>
    </row>
    <row r="475" spans="1:21" x14ac:dyDescent="0.35">
      <c r="A475" t="s">
        <v>1503</v>
      </c>
      <c r="B475" t="s">
        <v>1504</v>
      </c>
      <c r="C475">
        <v>110</v>
      </c>
      <c r="D475">
        <v>4.5</v>
      </c>
      <c r="E475">
        <v>-96.8517358</v>
      </c>
      <c r="F475">
        <v>32.749654499999998</v>
      </c>
      <c r="G475" t="s">
        <v>200</v>
      </c>
      <c r="H475">
        <v>75208</v>
      </c>
      <c r="I475" t="s">
        <v>23</v>
      </c>
      <c r="J475" t="s">
        <v>174</v>
      </c>
      <c r="K475" t="s">
        <v>906</v>
      </c>
      <c r="L475" s="2" t="s">
        <v>907</v>
      </c>
      <c r="M475">
        <v>632</v>
      </c>
      <c r="N475">
        <v>5.1484468851896344E-3</v>
      </c>
      <c r="O475" t="s">
        <v>174</v>
      </c>
      <c r="R475">
        <f t="shared" si="28"/>
        <v>1.0329511414110112E-3</v>
      </c>
      <c r="S475">
        <f t="shared" si="29"/>
        <v>4.6482801363495509E-3</v>
      </c>
      <c r="T475">
        <f t="shared" si="30"/>
        <v>-0.50231736021141793</v>
      </c>
      <c r="U475">
        <f t="shared" si="31"/>
        <v>-55.254909623255969</v>
      </c>
    </row>
    <row r="476" spans="1:21" x14ac:dyDescent="0.35">
      <c r="A476" t="s">
        <v>1505</v>
      </c>
      <c r="B476" t="s">
        <v>1506</v>
      </c>
      <c r="C476">
        <v>287</v>
      </c>
      <c r="D476">
        <v>4.5</v>
      </c>
      <c r="E476">
        <v>-97.519241333007798</v>
      </c>
      <c r="F476">
        <v>35.493701934814503</v>
      </c>
      <c r="G476" t="s">
        <v>257</v>
      </c>
      <c r="H476">
        <v>73103</v>
      </c>
      <c r="I476" t="s">
        <v>23</v>
      </c>
      <c r="J476" t="s">
        <v>24</v>
      </c>
      <c r="K476" t="s">
        <v>259</v>
      </c>
      <c r="L476" s="2" t="s">
        <v>260</v>
      </c>
      <c r="M476">
        <v>455</v>
      </c>
      <c r="N476">
        <v>2.0336365196499055E-2</v>
      </c>
      <c r="O476" t="s">
        <v>24</v>
      </c>
      <c r="R476">
        <f t="shared" si="28"/>
        <v>1.9316186344385911E-2</v>
      </c>
      <c r="S476">
        <f t="shared" si="29"/>
        <v>8.6922838549736606E-2</v>
      </c>
      <c r="T476">
        <f t="shared" si="30"/>
        <v>-0.13560894047185285</v>
      </c>
      <c r="U476">
        <f t="shared" si="31"/>
        <v>-38.919765915421763</v>
      </c>
    </row>
    <row r="477" spans="1:21" x14ac:dyDescent="0.35">
      <c r="A477" t="s">
        <v>1507</v>
      </c>
      <c r="B477" t="s">
        <v>1508</v>
      </c>
      <c r="C477">
        <v>225</v>
      </c>
      <c r="D477">
        <v>4.5</v>
      </c>
      <c r="E477">
        <v>-110.97776794433599</v>
      </c>
      <c r="F477">
        <v>32.314914703369098</v>
      </c>
      <c r="G477" t="s">
        <v>64</v>
      </c>
      <c r="H477">
        <v>85704</v>
      </c>
      <c r="I477" t="s">
        <v>23</v>
      </c>
      <c r="J477" t="s">
        <v>1509</v>
      </c>
      <c r="K477" t="s">
        <v>66</v>
      </c>
      <c r="L477" s="2" t="s">
        <v>67</v>
      </c>
      <c r="M477">
        <v>994</v>
      </c>
      <c r="N477">
        <v>1.5016303415136434E-2</v>
      </c>
      <c r="O477" t="s">
        <v>205</v>
      </c>
      <c r="P477" t="s">
        <v>93</v>
      </c>
      <c r="R477">
        <f t="shared" si="28"/>
        <v>1.2911889267637641E-2</v>
      </c>
      <c r="S477">
        <f t="shared" si="29"/>
        <v>5.8103501704369384E-2</v>
      </c>
      <c r="T477">
        <f t="shared" si="30"/>
        <v>-0.26406047732977961</v>
      </c>
      <c r="U477">
        <f t="shared" si="31"/>
        <v>-59.413607399200409</v>
      </c>
    </row>
    <row r="478" spans="1:21" x14ac:dyDescent="0.35">
      <c r="A478" t="s">
        <v>1510</v>
      </c>
      <c r="B478" t="s">
        <v>1511</v>
      </c>
      <c r="C478">
        <v>159</v>
      </c>
      <c r="D478">
        <v>4.5</v>
      </c>
      <c r="E478">
        <v>-117.158388197422</v>
      </c>
      <c r="F478">
        <v>32.7162276953459</v>
      </c>
      <c r="G478" t="s">
        <v>100</v>
      </c>
      <c r="H478">
        <v>92101</v>
      </c>
      <c r="I478" t="s">
        <v>23</v>
      </c>
      <c r="J478" t="s">
        <v>1512</v>
      </c>
      <c r="K478" t="s">
        <v>225</v>
      </c>
      <c r="L478" s="2" t="s">
        <v>226</v>
      </c>
      <c r="M478">
        <v>1570</v>
      </c>
      <c r="N478">
        <v>9.3530118414278367E-3</v>
      </c>
      <c r="O478" t="s">
        <v>48</v>
      </c>
      <c r="P478" t="s">
        <v>174</v>
      </c>
      <c r="Q478" t="s">
        <v>148</v>
      </c>
      <c r="R478">
        <f t="shared" si="28"/>
        <v>6.0944117343249664E-3</v>
      </c>
      <c r="S478">
        <f t="shared" si="29"/>
        <v>2.742485280446235E-2</v>
      </c>
      <c r="T478">
        <f t="shared" si="30"/>
        <v>-0.4007992101140242</v>
      </c>
      <c r="U478">
        <f t="shared" si="31"/>
        <v>-63.727074408129845</v>
      </c>
    </row>
    <row r="479" spans="1:21" x14ac:dyDescent="0.35">
      <c r="A479" t="s">
        <v>1513</v>
      </c>
      <c r="B479" t="s">
        <v>1514</v>
      </c>
      <c r="C479">
        <v>143</v>
      </c>
      <c r="D479">
        <v>4.5</v>
      </c>
      <c r="E479">
        <v>-122.68675229999999</v>
      </c>
      <c r="F479">
        <v>45.516841900000003</v>
      </c>
      <c r="G479" t="s">
        <v>59</v>
      </c>
      <c r="H479">
        <v>97201</v>
      </c>
      <c r="I479" t="s">
        <v>23</v>
      </c>
      <c r="J479" t="s">
        <v>190</v>
      </c>
      <c r="K479" t="s">
        <v>45</v>
      </c>
      <c r="L479" s="2" t="s">
        <v>61</v>
      </c>
      <c r="M479">
        <v>1555</v>
      </c>
      <c r="N479">
        <v>7.9800926720439338E-3</v>
      </c>
      <c r="O479" t="s">
        <v>190</v>
      </c>
      <c r="R479">
        <f t="shared" si="28"/>
        <v>4.4416899080673483E-3</v>
      </c>
      <c r="S479">
        <f t="shared" si="29"/>
        <v>1.9987604586303068E-2</v>
      </c>
      <c r="T479">
        <f t="shared" si="30"/>
        <v>-0.43394799381929561</v>
      </c>
      <c r="U479">
        <f t="shared" si="31"/>
        <v>-62.054563116159272</v>
      </c>
    </row>
    <row r="480" spans="1:21" x14ac:dyDescent="0.35">
      <c r="A480" t="s">
        <v>1515</v>
      </c>
      <c r="B480" t="s">
        <v>1516</v>
      </c>
      <c r="C480">
        <v>106</v>
      </c>
      <c r="D480">
        <v>4.5</v>
      </c>
      <c r="E480">
        <v>-88.025199900000004</v>
      </c>
      <c r="F480">
        <v>43.005859399999999</v>
      </c>
      <c r="G480" t="s">
        <v>218</v>
      </c>
      <c r="H480">
        <v>53227</v>
      </c>
      <c r="I480" t="s">
        <v>23</v>
      </c>
      <c r="J480" t="s">
        <v>341</v>
      </c>
      <c r="K480" t="s">
        <v>220</v>
      </c>
      <c r="L480" s="2" t="s">
        <v>221</v>
      </c>
      <c r="M480">
        <v>1056</v>
      </c>
      <c r="N480">
        <v>4.8052170928436586E-3</v>
      </c>
      <c r="O480" t="s">
        <v>341</v>
      </c>
      <c r="R480">
        <f t="shared" si="28"/>
        <v>6.1977068484660679E-4</v>
      </c>
      <c r="S480">
        <f t="shared" si="29"/>
        <v>2.7889680818097306E-3</v>
      </c>
      <c r="T480">
        <f t="shared" si="30"/>
        <v>-0.51060455613773581</v>
      </c>
      <c r="U480">
        <f t="shared" si="31"/>
        <v>-54.124082950599998</v>
      </c>
    </row>
    <row r="481" spans="1:21" x14ac:dyDescent="0.35">
      <c r="A481" t="s">
        <v>1517</v>
      </c>
      <c r="B481" t="s">
        <v>1518</v>
      </c>
      <c r="C481">
        <v>221</v>
      </c>
      <c r="D481">
        <v>4.5</v>
      </c>
      <c r="E481">
        <v>-79.887472204863997</v>
      </c>
      <c r="F481">
        <v>36.0589557170765</v>
      </c>
      <c r="G481" t="s">
        <v>640</v>
      </c>
      <c r="H481">
        <v>27407</v>
      </c>
      <c r="I481" t="s">
        <v>23</v>
      </c>
      <c r="J481" t="s">
        <v>1519</v>
      </c>
      <c r="K481" t="s">
        <v>659</v>
      </c>
      <c r="L481" s="2" t="s">
        <v>660</v>
      </c>
      <c r="M481">
        <v>103</v>
      </c>
      <c r="N481">
        <v>1.4673073622790458E-2</v>
      </c>
      <c r="O481" t="s">
        <v>205</v>
      </c>
      <c r="P481" t="s">
        <v>1520</v>
      </c>
      <c r="Q481" t="s">
        <v>47</v>
      </c>
      <c r="R481">
        <f t="shared" si="28"/>
        <v>1.2498708811073237E-2</v>
      </c>
      <c r="S481">
        <f t="shared" si="29"/>
        <v>5.6244189649829565E-2</v>
      </c>
      <c r="T481">
        <f t="shared" si="30"/>
        <v>-0.27234767325609743</v>
      </c>
      <c r="U481">
        <f t="shared" si="31"/>
        <v>-60.188835789597533</v>
      </c>
    </row>
    <row r="482" spans="1:21" x14ac:dyDescent="0.35">
      <c r="A482" t="s">
        <v>1521</v>
      </c>
      <c r="B482" t="s">
        <v>1522</v>
      </c>
      <c r="C482">
        <v>273</v>
      </c>
      <c r="D482">
        <v>4.5</v>
      </c>
      <c r="E482">
        <v>-73.985300899999999</v>
      </c>
      <c r="F482">
        <v>40.688501100000003</v>
      </c>
      <c r="G482" t="s">
        <v>37</v>
      </c>
      <c r="H482">
        <v>11201</v>
      </c>
      <c r="I482" t="s">
        <v>23</v>
      </c>
      <c r="J482" t="s">
        <v>24</v>
      </c>
      <c r="K482" t="s">
        <v>535</v>
      </c>
      <c r="L482" s="2" t="s">
        <v>536</v>
      </c>
      <c r="M482">
        <v>1569</v>
      </c>
      <c r="N482">
        <v>1.9135060923288143E-2</v>
      </c>
      <c r="O482" t="s">
        <v>24</v>
      </c>
      <c r="R482">
        <f t="shared" si="28"/>
        <v>1.7870054746410496E-2</v>
      </c>
      <c r="S482">
        <f t="shared" si="29"/>
        <v>8.0415246358847225E-2</v>
      </c>
      <c r="T482">
        <f t="shared" si="30"/>
        <v>-0.16461412621396532</v>
      </c>
      <c r="U482">
        <f t="shared" si="31"/>
        <v>-44.939656456412528</v>
      </c>
    </row>
    <row r="483" spans="1:21" x14ac:dyDescent="0.35">
      <c r="A483" t="s">
        <v>1523</v>
      </c>
      <c r="B483" t="s">
        <v>1524</v>
      </c>
      <c r="C483">
        <v>225</v>
      </c>
      <c r="D483">
        <v>4.5</v>
      </c>
      <c r="E483">
        <v>-118.195121362457</v>
      </c>
      <c r="F483">
        <v>34.108624073724798</v>
      </c>
      <c r="G483" t="s">
        <v>100</v>
      </c>
      <c r="H483">
        <v>90042</v>
      </c>
      <c r="I483" t="s">
        <v>23</v>
      </c>
      <c r="J483" t="s">
        <v>325</v>
      </c>
      <c r="K483" t="s">
        <v>111</v>
      </c>
      <c r="L483" s="2" t="s">
        <v>112</v>
      </c>
      <c r="M483">
        <v>2071</v>
      </c>
      <c r="N483">
        <v>1.5016303415136434E-2</v>
      </c>
      <c r="O483" t="s">
        <v>156</v>
      </c>
      <c r="P483" t="s">
        <v>314</v>
      </c>
      <c r="R483">
        <f t="shared" si="28"/>
        <v>1.2911889267637641E-2</v>
      </c>
      <c r="S483">
        <f t="shared" si="29"/>
        <v>5.8103501704369384E-2</v>
      </c>
      <c r="T483">
        <f t="shared" si="30"/>
        <v>-0.26406047732977961</v>
      </c>
      <c r="U483">
        <f t="shared" si="31"/>
        <v>-59.413607399200409</v>
      </c>
    </row>
    <row r="484" spans="1:21" x14ac:dyDescent="0.35">
      <c r="A484" t="s">
        <v>1525</v>
      </c>
      <c r="B484" t="s">
        <v>1526</v>
      </c>
      <c r="C484">
        <v>207</v>
      </c>
      <c r="D484">
        <v>4.5</v>
      </c>
      <c r="E484">
        <v>-122.675918</v>
      </c>
      <c r="F484">
        <v>45.520896</v>
      </c>
      <c r="G484" t="s">
        <v>59</v>
      </c>
      <c r="H484">
        <v>97204</v>
      </c>
      <c r="I484" t="s">
        <v>23</v>
      </c>
      <c r="J484" t="s">
        <v>1527</v>
      </c>
      <c r="K484" t="s">
        <v>45</v>
      </c>
      <c r="L484" s="2" t="s">
        <v>61</v>
      </c>
      <c r="M484">
        <v>1555</v>
      </c>
      <c r="N484">
        <v>1.3471769349579544E-2</v>
      </c>
      <c r="O484" t="s">
        <v>449</v>
      </c>
      <c r="P484" t="s">
        <v>160</v>
      </c>
      <c r="Q484" t="s">
        <v>213</v>
      </c>
      <c r="R484">
        <f t="shared" si="28"/>
        <v>1.105257721309782E-2</v>
      </c>
      <c r="S484">
        <f t="shared" si="29"/>
        <v>4.9736597458940192E-2</v>
      </c>
      <c r="T484">
        <f t="shared" si="30"/>
        <v>-0.3013528589982099</v>
      </c>
      <c r="U484">
        <f t="shared" si="31"/>
        <v>-62.38004181262945</v>
      </c>
    </row>
    <row r="485" spans="1:21" x14ac:dyDescent="0.35">
      <c r="A485" t="s">
        <v>1528</v>
      </c>
      <c r="B485" t="s">
        <v>1529</v>
      </c>
      <c r="C485">
        <v>1505</v>
      </c>
      <c r="D485">
        <v>4.5</v>
      </c>
      <c r="E485">
        <v>-122.39716300000001</v>
      </c>
      <c r="F485">
        <v>37.762345591846803</v>
      </c>
      <c r="G485" t="s">
        <v>100</v>
      </c>
      <c r="H485">
        <v>94107</v>
      </c>
      <c r="I485" t="s">
        <v>23</v>
      </c>
      <c r="J485" t="s">
        <v>1530</v>
      </c>
      <c r="K485" t="s">
        <v>124</v>
      </c>
      <c r="L485" s="2" t="s">
        <v>125</v>
      </c>
      <c r="M485">
        <v>1581</v>
      </c>
      <c r="N485">
        <v>0.12484983696584863</v>
      </c>
      <c r="O485" t="s">
        <v>156</v>
      </c>
      <c r="P485" t="s">
        <v>571</v>
      </c>
      <c r="Q485" t="s">
        <v>55</v>
      </c>
      <c r="R485">
        <f t="shared" si="28"/>
        <v>0.14512963536824708</v>
      </c>
      <c r="S485">
        <f t="shared" si="29"/>
        <v>0.65308335915711191</v>
      </c>
      <c r="T485">
        <f t="shared" si="30"/>
        <v>2.3878422190919339</v>
      </c>
      <c r="U485">
        <f t="shared" si="31"/>
        <v>3593.7025397333605</v>
      </c>
    </row>
    <row r="486" spans="1:21" x14ac:dyDescent="0.35">
      <c r="A486" t="s">
        <v>1531</v>
      </c>
      <c r="B486" t="s">
        <v>1532</v>
      </c>
      <c r="C486">
        <v>433</v>
      </c>
      <c r="D486">
        <v>4.5</v>
      </c>
      <c r="E486">
        <v>-117.114852905273</v>
      </c>
      <c r="F486">
        <v>32.902843475341797</v>
      </c>
      <c r="G486" t="s">
        <v>100</v>
      </c>
      <c r="H486">
        <v>92184</v>
      </c>
      <c r="I486" t="s">
        <v>23</v>
      </c>
      <c r="J486" t="s">
        <v>174</v>
      </c>
      <c r="K486" t="s">
        <v>225</v>
      </c>
      <c r="L486" s="2" t="s">
        <v>226</v>
      </c>
      <c r="M486">
        <v>1570</v>
      </c>
      <c r="N486">
        <v>3.2864252617127165E-2</v>
      </c>
      <c r="O486" t="s">
        <v>174</v>
      </c>
      <c r="R486">
        <f t="shared" si="28"/>
        <v>3.4397273008986672E-2</v>
      </c>
      <c r="S486">
        <f t="shared" si="29"/>
        <v>0.15478772854044001</v>
      </c>
      <c r="T486">
        <f t="shared" si="30"/>
        <v>0.16687371083874886</v>
      </c>
      <c r="U486">
        <f t="shared" si="31"/>
        <v>72.256316793178257</v>
      </c>
    </row>
    <row r="487" spans="1:21" x14ac:dyDescent="0.35">
      <c r="A487" t="s">
        <v>1533</v>
      </c>
      <c r="B487" t="s">
        <v>1534</v>
      </c>
      <c r="C487">
        <v>139</v>
      </c>
      <c r="D487">
        <v>4.5</v>
      </c>
      <c r="E487">
        <v>-71.393141999999997</v>
      </c>
      <c r="F487">
        <v>41.853448999999998</v>
      </c>
      <c r="G487" t="s">
        <v>821</v>
      </c>
      <c r="H487">
        <v>2906</v>
      </c>
      <c r="I487" t="s">
        <v>23</v>
      </c>
      <c r="J487" t="s">
        <v>156</v>
      </c>
      <c r="K487" t="s">
        <v>822</v>
      </c>
      <c r="L487" s="2" t="s">
        <v>823</v>
      </c>
      <c r="M487">
        <v>369</v>
      </c>
      <c r="N487">
        <v>7.636862879697958E-3</v>
      </c>
      <c r="O487" t="s">
        <v>156</v>
      </c>
      <c r="R487">
        <f t="shared" si="28"/>
        <v>4.028509451502944E-3</v>
      </c>
      <c r="S487">
        <f t="shared" si="29"/>
        <v>1.8128292531763249E-2</v>
      </c>
      <c r="T487">
        <f t="shared" si="30"/>
        <v>-0.44223518974561343</v>
      </c>
      <c r="U487">
        <f t="shared" si="31"/>
        <v>-61.470691374640268</v>
      </c>
    </row>
    <row r="488" spans="1:21" x14ac:dyDescent="0.35">
      <c r="A488" t="s">
        <v>1535</v>
      </c>
      <c r="B488" t="s">
        <v>1536</v>
      </c>
      <c r="C488">
        <v>392</v>
      </c>
      <c r="D488">
        <v>4.5</v>
      </c>
      <c r="E488">
        <v>-121.891326904297</v>
      </c>
      <c r="F488">
        <v>37.359806060791001</v>
      </c>
      <c r="G488" t="s">
        <v>100</v>
      </c>
      <c r="H488">
        <v>95112</v>
      </c>
      <c r="I488" t="s">
        <v>23</v>
      </c>
      <c r="J488" t="s">
        <v>1537</v>
      </c>
      <c r="K488" t="s">
        <v>377</v>
      </c>
      <c r="L488" s="2" t="s">
        <v>378</v>
      </c>
      <c r="M488">
        <v>164</v>
      </c>
      <c r="N488">
        <v>2.9346147245580916E-2</v>
      </c>
      <c r="O488" t="s">
        <v>1537</v>
      </c>
      <c r="R488">
        <f t="shared" si="28"/>
        <v>3.0162173329201528E-2</v>
      </c>
      <c r="S488">
        <f t="shared" si="29"/>
        <v>0.13572977998140687</v>
      </c>
      <c r="T488">
        <f t="shared" si="30"/>
        <v>8.1929952593990843E-2</v>
      </c>
      <c r="U488">
        <f t="shared" si="31"/>
        <v>32.116541416844413</v>
      </c>
    </row>
    <row r="489" spans="1:21" x14ac:dyDescent="0.35">
      <c r="A489" t="s">
        <v>1538</v>
      </c>
      <c r="B489" t="s">
        <v>1539</v>
      </c>
      <c r="C489">
        <v>692</v>
      </c>
      <c r="D489">
        <v>4.5</v>
      </c>
      <c r="E489">
        <v>-118.388250097632</v>
      </c>
      <c r="F489">
        <v>34.208524972200401</v>
      </c>
      <c r="G489" t="s">
        <v>100</v>
      </c>
      <c r="H489">
        <v>91605</v>
      </c>
      <c r="I489" t="s">
        <v>23</v>
      </c>
      <c r="J489" t="s">
        <v>191</v>
      </c>
      <c r="K489" t="s">
        <v>1382</v>
      </c>
      <c r="L489" s="2" t="s">
        <v>1383</v>
      </c>
      <c r="M489">
        <v>118</v>
      </c>
      <c r="N489">
        <v>5.5088381671529088E-2</v>
      </c>
      <c r="O489" t="s">
        <v>191</v>
      </c>
      <c r="R489">
        <f t="shared" si="28"/>
        <v>6.1150707571531869E-2</v>
      </c>
      <c r="S489">
        <f t="shared" si="29"/>
        <v>0.27517818407189343</v>
      </c>
      <c r="T489">
        <f t="shared" si="30"/>
        <v>0.70346964706782988</v>
      </c>
      <c r="U489">
        <f t="shared" si="31"/>
        <v>486.8009957709383</v>
      </c>
    </row>
    <row r="490" spans="1:21" x14ac:dyDescent="0.35">
      <c r="A490" t="s">
        <v>1540</v>
      </c>
      <c r="B490" t="s">
        <v>1541</v>
      </c>
      <c r="C490">
        <v>259</v>
      </c>
      <c r="D490">
        <v>4.5</v>
      </c>
      <c r="E490">
        <v>-117.1117675</v>
      </c>
      <c r="F490">
        <v>32.785253900000001</v>
      </c>
      <c r="G490" t="s">
        <v>100</v>
      </c>
      <c r="H490">
        <v>92108</v>
      </c>
      <c r="I490" t="s">
        <v>23</v>
      </c>
      <c r="J490" t="s">
        <v>418</v>
      </c>
      <c r="K490" t="s">
        <v>225</v>
      </c>
      <c r="L490" s="2" t="s">
        <v>226</v>
      </c>
      <c r="M490">
        <v>1570</v>
      </c>
      <c r="N490">
        <v>1.7933756650077227E-2</v>
      </c>
      <c r="O490" t="s">
        <v>247</v>
      </c>
      <c r="P490" t="s">
        <v>60</v>
      </c>
      <c r="R490">
        <f t="shared" si="28"/>
        <v>1.642392314843508E-2</v>
      </c>
      <c r="S490">
        <f t="shared" si="29"/>
        <v>7.3907654167957859E-2</v>
      </c>
      <c r="T490">
        <f t="shared" si="30"/>
        <v>-0.19361931195607782</v>
      </c>
      <c r="U490">
        <f t="shared" si="31"/>
        <v>-50.147401796624152</v>
      </c>
    </row>
    <row r="491" spans="1:21" x14ac:dyDescent="0.35">
      <c r="A491" t="s">
        <v>1542</v>
      </c>
      <c r="B491" t="s">
        <v>1543</v>
      </c>
      <c r="C491">
        <v>683</v>
      </c>
      <c r="D491">
        <v>4.5</v>
      </c>
      <c r="E491">
        <v>-118.2783</v>
      </c>
      <c r="F491">
        <v>34.017440000000001</v>
      </c>
      <c r="G491" t="s">
        <v>100</v>
      </c>
      <c r="H491">
        <v>90007</v>
      </c>
      <c r="I491" t="s">
        <v>23</v>
      </c>
      <c r="J491" t="s">
        <v>88</v>
      </c>
      <c r="K491" t="s">
        <v>111</v>
      </c>
      <c r="L491" s="2" t="s">
        <v>112</v>
      </c>
      <c r="M491">
        <v>2071</v>
      </c>
      <c r="N491">
        <v>5.4316114638750641E-2</v>
      </c>
      <c r="O491" t="s">
        <v>88</v>
      </c>
      <c r="R491">
        <f t="shared" si="28"/>
        <v>6.022105154426196E-2</v>
      </c>
      <c r="S491">
        <f t="shared" si="29"/>
        <v>0.27099473194917884</v>
      </c>
      <c r="T491">
        <f t="shared" si="30"/>
        <v>0.68482345623361474</v>
      </c>
      <c r="U491">
        <f t="shared" si="31"/>
        <v>467.73442060755889</v>
      </c>
    </row>
    <row r="492" spans="1:21" x14ac:dyDescent="0.35">
      <c r="A492" t="s">
        <v>1544</v>
      </c>
      <c r="B492" t="s">
        <v>1545</v>
      </c>
      <c r="C492">
        <v>113</v>
      </c>
      <c r="D492">
        <v>4.5</v>
      </c>
      <c r="E492">
        <v>-77.541138000000004</v>
      </c>
      <c r="F492">
        <v>37.500262999999997</v>
      </c>
      <c r="G492" t="s">
        <v>84</v>
      </c>
      <c r="H492">
        <v>23235</v>
      </c>
      <c r="I492" t="s">
        <v>23</v>
      </c>
      <c r="J492" t="s">
        <v>597</v>
      </c>
      <c r="K492" t="s">
        <v>1546</v>
      </c>
      <c r="L492" s="2" t="s">
        <v>1547</v>
      </c>
      <c r="M492">
        <v>789</v>
      </c>
      <c r="N492">
        <v>5.4058692294491166E-3</v>
      </c>
      <c r="O492" t="s">
        <v>597</v>
      </c>
      <c r="R492">
        <f t="shared" si="28"/>
        <v>1.3428364838343147E-3</v>
      </c>
      <c r="S492">
        <f t="shared" si="29"/>
        <v>6.042764177254416E-3</v>
      </c>
      <c r="T492">
        <f t="shared" si="30"/>
        <v>-0.49610196326667949</v>
      </c>
      <c r="U492">
        <f t="shared" si="31"/>
        <v>-56.059521849134782</v>
      </c>
    </row>
    <row r="493" spans="1:21" x14ac:dyDescent="0.35">
      <c r="A493" t="s">
        <v>1548</v>
      </c>
      <c r="B493" t="s">
        <v>1549</v>
      </c>
      <c r="C493">
        <v>263</v>
      </c>
      <c r="D493">
        <v>4.5</v>
      </c>
      <c r="E493">
        <v>-97.672531127929702</v>
      </c>
      <c r="F493">
        <v>30.375371932983398</v>
      </c>
      <c r="G493" t="s">
        <v>200</v>
      </c>
      <c r="H493">
        <v>78753</v>
      </c>
      <c r="I493" t="s">
        <v>23</v>
      </c>
      <c r="J493" t="s">
        <v>1550</v>
      </c>
      <c r="K493" t="s">
        <v>274</v>
      </c>
      <c r="L493" s="2" t="s">
        <v>275</v>
      </c>
      <c r="M493">
        <v>893</v>
      </c>
      <c r="N493">
        <v>1.8276986442423201E-2</v>
      </c>
      <c r="O493" t="s">
        <v>315</v>
      </c>
      <c r="P493" t="s">
        <v>1551</v>
      </c>
      <c r="Q493" t="s">
        <v>76</v>
      </c>
      <c r="R493">
        <f t="shared" si="28"/>
        <v>1.6837103604999484E-2</v>
      </c>
      <c r="S493">
        <f t="shared" si="29"/>
        <v>7.5766966222497678E-2</v>
      </c>
      <c r="T493">
        <f t="shared" si="30"/>
        <v>-0.18533211602975996</v>
      </c>
      <c r="U493">
        <f t="shared" si="31"/>
        <v>-48.742346515826867</v>
      </c>
    </row>
    <row r="494" spans="1:21" x14ac:dyDescent="0.35">
      <c r="A494" t="s">
        <v>1552</v>
      </c>
      <c r="B494" t="s">
        <v>1553</v>
      </c>
      <c r="C494">
        <v>160</v>
      </c>
      <c r="D494">
        <v>4.5</v>
      </c>
      <c r="E494">
        <v>-76.56559</v>
      </c>
      <c r="F494">
        <v>39.286960000000001</v>
      </c>
      <c r="G494" t="s">
        <v>364</v>
      </c>
      <c r="H494">
        <v>21224</v>
      </c>
      <c r="I494" t="s">
        <v>23</v>
      </c>
      <c r="J494" t="s">
        <v>1554</v>
      </c>
      <c r="K494" t="s">
        <v>366</v>
      </c>
      <c r="L494" s="2" t="s">
        <v>367</v>
      </c>
      <c r="M494">
        <v>1182</v>
      </c>
      <c r="N494">
        <v>9.4388192895143302E-3</v>
      </c>
      <c r="O494" t="s">
        <v>404</v>
      </c>
      <c r="P494" t="s">
        <v>341</v>
      </c>
      <c r="R494">
        <f t="shared" si="28"/>
        <v>6.1977068484660672E-3</v>
      </c>
      <c r="S494">
        <f t="shared" si="29"/>
        <v>2.7889680818097302E-2</v>
      </c>
      <c r="T494">
        <f t="shared" si="30"/>
        <v>-0.3987274111324447</v>
      </c>
      <c r="U494">
        <f t="shared" si="31"/>
        <v>-63.796385781191148</v>
      </c>
    </row>
    <row r="495" spans="1:21" x14ac:dyDescent="0.35">
      <c r="A495" t="s">
        <v>1555</v>
      </c>
      <c r="B495" t="s">
        <v>1556</v>
      </c>
      <c r="C495">
        <v>117</v>
      </c>
      <c r="D495">
        <v>4.5</v>
      </c>
      <c r="E495">
        <v>-87.663038</v>
      </c>
      <c r="F495">
        <v>41.869117299999999</v>
      </c>
      <c r="G495" t="s">
        <v>133</v>
      </c>
      <c r="H495">
        <v>60607</v>
      </c>
      <c r="I495" t="s">
        <v>23</v>
      </c>
      <c r="J495" t="s">
        <v>88</v>
      </c>
      <c r="K495" t="s">
        <v>135</v>
      </c>
      <c r="L495" s="2" t="s">
        <v>136</v>
      </c>
      <c r="M495">
        <v>2715</v>
      </c>
      <c r="N495">
        <v>5.7490990217950915E-3</v>
      </c>
      <c r="O495" t="s">
        <v>88</v>
      </c>
      <c r="R495">
        <f t="shared" si="28"/>
        <v>1.7560169403987192E-3</v>
      </c>
      <c r="S495">
        <f t="shared" si="29"/>
        <v>7.9020762317942358E-3</v>
      </c>
      <c r="T495">
        <f t="shared" si="30"/>
        <v>-0.48781476734036167</v>
      </c>
      <c r="U495">
        <f t="shared" si="31"/>
        <v>-57.074327778822315</v>
      </c>
    </row>
    <row r="496" spans="1:21" x14ac:dyDescent="0.35">
      <c r="A496" t="s">
        <v>1557</v>
      </c>
      <c r="B496" t="s">
        <v>1558</v>
      </c>
      <c r="C496">
        <v>146</v>
      </c>
      <c r="D496">
        <v>4.5</v>
      </c>
      <c r="E496">
        <v>-122.347212904299</v>
      </c>
      <c r="F496">
        <v>47.615509956113797</v>
      </c>
      <c r="G496" t="s">
        <v>194</v>
      </c>
      <c r="H496">
        <v>98121</v>
      </c>
      <c r="I496" t="s">
        <v>23</v>
      </c>
      <c r="J496" t="s">
        <v>169</v>
      </c>
      <c r="K496" t="s">
        <v>196</v>
      </c>
      <c r="L496" s="2" t="s">
        <v>197</v>
      </c>
      <c r="M496">
        <v>1594</v>
      </c>
      <c r="N496">
        <v>8.2375150163034143E-3</v>
      </c>
      <c r="O496" t="s">
        <v>169</v>
      </c>
      <c r="R496">
        <f t="shared" si="28"/>
        <v>4.7515752504906517E-3</v>
      </c>
      <c r="S496">
        <f t="shared" si="29"/>
        <v>2.1382088627207932E-2</v>
      </c>
      <c r="T496">
        <f t="shared" si="30"/>
        <v>-0.42773259687455722</v>
      </c>
      <c r="U496">
        <f t="shared" si="31"/>
        <v>-62.448959143685357</v>
      </c>
    </row>
    <row r="497" spans="1:21" x14ac:dyDescent="0.35">
      <c r="A497" t="s">
        <v>1559</v>
      </c>
      <c r="B497" t="s">
        <v>1560</v>
      </c>
      <c r="C497">
        <v>104</v>
      </c>
      <c r="D497">
        <v>4.5</v>
      </c>
      <c r="E497">
        <v>-81.313331604003906</v>
      </c>
      <c r="F497">
        <v>28.464603424072301</v>
      </c>
      <c r="G497" t="s">
        <v>29</v>
      </c>
      <c r="H497">
        <v>32812</v>
      </c>
      <c r="I497" t="s">
        <v>23</v>
      </c>
      <c r="J497" t="s">
        <v>88</v>
      </c>
      <c r="K497" t="s">
        <v>465</v>
      </c>
      <c r="L497" s="2" t="s">
        <v>466</v>
      </c>
      <c r="M497">
        <v>943</v>
      </c>
      <c r="N497">
        <v>4.6336021966706708E-3</v>
      </c>
      <c r="O497" t="s">
        <v>88</v>
      </c>
      <c r="R497">
        <f t="shared" si="28"/>
        <v>4.1318045656440453E-4</v>
      </c>
      <c r="S497">
        <f t="shared" si="29"/>
        <v>1.8593120545398203E-3</v>
      </c>
      <c r="T497">
        <f t="shared" si="30"/>
        <v>-0.51474815410089469</v>
      </c>
      <c r="U497">
        <f t="shared" si="31"/>
        <v>-53.533808026493048</v>
      </c>
    </row>
    <row r="498" spans="1:21" x14ac:dyDescent="0.35">
      <c r="A498" t="s">
        <v>1561</v>
      </c>
      <c r="B498" t="s">
        <v>1562</v>
      </c>
      <c r="C498">
        <v>170</v>
      </c>
      <c r="D498">
        <v>4.5</v>
      </c>
      <c r="E498">
        <v>-105.025296</v>
      </c>
      <c r="F498">
        <v>39.751452100000002</v>
      </c>
      <c r="G498" t="s">
        <v>119</v>
      </c>
      <c r="H498">
        <v>80211</v>
      </c>
      <c r="I498" t="s">
        <v>23</v>
      </c>
      <c r="J498" t="s">
        <v>88</v>
      </c>
      <c r="K498" t="s">
        <v>120</v>
      </c>
      <c r="L498" s="2" t="s">
        <v>121</v>
      </c>
      <c r="M498">
        <v>668</v>
      </c>
      <c r="N498">
        <v>1.0296893770379269E-2</v>
      </c>
      <c r="O498" t="s">
        <v>88</v>
      </c>
      <c r="R498">
        <f t="shared" si="28"/>
        <v>7.2306579898770785E-3</v>
      </c>
      <c r="S498">
        <f t="shared" si="29"/>
        <v>3.2537960954446853E-2</v>
      </c>
      <c r="T498">
        <f t="shared" si="30"/>
        <v>-0.37800942131665011</v>
      </c>
      <c r="U498">
        <f t="shared" si="31"/>
        <v>-64.261601623830515</v>
      </c>
    </row>
    <row r="499" spans="1:21" x14ac:dyDescent="0.35">
      <c r="A499" t="s">
        <v>1563</v>
      </c>
      <c r="B499" t="s">
        <v>1564</v>
      </c>
      <c r="C499">
        <v>296</v>
      </c>
      <c r="D499">
        <v>4.5</v>
      </c>
      <c r="E499">
        <v>-93.247251883149104</v>
      </c>
      <c r="F499">
        <v>45.019501000642798</v>
      </c>
      <c r="G499" t="s">
        <v>22</v>
      </c>
      <c r="H499">
        <v>55418</v>
      </c>
      <c r="I499" t="s">
        <v>23</v>
      </c>
      <c r="J499" t="s">
        <v>404</v>
      </c>
      <c r="K499" t="s">
        <v>25</v>
      </c>
      <c r="L499" s="2" t="s">
        <v>26</v>
      </c>
      <c r="M499">
        <v>440</v>
      </c>
      <c r="N499">
        <v>2.1108632229277502E-2</v>
      </c>
      <c r="O499" t="s">
        <v>404</v>
      </c>
      <c r="R499">
        <f t="shared" si="28"/>
        <v>2.0245842371655821E-2</v>
      </c>
      <c r="S499">
        <f t="shared" si="29"/>
        <v>9.1106290672451198E-2</v>
      </c>
      <c r="T499">
        <f t="shared" si="30"/>
        <v>-0.11696274963763767</v>
      </c>
      <c r="U499">
        <f t="shared" si="31"/>
        <v>-34.62097389274075</v>
      </c>
    </row>
    <row r="500" spans="1:21" x14ac:dyDescent="0.35">
      <c r="A500" t="s">
        <v>1565</v>
      </c>
      <c r="B500" t="s">
        <v>1566</v>
      </c>
      <c r="C500">
        <v>185</v>
      </c>
      <c r="D500">
        <v>4.5</v>
      </c>
      <c r="E500">
        <v>-95.994216899999998</v>
      </c>
      <c r="F500">
        <v>36.158821099999997</v>
      </c>
      <c r="G500" t="s">
        <v>257</v>
      </c>
      <c r="H500">
        <v>74103</v>
      </c>
      <c r="I500" t="s">
        <v>23</v>
      </c>
      <c r="J500" t="s">
        <v>142</v>
      </c>
      <c r="K500" t="s">
        <v>345</v>
      </c>
      <c r="L500" s="2" t="s">
        <v>346</v>
      </c>
      <c r="M500">
        <v>364</v>
      </c>
      <c r="N500">
        <v>1.1584005491676678E-2</v>
      </c>
      <c r="O500" t="s">
        <v>56</v>
      </c>
      <c r="P500" t="s">
        <v>48</v>
      </c>
      <c r="R500">
        <f t="shared" si="28"/>
        <v>8.7800847019935957E-3</v>
      </c>
      <c r="S500">
        <f t="shared" si="29"/>
        <v>3.9510381158971181E-2</v>
      </c>
      <c r="T500">
        <f t="shared" si="30"/>
        <v>-0.34693243659295814</v>
      </c>
      <c r="U500">
        <f t="shared" si="31"/>
        <v>-64.182500769697256</v>
      </c>
    </row>
    <row r="501" spans="1:21" x14ac:dyDescent="0.35">
      <c r="A501" t="s">
        <v>1567</v>
      </c>
      <c r="B501" t="s">
        <v>1568</v>
      </c>
      <c r="C501">
        <v>138</v>
      </c>
      <c r="D501">
        <v>4.5</v>
      </c>
      <c r="E501">
        <v>-116.956639140844</v>
      </c>
      <c r="F501">
        <v>32.8077319264412</v>
      </c>
      <c r="G501" t="s">
        <v>100</v>
      </c>
      <c r="H501">
        <v>92021</v>
      </c>
      <c r="I501" t="s">
        <v>23</v>
      </c>
      <c r="J501" t="s">
        <v>1551</v>
      </c>
      <c r="K501" t="s">
        <v>392</v>
      </c>
      <c r="L501" s="2" t="s">
        <v>393</v>
      </c>
      <c r="M501">
        <v>143</v>
      </c>
      <c r="N501">
        <v>7.5510554316114637E-3</v>
      </c>
      <c r="O501" t="s">
        <v>1551</v>
      </c>
      <c r="R501">
        <f t="shared" si="28"/>
        <v>3.9252143373618431E-3</v>
      </c>
      <c r="S501">
        <f t="shared" si="29"/>
        <v>1.7663464518128294E-2</v>
      </c>
      <c r="T501">
        <f t="shared" si="30"/>
        <v>-0.44430698872719293</v>
      </c>
      <c r="U501">
        <f t="shared" si="31"/>
        <v>-61.314364444352627</v>
      </c>
    </row>
    <row r="502" spans="1:21" x14ac:dyDescent="0.35">
      <c r="A502" t="s">
        <v>1569</v>
      </c>
      <c r="B502" t="s">
        <v>1570</v>
      </c>
      <c r="C502">
        <v>131</v>
      </c>
      <c r="D502">
        <v>4.5</v>
      </c>
      <c r="E502">
        <v>-116.91770099999999</v>
      </c>
      <c r="F502">
        <v>32.814914999999999</v>
      </c>
      <c r="G502" t="s">
        <v>100</v>
      </c>
      <c r="H502">
        <v>92021</v>
      </c>
      <c r="I502" t="s">
        <v>23</v>
      </c>
      <c r="J502" t="s">
        <v>1551</v>
      </c>
      <c r="K502" t="s">
        <v>392</v>
      </c>
      <c r="L502" s="2" t="s">
        <v>393</v>
      </c>
      <c r="M502">
        <v>143</v>
      </c>
      <c r="N502">
        <v>6.9504032950060066E-3</v>
      </c>
      <c r="O502" t="s">
        <v>1551</v>
      </c>
      <c r="R502">
        <f t="shared" si="28"/>
        <v>3.2021485383741349E-3</v>
      </c>
      <c r="S502">
        <f t="shared" si="29"/>
        <v>1.4409668422683607E-2</v>
      </c>
      <c r="T502">
        <f t="shared" si="30"/>
        <v>-0.45880958159824914</v>
      </c>
      <c r="U502">
        <f t="shared" si="31"/>
        <v>-60.104055189370641</v>
      </c>
    </row>
    <row r="503" spans="1:21" x14ac:dyDescent="0.35">
      <c r="A503" t="s">
        <v>1571</v>
      </c>
      <c r="B503" t="s">
        <v>1572</v>
      </c>
      <c r="C503">
        <v>276</v>
      </c>
      <c r="D503">
        <v>4.5</v>
      </c>
      <c r="E503">
        <v>-118.33908</v>
      </c>
      <c r="F503">
        <v>34.083190000000002</v>
      </c>
      <c r="G503" t="s">
        <v>100</v>
      </c>
      <c r="H503">
        <v>90038</v>
      </c>
      <c r="I503" t="s">
        <v>23</v>
      </c>
      <c r="J503" t="s">
        <v>60</v>
      </c>
      <c r="K503" t="s">
        <v>111</v>
      </c>
      <c r="L503" s="2" t="s">
        <v>112</v>
      </c>
      <c r="M503">
        <v>2071</v>
      </c>
      <c r="N503">
        <v>1.9392483267547622E-2</v>
      </c>
      <c r="O503" t="s">
        <v>60</v>
      </c>
      <c r="R503">
        <f t="shared" si="28"/>
        <v>1.8179940088833797E-2</v>
      </c>
      <c r="S503">
        <f t="shared" si="29"/>
        <v>8.180973039975209E-2</v>
      </c>
      <c r="T503">
        <f t="shared" si="30"/>
        <v>-0.15839872926922693</v>
      </c>
      <c r="U503">
        <f t="shared" si="31"/>
        <v>-43.718049278306637</v>
      </c>
    </row>
    <row r="504" spans="1:21" x14ac:dyDescent="0.35">
      <c r="A504" t="s">
        <v>1573</v>
      </c>
      <c r="B504" t="s">
        <v>1574</v>
      </c>
      <c r="C504">
        <v>415</v>
      </c>
      <c r="D504">
        <v>4.5</v>
      </c>
      <c r="E504">
        <v>-122.2625152</v>
      </c>
      <c r="F504">
        <v>37.836470400000003</v>
      </c>
      <c r="G504" t="s">
        <v>100</v>
      </c>
      <c r="H504">
        <v>94609</v>
      </c>
      <c r="I504" t="s">
        <v>23</v>
      </c>
      <c r="J504" t="s">
        <v>1575</v>
      </c>
      <c r="K504" t="s">
        <v>442</v>
      </c>
      <c r="L504" s="2" t="s">
        <v>443</v>
      </c>
      <c r="M504">
        <v>451</v>
      </c>
      <c r="N504">
        <v>3.1319718551570279E-2</v>
      </c>
      <c r="O504" t="s">
        <v>404</v>
      </c>
      <c r="P504" t="s">
        <v>88</v>
      </c>
      <c r="Q504" t="s">
        <v>415</v>
      </c>
      <c r="R504">
        <f t="shared" si="28"/>
        <v>3.2537960954446853E-2</v>
      </c>
      <c r="S504">
        <f t="shared" si="29"/>
        <v>0.14642082429501083</v>
      </c>
      <c r="T504">
        <f t="shared" si="30"/>
        <v>0.1295813291703185</v>
      </c>
      <c r="U504">
        <f t="shared" si="31"/>
        <v>53.776251605682177</v>
      </c>
    </row>
    <row r="505" spans="1:21" x14ac:dyDescent="0.35">
      <c r="A505" t="s">
        <v>1576</v>
      </c>
      <c r="B505" t="s">
        <v>1577</v>
      </c>
      <c r="C505">
        <v>181</v>
      </c>
      <c r="D505">
        <v>4.5</v>
      </c>
      <c r="E505">
        <v>-81.656158076751694</v>
      </c>
      <c r="F505">
        <v>30.327352250084001</v>
      </c>
      <c r="G505" t="s">
        <v>29</v>
      </c>
      <c r="H505">
        <v>32202</v>
      </c>
      <c r="I505" t="s">
        <v>23</v>
      </c>
      <c r="J505" t="s">
        <v>1578</v>
      </c>
      <c r="K505" t="s">
        <v>833</v>
      </c>
      <c r="L505" s="2" t="s">
        <v>834</v>
      </c>
      <c r="M505">
        <v>350</v>
      </c>
      <c r="N505">
        <v>1.1240775699330702E-2</v>
      </c>
      <c r="O505" t="s">
        <v>571</v>
      </c>
      <c r="P505" t="s">
        <v>174</v>
      </c>
      <c r="Q505" t="s">
        <v>24</v>
      </c>
      <c r="R505">
        <f t="shared" si="28"/>
        <v>8.3669042454291905E-3</v>
      </c>
      <c r="S505">
        <f t="shared" si="29"/>
        <v>3.7651069104431355E-2</v>
      </c>
      <c r="T505">
        <f t="shared" si="30"/>
        <v>-0.35521963251927596</v>
      </c>
      <c r="U505">
        <f t="shared" si="31"/>
        <v>-64.294753485988949</v>
      </c>
    </row>
    <row r="506" spans="1:21" x14ac:dyDescent="0.35">
      <c r="A506" t="s">
        <v>1579</v>
      </c>
      <c r="B506" t="s">
        <v>1580</v>
      </c>
      <c r="C506">
        <v>299</v>
      </c>
      <c r="D506">
        <v>4.5</v>
      </c>
      <c r="E506">
        <v>-104.929425492883</v>
      </c>
      <c r="F506">
        <v>39.740035235881798</v>
      </c>
      <c r="G506" t="s">
        <v>119</v>
      </c>
      <c r="H506">
        <v>80220</v>
      </c>
      <c r="I506" t="s">
        <v>23</v>
      </c>
      <c r="J506" t="s">
        <v>24</v>
      </c>
      <c r="K506" t="s">
        <v>120</v>
      </c>
      <c r="L506" s="2" t="s">
        <v>121</v>
      </c>
      <c r="M506">
        <v>668</v>
      </c>
      <c r="N506">
        <v>2.1366054573536984E-2</v>
      </c>
      <c r="O506" t="s">
        <v>24</v>
      </c>
      <c r="R506">
        <f t="shared" si="28"/>
        <v>2.0555727714079125E-2</v>
      </c>
      <c r="S506">
        <f t="shared" si="29"/>
        <v>9.2500774713356063E-2</v>
      </c>
      <c r="T506">
        <f t="shared" si="30"/>
        <v>-0.11074735269289927</v>
      </c>
      <c r="U506">
        <f t="shared" si="31"/>
        <v>-33.113458455176882</v>
      </c>
    </row>
    <row r="507" spans="1:21" x14ac:dyDescent="0.35">
      <c r="A507" t="s">
        <v>1581</v>
      </c>
      <c r="B507" t="s">
        <v>1582</v>
      </c>
      <c r="C507">
        <v>144</v>
      </c>
      <c r="D507">
        <v>4.5</v>
      </c>
      <c r="E507">
        <v>-81.390845999999996</v>
      </c>
      <c r="F507">
        <v>28.608902</v>
      </c>
      <c r="G507" t="s">
        <v>29</v>
      </c>
      <c r="H507">
        <v>32810</v>
      </c>
      <c r="I507" t="s">
        <v>23</v>
      </c>
      <c r="J507" t="s">
        <v>1106</v>
      </c>
      <c r="K507" t="s">
        <v>465</v>
      </c>
      <c r="L507" s="2" t="s">
        <v>466</v>
      </c>
      <c r="M507">
        <v>943</v>
      </c>
      <c r="N507">
        <v>8.0659001201304273E-3</v>
      </c>
      <c r="O507" t="s">
        <v>385</v>
      </c>
      <c r="P507" t="s">
        <v>47</v>
      </c>
      <c r="R507">
        <f t="shared" si="28"/>
        <v>4.5449850222084491E-3</v>
      </c>
      <c r="S507">
        <f t="shared" si="29"/>
        <v>2.0452432599938022E-2</v>
      </c>
      <c r="T507">
        <f t="shared" si="30"/>
        <v>-0.43187619483771617</v>
      </c>
      <c r="U507">
        <f t="shared" si="31"/>
        <v>-62.190172056631127</v>
      </c>
    </row>
    <row r="508" spans="1:21" x14ac:dyDescent="0.35">
      <c r="A508" t="s">
        <v>1583</v>
      </c>
      <c r="B508" t="s">
        <v>1584</v>
      </c>
      <c r="C508">
        <v>1207</v>
      </c>
      <c r="D508">
        <v>4.5</v>
      </c>
      <c r="E508">
        <v>-118.452896</v>
      </c>
      <c r="F508">
        <v>34.045544</v>
      </c>
      <c r="G508" t="s">
        <v>100</v>
      </c>
      <c r="H508">
        <v>90025</v>
      </c>
      <c r="I508" t="s">
        <v>23</v>
      </c>
      <c r="J508" t="s">
        <v>1585</v>
      </c>
      <c r="K508" t="s">
        <v>111</v>
      </c>
      <c r="L508" s="2" t="s">
        <v>112</v>
      </c>
      <c r="M508">
        <v>2071</v>
      </c>
      <c r="N508">
        <v>9.9279217436073458E-2</v>
      </c>
      <c r="O508" t="s">
        <v>681</v>
      </c>
      <c r="P508" t="s">
        <v>424</v>
      </c>
      <c r="R508">
        <f t="shared" si="28"/>
        <v>0.11434769135419895</v>
      </c>
      <c r="S508">
        <f t="shared" si="29"/>
        <v>0.51456461109389529</v>
      </c>
      <c r="T508">
        <f t="shared" si="30"/>
        <v>1.7704461225812538</v>
      </c>
      <c r="U508">
        <f t="shared" si="31"/>
        <v>2136.9284699555733</v>
      </c>
    </row>
    <row r="509" spans="1:21" x14ac:dyDescent="0.35">
      <c r="A509" t="s">
        <v>1586</v>
      </c>
      <c r="B509" t="s">
        <v>1587</v>
      </c>
      <c r="C509">
        <v>217</v>
      </c>
      <c r="D509">
        <v>4.5</v>
      </c>
      <c r="E509">
        <v>-82.635668590664906</v>
      </c>
      <c r="F509">
        <v>27.805745378136599</v>
      </c>
      <c r="G509" t="s">
        <v>29</v>
      </c>
      <c r="H509">
        <v>33704</v>
      </c>
      <c r="I509" t="s">
        <v>23</v>
      </c>
      <c r="J509" t="s">
        <v>1588</v>
      </c>
      <c r="K509" t="s">
        <v>935</v>
      </c>
      <c r="L509" s="2" t="s">
        <v>936</v>
      </c>
      <c r="M509">
        <v>172</v>
      </c>
      <c r="N509">
        <v>1.4329843830444482E-2</v>
      </c>
      <c r="O509" t="s">
        <v>24</v>
      </c>
      <c r="P509" t="s">
        <v>310</v>
      </c>
      <c r="R509">
        <f t="shared" si="28"/>
        <v>1.2085528354508832E-2</v>
      </c>
      <c r="S509">
        <f t="shared" si="29"/>
        <v>5.4384877595289746E-2</v>
      </c>
      <c r="T509">
        <f t="shared" si="30"/>
        <v>-0.28063486918241531</v>
      </c>
      <c r="U509">
        <f t="shared" si="31"/>
        <v>-60.897766612584121</v>
      </c>
    </row>
    <row r="510" spans="1:21" x14ac:dyDescent="0.35">
      <c r="A510" t="s">
        <v>1589</v>
      </c>
      <c r="B510" t="s">
        <v>1587</v>
      </c>
      <c r="C510">
        <v>133</v>
      </c>
      <c r="D510">
        <v>4.5</v>
      </c>
      <c r="E510">
        <v>-82.381682999999995</v>
      </c>
      <c r="F510">
        <v>28.118034999999999</v>
      </c>
      <c r="G510" t="s">
        <v>29</v>
      </c>
      <c r="H510">
        <v>33647</v>
      </c>
      <c r="I510" t="s">
        <v>23</v>
      </c>
      <c r="J510" t="s">
        <v>1590</v>
      </c>
      <c r="K510" t="s">
        <v>291</v>
      </c>
      <c r="L510" s="2" t="s">
        <v>292</v>
      </c>
      <c r="M510">
        <v>726</v>
      </c>
      <c r="N510">
        <v>7.1220181911789944E-3</v>
      </c>
      <c r="O510" t="s">
        <v>24</v>
      </c>
      <c r="P510" t="s">
        <v>48</v>
      </c>
      <c r="Q510" t="s">
        <v>310</v>
      </c>
      <c r="R510">
        <f t="shared" si="28"/>
        <v>3.4087387666563371E-3</v>
      </c>
      <c r="S510">
        <f t="shared" si="29"/>
        <v>1.5339324449953517E-2</v>
      </c>
      <c r="T510">
        <f t="shared" si="30"/>
        <v>-0.45466598363509025</v>
      </c>
      <c r="U510">
        <f t="shared" si="31"/>
        <v>-60.470575823467001</v>
      </c>
    </row>
    <row r="511" spans="1:21" x14ac:dyDescent="0.35">
      <c r="A511" t="s">
        <v>1591</v>
      </c>
      <c r="B511" t="s">
        <v>1592</v>
      </c>
      <c r="C511">
        <v>324</v>
      </c>
      <c r="D511">
        <v>4.5</v>
      </c>
      <c r="E511">
        <v>-118.40467</v>
      </c>
      <c r="F511">
        <v>34.201725000000003</v>
      </c>
      <c r="G511" t="s">
        <v>100</v>
      </c>
      <c r="H511">
        <v>91605</v>
      </c>
      <c r="I511" t="s">
        <v>23</v>
      </c>
      <c r="J511" t="s">
        <v>1593</v>
      </c>
      <c r="K511" t="s">
        <v>1382</v>
      </c>
      <c r="L511" s="2" t="s">
        <v>1383</v>
      </c>
      <c r="M511">
        <v>118</v>
      </c>
      <c r="N511">
        <v>2.351124077569933E-2</v>
      </c>
      <c r="O511" t="s">
        <v>88</v>
      </c>
      <c r="P511" t="s">
        <v>1407</v>
      </c>
      <c r="R511">
        <f t="shared" si="28"/>
        <v>2.3138105567606652E-2</v>
      </c>
      <c r="S511">
        <f t="shared" si="29"/>
        <v>0.10412147505422993</v>
      </c>
      <c r="T511">
        <f t="shared" si="30"/>
        <v>-5.8952378153412685E-2</v>
      </c>
      <c r="U511">
        <f t="shared" si="31"/>
        <v>-19.100570521705709</v>
      </c>
    </row>
    <row r="512" spans="1:21" x14ac:dyDescent="0.35">
      <c r="A512" t="s">
        <v>1594</v>
      </c>
      <c r="B512" t="s">
        <v>1595</v>
      </c>
      <c r="C512">
        <v>135</v>
      </c>
      <c r="D512">
        <v>4.5</v>
      </c>
      <c r="E512">
        <v>-117.14188</v>
      </c>
      <c r="F512">
        <v>32.762702400000002</v>
      </c>
      <c r="G512" t="s">
        <v>100</v>
      </c>
      <c r="H512">
        <v>92116</v>
      </c>
      <c r="I512" t="s">
        <v>23</v>
      </c>
      <c r="J512" t="s">
        <v>138</v>
      </c>
      <c r="K512" t="s">
        <v>225</v>
      </c>
      <c r="L512" s="2" t="s">
        <v>226</v>
      </c>
      <c r="M512">
        <v>1570</v>
      </c>
      <c r="N512">
        <v>7.2936330873519823E-3</v>
      </c>
      <c r="O512" t="s">
        <v>138</v>
      </c>
      <c r="R512">
        <f t="shared" si="28"/>
        <v>3.6153289949385392E-3</v>
      </c>
      <c r="S512">
        <f t="shared" si="29"/>
        <v>1.6268980477223426E-2</v>
      </c>
      <c r="T512">
        <f t="shared" si="30"/>
        <v>-0.45052238567193131</v>
      </c>
      <c r="U512">
        <f t="shared" si="31"/>
        <v>-60.820522065710726</v>
      </c>
    </row>
    <row r="513" spans="1:21" x14ac:dyDescent="0.35">
      <c r="A513" t="s">
        <v>1596</v>
      </c>
      <c r="B513" t="s">
        <v>1597</v>
      </c>
      <c r="C513">
        <v>661</v>
      </c>
      <c r="D513">
        <v>4.5</v>
      </c>
      <c r="E513">
        <v>-117.129386003169</v>
      </c>
      <c r="F513">
        <v>32.748605212332301</v>
      </c>
      <c r="G513" t="s">
        <v>100</v>
      </c>
      <c r="H513">
        <v>92104</v>
      </c>
      <c r="I513" t="s">
        <v>23</v>
      </c>
      <c r="J513" t="s">
        <v>88</v>
      </c>
      <c r="K513" t="s">
        <v>225</v>
      </c>
      <c r="L513" s="2" t="s">
        <v>226</v>
      </c>
      <c r="M513">
        <v>1570</v>
      </c>
      <c r="N513">
        <v>5.2428350780847781E-2</v>
      </c>
      <c r="O513" t="s">
        <v>88</v>
      </c>
      <c r="R513">
        <f t="shared" si="28"/>
        <v>5.794855903315773E-2</v>
      </c>
      <c r="S513">
        <f t="shared" si="29"/>
        <v>0.26076851564920978</v>
      </c>
      <c r="T513">
        <f t="shared" si="30"/>
        <v>0.63924387863886656</v>
      </c>
      <c r="U513">
        <f t="shared" si="31"/>
        <v>422.54020378029077</v>
      </c>
    </row>
    <row r="514" spans="1:21" x14ac:dyDescent="0.35">
      <c r="A514" t="s">
        <v>1598</v>
      </c>
      <c r="B514" t="s">
        <v>1599</v>
      </c>
      <c r="C514">
        <v>223</v>
      </c>
      <c r="D514">
        <v>4.5</v>
      </c>
      <c r="E514">
        <v>-117.16824339999999</v>
      </c>
      <c r="F514">
        <v>32.724330899999998</v>
      </c>
      <c r="G514" t="s">
        <v>100</v>
      </c>
      <c r="H514">
        <v>92101</v>
      </c>
      <c r="I514" t="s">
        <v>23</v>
      </c>
      <c r="J514" t="s">
        <v>1600</v>
      </c>
      <c r="K514" t="s">
        <v>225</v>
      </c>
      <c r="L514" s="2" t="s">
        <v>226</v>
      </c>
      <c r="M514">
        <v>1570</v>
      </c>
      <c r="N514">
        <v>1.4844688518963447E-2</v>
      </c>
      <c r="O514" t="s">
        <v>60</v>
      </c>
      <c r="P514" t="s">
        <v>310</v>
      </c>
      <c r="Q514" t="s">
        <v>228</v>
      </c>
      <c r="R514">
        <f t="shared" ref="R514:R577" si="32">(C514-MIN($C$2:$C$2693))/(MAX($C$2:$C$2693)-MIN($C$2:$C$2693))</f>
        <v>1.2705299039355439E-2</v>
      </c>
      <c r="S514">
        <f t="shared" ref="S514:S577" si="33">R514*D514</f>
        <v>5.7173845677099475E-2</v>
      </c>
      <c r="T514">
        <f t="shared" ref="T514:T577" si="34">(C514-AVERAGE($C$2:$C$2693))/STDEV($C$2:$C$2693)</f>
        <v>-0.26820407529293849</v>
      </c>
      <c r="U514">
        <f t="shared" ref="U514:U577" si="35">T514*C514</f>
        <v>-59.809508790325282</v>
      </c>
    </row>
    <row r="515" spans="1:21" x14ac:dyDescent="0.35">
      <c r="A515" t="s">
        <v>1601</v>
      </c>
      <c r="B515" t="s">
        <v>1602</v>
      </c>
      <c r="C515">
        <v>105</v>
      </c>
      <c r="D515">
        <v>4.5</v>
      </c>
      <c r="E515">
        <v>-122.50042000000001</v>
      </c>
      <c r="F515">
        <v>37.76267</v>
      </c>
      <c r="G515" t="s">
        <v>100</v>
      </c>
      <c r="H515">
        <v>94122</v>
      </c>
      <c r="I515" t="s">
        <v>23</v>
      </c>
      <c r="J515" t="s">
        <v>1603</v>
      </c>
      <c r="K515" t="s">
        <v>124</v>
      </c>
      <c r="L515" s="2" t="s">
        <v>125</v>
      </c>
      <c r="M515">
        <v>1581</v>
      </c>
      <c r="N515">
        <v>4.7194096447571651E-3</v>
      </c>
      <c r="O515" t="s">
        <v>182</v>
      </c>
      <c r="P515" t="s">
        <v>148</v>
      </c>
      <c r="R515">
        <f t="shared" si="32"/>
        <v>5.164755707055056E-4</v>
      </c>
      <c r="S515">
        <f t="shared" si="33"/>
        <v>2.3241400681747754E-3</v>
      </c>
      <c r="T515">
        <f t="shared" si="34"/>
        <v>-0.5126763551193152</v>
      </c>
      <c r="U515">
        <f t="shared" si="35"/>
        <v>-53.831017287528098</v>
      </c>
    </row>
    <row r="516" spans="1:21" x14ac:dyDescent="0.35">
      <c r="A516" t="s">
        <v>1604</v>
      </c>
      <c r="B516" t="s">
        <v>1605</v>
      </c>
      <c r="C516">
        <v>130</v>
      </c>
      <c r="D516">
        <v>4.5</v>
      </c>
      <c r="E516">
        <v>-93.314528999999993</v>
      </c>
      <c r="F516">
        <v>44.924137000000002</v>
      </c>
      <c r="G516" t="s">
        <v>22</v>
      </c>
      <c r="H516">
        <v>55410</v>
      </c>
      <c r="I516" t="s">
        <v>23</v>
      </c>
      <c r="J516" t="s">
        <v>1606</v>
      </c>
      <c r="K516" t="s">
        <v>25</v>
      </c>
      <c r="L516" s="2" t="s">
        <v>26</v>
      </c>
      <c r="M516">
        <v>440</v>
      </c>
      <c r="N516">
        <v>6.8645958469195122E-3</v>
      </c>
      <c r="O516" t="s">
        <v>524</v>
      </c>
      <c r="P516" t="s">
        <v>174</v>
      </c>
      <c r="Q516" t="s">
        <v>525</v>
      </c>
      <c r="R516">
        <f t="shared" si="32"/>
        <v>3.0988534242330336E-3</v>
      </c>
      <c r="S516">
        <f t="shared" si="33"/>
        <v>1.3944840409048651E-2</v>
      </c>
      <c r="T516">
        <f t="shared" si="34"/>
        <v>-0.46088138057982864</v>
      </c>
      <c r="U516">
        <f t="shared" si="35"/>
        <v>-59.914579475377721</v>
      </c>
    </row>
    <row r="517" spans="1:21" x14ac:dyDescent="0.35">
      <c r="A517" t="s">
        <v>1607</v>
      </c>
      <c r="B517" t="s">
        <v>1608</v>
      </c>
      <c r="C517">
        <v>195</v>
      </c>
      <c r="D517">
        <v>4.5</v>
      </c>
      <c r="E517">
        <v>-87.893432599999997</v>
      </c>
      <c r="F517">
        <v>42.993938399999998</v>
      </c>
      <c r="G517" t="s">
        <v>218</v>
      </c>
      <c r="H517">
        <v>53207</v>
      </c>
      <c r="I517" t="s">
        <v>23</v>
      </c>
      <c r="J517" t="s">
        <v>352</v>
      </c>
      <c r="K517" t="s">
        <v>220</v>
      </c>
      <c r="L517" s="2" t="s">
        <v>221</v>
      </c>
      <c r="M517">
        <v>1056</v>
      </c>
      <c r="N517">
        <v>1.2442079972541617E-2</v>
      </c>
      <c r="O517" t="s">
        <v>247</v>
      </c>
      <c r="P517" t="s">
        <v>228</v>
      </c>
      <c r="Q517" t="s">
        <v>76</v>
      </c>
      <c r="R517">
        <f t="shared" si="32"/>
        <v>9.8130358434046078E-3</v>
      </c>
      <c r="S517">
        <f t="shared" si="33"/>
        <v>4.4158661295320735E-2</v>
      </c>
      <c r="T517">
        <f t="shared" si="34"/>
        <v>-0.32621444677716349</v>
      </c>
      <c r="U517">
        <f t="shared" si="35"/>
        <v>-63.611817121546878</v>
      </c>
    </row>
    <row r="518" spans="1:21" x14ac:dyDescent="0.35">
      <c r="A518" t="s">
        <v>1609</v>
      </c>
      <c r="B518" t="s">
        <v>1610</v>
      </c>
      <c r="C518">
        <v>482</v>
      </c>
      <c r="D518">
        <v>4.5</v>
      </c>
      <c r="E518">
        <v>-121.87341309999999</v>
      </c>
      <c r="F518">
        <v>37.373233800000001</v>
      </c>
      <c r="G518" t="s">
        <v>100</v>
      </c>
      <c r="H518">
        <v>95133</v>
      </c>
      <c r="I518" t="s">
        <v>23</v>
      </c>
      <c r="J518" t="s">
        <v>951</v>
      </c>
      <c r="K518" t="s">
        <v>377</v>
      </c>
      <c r="L518" s="2" t="s">
        <v>378</v>
      </c>
      <c r="M518">
        <v>164</v>
      </c>
      <c r="N518">
        <v>3.7068817573365366E-2</v>
      </c>
      <c r="O518" t="s">
        <v>106</v>
      </c>
      <c r="P518" t="s">
        <v>47</v>
      </c>
      <c r="R518">
        <f t="shared" si="32"/>
        <v>3.9458733601900629E-2</v>
      </c>
      <c r="S518">
        <f t="shared" si="33"/>
        <v>0.17756430120855282</v>
      </c>
      <c r="T518">
        <f t="shared" si="34"/>
        <v>0.26839186093614259</v>
      </c>
      <c r="U518">
        <f t="shared" si="35"/>
        <v>129.36487697122072</v>
      </c>
    </row>
    <row r="519" spans="1:21" x14ac:dyDescent="0.35">
      <c r="A519" t="s">
        <v>1611</v>
      </c>
      <c r="B519" t="s">
        <v>1612</v>
      </c>
      <c r="C519">
        <v>159</v>
      </c>
      <c r="D519">
        <v>4.5</v>
      </c>
      <c r="E519">
        <v>-117.10713200000001</v>
      </c>
      <c r="F519">
        <v>32.763469700000002</v>
      </c>
      <c r="G519" t="s">
        <v>100</v>
      </c>
      <c r="H519">
        <v>92116</v>
      </c>
      <c r="I519" t="s">
        <v>23</v>
      </c>
      <c r="J519" t="s">
        <v>1613</v>
      </c>
      <c r="K519" t="s">
        <v>225</v>
      </c>
      <c r="L519" s="2" t="s">
        <v>226</v>
      </c>
      <c r="M519">
        <v>1570</v>
      </c>
      <c r="N519">
        <v>9.3530118414278367E-3</v>
      </c>
      <c r="O519" t="s">
        <v>174</v>
      </c>
      <c r="P519" t="s">
        <v>314</v>
      </c>
      <c r="Q519" t="s">
        <v>504</v>
      </c>
      <c r="R519">
        <f t="shared" si="32"/>
        <v>6.0944117343249664E-3</v>
      </c>
      <c r="S519">
        <f t="shared" si="33"/>
        <v>2.742485280446235E-2</v>
      </c>
      <c r="T519">
        <f t="shared" si="34"/>
        <v>-0.4007992101140242</v>
      </c>
      <c r="U519">
        <f t="shared" si="35"/>
        <v>-63.727074408129845</v>
      </c>
    </row>
    <row r="520" spans="1:21" x14ac:dyDescent="0.35">
      <c r="A520" t="s">
        <v>1614</v>
      </c>
      <c r="B520" t="s">
        <v>1615</v>
      </c>
      <c r="C520">
        <v>221</v>
      </c>
      <c r="D520">
        <v>4.5</v>
      </c>
      <c r="E520">
        <v>-115.156616047025</v>
      </c>
      <c r="F520">
        <v>36.142248600138998</v>
      </c>
      <c r="G520" t="s">
        <v>70</v>
      </c>
      <c r="H520">
        <v>89109</v>
      </c>
      <c r="I520" t="s">
        <v>23</v>
      </c>
      <c r="J520" t="s">
        <v>1616</v>
      </c>
      <c r="K520" t="s">
        <v>422</v>
      </c>
      <c r="L520" s="2" t="s">
        <v>423</v>
      </c>
      <c r="M520">
        <v>357</v>
      </c>
      <c r="N520">
        <v>1.4673073622790458E-2</v>
      </c>
      <c r="O520" t="s">
        <v>205</v>
      </c>
      <c r="P520" t="s">
        <v>81</v>
      </c>
      <c r="Q520" t="s">
        <v>316</v>
      </c>
      <c r="R520">
        <f t="shared" si="32"/>
        <v>1.2498708811073237E-2</v>
      </c>
      <c r="S520">
        <f t="shared" si="33"/>
        <v>5.6244189649829565E-2</v>
      </c>
      <c r="T520">
        <f t="shared" si="34"/>
        <v>-0.27234767325609743</v>
      </c>
      <c r="U520">
        <f t="shared" si="35"/>
        <v>-60.188835789597533</v>
      </c>
    </row>
    <row r="521" spans="1:21" x14ac:dyDescent="0.35">
      <c r="A521" t="s">
        <v>1617</v>
      </c>
      <c r="B521" t="s">
        <v>1618</v>
      </c>
      <c r="C521">
        <v>193</v>
      </c>
      <c r="D521">
        <v>4.5</v>
      </c>
      <c r="E521">
        <v>-90.073188999999999</v>
      </c>
      <c r="F521">
        <v>29.954125999999999</v>
      </c>
      <c r="G521" t="s">
        <v>493</v>
      </c>
      <c r="H521">
        <v>70112</v>
      </c>
      <c r="I521" t="s">
        <v>23</v>
      </c>
      <c r="J521" t="s">
        <v>1619</v>
      </c>
      <c r="K521" t="s">
        <v>494</v>
      </c>
      <c r="L521" s="2" t="s">
        <v>495</v>
      </c>
      <c r="M521">
        <v>834</v>
      </c>
      <c r="N521">
        <v>1.2270465076368628E-2</v>
      </c>
      <c r="O521" t="s">
        <v>205</v>
      </c>
      <c r="P521" t="s">
        <v>81</v>
      </c>
      <c r="Q521" t="s">
        <v>47</v>
      </c>
      <c r="R521">
        <f t="shared" si="32"/>
        <v>9.6064456151224043E-3</v>
      </c>
      <c r="S521">
        <f t="shared" si="33"/>
        <v>4.3229005268050819E-2</v>
      </c>
      <c r="T521">
        <f t="shared" si="34"/>
        <v>-0.33035804474032243</v>
      </c>
      <c r="U521">
        <f t="shared" si="35"/>
        <v>-63.759102634882233</v>
      </c>
    </row>
    <row r="522" spans="1:21" x14ac:dyDescent="0.35">
      <c r="A522" t="s">
        <v>1620</v>
      </c>
      <c r="B522" t="s">
        <v>1621</v>
      </c>
      <c r="C522">
        <v>133</v>
      </c>
      <c r="D522">
        <v>4.5</v>
      </c>
      <c r="E522">
        <v>-117.066047117114</v>
      </c>
      <c r="F522">
        <v>32.762371895305598</v>
      </c>
      <c r="G522" t="s">
        <v>100</v>
      </c>
      <c r="H522">
        <v>92115</v>
      </c>
      <c r="I522" t="s">
        <v>23</v>
      </c>
      <c r="J522" t="s">
        <v>1622</v>
      </c>
      <c r="K522" t="s">
        <v>225</v>
      </c>
      <c r="L522" s="2" t="s">
        <v>226</v>
      </c>
      <c r="M522">
        <v>1570</v>
      </c>
      <c r="N522">
        <v>7.1220181911789944E-3</v>
      </c>
      <c r="O522" t="s">
        <v>424</v>
      </c>
      <c r="P522" t="s">
        <v>261</v>
      </c>
      <c r="Q522" t="s">
        <v>56</v>
      </c>
      <c r="R522">
        <f t="shared" si="32"/>
        <v>3.4087387666563371E-3</v>
      </c>
      <c r="S522">
        <f t="shared" si="33"/>
        <v>1.5339324449953517E-2</v>
      </c>
      <c r="T522">
        <f t="shared" si="34"/>
        <v>-0.45466598363509025</v>
      </c>
      <c r="U522">
        <f t="shared" si="35"/>
        <v>-60.470575823467001</v>
      </c>
    </row>
    <row r="523" spans="1:21" x14ac:dyDescent="0.35">
      <c r="A523" t="s">
        <v>1623</v>
      </c>
      <c r="B523" t="s">
        <v>1624</v>
      </c>
      <c r="C523">
        <v>1752</v>
      </c>
      <c r="D523">
        <v>4.5</v>
      </c>
      <c r="E523">
        <v>-73.965568542480497</v>
      </c>
      <c r="F523">
        <v>40.760059356689503</v>
      </c>
      <c r="G523" t="s">
        <v>37</v>
      </c>
      <c r="H523">
        <v>10022</v>
      </c>
      <c r="I523" t="s">
        <v>23</v>
      </c>
      <c r="J523" t="s">
        <v>1625</v>
      </c>
      <c r="K523" t="s">
        <v>39</v>
      </c>
      <c r="L523" s="2" t="s">
        <v>40</v>
      </c>
      <c r="M523">
        <v>1148</v>
      </c>
      <c r="N523">
        <v>0.14604427664321262</v>
      </c>
      <c r="O523" t="s">
        <v>385</v>
      </c>
      <c r="P523" t="s">
        <v>560</v>
      </c>
      <c r="R523">
        <f t="shared" si="32"/>
        <v>0.17064352856109907</v>
      </c>
      <c r="S523">
        <f t="shared" si="33"/>
        <v>0.76789587852494579</v>
      </c>
      <c r="T523">
        <f t="shared" si="34"/>
        <v>2.8995765675420615</v>
      </c>
      <c r="U523">
        <f t="shared" si="35"/>
        <v>5080.0581463336921</v>
      </c>
    </row>
    <row r="524" spans="1:21" x14ac:dyDescent="0.35">
      <c r="A524" t="s">
        <v>1626</v>
      </c>
      <c r="B524" t="s">
        <v>1627</v>
      </c>
      <c r="C524">
        <v>1673</v>
      </c>
      <c r="D524">
        <v>4.5</v>
      </c>
      <c r="E524">
        <v>-90.067098140716595</v>
      </c>
      <c r="F524">
        <v>29.942235865860901</v>
      </c>
      <c r="G524" t="s">
        <v>493</v>
      </c>
      <c r="H524">
        <v>70130</v>
      </c>
      <c r="I524" t="s">
        <v>23</v>
      </c>
      <c r="J524" t="s">
        <v>1628</v>
      </c>
      <c r="K524" t="s">
        <v>494</v>
      </c>
      <c r="L524" s="2" t="s">
        <v>495</v>
      </c>
      <c r="M524">
        <v>834</v>
      </c>
      <c r="N524">
        <v>0.13926548824437962</v>
      </c>
      <c r="O524" t="s">
        <v>174</v>
      </c>
      <c r="P524" t="s">
        <v>525</v>
      </c>
      <c r="R524">
        <f t="shared" si="32"/>
        <v>0.16248321454395206</v>
      </c>
      <c r="S524">
        <f t="shared" si="33"/>
        <v>0.73117446544778431</v>
      </c>
      <c r="T524">
        <f t="shared" si="34"/>
        <v>2.7359044479972838</v>
      </c>
      <c r="U524">
        <f t="shared" si="35"/>
        <v>4577.1681414994555</v>
      </c>
    </row>
    <row r="525" spans="1:21" x14ac:dyDescent="0.35">
      <c r="A525" t="s">
        <v>1629</v>
      </c>
      <c r="B525" t="s">
        <v>1630</v>
      </c>
      <c r="C525">
        <v>103</v>
      </c>
      <c r="D525">
        <v>4.5</v>
      </c>
      <c r="E525">
        <v>-96.816320000000005</v>
      </c>
      <c r="F525">
        <v>32.850639999999999</v>
      </c>
      <c r="G525" t="s">
        <v>200</v>
      </c>
      <c r="H525">
        <v>75209</v>
      </c>
      <c r="I525" t="s">
        <v>23</v>
      </c>
      <c r="J525" t="s">
        <v>47</v>
      </c>
      <c r="K525" t="s">
        <v>906</v>
      </c>
      <c r="L525" s="2" t="s">
        <v>907</v>
      </c>
      <c r="M525">
        <v>632</v>
      </c>
      <c r="N525">
        <v>4.5477947485841773E-3</v>
      </c>
      <c r="O525" t="s">
        <v>47</v>
      </c>
      <c r="R525">
        <f t="shared" si="32"/>
        <v>3.0988534242330339E-4</v>
      </c>
      <c r="S525">
        <f t="shared" si="33"/>
        <v>1.3944840409048653E-3</v>
      </c>
      <c r="T525">
        <f t="shared" si="34"/>
        <v>-0.51681995308247419</v>
      </c>
      <c r="U525">
        <f t="shared" si="35"/>
        <v>-53.232455167494841</v>
      </c>
    </row>
    <row r="526" spans="1:21" x14ac:dyDescent="0.35">
      <c r="A526" t="s">
        <v>1631</v>
      </c>
      <c r="B526" t="s">
        <v>1632</v>
      </c>
      <c r="C526">
        <v>220</v>
      </c>
      <c r="D526">
        <v>4.5</v>
      </c>
      <c r="E526">
        <v>-118.4327894</v>
      </c>
      <c r="F526">
        <v>34.002930499999998</v>
      </c>
      <c r="G526" t="s">
        <v>100</v>
      </c>
      <c r="H526">
        <v>90066</v>
      </c>
      <c r="I526" t="s">
        <v>23</v>
      </c>
      <c r="J526" t="s">
        <v>954</v>
      </c>
      <c r="K526" t="s">
        <v>111</v>
      </c>
      <c r="L526" s="2" t="s">
        <v>112</v>
      </c>
      <c r="M526">
        <v>2071</v>
      </c>
      <c r="N526">
        <v>1.4587266174703965E-2</v>
      </c>
      <c r="O526" t="s">
        <v>56</v>
      </c>
      <c r="P526" t="s">
        <v>261</v>
      </c>
      <c r="R526">
        <f t="shared" si="32"/>
        <v>1.2395413696932134E-2</v>
      </c>
      <c r="S526">
        <f t="shared" si="33"/>
        <v>5.5779361636194603E-2</v>
      </c>
      <c r="T526">
        <f t="shared" si="34"/>
        <v>-0.27441947223767688</v>
      </c>
      <c r="U526">
        <f t="shared" si="35"/>
        <v>-60.372283892288912</v>
      </c>
    </row>
    <row r="527" spans="1:21" x14ac:dyDescent="0.35">
      <c r="A527" t="s">
        <v>1633</v>
      </c>
      <c r="B527" t="s">
        <v>1634</v>
      </c>
      <c r="C527">
        <v>264</v>
      </c>
      <c r="D527">
        <v>4.5</v>
      </c>
      <c r="E527">
        <v>-84.512603799999994</v>
      </c>
      <c r="F527">
        <v>39.107780499999997</v>
      </c>
      <c r="G527" t="s">
        <v>186</v>
      </c>
      <c r="H527">
        <v>45202</v>
      </c>
      <c r="I527" t="s">
        <v>23</v>
      </c>
      <c r="J527" t="s">
        <v>462</v>
      </c>
      <c r="K527" t="s">
        <v>601</v>
      </c>
      <c r="L527" s="2" t="s">
        <v>602</v>
      </c>
      <c r="M527">
        <v>778</v>
      </c>
      <c r="N527">
        <v>1.8362793890509696E-2</v>
      </c>
      <c r="O527" t="s">
        <v>56</v>
      </c>
      <c r="P527" t="s">
        <v>174</v>
      </c>
      <c r="R527">
        <f t="shared" si="32"/>
        <v>1.6940398719140586E-2</v>
      </c>
      <c r="S527">
        <f t="shared" si="33"/>
        <v>7.6231794236132633E-2</v>
      </c>
      <c r="T527">
        <f t="shared" si="34"/>
        <v>-0.18326031704818049</v>
      </c>
      <c r="U527">
        <f t="shared" si="35"/>
        <v>-48.380723700719649</v>
      </c>
    </row>
    <row r="528" spans="1:21" x14ac:dyDescent="0.35">
      <c r="A528" t="s">
        <v>1635</v>
      </c>
      <c r="B528" t="s">
        <v>1636</v>
      </c>
      <c r="C528">
        <v>140</v>
      </c>
      <c r="D528">
        <v>5</v>
      </c>
      <c r="E528">
        <v>-118.388175</v>
      </c>
      <c r="F528">
        <v>34.208151999999998</v>
      </c>
      <c r="G528" t="s">
        <v>100</v>
      </c>
      <c r="H528">
        <v>91605</v>
      </c>
      <c r="I528" t="s">
        <v>23</v>
      </c>
      <c r="J528" t="s">
        <v>178</v>
      </c>
      <c r="K528" t="s">
        <v>1382</v>
      </c>
      <c r="L528" s="2" t="s">
        <v>1383</v>
      </c>
      <c r="M528">
        <v>118</v>
      </c>
      <c r="N528">
        <v>7.7226703277844515E-3</v>
      </c>
      <c r="O528" t="s">
        <v>56</v>
      </c>
      <c r="P528" t="s">
        <v>173</v>
      </c>
      <c r="Q528" t="s">
        <v>174</v>
      </c>
      <c r="R528">
        <f t="shared" si="32"/>
        <v>4.1318045656440448E-3</v>
      </c>
      <c r="S528">
        <f t="shared" si="33"/>
        <v>2.0659022828220224E-2</v>
      </c>
      <c r="T528">
        <f t="shared" si="34"/>
        <v>-0.44016339076403399</v>
      </c>
      <c r="U528">
        <f t="shared" si="35"/>
        <v>-61.622874706964758</v>
      </c>
    </row>
    <row r="529" spans="1:21" x14ac:dyDescent="0.35">
      <c r="A529" t="s">
        <v>1637</v>
      </c>
      <c r="B529" t="s">
        <v>1638</v>
      </c>
      <c r="C529">
        <v>147</v>
      </c>
      <c r="D529">
        <v>4.5</v>
      </c>
      <c r="E529">
        <v>-118.18192653358</v>
      </c>
      <c r="F529">
        <v>34.140782430767999</v>
      </c>
      <c r="G529" t="s">
        <v>100</v>
      </c>
      <c r="H529">
        <v>90041</v>
      </c>
      <c r="I529" t="s">
        <v>23</v>
      </c>
      <c r="J529" t="s">
        <v>1639</v>
      </c>
      <c r="K529" t="s">
        <v>111</v>
      </c>
      <c r="L529" s="2" t="s">
        <v>112</v>
      </c>
      <c r="M529">
        <v>2071</v>
      </c>
      <c r="N529">
        <v>8.3233224643899095E-3</v>
      </c>
      <c r="O529" t="s">
        <v>1640</v>
      </c>
      <c r="P529" t="s">
        <v>183</v>
      </c>
      <c r="Q529" t="s">
        <v>174</v>
      </c>
      <c r="R529">
        <f t="shared" si="32"/>
        <v>4.8548703646317526E-3</v>
      </c>
      <c r="S529">
        <f t="shared" si="33"/>
        <v>2.1846916640842887E-2</v>
      </c>
      <c r="T529">
        <f t="shared" si="34"/>
        <v>-0.42566079789297773</v>
      </c>
      <c r="U529">
        <f t="shared" si="35"/>
        <v>-62.572137290267726</v>
      </c>
    </row>
    <row r="530" spans="1:21" x14ac:dyDescent="0.35">
      <c r="A530" t="s">
        <v>1641</v>
      </c>
      <c r="B530" t="s">
        <v>1642</v>
      </c>
      <c r="C530">
        <v>1909</v>
      </c>
      <c r="D530">
        <v>4.5</v>
      </c>
      <c r="E530">
        <v>-90.084378000000001</v>
      </c>
      <c r="F530">
        <v>29.928940000000001</v>
      </c>
      <c r="G530" t="s">
        <v>493</v>
      </c>
      <c r="H530">
        <v>70130</v>
      </c>
      <c r="I530" t="s">
        <v>23</v>
      </c>
      <c r="J530" t="s">
        <v>106</v>
      </c>
      <c r="K530" t="s">
        <v>494</v>
      </c>
      <c r="L530" s="2" t="s">
        <v>495</v>
      </c>
      <c r="M530">
        <v>834</v>
      </c>
      <c r="N530">
        <v>0.15951604599279218</v>
      </c>
      <c r="O530" t="s">
        <v>106</v>
      </c>
      <c r="R530">
        <f t="shared" si="32"/>
        <v>0.18686086148125194</v>
      </c>
      <c r="S530">
        <f t="shared" si="33"/>
        <v>0.84087387666563373</v>
      </c>
      <c r="T530">
        <f t="shared" si="34"/>
        <v>3.2248490076500373</v>
      </c>
      <c r="U530">
        <f t="shared" si="35"/>
        <v>6156.2367556039217</v>
      </c>
    </row>
    <row r="531" spans="1:21" x14ac:dyDescent="0.35">
      <c r="A531" t="s">
        <v>1643</v>
      </c>
      <c r="B531" t="s">
        <v>1644</v>
      </c>
      <c r="C531">
        <v>689</v>
      </c>
      <c r="D531">
        <v>4.5</v>
      </c>
      <c r="E531">
        <v>-122.25489076199101</v>
      </c>
      <c r="F531">
        <v>37.824719035339299</v>
      </c>
      <c r="G531" t="s">
        <v>100</v>
      </c>
      <c r="H531">
        <v>94611</v>
      </c>
      <c r="I531" t="s">
        <v>23</v>
      </c>
      <c r="J531" t="s">
        <v>24</v>
      </c>
      <c r="K531" t="s">
        <v>442</v>
      </c>
      <c r="L531" s="2" t="s">
        <v>443</v>
      </c>
      <c r="M531">
        <v>451</v>
      </c>
      <c r="N531">
        <v>5.4830959327269606E-2</v>
      </c>
      <c r="O531" t="s">
        <v>24</v>
      </c>
      <c r="R531">
        <f t="shared" si="32"/>
        <v>6.0840822229108561E-2</v>
      </c>
      <c r="S531">
        <f t="shared" si="33"/>
        <v>0.27378370003098851</v>
      </c>
      <c r="T531">
        <f t="shared" si="34"/>
        <v>0.6972542501230915</v>
      </c>
      <c r="U531">
        <f t="shared" si="35"/>
        <v>480.40817833481003</v>
      </c>
    </row>
    <row r="532" spans="1:21" x14ac:dyDescent="0.35">
      <c r="A532" t="s">
        <v>1645</v>
      </c>
      <c r="B532" t="s">
        <v>1646</v>
      </c>
      <c r="C532">
        <v>189</v>
      </c>
      <c r="D532">
        <v>4.5</v>
      </c>
      <c r="E532">
        <v>-118.28728510000001</v>
      </c>
      <c r="F532">
        <v>34.108875500000003</v>
      </c>
      <c r="G532" t="s">
        <v>100</v>
      </c>
      <c r="H532">
        <v>90027</v>
      </c>
      <c r="I532" t="s">
        <v>23</v>
      </c>
      <c r="J532" t="s">
        <v>1647</v>
      </c>
      <c r="K532" t="s">
        <v>111</v>
      </c>
      <c r="L532" s="2" t="s">
        <v>112</v>
      </c>
      <c r="M532">
        <v>2071</v>
      </c>
      <c r="N532">
        <v>1.1927235284022654E-2</v>
      </c>
      <c r="O532" t="s">
        <v>174</v>
      </c>
      <c r="P532" t="s">
        <v>138</v>
      </c>
      <c r="R532">
        <f t="shared" si="32"/>
        <v>9.1932651585580009E-3</v>
      </c>
      <c r="S532">
        <f t="shared" si="33"/>
        <v>4.1369693213511007E-2</v>
      </c>
      <c r="T532">
        <f t="shared" si="34"/>
        <v>-0.33864524066664026</v>
      </c>
      <c r="U532">
        <f t="shared" si="35"/>
        <v>-64.003950485995006</v>
      </c>
    </row>
    <row r="533" spans="1:21" x14ac:dyDescent="0.35">
      <c r="A533" t="s">
        <v>1648</v>
      </c>
      <c r="B533" t="s">
        <v>1649</v>
      </c>
      <c r="C533">
        <v>120</v>
      </c>
      <c r="D533">
        <v>4.5</v>
      </c>
      <c r="E533">
        <v>-87.748840000000001</v>
      </c>
      <c r="F533">
        <v>41.954009999999997</v>
      </c>
      <c r="G533" t="s">
        <v>133</v>
      </c>
      <c r="H533">
        <v>60641</v>
      </c>
      <c r="I533" t="s">
        <v>23</v>
      </c>
      <c r="J533" t="s">
        <v>1650</v>
      </c>
      <c r="K533" t="s">
        <v>135</v>
      </c>
      <c r="L533" s="2" t="s">
        <v>136</v>
      </c>
      <c r="M533">
        <v>2715</v>
      </c>
      <c r="N533">
        <v>6.0065213660545737E-3</v>
      </c>
      <c r="O533" t="s">
        <v>385</v>
      </c>
      <c r="P533" t="s">
        <v>138</v>
      </c>
      <c r="R533">
        <f t="shared" si="32"/>
        <v>2.0659022828220224E-3</v>
      </c>
      <c r="S533">
        <f t="shared" si="33"/>
        <v>9.2965602726991017E-3</v>
      </c>
      <c r="T533">
        <f t="shared" si="34"/>
        <v>-0.48159937039562328</v>
      </c>
      <c r="U533">
        <f t="shared" si="35"/>
        <v>-57.791924447474791</v>
      </c>
    </row>
    <row r="534" spans="1:21" x14ac:dyDescent="0.35">
      <c r="A534" t="s">
        <v>1651</v>
      </c>
      <c r="B534" t="s">
        <v>1652</v>
      </c>
      <c r="C534">
        <v>280</v>
      </c>
      <c r="D534">
        <v>4.5</v>
      </c>
      <c r="E534">
        <v>-84.308170080184894</v>
      </c>
      <c r="F534">
        <v>33.860437835033402</v>
      </c>
      <c r="G534" t="s">
        <v>141</v>
      </c>
      <c r="H534">
        <v>30345</v>
      </c>
      <c r="I534" t="s">
        <v>23</v>
      </c>
      <c r="J534" t="s">
        <v>283</v>
      </c>
      <c r="K534" t="s">
        <v>143</v>
      </c>
      <c r="L534" s="2" t="s">
        <v>144</v>
      </c>
      <c r="M534">
        <v>660</v>
      </c>
      <c r="N534">
        <v>1.9735713059893599E-2</v>
      </c>
      <c r="O534" t="s">
        <v>283</v>
      </c>
      <c r="R534">
        <f t="shared" si="32"/>
        <v>1.8593120545398203E-2</v>
      </c>
      <c r="S534">
        <f t="shared" si="33"/>
        <v>8.3669042454291909E-2</v>
      </c>
      <c r="T534">
        <f t="shared" si="34"/>
        <v>-0.15011153334290908</v>
      </c>
      <c r="U534">
        <f t="shared" si="35"/>
        <v>-42.03122933601454</v>
      </c>
    </row>
    <row r="535" spans="1:21" x14ac:dyDescent="0.35">
      <c r="A535" t="s">
        <v>1653</v>
      </c>
      <c r="B535" t="s">
        <v>1654</v>
      </c>
      <c r="C535">
        <v>128</v>
      </c>
      <c r="D535">
        <v>4.5</v>
      </c>
      <c r="E535">
        <v>-73.976208677200404</v>
      </c>
      <c r="F535">
        <v>40.5774769139027</v>
      </c>
      <c r="G535" t="s">
        <v>37</v>
      </c>
      <c r="H535">
        <v>11224</v>
      </c>
      <c r="I535" t="s">
        <v>23</v>
      </c>
      <c r="J535" t="s">
        <v>1655</v>
      </c>
      <c r="K535" t="s">
        <v>535</v>
      </c>
      <c r="L535" s="2" t="s">
        <v>536</v>
      </c>
      <c r="M535">
        <v>1569</v>
      </c>
      <c r="N535">
        <v>6.6929809507465252E-3</v>
      </c>
      <c r="O535" t="s">
        <v>449</v>
      </c>
      <c r="P535" t="s">
        <v>818</v>
      </c>
      <c r="Q535" t="s">
        <v>88</v>
      </c>
      <c r="R535">
        <f t="shared" si="32"/>
        <v>2.8922631959508315E-3</v>
      </c>
      <c r="S535">
        <f t="shared" si="33"/>
        <v>1.3015184381778741E-2</v>
      </c>
      <c r="T535">
        <f t="shared" si="34"/>
        <v>-0.46502497854298758</v>
      </c>
      <c r="U535">
        <f t="shared" si="35"/>
        <v>-59.52319725350241</v>
      </c>
    </row>
    <row r="536" spans="1:21" x14ac:dyDescent="0.35">
      <c r="A536" t="s">
        <v>1656</v>
      </c>
      <c r="B536" t="s">
        <v>1657</v>
      </c>
      <c r="C536">
        <v>821</v>
      </c>
      <c r="D536">
        <v>4.5</v>
      </c>
      <c r="E536">
        <v>-117.212504657252</v>
      </c>
      <c r="F536">
        <v>32.738314007469398</v>
      </c>
      <c r="G536" t="s">
        <v>100</v>
      </c>
      <c r="H536">
        <v>92106</v>
      </c>
      <c r="I536" t="s">
        <v>23</v>
      </c>
      <c r="J536" t="s">
        <v>1244</v>
      </c>
      <c r="K536" t="s">
        <v>225</v>
      </c>
      <c r="L536" s="2" t="s">
        <v>226</v>
      </c>
      <c r="M536">
        <v>1570</v>
      </c>
      <c r="N536">
        <v>6.6157542474686803E-2</v>
      </c>
      <c r="O536" t="s">
        <v>183</v>
      </c>
      <c r="P536" t="s">
        <v>56</v>
      </c>
      <c r="Q536" t="s">
        <v>174</v>
      </c>
      <c r="R536">
        <f t="shared" si="32"/>
        <v>7.4475777295733916E-2</v>
      </c>
      <c r="S536">
        <f t="shared" si="33"/>
        <v>0.33514099783080264</v>
      </c>
      <c r="T536">
        <f t="shared" si="34"/>
        <v>0.97073171569158079</v>
      </c>
      <c r="U536">
        <f t="shared" si="35"/>
        <v>796.97073858278782</v>
      </c>
    </row>
    <row r="537" spans="1:21" x14ac:dyDescent="0.35">
      <c r="A537" t="s">
        <v>1658</v>
      </c>
      <c r="B537" t="s">
        <v>1659</v>
      </c>
      <c r="C537">
        <v>125</v>
      </c>
      <c r="D537">
        <v>4.5</v>
      </c>
      <c r="E537">
        <v>-97.75421</v>
      </c>
      <c r="F537">
        <v>30.250959999999999</v>
      </c>
      <c r="G537" t="s">
        <v>200</v>
      </c>
      <c r="H537">
        <v>78704</v>
      </c>
      <c r="I537" t="s">
        <v>23</v>
      </c>
      <c r="J537" t="s">
        <v>1660</v>
      </c>
      <c r="K537" t="s">
        <v>274</v>
      </c>
      <c r="L537" s="2" t="s">
        <v>275</v>
      </c>
      <c r="M537">
        <v>893</v>
      </c>
      <c r="N537">
        <v>6.435558606487043E-3</v>
      </c>
      <c r="O537" t="s">
        <v>310</v>
      </c>
      <c r="P537" t="s">
        <v>228</v>
      </c>
      <c r="Q537" t="s">
        <v>76</v>
      </c>
      <c r="R537">
        <f t="shared" si="32"/>
        <v>2.582377853527528E-3</v>
      </c>
      <c r="S537">
        <f t="shared" si="33"/>
        <v>1.1620700340873875E-2</v>
      </c>
      <c r="T537">
        <f t="shared" si="34"/>
        <v>-0.47124037548772596</v>
      </c>
      <c r="U537">
        <f t="shared" si="35"/>
        <v>-58.905046935965743</v>
      </c>
    </row>
    <row r="538" spans="1:21" x14ac:dyDescent="0.35">
      <c r="A538" t="s">
        <v>1661</v>
      </c>
      <c r="B538" t="s">
        <v>1662</v>
      </c>
      <c r="C538">
        <v>167</v>
      </c>
      <c r="D538">
        <v>4.5</v>
      </c>
      <c r="E538">
        <v>-87.663215637207003</v>
      </c>
      <c r="F538">
        <v>41.869575500488303</v>
      </c>
      <c r="G538" t="s">
        <v>133</v>
      </c>
      <c r="H538">
        <v>60607</v>
      </c>
      <c r="I538" t="s">
        <v>23</v>
      </c>
      <c r="J538" t="s">
        <v>1663</v>
      </c>
      <c r="K538" t="s">
        <v>135</v>
      </c>
      <c r="L538" s="2" t="s">
        <v>136</v>
      </c>
      <c r="M538">
        <v>2715</v>
      </c>
      <c r="N538">
        <v>1.0039471426119786E-2</v>
      </c>
      <c r="O538" t="s">
        <v>148</v>
      </c>
      <c r="P538" t="s">
        <v>60</v>
      </c>
      <c r="Q538" t="s">
        <v>174</v>
      </c>
      <c r="R538">
        <f t="shared" si="32"/>
        <v>6.920772647453775E-3</v>
      </c>
      <c r="S538">
        <f t="shared" si="33"/>
        <v>3.1143476913541988E-2</v>
      </c>
      <c r="T538">
        <f t="shared" si="34"/>
        <v>-0.38422481826138849</v>
      </c>
      <c r="U538">
        <f t="shared" si="35"/>
        <v>-64.165544649651878</v>
      </c>
    </row>
    <row r="539" spans="1:21" x14ac:dyDescent="0.35">
      <c r="A539" t="s">
        <v>1664</v>
      </c>
      <c r="B539" t="s">
        <v>1665</v>
      </c>
      <c r="C539">
        <v>174</v>
      </c>
      <c r="D539">
        <v>4.5</v>
      </c>
      <c r="E539">
        <v>-118.3677</v>
      </c>
      <c r="F539">
        <v>34.091070000000002</v>
      </c>
      <c r="G539" t="s">
        <v>100</v>
      </c>
      <c r="H539">
        <v>90046</v>
      </c>
      <c r="I539" t="s">
        <v>23</v>
      </c>
      <c r="J539" t="s">
        <v>1666</v>
      </c>
      <c r="K539" t="s">
        <v>111</v>
      </c>
      <c r="L539" s="2" t="s">
        <v>112</v>
      </c>
      <c r="M539">
        <v>2071</v>
      </c>
      <c r="N539">
        <v>1.0640123562725244E-2</v>
      </c>
      <c r="O539" t="s">
        <v>205</v>
      </c>
      <c r="P539" t="s">
        <v>571</v>
      </c>
      <c r="Q539" t="s">
        <v>174</v>
      </c>
      <c r="R539">
        <f t="shared" si="32"/>
        <v>7.6438384464414836E-3</v>
      </c>
      <c r="S539">
        <f t="shared" si="33"/>
        <v>3.4397273008986678E-2</v>
      </c>
      <c r="T539">
        <f t="shared" si="34"/>
        <v>-0.36972222539033223</v>
      </c>
      <c r="U539">
        <f t="shared" si="35"/>
        <v>-64.331667217917811</v>
      </c>
    </row>
    <row r="540" spans="1:21" x14ac:dyDescent="0.35">
      <c r="A540" t="s">
        <v>1667</v>
      </c>
      <c r="B540" t="s">
        <v>1668</v>
      </c>
      <c r="C540">
        <v>136</v>
      </c>
      <c r="D540">
        <v>4.5</v>
      </c>
      <c r="E540">
        <v>-87.674310000000006</v>
      </c>
      <c r="F540">
        <v>41.922510000000003</v>
      </c>
      <c r="G540" t="s">
        <v>133</v>
      </c>
      <c r="H540">
        <v>60614</v>
      </c>
      <c r="I540" t="s">
        <v>23</v>
      </c>
      <c r="J540" t="s">
        <v>1669</v>
      </c>
      <c r="K540" t="s">
        <v>135</v>
      </c>
      <c r="L540" s="2" t="s">
        <v>136</v>
      </c>
      <c r="M540">
        <v>2715</v>
      </c>
      <c r="N540">
        <v>7.3794405354384758E-3</v>
      </c>
      <c r="O540" t="s">
        <v>156</v>
      </c>
      <c r="P540" t="s">
        <v>1272</v>
      </c>
      <c r="R540">
        <f t="shared" si="32"/>
        <v>3.7186241090796405E-3</v>
      </c>
      <c r="S540">
        <f t="shared" si="33"/>
        <v>1.6733808490858381E-2</v>
      </c>
      <c r="T540">
        <f t="shared" si="34"/>
        <v>-0.44845058669035187</v>
      </c>
      <c r="U540">
        <f t="shared" si="35"/>
        <v>-60.989279789887853</v>
      </c>
    </row>
    <row r="541" spans="1:21" x14ac:dyDescent="0.35">
      <c r="A541" t="s">
        <v>1670</v>
      </c>
      <c r="B541" t="s">
        <v>1671</v>
      </c>
      <c r="C541">
        <v>115</v>
      </c>
      <c r="D541">
        <v>4.5</v>
      </c>
      <c r="E541">
        <v>-98.485083849892106</v>
      </c>
      <c r="F541">
        <v>29.453105411689499</v>
      </c>
      <c r="G541" t="s">
        <v>200</v>
      </c>
      <c r="H541">
        <v>78212</v>
      </c>
      <c r="I541" t="s">
        <v>23</v>
      </c>
      <c r="J541" t="s">
        <v>106</v>
      </c>
      <c r="K541" t="s">
        <v>608</v>
      </c>
      <c r="L541" s="2" t="s">
        <v>609</v>
      </c>
      <c r="M541">
        <v>731</v>
      </c>
      <c r="N541">
        <v>5.5774841256221036E-3</v>
      </c>
      <c r="O541" t="s">
        <v>106</v>
      </c>
      <c r="R541">
        <f t="shared" si="32"/>
        <v>1.5494267121165168E-3</v>
      </c>
      <c r="S541">
        <f t="shared" si="33"/>
        <v>6.9724202045243254E-3</v>
      </c>
      <c r="T541">
        <f t="shared" si="34"/>
        <v>-0.49195836530352061</v>
      </c>
      <c r="U541">
        <f t="shared" si="35"/>
        <v>-56.575212009904867</v>
      </c>
    </row>
    <row r="542" spans="1:21" x14ac:dyDescent="0.35">
      <c r="A542" t="s">
        <v>1672</v>
      </c>
      <c r="B542" t="s">
        <v>1673</v>
      </c>
      <c r="C542">
        <v>218</v>
      </c>
      <c r="D542">
        <v>4.5</v>
      </c>
      <c r="E542">
        <v>-87.659887995219606</v>
      </c>
      <c r="F542">
        <v>41.986984745174198</v>
      </c>
      <c r="G542" t="s">
        <v>133</v>
      </c>
      <c r="H542">
        <v>60660</v>
      </c>
      <c r="I542" t="s">
        <v>23</v>
      </c>
      <c r="J542" t="s">
        <v>1674</v>
      </c>
      <c r="K542" t="s">
        <v>135</v>
      </c>
      <c r="L542" s="2" t="s">
        <v>136</v>
      </c>
      <c r="M542">
        <v>2715</v>
      </c>
      <c r="N542">
        <v>1.4415651278530976E-2</v>
      </c>
      <c r="O542" t="s">
        <v>247</v>
      </c>
      <c r="P542" t="s">
        <v>174</v>
      </c>
      <c r="R542">
        <f t="shared" si="32"/>
        <v>1.2188823468649933E-2</v>
      </c>
      <c r="S542">
        <f t="shared" si="33"/>
        <v>5.4849705608924701E-2</v>
      </c>
      <c r="T542">
        <f t="shared" si="34"/>
        <v>-0.27856307020083582</v>
      </c>
      <c r="U542">
        <f t="shared" si="35"/>
        <v>-60.726749303782206</v>
      </c>
    </row>
    <row r="543" spans="1:21" x14ac:dyDescent="0.35">
      <c r="A543" t="s">
        <v>1675</v>
      </c>
      <c r="B543" t="s">
        <v>1676</v>
      </c>
      <c r="C543">
        <v>173</v>
      </c>
      <c r="D543">
        <v>4.5</v>
      </c>
      <c r="E543">
        <v>-81.470835399999999</v>
      </c>
      <c r="F543">
        <v>28.449807</v>
      </c>
      <c r="G543" t="s">
        <v>29</v>
      </c>
      <c r="H543">
        <v>32819</v>
      </c>
      <c r="I543" t="s">
        <v>23</v>
      </c>
      <c r="J543" t="s">
        <v>1677</v>
      </c>
      <c r="K543" t="s">
        <v>465</v>
      </c>
      <c r="L543" s="2" t="s">
        <v>466</v>
      </c>
      <c r="M543">
        <v>943</v>
      </c>
      <c r="N543">
        <v>1.0554316114638751E-2</v>
      </c>
      <c r="O543" t="s">
        <v>1678</v>
      </c>
      <c r="P543" t="s">
        <v>137</v>
      </c>
      <c r="Q543" t="s">
        <v>24</v>
      </c>
      <c r="R543">
        <f t="shared" si="32"/>
        <v>7.5405433323003819E-3</v>
      </c>
      <c r="S543">
        <f t="shared" si="33"/>
        <v>3.3932444995351717E-2</v>
      </c>
      <c r="T543">
        <f t="shared" si="34"/>
        <v>-0.37179402437191167</v>
      </c>
      <c r="U543">
        <f t="shared" si="35"/>
        <v>-64.320366216340716</v>
      </c>
    </row>
    <row r="544" spans="1:21" x14ac:dyDescent="0.35">
      <c r="A544" t="s">
        <v>1679</v>
      </c>
      <c r="B544" t="s">
        <v>1680</v>
      </c>
      <c r="C544">
        <v>216</v>
      </c>
      <c r="D544">
        <v>4.5</v>
      </c>
      <c r="E544">
        <v>-81.202640299999999</v>
      </c>
      <c r="F544">
        <v>28.553881100000002</v>
      </c>
      <c r="G544" t="s">
        <v>29</v>
      </c>
      <c r="H544">
        <v>32828</v>
      </c>
      <c r="I544" t="s">
        <v>23</v>
      </c>
      <c r="J544" t="s">
        <v>1681</v>
      </c>
      <c r="K544" t="s">
        <v>465</v>
      </c>
      <c r="L544" s="2" t="s">
        <v>466</v>
      </c>
      <c r="M544">
        <v>943</v>
      </c>
      <c r="N544">
        <v>1.4244036382357989E-2</v>
      </c>
      <c r="O544" t="s">
        <v>314</v>
      </c>
      <c r="P544" t="s">
        <v>571</v>
      </c>
      <c r="Q544" t="s">
        <v>174</v>
      </c>
      <c r="R544">
        <f t="shared" si="32"/>
        <v>1.1982233240367731E-2</v>
      </c>
      <c r="S544">
        <f t="shared" si="33"/>
        <v>5.3920049581654791E-2</v>
      </c>
      <c r="T544">
        <f t="shared" si="34"/>
        <v>-0.28270666816399476</v>
      </c>
      <c r="U544">
        <f t="shared" si="35"/>
        <v>-61.064640323422864</v>
      </c>
    </row>
    <row r="545" spans="1:21" x14ac:dyDescent="0.35">
      <c r="A545" t="s">
        <v>1682</v>
      </c>
      <c r="B545" t="s">
        <v>1683</v>
      </c>
      <c r="C545">
        <v>204</v>
      </c>
      <c r="D545">
        <v>4.5</v>
      </c>
      <c r="E545">
        <v>-118.4096375</v>
      </c>
      <c r="F545">
        <v>34.017452200000001</v>
      </c>
      <c r="G545" t="s">
        <v>100</v>
      </c>
      <c r="H545">
        <v>90034</v>
      </c>
      <c r="I545" t="s">
        <v>23</v>
      </c>
      <c r="J545" t="s">
        <v>1684</v>
      </c>
      <c r="K545" t="s">
        <v>111</v>
      </c>
      <c r="L545" s="2" t="s">
        <v>112</v>
      </c>
      <c r="M545">
        <v>2071</v>
      </c>
      <c r="N545">
        <v>1.3214347005320062E-2</v>
      </c>
      <c r="O545" t="s">
        <v>183</v>
      </c>
      <c r="P545" t="s">
        <v>261</v>
      </c>
      <c r="R545">
        <f t="shared" si="32"/>
        <v>1.0742691870674517E-2</v>
      </c>
      <c r="S545">
        <f t="shared" si="33"/>
        <v>4.8342113418035328E-2</v>
      </c>
      <c r="T545">
        <f t="shared" si="34"/>
        <v>-0.30756825594294834</v>
      </c>
      <c r="U545">
        <f t="shared" si="35"/>
        <v>-62.743924212361463</v>
      </c>
    </row>
    <row r="546" spans="1:21" x14ac:dyDescent="0.35">
      <c r="A546" t="s">
        <v>1685</v>
      </c>
      <c r="B546" t="s">
        <v>1686</v>
      </c>
      <c r="C546">
        <v>135</v>
      </c>
      <c r="D546">
        <v>4.5</v>
      </c>
      <c r="E546">
        <v>-76.991027832031193</v>
      </c>
      <c r="F546">
        <v>38.900455474853501</v>
      </c>
      <c r="G546" t="s">
        <v>240</v>
      </c>
      <c r="H546">
        <v>20002</v>
      </c>
      <c r="I546" t="s">
        <v>23</v>
      </c>
      <c r="J546" t="s">
        <v>1687</v>
      </c>
      <c r="K546" t="s">
        <v>242</v>
      </c>
      <c r="L546" s="2" t="s">
        <v>243</v>
      </c>
      <c r="M546">
        <v>822</v>
      </c>
      <c r="N546">
        <v>7.2936330873519823E-3</v>
      </c>
      <c r="O546" t="s">
        <v>618</v>
      </c>
      <c r="P546" t="s">
        <v>1551</v>
      </c>
      <c r="R546">
        <f t="shared" si="32"/>
        <v>3.6153289949385392E-3</v>
      </c>
      <c r="S546">
        <f t="shared" si="33"/>
        <v>1.6268980477223426E-2</v>
      </c>
      <c r="T546">
        <f t="shared" si="34"/>
        <v>-0.45052238567193131</v>
      </c>
      <c r="U546">
        <f t="shared" si="35"/>
        <v>-60.820522065710726</v>
      </c>
    </row>
    <row r="547" spans="1:21" x14ac:dyDescent="0.35">
      <c r="A547" t="s">
        <v>1688</v>
      </c>
      <c r="B547" t="s">
        <v>1689</v>
      </c>
      <c r="C547">
        <v>450</v>
      </c>
      <c r="D547">
        <v>4.5</v>
      </c>
      <c r="E547">
        <v>-90.082450866699205</v>
      </c>
      <c r="F547">
        <v>29.925928115844702</v>
      </c>
      <c r="G547" t="s">
        <v>493</v>
      </c>
      <c r="H547">
        <v>70115</v>
      </c>
      <c r="I547" t="s">
        <v>23</v>
      </c>
      <c r="J547" t="s">
        <v>24</v>
      </c>
      <c r="K547" t="s">
        <v>494</v>
      </c>
      <c r="L547" s="2" t="s">
        <v>495</v>
      </c>
      <c r="M547">
        <v>834</v>
      </c>
      <c r="N547">
        <v>3.432297923459756E-2</v>
      </c>
      <c r="O547" t="s">
        <v>24</v>
      </c>
      <c r="R547">
        <f t="shared" si="32"/>
        <v>3.6153289949385395E-2</v>
      </c>
      <c r="S547">
        <f t="shared" si="33"/>
        <v>0.16268980477223427</v>
      </c>
      <c r="T547">
        <f t="shared" si="34"/>
        <v>0.20209429352559974</v>
      </c>
      <c r="U547">
        <f t="shared" si="35"/>
        <v>90.942432086519887</v>
      </c>
    </row>
    <row r="548" spans="1:21" x14ac:dyDescent="0.35">
      <c r="A548" t="s">
        <v>1690</v>
      </c>
      <c r="B548" t="s">
        <v>1691</v>
      </c>
      <c r="C548">
        <v>124</v>
      </c>
      <c r="D548">
        <v>5</v>
      </c>
      <c r="E548">
        <v>-90.287620599999997</v>
      </c>
      <c r="F548">
        <v>38.571832200000003</v>
      </c>
      <c r="G548" t="s">
        <v>128</v>
      </c>
      <c r="H548">
        <v>63109</v>
      </c>
      <c r="I548" t="s">
        <v>23</v>
      </c>
      <c r="J548" t="s">
        <v>1692</v>
      </c>
      <c r="K548" t="s">
        <v>129</v>
      </c>
      <c r="L548" s="2" t="s">
        <v>130</v>
      </c>
      <c r="M548">
        <v>1232</v>
      </c>
      <c r="N548">
        <v>6.3497511584005495E-3</v>
      </c>
      <c r="O548" t="s">
        <v>24</v>
      </c>
      <c r="P548" t="s">
        <v>60</v>
      </c>
      <c r="Q548" t="s">
        <v>247</v>
      </c>
      <c r="R548">
        <f t="shared" si="32"/>
        <v>2.4790827393864272E-3</v>
      </c>
      <c r="S548">
        <f t="shared" si="33"/>
        <v>1.2395413696932136E-2</v>
      </c>
      <c r="T548">
        <f t="shared" si="34"/>
        <v>-0.4733121744693054</v>
      </c>
      <c r="U548">
        <f t="shared" si="35"/>
        <v>-58.690709634193873</v>
      </c>
    </row>
    <row r="549" spans="1:21" x14ac:dyDescent="0.35">
      <c r="A549" t="s">
        <v>1693</v>
      </c>
      <c r="B549" t="s">
        <v>1694</v>
      </c>
      <c r="C549">
        <v>369</v>
      </c>
      <c r="D549">
        <v>4.5</v>
      </c>
      <c r="E549">
        <v>-115.142548613982</v>
      </c>
      <c r="F549">
        <v>36.142523324156798</v>
      </c>
      <c r="G549" t="s">
        <v>70</v>
      </c>
      <c r="H549">
        <v>89104</v>
      </c>
      <c r="I549" t="s">
        <v>23</v>
      </c>
      <c r="J549" t="s">
        <v>1695</v>
      </c>
      <c r="K549" t="s">
        <v>422</v>
      </c>
      <c r="L549" s="2" t="s">
        <v>423</v>
      </c>
      <c r="M549">
        <v>357</v>
      </c>
      <c r="N549">
        <v>2.7372575939591557E-2</v>
      </c>
      <c r="O549" t="s">
        <v>1696</v>
      </c>
      <c r="P549" t="s">
        <v>368</v>
      </c>
      <c r="Q549" t="s">
        <v>1697</v>
      </c>
      <c r="R549">
        <f t="shared" si="32"/>
        <v>2.7786385703956203E-2</v>
      </c>
      <c r="S549">
        <f t="shared" si="33"/>
        <v>0.12503873566780291</v>
      </c>
      <c r="T549">
        <f t="shared" si="34"/>
        <v>3.4278576017663182E-2</v>
      </c>
      <c r="U549">
        <f t="shared" si="35"/>
        <v>12.648794550517714</v>
      </c>
    </row>
    <row r="550" spans="1:21" x14ac:dyDescent="0.35">
      <c r="A550" t="s">
        <v>1698</v>
      </c>
      <c r="B550" t="s">
        <v>1699</v>
      </c>
      <c r="C550">
        <v>194</v>
      </c>
      <c r="D550">
        <v>5</v>
      </c>
      <c r="E550">
        <v>-118.214319</v>
      </c>
      <c r="F550">
        <v>34.072693000000001</v>
      </c>
      <c r="G550" t="s">
        <v>100</v>
      </c>
      <c r="H550">
        <v>90031</v>
      </c>
      <c r="I550" t="s">
        <v>23</v>
      </c>
      <c r="J550" t="s">
        <v>415</v>
      </c>
      <c r="K550" t="s">
        <v>111</v>
      </c>
      <c r="L550" s="2" t="s">
        <v>112</v>
      </c>
      <c r="M550">
        <v>2071</v>
      </c>
      <c r="N550">
        <v>1.2356272524455123E-2</v>
      </c>
      <c r="O550" t="s">
        <v>415</v>
      </c>
      <c r="R550">
        <f t="shared" si="32"/>
        <v>9.7097407292635052E-3</v>
      </c>
      <c r="S550">
        <f t="shared" si="33"/>
        <v>4.8548703646317526E-2</v>
      </c>
      <c r="T550">
        <f t="shared" si="34"/>
        <v>-0.32828624575874293</v>
      </c>
      <c r="U550">
        <f t="shared" si="35"/>
        <v>-63.687531677196127</v>
      </c>
    </row>
    <row r="551" spans="1:21" x14ac:dyDescent="0.35">
      <c r="A551" t="s">
        <v>1700</v>
      </c>
      <c r="B551" t="s">
        <v>1701</v>
      </c>
      <c r="C551">
        <v>148</v>
      </c>
      <c r="D551">
        <v>4.5</v>
      </c>
      <c r="E551">
        <v>-117.20468197827</v>
      </c>
      <c r="F551">
        <v>32.771859394898399</v>
      </c>
      <c r="G551" t="s">
        <v>100</v>
      </c>
      <c r="H551">
        <v>92110</v>
      </c>
      <c r="I551" t="s">
        <v>23</v>
      </c>
      <c r="J551" t="s">
        <v>1702</v>
      </c>
      <c r="K551" t="s">
        <v>225</v>
      </c>
      <c r="L551" s="2" t="s">
        <v>226</v>
      </c>
      <c r="M551">
        <v>1570</v>
      </c>
      <c r="N551">
        <v>8.409129912476403E-3</v>
      </c>
      <c r="O551" t="s">
        <v>1702</v>
      </c>
      <c r="R551">
        <f t="shared" si="32"/>
        <v>4.9581654787728543E-3</v>
      </c>
      <c r="S551">
        <f t="shared" si="33"/>
        <v>2.2311744654477845E-2</v>
      </c>
      <c r="T551">
        <f t="shared" si="34"/>
        <v>-0.42358899891139828</v>
      </c>
      <c r="U551">
        <f t="shared" si="35"/>
        <v>-62.691171838886945</v>
      </c>
    </row>
    <row r="552" spans="1:21" x14ac:dyDescent="0.35">
      <c r="A552" t="s">
        <v>1703</v>
      </c>
      <c r="B552" t="s">
        <v>1704</v>
      </c>
      <c r="C552">
        <v>341</v>
      </c>
      <c r="D552">
        <v>4.5</v>
      </c>
      <c r="E552">
        <v>-121.436225891113</v>
      </c>
      <c r="F552">
        <v>38.557121276855497</v>
      </c>
      <c r="G552" t="s">
        <v>100</v>
      </c>
      <c r="H552">
        <v>95819</v>
      </c>
      <c r="I552" t="s">
        <v>23</v>
      </c>
      <c r="J552" t="s">
        <v>1603</v>
      </c>
      <c r="K552" t="s">
        <v>101</v>
      </c>
      <c r="L552" s="2" t="s">
        <v>102</v>
      </c>
      <c r="M552">
        <v>430</v>
      </c>
      <c r="N552">
        <v>2.4969967393169729E-2</v>
      </c>
      <c r="O552" t="s">
        <v>182</v>
      </c>
      <c r="P552" t="s">
        <v>148</v>
      </c>
      <c r="R552">
        <f t="shared" si="32"/>
        <v>2.4894122508005372E-2</v>
      </c>
      <c r="S552">
        <f t="shared" si="33"/>
        <v>0.11202355128602418</v>
      </c>
      <c r="T552">
        <f t="shared" si="34"/>
        <v>-2.3731795466561803E-2</v>
      </c>
      <c r="U552">
        <f t="shared" si="35"/>
        <v>-8.0925422540975749</v>
      </c>
    </row>
    <row r="553" spans="1:21" x14ac:dyDescent="0.35">
      <c r="A553" t="s">
        <v>1705</v>
      </c>
      <c r="B553" t="s">
        <v>1706</v>
      </c>
      <c r="C553">
        <v>199</v>
      </c>
      <c r="D553">
        <v>4.5</v>
      </c>
      <c r="E553">
        <v>-75.157981899999996</v>
      </c>
      <c r="F553">
        <v>39.930240599999998</v>
      </c>
      <c r="G553" t="s">
        <v>92</v>
      </c>
      <c r="H553">
        <v>19147</v>
      </c>
      <c r="I553" t="s">
        <v>23</v>
      </c>
      <c r="J553" t="s">
        <v>1707</v>
      </c>
      <c r="K553" t="s">
        <v>94</v>
      </c>
      <c r="L553" s="2" t="s">
        <v>95</v>
      </c>
      <c r="M553">
        <v>1514</v>
      </c>
      <c r="N553">
        <v>1.2785309764887592E-2</v>
      </c>
      <c r="O553" t="s">
        <v>148</v>
      </c>
      <c r="P553" t="s">
        <v>174</v>
      </c>
      <c r="Q553" t="s">
        <v>248</v>
      </c>
      <c r="R553">
        <f t="shared" si="32"/>
        <v>1.0226216299969011E-2</v>
      </c>
      <c r="S553">
        <f t="shared" si="33"/>
        <v>4.6017973349860547E-2</v>
      </c>
      <c r="T553">
        <f t="shared" si="34"/>
        <v>-0.31792725085084561</v>
      </c>
      <c r="U553">
        <f t="shared" si="35"/>
        <v>-63.267522919318274</v>
      </c>
    </row>
    <row r="554" spans="1:21" x14ac:dyDescent="0.35">
      <c r="A554" t="s">
        <v>1708</v>
      </c>
      <c r="B554" t="s">
        <v>1709</v>
      </c>
      <c r="C554">
        <v>104</v>
      </c>
      <c r="D554">
        <v>4.5</v>
      </c>
      <c r="E554">
        <v>-88.002258299999994</v>
      </c>
      <c r="F554">
        <v>43.060478199999999</v>
      </c>
      <c r="G554" t="s">
        <v>218</v>
      </c>
      <c r="H554">
        <v>53213</v>
      </c>
      <c r="I554" t="s">
        <v>23</v>
      </c>
      <c r="J554" t="s">
        <v>204</v>
      </c>
      <c r="K554" t="s">
        <v>220</v>
      </c>
      <c r="L554" s="2" t="s">
        <v>221</v>
      </c>
      <c r="M554">
        <v>1056</v>
      </c>
      <c r="N554">
        <v>4.6336021966706708E-3</v>
      </c>
      <c r="O554" t="s">
        <v>204</v>
      </c>
      <c r="R554">
        <f t="shared" si="32"/>
        <v>4.1318045656440453E-4</v>
      </c>
      <c r="S554">
        <f t="shared" si="33"/>
        <v>1.8593120545398203E-3</v>
      </c>
      <c r="T554">
        <f t="shared" si="34"/>
        <v>-0.51474815410089469</v>
      </c>
      <c r="U554">
        <f t="shared" si="35"/>
        <v>-53.533808026493048</v>
      </c>
    </row>
    <row r="555" spans="1:21" x14ac:dyDescent="0.35">
      <c r="A555" t="s">
        <v>1710</v>
      </c>
      <c r="B555" t="s">
        <v>1711</v>
      </c>
      <c r="C555">
        <v>158</v>
      </c>
      <c r="D555">
        <v>4.5</v>
      </c>
      <c r="E555">
        <v>-122.6423874</v>
      </c>
      <c r="F555">
        <v>45.534778600000003</v>
      </c>
      <c r="G555" t="s">
        <v>59</v>
      </c>
      <c r="H555">
        <v>97232</v>
      </c>
      <c r="I555" t="s">
        <v>23</v>
      </c>
      <c r="J555" t="s">
        <v>1712</v>
      </c>
      <c r="K555" t="s">
        <v>45</v>
      </c>
      <c r="L555" s="2" t="s">
        <v>61</v>
      </c>
      <c r="M555">
        <v>1555</v>
      </c>
      <c r="N555">
        <v>9.2672043933413415E-3</v>
      </c>
      <c r="O555" t="s">
        <v>56</v>
      </c>
      <c r="P555" t="s">
        <v>48</v>
      </c>
      <c r="Q555" t="s">
        <v>24</v>
      </c>
      <c r="R555">
        <f t="shared" si="32"/>
        <v>5.9911166201838655E-3</v>
      </c>
      <c r="S555">
        <f t="shared" si="33"/>
        <v>2.6960024790827396E-2</v>
      </c>
      <c r="T555">
        <f t="shared" si="34"/>
        <v>-0.40287100909560364</v>
      </c>
      <c r="U555">
        <f t="shared" si="35"/>
        <v>-63.653619437105377</v>
      </c>
    </row>
    <row r="556" spans="1:21" x14ac:dyDescent="0.35">
      <c r="A556" t="s">
        <v>1713</v>
      </c>
      <c r="B556" t="s">
        <v>1714</v>
      </c>
      <c r="C556">
        <v>181</v>
      </c>
      <c r="D556">
        <v>4.5</v>
      </c>
      <c r="E556">
        <v>-87.899593100000004</v>
      </c>
      <c r="F556">
        <v>43.046829199999998</v>
      </c>
      <c r="G556" t="s">
        <v>218</v>
      </c>
      <c r="H556">
        <v>53202</v>
      </c>
      <c r="I556" t="s">
        <v>23</v>
      </c>
      <c r="J556" t="s">
        <v>1715</v>
      </c>
      <c r="K556" t="s">
        <v>220</v>
      </c>
      <c r="L556" s="2" t="s">
        <v>221</v>
      </c>
      <c r="M556">
        <v>1056</v>
      </c>
      <c r="N556">
        <v>1.1240775699330702E-2</v>
      </c>
      <c r="O556" t="s">
        <v>368</v>
      </c>
      <c r="P556" t="s">
        <v>1716</v>
      </c>
      <c r="R556">
        <f t="shared" si="32"/>
        <v>8.3669042454291905E-3</v>
      </c>
      <c r="S556">
        <f t="shared" si="33"/>
        <v>3.7651069104431355E-2</v>
      </c>
      <c r="T556">
        <f t="shared" si="34"/>
        <v>-0.35521963251927596</v>
      </c>
      <c r="U556">
        <f t="shared" si="35"/>
        <v>-64.294753485988949</v>
      </c>
    </row>
    <row r="557" spans="1:21" x14ac:dyDescent="0.35">
      <c r="A557" t="s">
        <v>1717</v>
      </c>
      <c r="B557" t="s">
        <v>1718</v>
      </c>
      <c r="C557">
        <v>167</v>
      </c>
      <c r="D557">
        <v>4.5</v>
      </c>
      <c r="E557">
        <v>-73.998716999999999</v>
      </c>
      <c r="F557">
        <v>40.676243999999997</v>
      </c>
      <c r="G557" t="s">
        <v>37</v>
      </c>
      <c r="H557">
        <v>11231</v>
      </c>
      <c r="I557" t="s">
        <v>23</v>
      </c>
      <c r="J557" t="s">
        <v>1719</v>
      </c>
      <c r="K557" t="s">
        <v>535</v>
      </c>
      <c r="L557" s="2" t="s">
        <v>536</v>
      </c>
      <c r="M557">
        <v>1569</v>
      </c>
      <c r="N557">
        <v>1.0039471426119786E-2</v>
      </c>
      <c r="O557" t="s">
        <v>182</v>
      </c>
      <c r="P557" t="s">
        <v>1497</v>
      </c>
      <c r="Q557" t="s">
        <v>174</v>
      </c>
      <c r="R557">
        <f t="shared" si="32"/>
        <v>6.920772647453775E-3</v>
      </c>
      <c r="S557">
        <f t="shared" si="33"/>
        <v>3.1143476913541988E-2</v>
      </c>
      <c r="T557">
        <f t="shared" si="34"/>
        <v>-0.38422481826138849</v>
      </c>
      <c r="U557">
        <f t="shared" si="35"/>
        <v>-64.165544649651878</v>
      </c>
    </row>
    <row r="558" spans="1:21" x14ac:dyDescent="0.35">
      <c r="A558" t="s">
        <v>1720</v>
      </c>
      <c r="B558" t="s">
        <v>1721</v>
      </c>
      <c r="C558">
        <v>171</v>
      </c>
      <c r="D558">
        <v>4.5</v>
      </c>
      <c r="E558">
        <v>-97.730212211608901</v>
      </c>
      <c r="F558">
        <v>30.2454436302442</v>
      </c>
      <c r="G558" t="s">
        <v>200</v>
      </c>
      <c r="H558">
        <v>78741</v>
      </c>
      <c r="I558" t="s">
        <v>23</v>
      </c>
      <c r="J558" t="s">
        <v>1722</v>
      </c>
      <c r="K558" t="s">
        <v>274</v>
      </c>
      <c r="L558" s="2" t="s">
        <v>275</v>
      </c>
      <c r="M558">
        <v>893</v>
      </c>
      <c r="N558">
        <v>1.0382701218465762E-2</v>
      </c>
      <c r="O558" t="s">
        <v>571</v>
      </c>
      <c r="P558" t="s">
        <v>1723</v>
      </c>
      <c r="Q558" t="s">
        <v>449</v>
      </c>
      <c r="R558">
        <f t="shared" si="32"/>
        <v>7.3339531040181802E-3</v>
      </c>
      <c r="S558">
        <f t="shared" si="33"/>
        <v>3.3002788968081814E-2</v>
      </c>
      <c r="T558">
        <f t="shared" si="34"/>
        <v>-0.37593762233507061</v>
      </c>
      <c r="U558">
        <f t="shared" si="35"/>
        <v>-64.285333419297075</v>
      </c>
    </row>
    <row r="559" spans="1:21" x14ac:dyDescent="0.35">
      <c r="A559" t="s">
        <v>1724</v>
      </c>
      <c r="B559" t="s">
        <v>1725</v>
      </c>
      <c r="C559">
        <v>116</v>
      </c>
      <c r="D559">
        <v>4.5</v>
      </c>
      <c r="E559">
        <v>-97.336883</v>
      </c>
      <c r="F559">
        <v>32.763984499999999</v>
      </c>
      <c r="G559" t="s">
        <v>200</v>
      </c>
      <c r="H559">
        <v>76164</v>
      </c>
      <c r="I559" t="s">
        <v>23</v>
      </c>
      <c r="J559" t="s">
        <v>1726</v>
      </c>
      <c r="K559" t="s">
        <v>1727</v>
      </c>
      <c r="L559" s="2" t="s">
        <v>1728</v>
      </c>
      <c r="M559">
        <v>312</v>
      </c>
      <c r="N559">
        <v>5.663291573708598E-3</v>
      </c>
      <c r="O559" t="s">
        <v>1729</v>
      </c>
      <c r="P559" t="s">
        <v>138</v>
      </c>
      <c r="R559">
        <f t="shared" si="32"/>
        <v>1.6527218262576181E-3</v>
      </c>
      <c r="S559">
        <f t="shared" si="33"/>
        <v>7.437248218159281E-3</v>
      </c>
      <c r="T559">
        <f t="shared" si="34"/>
        <v>-0.48988656632194111</v>
      </c>
      <c r="U559">
        <f t="shared" si="35"/>
        <v>-56.826841693345166</v>
      </c>
    </row>
    <row r="560" spans="1:21" x14ac:dyDescent="0.35">
      <c r="A560" t="s">
        <v>1730</v>
      </c>
      <c r="B560" t="s">
        <v>1731</v>
      </c>
      <c r="C560">
        <v>225</v>
      </c>
      <c r="D560">
        <v>4.5</v>
      </c>
      <c r="E560">
        <v>-90.135469999999998</v>
      </c>
      <c r="F560">
        <v>29.9648</v>
      </c>
      <c r="G560" t="s">
        <v>493</v>
      </c>
      <c r="H560">
        <v>70121</v>
      </c>
      <c r="I560" t="s">
        <v>23</v>
      </c>
      <c r="J560" t="s">
        <v>1732</v>
      </c>
      <c r="K560" t="s">
        <v>494</v>
      </c>
      <c r="L560" s="2" t="s">
        <v>495</v>
      </c>
      <c r="M560">
        <v>834</v>
      </c>
      <c r="N560">
        <v>1.5016303415136434E-2</v>
      </c>
      <c r="O560" t="s">
        <v>107</v>
      </c>
      <c r="P560" t="s">
        <v>106</v>
      </c>
      <c r="R560">
        <f t="shared" si="32"/>
        <v>1.2911889267637641E-2</v>
      </c>
      <c r="S560">
        <f t="shared" si="33"/>
        <v>5.8103501704369384E-2</v>
      </c>
      <c r="T560">
        <f t="shared" si="34"/>
        <v>-0.26406047732977961</v>
      </c>
      <c r="U560">
        <f t="shared" si="35"/>
        <v>-59.413607399200409</v>
      </c>
    </row>
    <row r="561" spans="1:21" x14ac:dyDescent="0.35">
      <c r="A561" t="s">
        <v>1733</v>
      </c>
      <c r="B561" t="s">
        <v>1734</v>
      </c>
      <c r="C561">
        <v>362</v>
      </c>
      <c r="D561">
        <v>4.5</v>
      </c>
      <c r="E561">
        <v>-117.1495819</v>
      </c>
      <c r="F561">
        <v>32.833278700000001</v>
      </c>
      <c r="G561" t="s">
        <v>100</v>
      </c>
      <c r="H561">
        <v>92111</v>
      </c>
      <c r="I561" t="s">
        <v>23</v>
      </c>
      <c r="J561" t="s">
        <v>1735</v>
      </c>
      <c r="K561" t="s">
        <v>225</v>
      </c>
      <c r="L561" s="2" t="s">
        <v>226</v>
      </c>
      <c r="M561">
        <v>1570</v>
      </c>
      <c r="N561">
        <v>2.6771923802986101E-2</v>
      </c>
      <c r="O561" t="s">
        <v>47</v>
      </c>
      <c r="P561" t="s">
        <v>106</v>
      </c>
      <c r="R561">
        <f t="shared" si="32"/>
        <v>2.7063319904968495E-2</v>
      </c>
      <c r="S561">
        <f t="shared" si="33"/>
        <v>0.12178493957235823</v>
      </c>
      <c r="T561">
        <f t="shared" si="34"/>
        <v>1.9775983146606935E-2</v>
      </c>
      <c r="U561">
        <f t="shared" si="35"/>
        <v>7.1589058990717103</v>
      </c>
    </row>
    <row r="562" spans="1:21" x14ac:dyDescent="0.35">
      <c r="A562" t="s">
        <v>1736</v>
      </c>
      <c r="B562" t="s">
        <v>1737</v>
      </c>
      <c r="C562">
        <v>193</v>
      </c>
      <c r="D562">
        <v>4.5</v>
      </c>
      <c r="E562">
        <v>-119.7821</v>
      </c>
      <c r="F562">
        <v>39.505124899999998</v>
      </c>
      <c r="G562" t="s">
        <v>70</v>
      </c>
      <c r="H562">
        <v>89502</v>
      </c>
      <c r="I562" t="s">
        <v>23</v>
      </c>
      <c r="J562" t="s">
        <v>1738</v>
      </c>
      <c r="K562" t="s">
        <v>71</v>
      </c>
      <c r="L562" s="2" t="s">
        <v>72</v>
      </c>
      <c r="M562">
        <v>133</v>
      </c>
      <c r="N562">
        <v>1.2270465076368628E-2</v>
      </c>
      <c r="O562" t="s">
        <v>47</v>
      </c>
      <c r="P562" t="s">
        <v>213</v>
      </c>
      <c r="Q562" t="s">
        <v>314</v>
      </c>
      <c r="R562">
        <f t="shared" si="32"/>
        <v>9.6064456151224043E-3</v>
      </c>
      <c r="S562">
        <f t="shared" si="33"/>
        <v>4.3229005268050819E-2</v>
      </c>
      <c r="T562">
        <f t="shared" si="34"/>
        <v>-0.33035804474032243</v>
      </c>
      <c r="U562">
        <f t="shared" si="35"/>
        <v>-63.759102634882233</v>
      </c>
    </row>
    <row r="563" spans="1:21" x14ac:dyDescent="0.35">
      <c r="A563" t="s">
        <v>1739</v>
      </c>
      <c r="B563" t="s">
        <v>1740</v>
      </c>
      <c r="C563">
        <v>112</v>
      </c>
      <c r="D563">
        <v>4.5</v>
      </c>
      <c r="E563">
        <v>-93.247150599999998</v>
      </c>
      <c r="F563">
        <v>45.012072799999999</v>
      </c>
      <c r="G563" t="s">
        <v>22</v>
      </c>
      <c r="H563">
        <v>55418</v>
      </c>
      <c r="I563" t="s">
        <v>23</v>
      </c>
      <c r="J563" t="s">
        <v>1741</v>
      </c>
      <c r="K563" t="s">
        <v>25</v>
      </c>
      <c r="L563" s="2" t="s">
        <v>26</v>
      </c>
      <c r="M563">
        <v>440</v>
      </c>
      <c r="N563">
        <v>5.3200617813626222E-3</v>
      </c>
      <c r="O563" t="s">
        <v>247</v>
      </c>
      <c r="P563" t="s">
        <v>564</v>
      </c>
      <c r="Q563" t="s">
        <v>1723</v>
      </c>
      <c r="R563">
        <f t="shared" si="32"/>
        <v>1.2395413696932136E-3</v>
      </c>
      <c r="S563">
        <f t="shared" si="33"/>
        <v>5.5779361636194612E-3</v>
      </c>
      <c r="T563">
        <f t="shared" si="34"/>
        <v>-0.49817376224825899</v>
      </c>
      <c r="U563">
        <f t="shared" si="35"/>
        <v>-55.795461371805004</v>
      </c>
    </row>
    <row r="564" spans="1:21" x14ac:dyDescent="0.35">
      <c r="A564" t="s">
        <v>1742</v>
      </c>
      <c r="B564" t="s">
        <v>1743</v>
      </c>
      <c r="C564">
        <v>1783</v>
      </c>
      <c r="D564">
        <v>4.5</v>
      </c>
      <c r="E564">
        <v>-87.644316405057907</v>
      </c>
      <c r="F564">
        <v>41.935831010341602</v>
      </c>
      <c r="G564" t="s">
        <v>133</v>
      </c>
      <c r="H564">
        <v>60657</v>
      </c>
      <c r="I564" t="s">
        <v>23</v>
      </c>
      <c r="J564" t="s">
        <v>1263</v>
      </c>
      <c r="K564" t="s">
        <v>135</v>
      </c>
      <c r="L564" s="2" t="s">
        <v>136</v>
      </c>
      <c r="M564">
        <v>2715</v>
      </c>
      <c r="N564">
        <v>0.14870430753389394</v>
      </c>
      <c r="O564" t="s">
        <v>169</v>
      </c>
      <c r="P564" t="s">
        <v>897</v>
      </c>
      <c r="R564">
        <f t="shared" si="32"/>
        <v>0.17384567709947318</v>
      </c>
      <c r="S564">
        <f t="shared" si="33"/>
        <v>0.78230554694762933</v>
      </c>
      <c r="T564">
        <f t="shared" si="34"/>
        <v>2.963802335971025</v>
      </c>
      <c r="U564">
        <f t="shared" si="35"/>
        <v>5284.4595650363381</v>
      </c>
    </row>
    <row r="565" spans="1:21" x14ac:dyDescent="0.35">
      <c r="A565" t="s">
        <v>1744</v>
      </c>
      <c r="B565" t="s">
        <v>1745</v>
      </c>
      <c r="C565">
        <v>102</v>
      </c>
      <c r="D565">
        <v>4.5</v>
      </c>
      <c r="E565">
        <v>-82.750406786799402</v>
      </c>
      <c r="F565">
        <v>27.9679251462221</v>
      </c>
      <c r="G565" t="s">
        <v>29</v>
      </c>
      <c r="H565">
        <v>33765</v>
      </c>
      <c r="I565" t="s">
        <v>23</v>
      </c>
      <c r="J565" t="s">
        <v>106</v>
      </c>
      <c r="K565" t="s">
        <v>1344</v>
      </c>
      <c r="L565" s="2" t="s">
        <v>1345</v>
      </c>
      <c r="M565">
        <v>109</v>
      </c>
      <c r="N565">
        <v>4.4619873004976829E-3</v>
      </c>
      <c r="O565" t="s">
        <v>106</v>
      </c>
      <c r="R565">
        <f t="shared" si="32"/>
        <v>2.0659022828220226E-4</v>
      </c>
      <c r="S565">
        <f t="shared" si="33"/>
        <v>9.2965602726991013E-4</v>
      </c>
      <c r="T565">
        <f t="shared" si="34"/>
        <v>-0.51889175206405358</v>
      </c>
      <c r="U565">
        <f t="shared" si="35"/>
        <v>-52.926958710533462</v>
      </c>
    </row>
    <row r="566" spans="1:21" x14ac:dyDescent="0.35">
      <c r="A566" t="s">
        <v>1746</v>
      </c>
      <c r="B566" t="s">
        <v>1747</v>
      </c>
      <c r="C566">
        <v>333</v>
      </c>
      <c r="D566">
        <v>4.5</v>
      </c>
      <c r="E566">
        <v>-82.799605</v>
      </c>
      <c r="F566">
        <v>27.954371999999999</v>
      </c>
      <c r="G566" t="s">
        <v>29</v>
      </c>
      <c r="H566">
        <v>33769</v>
      </c>
      <c r="I566" t="s">
        <v>23</v>
      </c>
      <c r="J566" t="s">
        <v>247</v>
      </c>
      <c r="K566" t="s">
        <v>1344</v>
      </c>
      <c r="L566" s="2" t="s">
        <v>1345</v>
      </c>
      <c r="M566">
        <v>109</v>
      </c>
      <c r="N566">
        <v>2.4283507808477777E-2</v>
      </c>
      <c r="O566" t="s">
        <v>247</v>
      </c>
      <c r="R566">
        <f t="shared" si="32"/>
        <v>2.4067761594876561E-2</v>
      </c>
      <c r="S566">
        <f t="shared" si="33"/>
        <v>0.10830492717694452</v>
      </c>
      <c r="T566">
        <f t="shared" si="34"/>
        <v>-4.0306187319197509E-2</v>
      </c>
      <c r="U566">
        <f t="shared" si="35"/>
        <v>-13.42196037729277</v>
      </c>
    </row>
    <row r="567" spans="1:21" x14ac:dyDescent="0.35">
      <c r="A567" t="s">
        <v>1748</v>
      </c>
      <c r="B567" t="s">
        <v>1749</v>
      </c>
      <c r="C567">
        <v>586</v>
      </c>
      <c r="D567">
        <v>4.5</v>
      </c>
      <c r="E567">
        <v>-122.268142700195</v>
      </c>
      <c r="F567">
        <v>37.858654022216797</v>
      </c>
      <c r="G567" t="s">
        <v>100</v>
      </c>
      <c r="H567">
        <v>94703</v>
      </c>
      <c r="I567" t="s">
        <v>23</v>
      </c>
      <c r="J567" t="s">
        <v>1750</v>
      </c>
      <c r="K567" t="s">
        <v>1015</v>
      </c>
      <c r="L567" s="2" t="s">
        <v>1016</v>
      </c>
      <c r="M567">
        <v>201</v>
      </c>
      <c r="N567">
        <v>4.5992792174360732E-2</v>
      </c>
      <c r="O567" t="s">
        <v>183</v>
      </c>
      <c r="P567" t="s">
        <v>424</v>
      </c>
      <c r="Q567" t="s">
        <v>56</v>
      </c>
      <c r="R567">
        <f t="shared" si="32"/>
        <v>5.0201425472575147E-2</v>
      </c>
      <c r="S567">
        <f t="shared" si="33"/>
        <v>0.22590641462658817</v>
      </c>
      <c r="T567">
        <f t="shared" si="34"/>
        <v>0.48385895502040677</v>
      </c>
      <c r="U567">
        <f t="shared" si="35"/>
        <v>283.54134764195834</v>
      </c>
    </row>
    <row r="568" spans="1:21" x14ac:dyDescent="0.35">
      <c r="A568" t="s">
        <v>1751</v>
      </c>
      <c r="B568" t="s">
        <v>1752</v>
      </c>
      <c r="C568">
        <v>293</v>
      </c>
      <c r="D568">
        <v>4.5</v>
      </c>
      <c r="E568">
        <v>-117.2027817</v>
      </c>
      <c r="F568">
        <v>32.872318300000003</v>
      </c>
      <c r="G568" t="s">
        <v>100</v>
      </c>
      <c r="H568">
        <v>92122</v>
      </c>
      <c r="I568" t="s">
        <v>23</v>
      </c>
      <c r="J568" t="s">
        <v>1753</v>
      </c>
      <c r="K568" t="s">
        <v>225</v>
      </c>
      <c r="L568" s="2" t="s">
        <v>226</v>
      </c>
      <c r="M568">
        <v>1570</v>
      </c>
      <c r="N568">
        <v>2.085120988501802E-2</v>
      </c>
      <c r="O568" t="s">
        <v>148</v>
      </c>
      <c r="P568" t="s">
        <v>174</v>
      </c>
      <c r="Q568" t="s">
        <v>56</v>
      </c>
      <c r="R568">
        <f t="shared" si="32"/>
        <v>1.9935957029232516E-2</v>
      </c>
      <c r="S568">
        <f t="shared" si="33"/>
        <v>8.971180663154632E-2</v>
      </c>
      <c r="T568">
        <f t="shared" si="34"/>
        <v>-0.12317814658237605</v>
      </c>
      <c r="U568">
        <f t="shared" si="35"/>
        <v>-36.091196948636181</v>
      </c>
    </row>
    <row r="569" spans="1:21" x14ac:dyDescent="0.35">
      <c r="A569" t="s">
        <v>1754</v>
      </c>
      <c r="B569" t="s">
        <v>1755</v>
      </c>
      <c r="C569">
        <v>333</v>
      </c>
      <c r="D569">
        <v>4.5</v>
      </c>
      <c r="E569">
        <v>-117.252106</v>
      </c>
      <c r="F569">
        <v>32.797027999999997</v>
      </c>
      <c r="G569" t="s">
        <v>100</v>
      </c>
      <c r="H569">
        <v>92109</v>
      </c>
      <c r="I569" t="s">
        <v>23</v>
      </c>
      <c r="J569" t="s">
        <v>1756</v>
      </c>
      <c r="K569" t="s">
        <v>225</v>
      </c>
      <c r="L569" s="2" t="s">
        <v>226</v>
      </c>
      <c r="M569">
        <v>1570</v>
      </c>
      <c r="N569">
        <v>2.4283507808477777E-2</v>
      </c>
      <c r="O569" t="s">
        <v>316</v>
      </c>
      <c r="P569" t="s">
        <v>48</v>
      </c>
      <c r="Q569" t="s">
        <v>137</v>
      </c>
      <c r="R569">
        <f t="shared" si="32"/>
        <v>2.4067761594876561E-2</v>
      </c>
      <c r="S569">
        <f t="shared" si="33"/>
        <v>0.10830492717694452</v>
      </c>
      <c r="T569">
        <f t="shared" si="34"/>
        <v>-4.0306187319197509E-2</v>
      </c>
      <c r="U569">
        <f t="shared" si="35"/>
        <v>-13.42196037729277</v>
      </c>
    </row>
    <row r="570" spans="1:21" x14ac:dyDescent="0.35">
      <c r="A570" t="s">
        <v>1757</v>
      </c>
      <c r="B570" t="s">
        <v>1758</v>
      </c>
      <c r="C570">
        <v>122</v>
      </c>
      <c r="D570">
        <v>4.5</v>
      </c>
      <c r="E570">
        <v>-81.688316299999997</v>
      </c>
      <c r="F570">
        <v>41.479968999999997</v>
      </c>
      <c r="G570" t="s">
        <v>186</v>
      </c>
      <c r="H570">
        <v>44113</v>
      </c>
      <c r="I570" t="s">
        <v>23</v>
      </c>
      <c r="J570" t="s">
        <v>247</v>
      </c>
      <c r="K570" t="s">
        <v>1759</v>
      </c>
      <c r="L570" s="2" t="s">
        <v>1760</v>
      </c>
      <c r="M570">
        <v>559</v>
      </c>
      <c r="N570">
        <v>6.1781362622275616E-3</v>
      </c>
      <c r="O570" t="s">
        <v>247</v>
      </c>
      <c r="R570">
        <f t="shared" si="32"/>
        <v>2.2724925111042246E-3</v>
      </c>
      <c r="S570">
        <f t="shared" si="33"/>
        <v>1.0226216299969011E-2</v>
      </c>
      <c r="T570">
        <f t="shared" si="34"/>
        <v>-0.47745577243246434</v>
      </c>
      <c r="U570">
        <f t="shared" si="35"/>
        <v>-58.249604236760646</v>
      </c>
    </row>
    <row r="571" spans="1:21" x14ac:dyDescent="0.35">
      <c r="A571" t="s">
        <v>1761</v>
      </c>
      <c r="B571" t="s">
        <v>1762</v>
      </c>
      <c r="C571">
        <v>443</v>
      </c>
      <c r="D571">
        <v>4.5</v>
      </c>
      <c r="E571">
        <v>-118.28662970000001</v>
      </c>
      <c r="F571">
        <v>34.1019249</v>
      </c>
      <c r="G571" t="s">
        <v>100</v>
      </c>
      <c r="H571">
        <v>90027</v>
      </c>
      <c r="I571" t="s">
        <v>23</v>
      </c>
      <c r="J571" t="s">
        <v>1763</v>
      </c>
      <c r="K571" t="s">
        <v>111</v>
      </c>
      <c r="L571" s="2" t="s">
        <v>112</v>
      </c>
      <c r="M571">
        <v>2071</v>
      </c>
      <c r="N571">
        <v>3.3722327097992104E-2</v>
      </c>
      <c r="O571" t="s">
        <v>247</v>
      </c>
      <c r="P571" t="s">
        <v>228</v>
      </c>
      <c r="Q571" t="s">
        <v>60</v>
      </c>
      <c r="R571">
        <f t="shared" si="32"/>
        <v>3.5430224150397684E-2</v>
      </c>
      <c r="S571">
        <f t="shared" si="33"/>
        <v>0.15943600867678959</v>
      </c>
      <c r="T571">
        <f t="shared" si="34"/>
        <v>0.18759170065454348</v>
      </c>
      <c r="U571">
        <f t="shared" si="35"/>
        <v>83.103123389962761</v>
      </c>
    </row>
    <row r="572" spans="1:21" x14ac:dyDescent="0.35">
      <c r="A572" t="s">
        <v>1764</v>
      </c>
      <c r="B572" t="s">
        <v>1765</v>
      </c>
      <c r="C572">
        <v>159</v>
      </c>
      <c r="D572">
        <v>4.5</v>
      </c>
      <c r="E572">
        <v>-117.116113</v>
      </c>
      <c r="F572">
        <v>32.810650000000003</v>
      </c>
      <c r="G572" t="s">
        <v>100</v>
      </c>
      <c r="H572">
        <v>92123</v>
      </c>
      <c r="I572" t="s">
        <v>23</v>
      </c>
      <c r="J572" t="s">
        <v>1766</v>
      </c>
      <c r="K572" t="s">
        <v>225</v>
      </c>
      <c r="L572" s="2" t="s">
        <v>226</v>
      </c>
      <c r="M572">
        <v>1570</v>
      </c>
      <c r="N572">
        <v>9.3530118414278367E-3</v>
      </c>
      <c r="O572" t="s">
        <v>60</v>
      </c>
      <c r="P572" t="s">
        <v>310</v>
      </c>
      <c r="R572">
        <f t="shared" si="32"/>
        <v>6.0944117343249664E-3</v>
      </c>
      <c r="S572">
        <f t="shared" si="33"/>
        <v>2.742485280446235E-2</v>
      </c>
      <c r="T572">
        <f t="shared" si="34"/>
        <v>-0.4007992101140242</v>
      </c>
      <c r="U572">
        <f t="shared" si="35"/>
        <v>-63.727074408129845</v>
      </c>
    </row>
    <row r="573" spans="1:21" x14ac:dyDescent="0.35">
      <c r="A573" t="s">
        <v>1767</v>
      </c>
      <c r="B573" t="s">
        <v>1768</v>
      </c>
      <c r="C573">
        <v>2435</v>
      </c>
      <c r="D573">
        <v>4.5</v>
      </c>
      <c r="E573">
        <v>-117.160155773163</v>
      </c>
      <c r="F573">
        <v>32.731299382696299</v>
      </c>
      <c r="G573" t="s">
        <v>100</v>
      </c>
      <c r="H573">
        <v>92101</v>
      </c>
      <c r="I573" t="s">
        <v>23</v>
      </c>
      <c r="J573" t="s">
        <v>60</v>
      </c>
      <c r="K573" t="s">
        <v>225</v>
      </c>
      <c r="L573" s="2" t="s">
        <v>226</v>
      </c>
      <c r="M573">
        <v>1570</v>
      </c>
      <c r="N573">
        <v>0.20465076368628796</v>
      </c>
      <c r="O573" t="s">
        <v>60</v>
      </c>
      <c r="R573">
        <f t="shared" si="32"/>
        <v>0.24119409151947113</v>
      </c>
      <c r="S573">
        <f t="shared" si="33"/>
        <v>1.0853734118376202</v>
      </c>
      <c r="T573">
        <f t="shared" si="34"/>
        <v>4.3146152719608351</v>
      </c>
      <c r="U573">
        <f t="shared" si="35"/>
        <v>10506.088187224634</v>
      </c>
    </row>
    <row r="574" spans="1:21" x14ac:dyDescent="0.35">
      <c r="A574" t="s">
        <v>1769</v>
      </c>
      <c r="B574" t="s">
        <v>1770</v>
      </c>
      <c r="C574">
        <v>153</v>
      </c>
      <c r="D574">
        <v>4.5</v>
      </c>
      <c r="E574">
        <v>-75.185493500000007</v>
      </c>
      <c r="F574">
        <v>39.954269400000001</v>
      </c>
      <c r="G574" t="s">
        <v>92</v>
      </c>
      <c r="H574">
        <v>19104</v>
      </c>
      <c r="I574" t="s">
        <v>23</v>
      </c>
      <c r="J574" t="s">
        <v>1771</v>
      </c>
      <c r="K574" t="s">
        <v>94</v>
      </c>
      <c r="L574" s="2" t="s">
        <v>95</v>
      </c>
      <c r="M574">
        <v>1514</v>
      </c>
      <c r="N574">
        <v>8.8381671529088723E-3</v>
      </c>
      <c r="O574" t="s">
        <v>415</v>
      </c>
      <c r="P574" t="s">
        <v>425</v>
      </c>
      <c r="Q574" t="s">
        <v>88</v>
      </c>
      <c r="R574">
        <f t="shared" si="32"/>
        <v>5.4746410494783595E-3</v>
      </c>
      <c r="S574">
        <f t="shared" si="33"/>
        <v>2.4635884722652619E-2</v>
      </c>
      <c r="T574">
        <f t="shared" si="34"/>
        <v>-0.41323000400350096</v>
      </c>
      <c r="U574">
        <f t="shared" si="35"/>
        <v>-63.224190612535644</v>
      </c>
    </row>
    <row r="575" spans="1:21" x14ac:dyDescent="0.35">
      <c r="A575" t="s">
        <v>1772</v>
      </c>
      <c r="B575" t="s">
        <v>1773</v>
      </c>
      <c r="C575">
        <v>264</v>
      </c>
      <c r="D575">
        <v>4.5</v>
      </c>
      <c r="E575">
        <v>-117.1418996</v>
      </c>
      <c r="F575">
        <v>32.762695100000002</v>
      </c>
      <c r="G575" t="s">
        <v>100</v>
      </c>
      <c r="H575">
        <v>92116</v>
      </c>
      <c r="I575" t="s">
        <v>23</v>
      </c>
      <c r="J575" t="s">
        <v>1774</v>
      </c>
      <c r="K575" t="s">
        <v>225</v>
      </c>
      <c r="L575" s="2" t="s">
        <v>226</v>
      </c>
      <c r="M575">
        <v>1570</v>
      </c>
      <c r="N575">
        <v>1.8362793890509696E-2</v>
      </c>
      <c r="O575" t="s">
        <v>340</v>
      </c>
      <c r="P575" t="s">
        <v>310</v>
      </c>
      <c r="Q575" t="s">
        <v>314</v>
      </c>
      <c r="R575">
        <f t="shared" si="32"/>
        <v>1.6940398719140586E-2</v>
      </c>
      <c r="S575">
        <f t="shared" si="33"/>
        <v>7.6231794236132633E-2</v>
      </c>
      <c r="T575">
        <f t="shared" si="34"/>
        <v>-0.18326031704818049</v>
      </c>
      <c r="U575">
        <f t="shared" si="35"/>
        <v>-48.380723700719649</v>
      </c>
    </row>
    <row r="576" spans="1:21" x14ac:dyDescent="0.35">
      <c r="A576" t="s">
        <v>1775</v>
      </c>
      <c r="B576" t="s">
        <v>1776</v>
      </c>
      <c r="C576">
        <v>133</v>
      </c>
      <c r="D576">
        <v>4.5</v>
      </c>
      <c r="E576">
        <v>-81.780929599999993</v>
      </c>
      <c r="F576">
        <v>41.458198500000002</v>
      </c>
      <c r="G576" t="s">
        <v>186</v>
      </c>
      <c r="H576">
        <v>44111</v>
      </c>
      <c r="I576" t="s">
        <v>23</v>
      </c>
      <c r="J576" t="s">
        <v>1777</v>
      </c>
      <c r="K576" t="s">
        <v>1759</v>
      </c>
      <c r="L576" s="2" t="s">
        <v>1760</v>
      </c>
      <c r="M576">
        <v>559</v>
      </c>
      <c r="N576">
        <v>7.1220181911789944E-3</v>
      </c>
      <c r="O576" t="s">
        <v>1537</v>
      </c>
      <c r="P576" t="s">
        <v>283</v>
      </c>
      <c r="Q576" t="s">
        <v>425</v>
      </c>
      <c r="R576">
        <f t="shared" si="32"/>
        <v>3.4087387666563371E-3</v>
      </c>
      <c r="S576">
        <f t="shared" si="33"/>
        <v>1.5339324449953517E-2</v>
      </c>
      <c r="T576">
        <f t="shared" si="34"/>
        <v>-0.45466598363509025</v>
      </c>
      <c r="U576">
        <f t="shared" si="35"/>
        <v>-60.470575823467001</v>
      </c>
    </row>
    <row r="577" spans="1:21" x14ac:dyDescent="0.35">
      <c r="A577" t="s">
        <v>1778</v>
      </c>
      <c r="B577" t="s">
        <v>1779</v>
      </c>
      <c r="C577">
        <v>346</v>
      </c>
      <c r="D577">
        <v>4.5</v>
      </c>
      <c r="E577">
        <v>-121.489874362945</v>
      </c>
      <c r="F577">
        <v>38.5732713429407</v>
      </c>
      <c r="G577" t="s">
        <v>100</v>
      </c>
      <c r="H577">
        <v>95814</v>
      </c>
      <c r="I577" t="s">
        <v>23</v>
      </c>
      <c r="J577" t="s">
        <v>315</v>
      </c>
      <c r="K577" t="s">
        <v>101</v>
      </c>
      <c r="L577" s="2" t="s">
        <v>102</v>
      </c>
      <c r="M577">
        <v>430</v>
      </c>
      <c r="N577">
        <v>2.5399004633602198E-2</v>
      </c>
      <c r="O577" t="s">
        <v>315</v>
      </c>
      <c r="R577">
        <f t="shared" si="32"/>
        <v>2.5410598078710878E-2</v>
      </c>
      <c r="S577">
        <f t="shared" si="33"/>
        <v>0.11434769135419895</v>
      </c>
      <c r="T577">
        <f t="shared" si="34"/>
        <v>-1.3372800558664483E-2</v>
      </c>
      <c r="U577">
        <f t="shared" si="35"/>
        <v>-4.6269889932979114</v>
      </c>
    </row>
    <row r="578" spans="1:21" x14ac:dyDescent="0.35">
      <c r="A578" t="s">
        <v>1780</v>
      </c>
      <c r="B578" t="s">
        <v>1781</v>
      </c>
      <c r="C578">
        <v>218</v>
      </c>
      <c r="D578">
        <v>4.5</v>
      </c>
      <c r="E578">
        <v>-122.414244487882</v>
      </c>
      <c r="F578">
        <v>37.803065255284302</v>
      </c>
      <c r="G578" t="s">
        <v>100</v>
      </c>
      <c r="H578">
        <v>94133</v>
      </c>
      <c r="I578" t="s">
        <v>23</v>
      </c>
      <c r="J578" t="s">
        <v>1782</v>
      </c>
      <c r="K578" t="s">
        <v>124</v>
      </c>
      <c r="L578" s="2" t="s">
        <v>125</v>
      </c>
      <c r="M578">
        <v>1581</v>
      </c>
      <c r="N578">
        <v>1.4415651278530976E-2</v>
      </c>
      <c r="O578" t="s">
        <v>315</v>
      </c>
      <c r="P578" t="s">
        <v>276</v>
      </c>
      <c r="Q578" t="s">
        <v>1783</v>
      </c>
      <c r="R578">
        <f t="shared" ref="R578:R641" si="36">(C578-MIN($C$2:$C$2693))/(MAX($C$2:$C$2693)-MIN($C$2:$C$2693))</f>
        <v>1.2188823468649933E-2</v>
      </c>
      <c r="S578">
        <f t="shared" ref="S578:S641" si="37">R578*D578</f>
        <v>5.4849705608924701E-2</v>
      </c>
      <c r="T578">
        <f t="shared" ref="T578:T641" si="38">(C578-AVERAGE($C$2:$C$2693))/STDEV($C$2:$C$2693)</f>
        <v>-0.27856307020083582</v>
      </c>
      <c r="U578">
        <f t="shared" ref="U578:U641" si="39">T578*C578</f>
        <v>-60.726749303782206</v>
      </c>
    </row>
    <row r="579" spans="1:21" x14ac:dyDescent="0.35">
      <c r="A579" t="s">
        <v>1784</v>
      </c>
      <c r="B579" t="s">
        <v>1785</v>
      </c>
      <c r="C579">
        <v>140</v>
      </c>
      <c r="D579">
        <v>4.5</v>
      </c>
      <c r="E579">
        <v>-104.982198</v>
      </c>
      <c r="F579">
        <v>39.755307000000002</v>
      </c>
      <c r="G579" t="s">
        <v>119</v>
      </c>
      <c r="H579">
        <v>80205</v>
      </c>
      <c r="I579" t="s">
        <v>23</v>
      </c>
      <c r="J579" t="s">
        <v>1786</v>
      </c>
      <c r="K579" t="s">
        <v>120</v>
      </c>
      <c r="L579" s="2" t="s">
        <v>121</v>
      </c>
      <c r="M579">
        <v>668</v>
      </c>
      <c r="N579">
        <v>7.7226703277844515E-3</v>
      </c>
      <c r="O579" t="s">
        <v>148</v>
      </c>
      <c r="P579" t="s">
        <v>1787</v>
      </c>
      <c r="Q579" t="s">
        <v>1723</v>
      </c>
      <c r="R579">
        <f t="shared" si="36"/>
        <v>4.1318045656440448E-3</v>
      </c>
      <c r="S579">
        <f t="shared" si="37"/>
        <v>1.8593120545398203E-2</v>
      </c>
      <c r="T579">
        <f t="shared" si="38"/>
        <v>-0.44016339076403399</v>
      </c>
      <c r="U579">
        <f t="shared" si="39"/>
        <v>-61.622874706964758</v>
      </c>
    </row>
    <row r="580" spans="1:21" x14ac:dyDescent="0.35">
      <c r="A580" t="s">
        <v>1788</v>
      </c>
      <c r="B580" t="s">
        <v>1789</v>
      </c>
      <c r="C580">
        <v>130</v>
      </c>
      <c r="D580">
        <v>4.5</v>
      </c>
      <c r="E580">
        <v>-97.741774993949505</v>
      </c>
      <c r="F580">
        <v>30.2930620401326</v>
      </c>
      <c r="G580" t="s">
        <v>200</v>
      </c>
      <c r="H580">
        <v>78705</v>
      </c>
      <c r="I580" t="s">
        <v>23</v>
      </c>
      <c r="J580" t="s">
        <v>187</v>
      </c>
      <c r="K580" t="s">
        <v>274</v>
      </c>
      <c r="L580" s="2" t="s">
        <v>275</v>
      </c>
      <c r="M580">
        <v>893</v>
      </c>
      <c r="N580">
        <v>6.8645958469195122E-3</v>
      </c>
      <c r="O580" t="s">
        <v>190</v>
      </c>
      <c r="P580" t="s">
        <v>191</v>
      </c>
      <c r="R580">
        <f t="shared" si="36"/>
        <v>3.0988534242330336E-3</v>
      </c>
      <c r="S580">
        <f t="shared" si="37"/>
        <v>1.3944840409048651E-2</v>
      </c>
      <c r="T580">
        <f t="shared" si="38"/>
        <v>-0.46088138057982864</v>
      </c>
      <c r="U580">
        <f t="shared" si="39"/>
        <v>-59.914579475377721</v>
      </c>
    </row>
    <row r="581" spans="1:21" x14ac:dyDescent="0.35">
      <c r="A581" t="s">
        <v>1790</v>
      </c>
      <c r="B581" t="s">
        <v>1791</v>
      </c>
      <c r="C581">
        <v>250</v>
      </c>
      <c r="D581">
        <v>4.5</v>
      </c>
      <c r="E581">
        <v>-87.658515899999998</v>
      </c>
      <c r="F581">
        <v>41.994636499999999</v>
      </c>
      <c r="G581" t="s">
        <v>133</v>
      </c>
      <c r="H581">
        <v>60660</v>
      </c>
      <c r="I581" t="s">
        <v>23</v>
      </c>
      <c r="J581" t="s">
        <v>1792</v>
      </c>
      <c r="K581" t="s">
        <v>135</v>
      </c>
      <c r="L581" s="2" t="s">
        <v>136</v>
      </c>
      <c r="M581">
        <v>2715</v>
      </c>
      <c r="N581">
        <v>1.716148961729878E-2</v>
      </c>
      <c r="O581" t="s">
        <v>169</v>
      </c>
      <c r="P581" t="s">
        <v>897</v>
      </c>
      <c r="Q581" t="s">
        <v>114</v>
      </c>
      <c r="R581">
        <f t="shared" si="36"/>
        <v>1.5494267121165169E-2</v>
      </c>
      <c r="S581">
        <f t="shared" si="37"/>
        <v>6.9724202045243266E-2</v>
      </c>
      <c r="T581">
        <f t="shared" si="38"/>
        <v>-0.21226550279029299</v>
      </c>
      <c r="U581">
        <f t="shared" si="39"/>
        <v>-53.06637569757325</v>
      </c>
    </row>
    <row r="582" spans="1:21" x14ac:dyDescent="0.35">
      <c r="A582" t="s">
        <v>1793</v>
      </c>
      <c r="B582" t="s">
        <v>1794</v>
      </c>
      <c r="C582">
        <v>663</v>
      </c>
      <c r="D582">
        <v>4.5</v>
      </c>
      <c r="E582">
        <v>-75.20599</v>
      </c>
      <c r="F582">
        <v>40.029510000000002</v>
      </c>
      <c r="G582" t="s">
        <v>92</v>
      </c>
      <c r="H582">
        <v>19128</v>
      </c>
      <c r="I582" t="s">
        <v>23</v>
      </c>
      <c r="J582" t="s">
        <v>977</v>
      </c>
      <c r="K582" t="s">
        <v>94</v>
      </c>
      <c r="L582" s="2" t="s">
        <v>95</v>
      </c>
      <c r="M582">
        <v>1514</v>
      </c>
      <c r="N582">
        <v>5.2599965677020764E-2</v>
      </c>
      <c r="O582" t="s">
        <v>174</v>
      </c>
      <c r="P582" t="s">
        <v>248</v>
      </c>
      <c r="R582">
        <f t="shared" si="36"/>
        <v>5.8155149261439935E-2</v>
      </c>
      <c r="S582">
        <f t="shared" si="37"/>
        <v>0.26169817167647969</v>
      </c>
      <c r="T582">
        <f t="shared" si="38"/>
        <v>0.64338747660202544</v>
      </c>
      <c r="U582">
        <f t="shared" si="39"/>
        <v>426.56589698714288</v>
      </c>
    </row>
    <row r="583" spans="1:21" x14ac:dyDescent="0.35">
      <c r="A583" t="s">
        <v>1795</v>
      </c>
      <c r="B583" t="s">
        <v>1796</v>
      </c>
      <c r="C583">
        <v>208</v>
      </c>
      <c r="D583">
        <v>4.5</v>
      </c>
      <c r="E583">
        <v>-83.0039199</v>
      </c>
      <c r="F583">
        <v>39.978090000000002</v>
      </c>
      <c r="G583" t="s">
        <v>186</v>
      </c>
      <c r="H583">
        <v>43215</v>
      </c>
      <c r="I583" t="s">
        <v>23</v>
      </c>
      <c r="J583" t="s">
        <v>106</v>
      </c>
      <c r="K583" t="s">
        <v>188</v>
      </c>
      <c r="L583" s="2" t="s">
        <v>189</v>
      </c>
      <c r="M583">
        <v>712</v>
      </c>
      <c r="N583">
        <v>1.3557576797666037E-2</v>
      </c>
      <c r="O583" t="s">
        <v>106</v>
      </c>
      <c r="R583">
        <f t="shared" si="36"/>
        <v>1.1155872327238922E-2</v>
      </c>
      <c r="S583">
        <f t="shared" si="37"/>
        <v>5.0201425472575154E-2</v>
      </c>
      <c r="T583">
        <f t="shared" si="38"/>
        <v>-0.29928106001663046</v>
      </c>
      <c r="U583">
        <f t="shared" si="39"/>
        <v>-62.250460483459136</v>
      </c>
    </row>
    <row r="584" spans="1:21" x14ac:dyDescent="0.35">
      <c r="A584" t="s">
        <v>1797</v>
      </c>
      <c r="B584" t="s">
        <v>1798</v>
      </c>
      <c r="C584">
        <v>226</v>
      </c>
      <c r="D584">
        <v>4.5</v>
      </c>
      <c r="E584">
        <v>-87.655630000000002</v>
      </c>
      <c r="F584">
        <v>41.891350000000003</v>
      </c>
      <c r="G584" t="s">
        <v>133</v>
      </c>
      <c r="H584">
        <v>60622</v>
      </c>
      <c r="I584" t="s">
        <v>23</v>
      </c>
      <c r="J584" t="s">
        <v>781</v>
      </c>
      <c r="K584" t="s">
        <v>135</v>
      </c>
      <c r="L584" s="2" t="s">
        <v>136</v>
      </c>
      <c r="M584">
        <v>2715</v>
      </c>
      <c r="N584">
        <v>1.5102110863222927E-2</v>
      </c>
      <c r="O584" t="s">
        <v>183</v>
      </c>
      <c r="P584" t="s">
        <v>174</v>
      </c>
      <c r="R584">
        <f t="shared" si="36"/>
        <v>1.3015184381778741E-2</v>
      </c>
      <c r="S584">
        <f t="shared" si="37"/>
        <v>5.8568329718004339E-2</v>
      </c>
      <c r="T584">
        <f t="shared" si="38"/>
        <v>-0.26198867834820011</v>
      </c>
      <c r="U584">
        <f t="shared" si="39"/>
        <v>-59.209441306693222</v>
      </c>
    </row>
    <row r="585" spans="1:21" x14ac:dyDescent="0.35">
      <c r="A585" t="s">
        <v>1799</v>
      </c>
      <c r="B585" t="s">
        <v>1800</v>
      </c>
      <c r="C585">
        <v>180</v>
      </c>
      <c r="D585">
        <v>4.5</v>
      </c>
      <c r="E585">
        <v>-79.787612915039105</v>
      </c>
      <c r="F585">
        <v>36.066593170166001</v>
      </c>
      <c r="G585" t="s">
        <v>640</v>
      </c>
      <c r="H585">
        <v>27406</v>
      </c>
      <c r="I585" t="s">
        <v>23</v>
      </c>
      <c r="J585" t="s">
        <v>1801</v>
      </c>
      <c r="K585" t="s">
        <v>659</v>
      </c>
      <c r="L585" s="2" t="s">
        <v>660</v>
      </c>
      <c r="M585">
        <v>103</v>
      </c>
      <c r="N585">
        <v>1.1154968251244207E-2</v>
      </c>
      <c r="O585" t="s">
        <v>1697</v>
      </c>
      <c r="P585" t="s">
        <v>804</v>
      </c>
      <c r="R585">
        <f t="shared" si="36"/>
        <v>8.2636091312880897E-3</v>
      </c>
      <c r="S585">
        <f t="shared" si="37"/>
        <v>3.7186241090796407E-2</v>
      </c>
      <c r="T585">
        <f t="shared" si="38"/>
        <v>-0.35729143150085546</v>
      </c>
      <c r="U585">
        <f t="shared" si="39"/>
        <v>-64.312457670153989</v>
      </c>
    </row>
    <row r="586" spans="1:21" x14ac:dyDescent="0.35">
      <c r="A586" t="s">
        <v>1802</v>
      </c>
      <c r="B586" t="s">
        <v>1803</v>
      </c>
      <c r="C586">
        <v>412</v>
      </c>
      <c r="D586">
        <v>4.5</v>
      </c>
      <c r="E586">
        <v>-81.365784000000005</v>
      </c>
      <c r="F586">
        <v>28.552091999999998</v>
      </c>
      <c r="G586" t="s">
        <v>29</v>
      </c>
      <c r="H586">
        <v>32803</v>
      </c>
      <c r="I586" t="s">
        <v>23</v>
      </c>
      <c r="J586" t="s">
        <v>1804</v>
      </c>
      <c r="K586" t="s">
        <v>465</v>
      </c>
      <c r="L586" s="2" t="s">
        <v>466</v>
      </c>
      <c r="M586">
        <v>943</v>
      </c>
      <c r="N586">
        <v>3.1062296207310793E-2</v>
      </c>
      <c r="O586" t="s">
        <v>736</v>
      </c>
      <c r="P586" t="s">
        <v>228</v>
      </c>
      <c r="Q586" t="s">
        <v>310</v>
      </c>
      <c r="R586">
        <f t="shared" si="36"/>
        <v>3.2228075612023552E-2</v>
      </c>
      <c r="S586">
        <f t="shared" si="37"/>
        <v>0.14502634025410599</v>
      </c>
      <c r="T586">
        <f t="shared" si="38"/>
        <v>0.12336593222558012</v>
      </c>
      <c r="U586">
        <f t="shared" si="39"/>
        <v>50.826764076939007</v>
      </c>
    </row>
    <row r="587" spans="1:21" x14ac:dyDescent="0.35">
      <c r="A587" t="s">
        <v>1802</v>
      </c>
      <c r="B587" t="s">
        <v>1803</v>
      </c>
      <c r="C587">
        <v>411</v>
      </c>
      <c r="D587">
        <v>4.5</v>
      </c>
      <c r="E587">
        <v>-81.365784000000005</v>
      </c>
      <c r="F587">
        <v>28.552091999999998</v>
      </c>
      <c r="G587" t="s">
        <v>29</v>
      </c>
      <c r="H587">
        <v>32803</v>
      </c>
      <c r="I587" t="s">
        <v>23</v>
      </c>
      <c r="J587" t="s">
        <v>1804</v>
      </c>
      <c r="K587" t="s">
        <v>465</v>
      </c>
      <c r="L587" s="2" t="s">
        <v>466</v>
      </c>
      <c r="M587">
        <v>943</v>
      </c>
      <c r="N587">
        <v>3.0976488759224301E-2</v>
      </c>
      <c r="O587" t="s">
        <v>736</v>
      </c>
      <c r="P587" t="s">
        <v>228</v>
      </c>
      <c r="Q587" t="s">
        <v>310</v>
      </c>
      <c r="R587">
        <f t="shared" si="36"/>
        <v>3.2124780497882449E-2</v>
      </c>
      <c r="S587">
        <f t="shared" si="37"/>
        <v>0.14456151224047104</v>
      </c>
      <c r="T587">
        <f t="shared" si="38"/>
        <v>0.12129413324400065</v>
      </c>
      <c r="U587">
        <f t="shared" si="39"/>
        <v>49.851888763284265</v>
      </c>
    </row>
    <row r="588" spans="1:21" x14ac:dyDescent="0.35">
      <c r="A588" t="s">
        <v>1805</v>
      </c>
      <c r="B588" t="s">
        <v>1806</v>
      </c>
      <c r="C588">
        <v>206</v>
      </c>
      <c r="D588">
        <v>4.5</v>
      </c>
      <c r="E588">
        <v>-117.2057724</v>
      </c>
      <c r="F588">
        <v>32.787540399999997</v>
      </c>
      <c r="G588" t="s">
        <v>100</v>
      </c>
      <c r="H588">
        <v>92110</v>
      </c>
      <c r="I588" t="s">
        <v>23</v>
      </c>
      <c r="J588" t="s">
        <v>1807</v>
      </c>
      <c r="K588" t="s">
        <v>225</v>
      </c>
      <c r="L588" s="2" t="s">
        <v>226</v>
      </c>
      <c r="M588">
        <v>1570</v>
      </c>
      <c r="N588">
        <v>1.338596190149305E-2</v>
      </c>
      <c r="O588" t="s">
        <v>1716</v>
      </c>
      <c r="P588" t="s">
        <v>287</v>
      </c>
      <c r="Q588" t="s">
        <v>368</v>
      </c>
      <c r="R588">
        <f t="shared" si="36"/>
        <v>1.0949282098956719E-2</v>
      </c>
      <c r="S588">
        <f t="shared" si="37"/>
        <v>4.9271769445305237E-2</v>
      </c>
      <c r="T588">
        <f t="shared" si="38"/>
        <v>-0.3034246579797894</v>
      </c>
      <c r="U588">
        <f t="shared" si="39"/>
        <v>-62.505479543836614</v>
      </c>
    </row>
    <row r="589" spans="1:21" x14ac:dyDescent="0.35">
      <c r="A589" t="s">
        <v>1808</v>
      </c>
      <c r="B589" t="s">
        <v>1809</v>
      </c>
      <c r="C589">
        <v>142</v>
      </c>
      <c r="D589">
        <v>4.5</v>
      </c>
      <c r="E589">
        <v>-83.069359000000006</v>
      </c>
      <c r="F589">
        <v>42.352170000000001</v>
      </c>
      <c r="G589" t="s">
        <v>1088</v>
      </c>
      <c r="H589">
        <v>48201</v>
      </c>
      <c r="I589" t="s">
        <v>23</v>
      </c>
      <c r="J589" t="s">
        <v>24</v>
      </c>
      <c r="K589" t="s">
        <v>1090</v>
      </c>
      <c r="L589" s="2" t="s">
        <v>1091</v>
      </c>
      <c r="M589">
        <v>353</v>
      </c>
      <c r="N589">
        <v>7.8942852239574403E-3</v>
      </c>
      <c r="O589" t="s">
        <v>24</v>
      </c>
      <c r="R589">
        <f t="shared" si="36"/>
        <v>4.3383947939262474E-3</v>
      </c>
      <c r="S589">
        <f t="shared" si="37"/>
        <v>1.9522776572668113E-2</v>
      </c>
      <c r="T589">
        <f t="shared" si="38"/>
        <v>-0.43601979280087505</v>
      </c>
      <c r="U589">
        <f t="shared" si="39"/>
        <v>-61.914810577724261</v>
      </c>
    </row>
    <row r="590" spans="1:21" x14ac:dyDescent="0.35">
      <c r="A590" t="s">
        <v>1810</v>
      </c>
      <c r="B590" t="s">
        <v>1811</v>
      </c>
      <c r="C590">
        <v>174</v>
      </c>
      <c r="D590">
        <v>4.5</v>
      </c>
      <c r="E590">
        <v>-121.5038582</v>
      </c>
      <c r="F590">
        <v>38.584178399999999</v>
      </c>
      <c r="G590" t="s">
        <v>100</v>
      </c>
      <c r="H590">
        <v>95814</v>
      </c>
      <c r="I590" t="s">
        <v>23</v>
      </c>
      <c r="J590" t="s">
        <v>1812</v>
      </c>
      <c r="K590" t="s">
        <v>101</v>
      </c>
      <c r="L590" s="2" t="s">
        <v>102</v>
      </c>
      <c r="M590">
        <v>430</v>
      </c>
      <c r="N590">
        <v>1.0640123562725244E-2</v>
      </c>
      <c r="O590" t="s">
        <v>424</v>
      </c>
      <c r="P590" t="s">
        <v>261</v>
      </c>
      <c r="Q590" t="s">
        <v>174</v>
      </c>
      <c r="R590">
        <f t="shared" si="36"/>
        <v>7.6438384464414836E-3</v>
      </c>
      <c r="S590">
        <f t="shared" si="37"/>
        <v>3.4397273008986678E-2</v>
      </c>
      <c r="T590">
        <f t="shared" si="38"/>
        <v>-0.36972222539033223</v>
      </c>
      <c r="U590">
        <f t="shared" si="39"/>
        <v>-64.331667217917811</v>
      </c>
    </row>
    <row r="591" spans="1:21" x14ac:dyDescent="0.35">
      <c r="A591" t="s">
        <v>1813</v>
      </c>
      <c r="B591" t="s">
        <v>1814</v>
      </c>
      <c r="C591">
        <v>506</v>
      </c>
      <c r="D591">
        <v>4.5</v>
      </c>
      <c r="E591">
        <v>-90.134963989257798</v>
      </c>
      <c r="F591">
        <v>29.945808410644499</v>
      </c>
      <c r="G591" t="s">
        <v>493</v>
      </c>
      <c r="H591">
        <v>70118</v>
      </c>
      <c r="I591" t="s">
        <v>23</v>
      </c>
      <c r="J591" t="s">
        <v>1815</v>
      </c>
      <c r="K591" t="s">
        <v>494</v>
      </c>
      <c r="L591" s="2" t="s">
        <v>495</v>
      </c>
      <c r="M591">
        <v>834</v>
      </c>
      <c r="N591">
        <v>3.9128196327441224E-2</v>
      </c>
      <c r="O591" t="s">
        <v>47</v>
      </c>
      <c r="P591" t="s">
        <v>24</v>
      </c>
      <c r="R591">
        <f t="shared" si="36"/>
        <v>4.1937816341287057E-2</v>
      </c>
      <c r="S591">
        <f t="shared" si="37"/>
        <v>0.18872017353579176</v>
      </c>
      <c r="T591">
        <f t="shared" si="38"/>
        <v>0.31811503649404971</v>
      </c>
      <c r="U591">
        <f t="shared" si="39"/>
        <v>160.96620846598915</v>
      </c>
    </row>
    <row r="592" spans="1:21" x14ac:dyDescent="0.35">
      <c r="A592" t="s">
        <v>1816</v>
      </c>
      <c r="B592" t="s">
        <v>1817</v>
      </c>
      <c r="C592">
        <v>229</v>
      </c>
      <c r="D592">
        <v>4.5</v>
      </c>
      <c r="E592">
        <v>-73.950316999999998</v>
      </c>
      <c r="F592">
        <v>40.711266000000002</v>
      </c>
      <c r="G592" t="s">
        <v>37</v>
      </c>
      <c r="H592">
        <v>11211</v>
      </c>
      <c r="I592" t="s">
        <v>23</v>
      </c>
      <c r="J592" t="s">
        <v>1370</v>
      </c>
      <c r="K592" t="s">
        <v>535</v>
      </c>
      <c r="L592" s="2" t="s">
        <v>536</v>
      </c>
      <c r="M592">
        <v>1569</v>
      </c>
      <c r="N592">
        <v>1.535953320748241E-2</v>
      </c>
      <c r="O592" t="s">
        <v>205</v>
      </c>
      <c r="P592" t="s">
        <v>81</v>
      </c>
      <c r="R592">
        <f t="shared" si="36"/>
        <v>1.3325069724202046E-2</v>
      </c>
      <c r="S592">
        <f t="shared" si="37"/>
        <v>5.9962813758909203E-2</v>
      </c>
      <c r="T592">
        <f t="shared" si="38"/>
        <v>-0.25577328140346173</v>
      </c>
      <c r="U592">
        <f t="shared" si="39"/>
        <v>-58.572081441392733</v>
      </c>
    </row>
    <row r="593" spans="1:21" x14ac:dyDescent="0.35">
      <c r="A593" t="s">
        <v>1818</v>
      </c>
      <c r="B593" t="s">
        <v>1819</v>
      </c>
      <c r="C593">
        <v>213</v>
      </c>
      <c r="D593">
        <v>4.5</v>
      </c>
      <c r="E593">
        <v>-87.692726135253906</v>
      </c>
      <c r="F593">
        <v>41.976535797119098</v>
      </c>
      <c r="G593" t="s">
        <v>133</v>
      </c>
      <c r="H593">
        <v>60625</v>
      </c>
      <c r="I593" t="s">
        <v>23</v>
      </c>
      <c r="J593" t="s">
        <v>169</v>
      </c>
      <c r="K593" t="s">
        <v>135</v>
      </c>
      <c r="L593" s="2" t="s">
        <v>136</v>
      </c>
      <c r="M593">
        <v>2715</v>
      </c>
      <c r="N593">
        <v>1.3986614038098507E-2</v>
      </c>
      <c r="O593" t="s">
        <v>169</v>
      </c>
      <c r="R593">
        <f t="shared" si="36"/>
        <v>1.1672347897944427E-2</v>
      </c>
      <c r="S593">
        <f t="shared" si="37"/>
        <v>5.252556554074992E-2</v>
      </c>
      <c r="T593">
        <f t="shared" si="38"/>
        <v>-0.28892206510873314</v>
      </c>
      <c r="U593">
        <f t="shared" si="39"/>
        <v>-61.540399868160158</v>
      </c>
    </row>
    <row r="594" spans="1:21" x14ac:dyDescent="0.35">
      <c r="A594" t="s">
        <v>1820</v>
      </c>
      <c r="B594" t="s">
        <v>1821</v>
      </c>
      <c r="C594">
        <v>323</v>
      </c>
      <c r="D594">
        <v>4.5</v>
      </c>
      <c r="E594">
        <v>-117.16026909649401</v>
      </c>
      <c r="F594">
        <v>32.721491530537598</v>
      </c>
      <c r="G594" t="s">
        <v>100</v>
      </c>
      <c r="H594">
        <v>92101</v>
      </c>
      <c r="I594" t="s">
        <v>23</v>
      </c>
      <c r="J594" t="s">
        <v>1191</v>
      </c>
      <c r="K594" t="s">
        <v>225</v>
      </c>
      <c r="L594" s="2" t="s">
        <v>226</v>
      </c>
      <c r="M594">
        <v>1570</v>
      </c>
      <c r="N594">
        <v>2.3425433327612835E-2</v>
      </c>
      <c r="O594" t="s">
        <v>1191</v>
      </c>
      <c r="R594">
        <f t="shared" si="36"/>
        <v>2.3034810453465553E-2</v>
      </c>
      <c r="S594">
        <f t="shared" si="37"/>
        <v>0.10365664704059499</v>
      </c>
      <c r="T594">
        <f t="shared" si="38"/>
        <v>-6.1024177134992148E-2</v>
      </c>
      <c r="U594">
        <f t="shared" si="39"/>
        <v>-19.710809214602463</v>
      </c>
    </row>
    <row r="595" spans="1:21" x14ac:dyDescent="0.35">
      <c r="A595" t="s">
        <v>1822</v>
      </c>
      <c r="B595" t="s">
        <v>1823</v>
      </c>
      <c r="C595">
        <v>120</v>
      </c>
      <c r="D595">
        <v>4.5</v>
      </c>
      <c r="E595">
        <v>-73.994026000000005</v>
      </c>
      <c r="F595">
        <v>40.687137999999997</v>
      </c>
      <c r="G595" t="s">
        <v>37</v>
      </c>
      <c r="H595">
        <v>11201</v>
      </c>
      <c r="I595" t="s">
        <v>23</v>
      </c>
      <c r="J595" t="s">
        <v>80</v>
      </c>
      <c r="K595" t="s">
        <v>535</v>
      </c>
      <c r="L595" s="2" t="s">
        <v>536</v>
      </c>
      <c r="M595">
        <v>1569</v>
      </c>
      <c r="N595">
        <v>6.0065213660545737E-3</v>
      </c>
      <c r="O595" t="s">
        <v>80</v>
      </c>
      <c r="R595">
        <f t="shared" si="36"/>
        <v>2.0659022828220224E-3</v>
      </c>
      <c r="S595">
        <f t="shared" si="37"/>
        <v>9.2965602726991017E-3</v>
      </c>
      <c r="T595">
        <f t="shared" si="38"/>
        <v>-0.48159937039562328</v>
      </c>
      <c r="U595">
        <f t="shared" si="39"/>
        <v>-57.791924447474791</v>
      </c>
    </row>
    <row r="596" spans="1:21" x14ac:dyDescent="0.35">
      <c r="A596" t="s">
        <v>1824</v>
      </c>
      <c r="B596" t="s">
        <v>1825</v>
      </c>
      <c r="C596">
        <v>204</v>
      </c>
      <c r="D596">
        <v>4.5</v>
      </c>
      <c r="E596">
        <v>-122.635558247566</v>
      </c>
      <c r="F596">
        <v>45.559095069766002</v>
      </c>
      <c r="G596" t="s">
        <v>59</v>
      </c>
      <c r="H596">
        <v>97211</v>
      </c>
      <c r="I596" t="s">
        <v>23</v>
      </c>
      <c r="J596" t="s">
        <v>1826</v>
      </c>
      <c r="K596" t="s">
        <v>45</v>
      </c>
      <c r="L596" s="2" t="s">
        <v>61</v>
      </c>
      <c r="M596">
        <v>1555</v>
      </c>
      <c r="N596">
        <v>1.3214347005320062E-2</v>
      </c>
      <c r="O596" t="s">
        <v>81</v>
      </c>
      <c r="P596" t="s">
        <v>228</v>
      </c>
      <c r="Q596" t="s">
        <v>174</v>
      </c>
      <c r="R596">
        <f t="shared" si="36"/>
        <v>1.0742691870674517E-2</v>
      </c>
      <c r="S596">
        <f t="shared" si="37"/>
        <v>4.8342113418035328E-2</v>
      </c>
      <c r="T596">
        <f t="shared" si="38"/>
        <v>-0.30756825594294834</v>
      </c>
      <c r="U596">
        <f t="shared" si="39"/>
        <v>-62.743924212361463</v>
      </c>
    </row>
    <row r="597" spans="1:21" x14ac:dyDescent="0.35">
      <c r="A597" t="s">
        <v>1827</v>
      </c>
      <c r="B597" t="s">
        <v>1828</v>
      </c>
      <c r="C597">
        <v>133</v>
      </c>
      <c r="D597">
        <v>4.5</v>
      </c>
      <c r="E597">
        <v>-75.179783900000004</v>
      </c>
      <c r="F597">
        <v>39.969154799999998</v>
      </c>
      <c r="G597" t="s">
        <v>92</v>
      </c>
      <c r="H597">
        <v>19130</v>
      </c>
      <c r="I597" t="s">
        <v>23</v>
      </c>
      <c r="J597" t="s">
        <v>191</v>
      </c>
      <c r="K597" t="s">
        <v>94</v>
      </c>
      <c r="L597" s="2" t="s">
        <v>95</v>
      </c>
      <c r="M597">
        <v>1514</v>
      </c>
      <c r="N597">
        <v>7.1220181911789944E-3</v>
      </c>
      <c r="O597" t="s">
        <v>191</v>
      </c>
      <c r="R597">
        <f t="shared" si="36"/>
        <v>3.4087387666563371E-3</v>
      </c>
      <c r="S597">
        <f t="shared" si="37"/>
        <v>1.5339324449953517E-2</v>
      </c>
      <c r="T597">
        <f t="shared" si="38"/>
        <v>-0.45466598363509025</v>
      </c>
      <c r="U597">
        <f t="shared" si="39"/>
        <v>-60.470575823467001</v>
      </c>
    </row>
    <row r="598" spans="1:21" x14ac:dyDescent="0.35">
      <c r="A598" t="s">
        <v>1829</v>
      </c>
      <c r="B598" t="s">
        <v>1830</v>
      </c>
      <c r="C598">
        <v>143</v>
      </c>
      <c r="D598">
        <v>4.5</v>
      </c>
      <c r="E598">
        <v>-87.60463</v>
      </c>
      <c r="F598">
        <v>41.744340000000001</v>
      </c>
      <c r="G598" t="s">
        <v>133</v>
      </c>
      <c r="H598">
        <v>60619</v>
      </c>
      <c r="I598" t="s">
        <v>23</v>
      </c>
      <c r="J598" t="s">
        <v>1831</v>
      </c>
      <c r="K598" t="s">
        <v>135</v>
      </c>
      <c r="L598" s="2" t="s">
        <v>136</v>
      </c>
      <c r="M598">
        <v>2715</v>
      </c>
      <c r="N598">
        <v>7.9800926720439338E-3</v>
      </c>
      <c r="O598" t="s">
        <v>1640</v>
      </c>
      <c r="P598" t="s">
        <v>48</v>
      </c>
      <c r="Q598" t="s">
        <v>56</v>
      </c>
      <c r="R598">
        <f t="shared" si="36"/>
        <v>4.4416899080673483E-3</v>
      </c>
      <c r="S598">
        <f t="shared" si="37"/>
        <v>1.9987604586303068E-2</v>
      </c>
      <c r="T598">
        <f t="shared" si="38"/>
        <v>-0.43394799381929561</v>
      </c>
      <c r="U598">
        <f t="shared" si="39"/>
        <v>-62.054563116159272</v>
      </c>
    </row>
    <row r="599" spans="1:21" x14ac:dyDescent="0.35">
      <c r="A599" t="s">
        <v>1832</v>
      </c>
      <c r="B599" t="s">
        <v>1833</v>
      </c>
      <c r="C599">
        <v>236</v>
      </c>
      <c r="D599">
        <v>4.5</v>
      </c>
      <c r="E599">
        <v>-73.949515000000005</v>
      </c>
      <c r="F599">
        <v>40.679434000000001</v>
      </c>
      <c r="G599" t="s">
        <v>37</v>
      </c>
      <c r="H599">
        <v>11216</v>
      </c>
      <c r="I599" t="s">
        <v>23</v>
      </c>
      <c r="J599" t="s">
        <v>813</v>
      </c>
      <c r="K599" t="s">
        <v>535</v>
      </c>
      <c r="L599" s="2" t="s">
        <v>536</v>
      </c>
      <c r="M599">
        <v>1569</v>
      </c>
      <c r="N599">
        <v>1.5960185344087868E-2</v>
      </c>
      <c r="O599" t="s">
        <v>148</v>
      </c>
      <c r="P599" t="s">
        <v>174</v>
      </c>
      <c r="R599">
        <f t="shared" si="36"/>
        <v>1.4048135523189753E-2</v>
      </c>
      <c r="S599">
        <f t="shared" si="37"/>
        <v>6.3216609854353886E-2</v>
      </c>
      <c r="T599">
        <f t="shared" si="38"/>
        <v>-0.24127068853240549</v>
      </c>
      <c r="U599">
        <f t="shared" si="39"/>
        <v>-56.939882493647694</v>
      </c>
    </row>
    <row r="600" spans="1:21" x14ac:dyDescent="0.35">
      <c r="A600" t="s">
        <v>1834</v>
      </c>
      <c r="B600" t="s">
        <v>1835</v>
      </c>
      <c r="C600">
        <v>361</v>
      </c>
      <c r="D600">
        <v>4.5</v>
      </c>
      <c r="E600">
        <v>-87.647937999999996</v>
      </c>
      <c r="F600">
        <v>41.911707</v>
      </c>
      <c r="G600" t="s">
        <v>133</v>
      </c>
      <c r="H600">
        <v>60614</v>
      </c>
      <c r="I600" t="s">
        <v>23</v>
      </c>
      <c r="J600" t="s">
        <v>1370</v>
      </c>
      <c r="K600" t="s">
        <v>135</v>
      </c>
      <c r="L600" s="2" t="s">
        <v>136</v>
      </c>
      <c r="M600">
        <v>2715</v>
      </c>
      <c r="N600">
        <v>2.6686116354899606E-2</v>
      </c>
      <c r="O600" t="s">
        <v>205</v>
      </c>
      <c r="P600" t="s">
        <v>81</v>
      </c>
      <c r="R600">
        <f t="shared" si="36"/>
        <v>2.6960024790827392E-2</v>
      </c>
      <c r="S600">
        <f t="shared" si="37"/>
        <v>0.12132011155872327</v>
      </c>
      <c r="T600">
        <f t="shared" si="38"/>
        <v>1.7704184165027472E-2</v>
      </c>
      <c r="U600">
        <f t="shared" si="39"/>
        <v>6.3912104835749171</v>
      </c>
    </row>
    <row r="601" spans="1:21" x14ac:dyDescent="0.35">
      <c r="A601" t="s">
        <v>1836</v>
      </c>
      <c r="B601" t="s">
        <v>1837</v>
      </c>
      <c r="C601">
        <v>213</v>
      </c>
      <c r="D601">
        <v>4.5</v>
      </c>
      <c r="E601">
        <v>-122.420359</v>
      </c>
      <c r="F601">
        <v>37.785769999999999</v>
      </c>
      <c r="G601" t="s">
        <v>100</v>
      </c>
      <c r="H601">
        <v>94109</v>
      </c>
      <c r="I601" t="s">
        <v>23</v>
      </c>
      <c r="J601" t="s">
        <v>1838</v>
      </c>
      <c r="K601" t="s">
        <v>124</v>
      </c>
      <c r="L601" s="2" t="s">
        <v>125</v>
      </c>
      <c r="M601">
        <v>1581</v>
      </c>
      <c r="N601">
        <v>1.3986614038098507E-2</v>
      </c>
      <c r="O601" t="s">
        <v>152</v>
      </c>
      <c r="P601" t="s">
        <v>81</v>
      </c>
      <c r="R601">
        <f t="shared" si="36"/>
        <v>1.1672347897944427E-2</v>
      </c>
      <c r="S601">
        <f t="shared" si="37"/>
        <v>5.252556554074992E-2</v>
      </c>
      <c r="T601">
        <f t="shared" si="38"/>
        <v>-0.28892206510873314</v>
      </c>
      <c r="U601">
        <f t="shared" si="39"/>
        <v>-61.540399868160158</v>
      </c>
    </row>
    <row r="602" spans="1:21" x14ac:dyDescent="0.35">
      <c r="A602" t="s">
        <v>1839</v>
      </c>
      <c r="B602" t="s">
        <v>1840</v>
      </c>
      <c r="C602">
        <v>154</v>
      </c>
      <c r="D602">
        <v>4.5</v>
      </c>
      <c r="E602">
        <v>-77.305127007965694</v>
      </c>
      <c r="F602">
        <v>38.845804817258703</v>
      </c>
      <c r="G602" t="s">
        <v>84</v>
      </c>
      <c r="H602">
        <v>22030</v>
      </c>
      <c r="I602" t="s">
        <v>23</v>
      </c>
      <c r="J602" t="s">
        <v>939</v>
      </c>
      <c r="K602" t="s">
        <v>86</v>
      </c>
      <c r="L602" s="2" t="s">
        <v>87</v>
      </c>
      <c r="M602">
        <v>126</v>
      </c>
      <c r="N602">
        <v>8.9239746009953658E-3</v>
      </c>
      <c r="O602" t="s">
        <v>56</v>
      </c>
      <c r="P602" t="s">
        <v>48</v>
      </c>
      <c r="Q602" t="s">
        <v>174</v>
      </c>
      <c r="R602">
        <f t="shared" si="36"/>
        <v>5.5779361636194612E-3</v>
      </c>
      <c r="S602">
        <f t="shared" si="37"/>
        <v>2.5100712736287577E-2</v>
      </c>
      <c r="T602">
        <f t="shared" si="38"/>
        <v>-0.41115820502192152</v>
      </c>
      <c r="U602">
        <f t="shared" si="39"/>
        <v>-63.318363573375912</v>
      </c>
    </row>
    <row r="603" spans="1:21" x14ac:dyDescent="0.35">
      <c r="A603" t="s">
        <v>1841</v>
      </c>
      <c r="B603" t="s">
        <v>1842</v>
      </c>
      <c r="C603">
        <v>159</v>
      </c>
      <c r="D603">
        <v>4.5</v>
      </c>
      <c r="E603">
        <v>-77.638599600000006</v>
      </c>
      <c r="F603">
        <v>37.620351599999999</v>
      </c>
      <c r="G603" t="s">
        <v>84</v>
      </c>
      <c r="H603">
        <v>23238</v>
      </c>
      <c r="I603" t="s">
        <v>23</v>
      </c>
      <c r="J603" t="s">
        <v>1843</v>
      </c>
      <c r="K603" t="s">
        <v>1546</v>
      </c>
      <c r="L603" s="2" t="s">
        <v>1547</v>
      </c>
      <c r="M603">
        <v>789</v>
      </c>
      <c r="N603">
        <v>9.3530118414278367E-3</v>
      </c>
      <c r="O603" t="s">
        <v>114</v>
      </c>
      <c r="P603" t="s">
        <v>508</v>
      </c>
      <c r="Q603" t="s">
        <v>597</v>
      </c>
      <c r="R603">
        <f t="shared" si="36"/>
        <v>6.0944117343249664E-3</v>
      </c>
      <c r="S603">
        <f t="shared" si="37"/>
        <v>2.742485280446235E-2</v>
      </c>
      <c r="T603">
        <f t="shared" si="38"/>
        <v>-0.4007992101140242</v>
      </c>
      <c r="U603">
        <f t="shared" si="39"/>
        <v>-63.727074408129845</v>
      </c>
    </row>
    <row r="604" spans="1:21" x14ac:dyDescent="0.35">
      <c r="A604" t="s">
        <v>1844</v>
      </c>
      <c r="B604" t="s">
        <v>1845</v>
      </c>
      <c r="C604">
        <v>176</v>
      </c>
      <c r="D604">
        <v>4.5</v>
      </c>
      <c r="E604">
        <v>-74.005750000000006</v>
      </c>
      <c r="F604">
        <v>40.67868</v>
      </c>
      <c r="G604" t="s">
        <v>37</v>
      </c>
      <c r="H604">
        <v>11231</v>
      </c>
      <c r="I604" t="s">
        <v>23</v>
      </c>
      <c r="J604" t="s">
        <v>174</v>
      </c>
      <c r="K604" t="s">
        <v>535</v>
      </c>
      <c r="L604" s="2" t="s">
        <v>536</v>
      </c>
      <c r="M604">
        <v>1569</v>
      </c>
      <c r="N604">
        <v>1.0811738458898233E-2</v>
      </c>
      <c r="O604" t="s">
        <v>174</v>
      </c>
      <c r="R604">
        <f t="shared" si="36"/>
        <v>7.8504286747236862E-3</v>
      </c>
      <c r="S604">
        <f t="shared" si="37"/>
        <v>3.5326929036256588E-2</v>
      </c>
      <c r="T604">
        <f t="shared" si="38"/>
        <v>-0.36557862742717329</v>
      </c>
      <c r="U604">
        <f t="shared" si="39"/>
        <v>-64.341838427182495</v>
      </c>
    </row>
    <row r="605" spans="1:21" x14ac:dyDescent="0.35">
      <c r="A605" t="s">
        <v>1846</v>
      </c>
      <c r="B605" t="s">
        <v>1847</v>
      </c>
      <c r="C605">
        <v>195</v>
      </c>
      <c r="D605">
        <v>4.5</v>
      </c>
      <c r="E605">
        <v>-75.211460000000002</v>
      </c>
      <c r="F605">
        <v>40.02543</v>
      </c>
      <c r="G605" t="s">
        <v>92</v>
      </c>
      <c r="H605">
        <v>19128</v>
      </c>
      <c r="I605" t="s">
        <v>23</v>
      </c>
      <c r="J605" t="s">
        <v>1848</v>
      </c>
      <c r="K605" t="s">
        <v>94</v>
      </c>
      <c r="L605" s="2" t="s">
        <v>95</v>
      </c>
      <c r="M605">
        <v>1514</v>
      </c>
      <c r="N605">
        <v>1.2442079972541617E-2</v>
      </c>
      <c r="O605" t="s">
        <v>114</v>
      </c>
      <c r="P605" t="s">
        <v>137</v>
      </c>
      <c r="R605">
        <f t="shared" si="36"/>
        <v>9.8130358434046078E-3</v>
      </c>
      <c r="S605">
        <f t="shared" si="37"/>
        <v>4.4158661295320735E-2</v>
      </c>
      <c r="T605">
        <f t="shared" si="38"/>
        <v>-0.32621444677716349</v>
      </c>
      <c r="U605">
        <f t="shared" si="39"/>
        <v>-63.611817121546878</v>
      </c>
    </row>
    <row r="606" spans="1:21" x14ac:dyDescent="0.35">
      <c r="A606" t="s">
        <v>1849</v>
      </c>
      <c r="B606" t="s">
        <v>1850</v>
      </c>
      <c r="C606">
        <v>275</v>
      </c>
      <c r="D606">
        <v>4.5</v>
      </c>
      <c r="E606">
        <v>-115.136092118919</v>
      </c>
      <c r="F606">
        <v>36.116164159044502</v>
      </c>
      <c r="G606" t="s">
        <v>70</v>
      </c>
      <c r="H606">
        <v>89119</v>
      </c>
      <c r="I606" t="s">
        <v>23</v>
      </c>
      <c r="J606" t="s">
        <v>1851</v>
      </c>
      <c r="K606" t="s">
        <v>422</v>
      </c>
      <c r="L606" s="2" t="s">
        <v>423</v>
      </c>
      <c r="M606">
        <v>357</v>
      </c>
      <c r="N606">
        <v>1.930667581946113E-2</v>
      </c>
      <c r="O606" t="s">
        <v>315</v>
      </c>
      <c r="P606" t="s">
        <v>1852</v>
      </c>
      <c r="R606">
        <f t="shared" si="36"/>
        <v>1.8076644974692697E-2</v>
      </c>
      <c r="S606">
        <f t="shared" si="37"/>
        <v>8.1344902386117135E-2</v>
      </c>
      <c r="T606">
        <f t="shared" si="38"/>
        <v>-0.1604705282508064</v>
      </c>
      <c r="U606">
        <f t="shared" si="39"/>
        <v>-44.129395268971763</v>
      </c>
    </row>
    <row r="607" spans="1:21" x14ac:dyDescent="0.35">
      <c r="A607" t="s">
        <v>1853</v>
      </c>
      <c r="B607" t="s">
        <v>1854</v>
      </c>
      <c r="C607">
        <v>878</v>
      </c>
      <c r="D607">
        <v>4.5</v>
      </c>
      <c r="E607">
        <v>-122.4070892</v>
      </c>
      <c r="F607">
        <v>37.777679399999997</v>
      </c>
      <c r="G607" t="s">
        <v>100</v>
      </c>
      <c r="H607">
        <v>94103</v>
      </c>
      <c r="I607" t="s">
        <v>23</v>
      </c>
      <c r="J607" t="s">
        <v>813</v>
      </c>
      <c r="K607" t="s">
        <v>124</v>
      </c>
      <c r="L607" s="2" t="s">
        <v>125</v>
      </c>
      <c r="M607">
        <v>1581</v>
      </c>
      <c r="N607">
        <v>7.1048567015616959E-2</v>
      </c>
      <c r="O607" t="s">
        <v>148</v>
      </c>
      <c r="P607" t="s">
        <v>174</v>
      </c>
      <c r="R607">
        <f t="shared" si="36"/>
        <v>8.0363598801776681E-2</v>
      </c>
      <c r="S607">
        <f t="shared" si="37"/>
        <v>0.36163619460799507</v>
      </c>
      <c r="T607">
        <f t="shared" si="38"/>
        <v>1.0888242576416103</v>
      </c>
      <c r="U607">
        <f t="shared" si="39"/>
        <v>955.98769820933387</v>
      </c>
    </row>
    <row r="608" spans="1:21" x14ac:dyDescent="0.35">
      <c r="A608" t="s">
        <v>1855</v>
      </c>
      <c r="B608" t="s">
        <v>1856</v>
      </c>
      <c r="C608">
        <v>208</v>
      </c>
      <c r="D608">
        <v>4.5</v>
      </c>
      <c r="E608">
        <v>-86.1451809</v>
      </c>
      <c r="F608">
        <v>39.847405999999999</v>
      </c>
      <c r="G608" t="s">
        <v>51</v>
      </c>
      <c r="H608">
        <v>46220</v>
      </c>
      <c r="I608" t="s">
        <v>23</v>
      </c>
      <c r="J608" t="s">
        <v>1857</v>
      </c>
      <c r="K608" t="s">
        <v>53</v>
      </c>
      <c r="L608" s="2" t="s">
        <v>54</v>
      </c>
      <c r="M608">
        <v>336</v>
      </c>
      <c r="N608">
        <v>1.3557576797666037E-2</v>
      </c>
      <c r="O608" t="s">
        <v>404</v>
      </c>
      <c r="P608" t="s">
        <v>88</v>
      </c>
      <c r="Q608" t="s">
        <v>48</v>
      </c>
      <c r="R608">
        <f t="shared" si="36"/>
        <v>1.1155872327238922E-2</v>
      </c>
      <c r="S608">
        <f t="shared" si="37"/>
        <v>5.0201425472575154E-2</v>
      </c>
      <c r="T608">
        <f t="shared" si="38"/>
        <v>-0.29928106001663046</v>
      </c>
      <c r="U608">
        <f t="shared" si="39"/>
        <v>-62.250460483459136</v>
      </c>
    </row>
    <row r="609" spans="1:21" x14ac:dyDescent="0.35">
      <c r="A609" t="s">
        <v>1858</v>
      </c>
      <c r="B609" t="s">
        <v>1859</v>
      </c>
      <c r="C609">
        <v>126</v>
      </c>
      <c r="D609">
        <v>4.5</v>
      </c>
      <c r="E609">
        <v>-118.361633</v>
      </c>
      <c r="F609">
        <v>34.057613000000003</v>
      </c>
      <c r="G609" t="s">
        <v>100</v>
      </c>
      <c r="H609">
        <v>90036</v>
      </c>
      <c r="I609" t="s">
        <v>23</v>
      </c>
      <c r="J609" t="s">
        <v>1860</v>
      </c>
      <c r="K609" t="s">
        <v>111</v>
      </c>
      <c r="L609" s="2" t="s">
        <v>112</v>
      </c>
      <c r="M609">
        <v>2071</v>
      </c>
      <c r="N609">
        <v>6.5213660545735373E-3</v>
      </c>
      <c r="O609" t="s">
        <v>148</v>
      </c>
      <c r="P609" t="s">
        <v>60</v>
      </c>
      <c r="Q609" t="s">
        <v>56</v>
      </c>
      <c r="R609">
        <f t="shared" si="36"/>
        <v>2.6856729676686293E-3</v>
      </c>
      <c r="S609">
        <f t="shared" si="37"/>
        <v>1.2085528354508832E-2</v>
      </c>
      <c r="T609">
        <f t="shared" si="38"/>
        <v>-0.46916857650614646</v>
      </c>
      <c r="U609">
        <f t="shared" si="39"/>
        <v>-59.115240639774456</v>
      </c>
    </row>
    <row r="610" spans="1:21" x14ac:dyDescent="0.35">
      <c r="A610" t="s">
        <v>1861</v>
      </c>
      <c r="B610" t="s">
        <v>1862</v>
      </c>
      <c r="C610">
        <v>175</v>
      </c>
      <c r="D610">
        <v>4.5</v>
      </c>
      <c r="E610">
        <v>-117.13748790899299</v>
      </c>
      <c r="F610">
        <v>32.896160389878901</v>
      </c>
      <c r="G610" t="s">
        <v>100</v>
      </c>
      <c r="H610">
        <v>92126</v>
      </c>
      <c r="I610" t="s">
        <v>23</v>
      </c>
      <c r="J610" t="s">
        <v>1863</v>
      </c>
      <c r="K610" t="s">
        <v>225</v>
      </c>
      <c r="L610" s="2" t="s">
        <v>226</v>
      </c>
      <c r="M610">
        <v>1570</v>
      </c>
      <c r="N610">
        <v>1.0725931010811738E-2</v>
      </c>
      <c r="O610" t="s">
        <v>424</v>
      </c>
      <c r="P610" t="s">
        <v>191</v>
      </c>
      <c r="R610">
        <f t="shared" si="36"/>
        <v>7.7471335605825845E-3</v>
      </c>
      <c r="S610">
        <f t="shared" si="37"/>
        <v>3.4862101022621633E-2</v>
      </c>
      <c r="T610">
        <f t="shared" si="38"/>
        <v>-0.36765042640875278</v>
      </c>
      <c r="U610">
        <f t="shared" si="39"/>
        <v>-64.338824621531742</v>
      </c>
    </row>
    <row r="611" spans="1:21" x14ac:dyDescent="0.35">
      <c r="A611" t="s">
        <v>1864</v>
      </c>
      <c r="B611" t="s">
        <v>1865</v>
      </c>
      <c r="C611">
        <v>213</v>
      </c>
      <c r="D611">
        <v>4.5</v>
      </c>
      <c r="E611">
        <v>-118.424815</v>
      </c>
      <c r="F611">
        <v>33.985458999999999</v>
      </c>
      <c r="G611" t="s">
        <v>100</v>
      </c>
      <c r="H611">
        <v>90066</v>
      </c>
      <c r="I611" t="s">
        <v>23</v>
      </c>
      <c r="J611" t="s">
        <v>1866</v>
      </c>
      <c r="K611" t="s">
        <v>111</v>
      </c>
      <c r="L611" s="2" t="s">
        <v>112</v>
      </c>
      <c r="M611">
        <v>2071</v>
      </c>
      <c r="N611">
        <v>1.3986614038098507E-2</v>
      </c>
      <c r="O611" t="s">
        <v>190</v>
      </c>
      <c r="P611" t="s">
        <v>213</v>
      </c>
      <c r="R611">
        <f t="shared" si="36"/>
        <v>1.1672347897944427E-2</v>
      </c>
      <c r="S611">
        <f t="shared" si="37"/>
        <v>5.252556554074992E-2</v>
      </c>
      <c r="T611">
        <f t="shared" si="38"/>
        <v>-0.28892206510873314</v>
      </c>
      <c r="U611">
        <f t="shared" si="39"/>
        <v>-61.540399868160158</v>
      </c>
    </row>
    <row r="612" spans="1:21" x14ac:dyDescent="0.35">
      <c r="A612" t="s">
        <v>1867</v>
      </c>
      <c r="B612" t="s">
        <v>1868</v>
      </c>
      <c r="C612">
        <v>200</v>
      </c>
      <c r="D612">
        <v>4.5</v>
      </c>
      <c r="E612">
        <v>-71.408084599999995</v>
      </c>
      <c r="F612">
        <v>41.828816400000001</v>
      </c>
      <c r="G612" t="s">
        <v>821</v>
      </c>
      <c r="H612">
        <v>2903</v>
      </c>
      <c r="I612" t="s">
        <v>23</v>
      </c>
      <c r="J612" t="s">
        <v>1869</v>
      </c>
      <c r="K612" t="s">
        <v>822</v>
      </c>
      <c r="L612" s="2" t="s">
        <v>823</v>
      </c>
      <c r="M612">
        <v>369</v>
      </c>
      <c r="N612">
        <v>1.2871117212974086E-2</v>
      </c>
      <c r="O612" t="s">
        <v>169</v>
      </c>
      <c r="P612" t="s">
        <v>190</v>
      </c>
      <c r="Q612" t="s">
        <v>261</v>
      </c>
      <c r="R612">
        <f t="shared" si="36"/>
        <v>1.0329511414110112E-2</v>
      </c>
      <c r="S612">
        <f t="shared" si="37"/>
        <v>4.6482801363495502E-2</v>
      </c>
      <c r="T612">
        <f t="shared" si="38"/>
        <v>-0.31585545186926617</v>
      </c>
      <c r="U612">
        <f t="shared" si="39"/>
        <v>-63.171090373853232</v>
      </c>
    </row>
    <row r="613" spans="1:21" x14ac:dyDescent="0.35">
      <c r="A613" t="s">
        <v>1870</v>
      </c>
      <c r="B613" t="s">
        <v>1871</v>
      </c>
      <c r="C613">
        <v>169</v>
      </c>
      <c r="D613">
        <v>4.5</v>
      </c>
      <c r="E613">
        <v>-104.987795223866</v>
      </c>
      <c r="F613">
        <v>39.713708707461301</v>
      </c>
      <c r="G613" t="s">
        <v>119</v>
      </c>
      <c r="H613">
        <v>80209</v>
      </c>
      <c r="I613" t="s">
        <v>23</v>
      </c>
      <c r="J613" t="s">
        <v>1872</v>
      </c>
      <c r="K613" t="s">
        <v>120</v>
      </c>
      <c r="L613" s="2" t="s">
        <v>121</v>
      </c>
      <c r="M613">
        <v>668</v>
      </c>
      <c r="N613">
        <v>1.0211086322292775E-2</v>
      </c>
      <c r="O613" t="s">
        <v>48</v>
      </c>
      <c r="P613" t="s">
        <v>449</v>
      </c>
      <c r="R613">
        <f t="shared" si="36"/>
        <v>7.1273628757359776E-3</v>
      </c>
      <c r="S613">
        <f t="shared" si="37"/>
        <v>3.2073132940811898E-2</v>
      </c>
      <c r="T613">
        <f t="shared" si="38"/>
        <v>-0.38008122029822955</v>
      </c>
      <c r="U613">
        <f t="shared" si="39"/>
        <v>-64.233726230400791</v>
      </c>
    </row>
    <row r="614" spans="1:21" x14ac:dyDescent="0.35">
      <c r="A614" t="s">
        <v>1873</v>
      </c>
      <c r="B614" t="s">
        <v>1871</v>
      </c>
      <c r="C614">
        <v>802</v>
      </c>
      <c r="D614">
        <v>4.5</v>
      </c>
      <c r="E614">
        <v>-104.94917716449601</v>
      </c>
      <c r="F614">
        <v>39.740328016196301</v>
      </c>
      <c r="G614" t="s">
        <v>119</v>
      </c>
      <c r="H614">
        <v>80206</v>
      </c>
      <c r="I614" t="s">
        <v>23</v>
      </c>
      <c r="J614" t="s">
        <v>1874</v>
      </c>
      <c r="K614" t="s">
        <v>120</v>
      </c>
      <c r="L614" s="2" t="s">
        <v>121</v>
      </c>
      <c r="M614">
        <v>668</v>
      </c>
      <c r="N614">
        <v>6.4527200961043418E-2</v>
      </c>
      <c r="O614" t="s">
        <v>174</v>
      </c>
      <c r="P614" t="s">
        <v>48</v>
      </c>
      <c r="Q614" t="s">
        <v>76</v>
      </c>
      <c r="R614">
        <f t="shared" si="36"/>
        <v>7.2513170127052995E-2</v>
      </c>
      <c r="S614">
        <f t="shared" si="37"/>
        <v>0.32630926557173845</v>
      </c>
      <c r="T614">
        <f t="shared" si="38"/>
        <v>0.93136753504157088</v>
      </c>
      <c r="U614">
        <f t="shared" si="39"/>
        <v>746.95676310333988</v>
      </c>
    </row>
    <row r="615" spans="1:21" x14ac:dyDescent="0.35">
      <c r="A615" t="s">
        <v>1875</v>
      </c>
      <c r="B615" t="s">
        <v>1876</v>
      </c>
      <c r="C615">
        <v>385</v>
      </c>
      <c r="D615">
        <v>4.5</v>
      </c>
      <c r="E615">
        <v>-118.29774949999999</v>
      </c>
      <c r="F615">
        <v>34.090845600000002</v>
      </c>
      <c r="G615" t="s">
        <v>100</v>
      </c>
      <c r="H615">
        <v>90029</v>
      </c>
      <c r="I615" t="s">
        <v>23</v>
      </c>
      <c r="J615" t="s">
        <v>418</v>
      </c>
      <c r="K615" t="s">
        <v>111</v>
      </c>
      <c r="L615" s="2" t="s">
        <v>112</v>
      </c>
      <c r="M615">
        <v>2071</v>
      </c>
      <c r="N615">
        <v>2.874549510897546E-2</v>
      </c>
      <c r="O615" t="s">
        <v>247</v>
      </c>
      <c r="P615" t="s">
        <v>60</v>
      </c>
      <c r="R615">
        <f t="shared" si="36"/>
        <v>2.943910753021382E-2</v>
      </c>
      <c r="S615">
        <f t="shared" si="37"/>
        <v>0.13247598388596218</v>
      </c>
      <c r="T615">
        <f t="shared" si="38"/>
        <v>6.7427359722934593E-2</v>
      </c>
      <c r="U615">
        <f t="shared" si="39"/>
        <v>25.959533493329818</v>
      </c>
    </row>
    <row r="616" spans="1:21" x14ac:dyDescent="0.35">
      <c r="A616" t="s">
        <v>1877</v>
      </c>
      <c r="B616" t="s">
        <v>1876</v>
      </c>
      <c r="C616">
        <v>451</v>
      </c>
      <c r="D616">
        <v>4.5</v>
      </c>
      <c r="E616">
        <v>-86.792434999999998</v>
      </c>
      <c r="F616">
        <v>36.152884999999998</v>
      </c>
      <c r="G616" t="s">
        <v>331</v>
      </c>
      <c r="H616">
        <v>37203</v>
      </c>
      <c r="I616" t="s">
        <v>23</v>
      </c>
      <c r="J616" t="s">
        <v>247</v>
      </c>
      <c r="K616" t="s">
        <v>333</v>
      </c>
      <c r="L616" s="2" t="s">
        <v>334</v>
      </c>
      <c r="M616">
        <v>702</v>
      </c>
      <c r="N616">
        <v>3.4408786682684059E-2</v>
      </c>
      <c r="O616" t="s">
        <v>247</v>
      </c>
      <c r="R616">
        <f t="shared" si="36"/>
        <v>3.6256585063526497E-2</v>
      </c>
      <c r="S616">
        <f t="shared" si="37"/>
        <v>0.16315463278586922</v>
      </c>
      <c r="T616">
        <f t="shared" si="38"/>
        <v>0.20416609250717921</v>
      </c>
      <c r="U616">
        <f t="shared" si="39"/>
        <v>92.078907720737817</v>
      </c>
    </row>
    <row r="617" spans="1:21" x14ac:dyDescent="0.35">
      <c r="A617" t="s">
        <v>1878</v>
      </c>
      <c r="B617" t="s">
        <v>1879</v>
      </c>
      <c r="C617">
        <v>120</v>
      </c>
      <c r="D617">
        <v>4.5</v>
      </c>
      <c r="E617">
        <v>-73.958967999999999</v>
      </c>
      <c r="F617">
        <v>40.713045999999999</v>
      </c>
      <c r="G617" t="s">
        <v>37</v>
      </c>
      <c r="H617">
        <v>11211</v>
      </c>
      <c r="I617" t="s">
        <v>23</v>
      </c>
      <c r="J617" t="s">
        <v>1880</v>
      </c>
      <c r="K617" t="s">
        <v>535</v>
      </c>
      <c r="L617" s="2" t="s">
        <v>536</v>
      </c>
      <c r="M617">
        <v>1569</v>
      </c>
      <c r="N617">
        <v>6.0065213660545737E-3</v>
      </c>
      <c r="O617" t="s">
        <v>47</v>
      </c>
      <c r="P617" t="s">
        <v>341</v>
      </c>
      <c r="Q617" t="s">
        <v>618</v>
      </c>
      <c r="R617">
        <f t="shared" si="36"/>
        <v>2.0659022828220224E-3</v>
      </c>
      <c r="S617">
        <f t="shared" si="37"/>
        <v>9.2965602726991017E-3</v>
      </c>
      <c r="T617">
        <f t="shared" si="38"/>
        <v>-0.48159937039562328</v>
      </c>
      <c r="U617">
        <f t="shared" si="39"/>
        <v>-57.791924447474791</v>
      </c>
    </row>
    <row r="618" spans="1:21" x14ac:dyDescent="0.35">
      <c r="A618" t="s">
        <v>1881</v>
      </c>
      <c r="B618" t="s">
        <v>1882</v>
      </c>
      <c r="C618">
        <v>343</v>
      </c>
      <c r="D618">
        <v>4.5</v>
      </c>
      <c r="E618">
        <v>-73.997787500000001</v>
      </c>
      <c r="F618">
        <v>40.721038800000002</v>
      </c>
      <c r="G618" t="s">
        <v>37</v>
      </c>
      <c r="H618">
        <v>10013</v>
      </c>
      <c r="I618" t="s">
        <v>23</v>
      </c>
      <c r="J618" t="s">
        <v>1883</v>
      </c>
      <c r="K618" t="s">
        <v>39</v>
      </c>
      <c r="L618" s="2" t="s">
        <v>40</v>
      </c>
      <c r="M618">
        <v>1148</v>
      </c>
      <c r="N618">
        <v>2.5141582289342716E-2</v>
      </c>
      <c r="O618" t="s">
        <v>681</v>
      </c>
      <c r="P618" t="s">
        <v>520</v>
      </c>
      <c r="Q618" t="s">
        <v>182</v>
      </c>
      <c r="R618">
        <f t="shared" si="36"/>
        <v>2.5100712736287573E-2</v>
      </c>
      <c r="S618">
        <f t="shared" si="37"/>
        <v>0.11295320731329409</v>
      </c>
      <c r="T618">
        <f t="shared" si="38"/>
        <v>-1.9588197503402873E-2</v>
      </c>
      <c r="U618">
        <f t="shared" si="39"/>
        <v>-6.7187517436671857</v>
      </c>
    </row>
    <row r="619" spans="1:21" x14ac:dyDescent="0.35">
      <c r="A619" t="s">
        <v>1884</v>
      </c>
      <c r="B619" t="s">
        <v>1885</v>
      </c>
      <c r="C619">
        <v>112</v>
      </c>
      <c r="D619">
        <v>4.5</v>
      </c>
      <c r="E619">
        <v>-82.996999025344806</v>
      </c>
      <c r="F619">
        <v>42.355148792266803</v>
      </c>
      <c r="G619" t="s">
        <v>1088</v>
      </c>
      <c r="H619">
        <v>48214</v>
      </c>
      <c r="I619" t="s">
        <v>23</v>
      </c>
      <c r="J619" t="s">
        <v>1886</v>
      </c>
      <c r="K619" t="s">
        <v>1090</v>
      </c>
      <c r="L619" s="2" t="s">
        <v>1091</v>
      </c>
      <c r="M619">
        <v>353</v>
      </c>
      <c r="N619">
        <v>5.3200617813626222E-3</v>
      </c>
      <c r="O619" t="s">
        <v>228</v>
      </c>
      <c r="P619" t="s">
        <v>76</v>
      </c>
      <c r="R619">
        <f t="shared" si="36"/>
        <v>1.2395413696932136E-3</v>
      </c>
      <c r="S619">
        <f t="shared" si="37"/>
        <v>5.5779361636194612E-3</v>
      </c>
      <c r="T619">
        <f t="shared" si="38"/>
        <v>-0.49817376224825899</v>
      </c>
      <c r="U619">
        <f t="shared" si="39"/>
        <v>-55.795461371805004</v>
      </c>
    </row>
    <row r="620" spans="1:21" x14ac:dyDescent="0.35">
      <c r="A620" t="s">
        <v>1887</v>
      </c>
      <c r="B620" t="s">
        <v>1888</v>
      </c>
      <c r="C620">
        <v>175</v>
      </c>
      <c r="D620">
        <v>4.5</v>
      </c>
      <c r="E620">
        <v>-122.64830000000001</v>
      </c>
      <c r="F620">
        <v>45.512419999999999</v>
      </c>
      <c r="G620" t="s">
        <v>59</v>
      </c>
      <c r="H620">
        <v>97214</v>
      </c>
      <c r="I620" t="s">
        <v>23</v>
      </c>
      <c r="J620" t="s">
        <v>174</v>
      </c>
      <c r="K620" t="s">
        <v>45</v>
      </c>
      <c r="L620" s="2" t="s">
        <v>61</v>
      </c>
      <c r="M620">
        <v>1555</v>
      </c>
      <c r="N620">
        <v>1.0725931010811738E-2</v>
      </c>
      <c r="O620" t="s">
        <v>174</v>
      </c>
      <c r="R620">
        <f t="shared" si="36"/>
        <v>7.7471335605825845E-3</v>
      </c>
      <c r="S620">
        <f t="shared" si="37"/>
        <v>3.4862101022621633E-2</v>
      </c>
      <c r="T620">
        <f t="shared" si="38"/>
        <v>-0.36765042640875278</v>
      </c>
      <c r="U620">
        <f t="shared" si="39"/>
        <v>-64.338824621531742</v>
      </c>
    </row>
    <row r="621" spans="1:21" x14ac:dyDescent="0.35">
      <c r="A621" t="s">
        <v>1889</v>
      </c>
      <c r="B621" t="s">
        <v>1890</v>
      </c>
      <c r="C621">
        <v>983</v>
      </c>
      <c r="D621">
        <v>4.5</v>
      </c>
      <c r="E621">
        <v>-117.214060542328</v>
      </c>
      <c r="F621">
        <v>32.751344747549297</v>
      </c>
      <c r="G621" t="s">
        <v>100</v>
      </c>
      <c r="H621">
        <v>92110</v>
      </c>
      <c r="I621" t="s">
        <v>23</v>
      </c>
      <c r="J621" t="s">
        <v>1891</v>
      </c>
      <c r="K621" t="s">
        <v>225</v>
      </c>
      <c r="L621" s="2" t="s">
        <v>226</v>
      </c>
      <c r="M621">
        <v>1570</v>
      </c>
      <c r="N621">
        <v>8.0058349064698817E-2</v>
      </c>
      <c r="O621" t="s">
        <v>60</v>
      </c>
      <c r="P621" t="s">
        <v>174</v>
      </c>
      <c r="R621">
        <f t="shared" si="36"/>
        <v>9.1209585786592301E-2</v>
      </c>
      <c r="S621">
        <f t="shared" si="37"/>
        <v>0.41044313603966537</v>
      </c>
      <c r="T621">
        <f t="shared" si="38"/>
        <v>1.306363150707454</v>
      </c>
      <c r="U621">
        <f t="shared" si="39"/>
        <v>1284.1549771454272</v>
      </c>
    </row>
    <row r="622" spans="1:21" x14ac:dyDescent="0.35">
      <c r="A622" t="s">
        <v>1892</v>
      </c>
      <c r="B622" t="s">
        <v>1893</v>
      </c>
      <c r="C622">
        <v>113</v>
      </c>
      <c r="D622">
        <v>4.5</v>
      </c>
      <c r="E622">
        <v>-84.433894604444504</v>
      </c>
      <c r="F622">
        <v>39.150933623313897</v>
      </c>
      <c r="G622" t="s">
        <v>186</v>
      </c>
      <c r="H622">
        <v>45209</v>
      </c>
      <c r="I622" t="s">
        <v>23</v>
      </c>
      <c r="J622" t="s">
        <v>247</v>
      </c>
      <c r="K622" t="s">
        <v>601</v>
      </c>
      <c r="L622" s="2" t="s">
        <v>602</v>
      </c>
      <c r="M622">
        <v>778</v>
      </c>
      <c r="N622">
        <v>5.4058692294491166E-3</v>
      </c>
      <c r="O622" t="s">
        <v>247</v>
      </c>
      <c r="R622">
        <f t="shared" si="36"/>
        <v>1.3428364838343147E-3</v>
      </c>
      <c r="S622">
        <f t="shared" si="37"/>
        <v>6.042764177254416E-3</v>
      </c>
      <c r="T622">
        <f t="shared" si="38"/>
        <v>-0.49610196326667949</v>
      </c>
      <c r="U622">
        <f t="shared" si="39"/>
        <v>-56.059521849134782</v>
      </c>
    </row>
    <row r="623" spans="1:21" x14ac:dyDescent="0.35">
      <c r="A623" t="s">
        <v>1894</v>
      </c>
      <c r="B623" t="s">
        <v>1895</v>
      </c>
      <c r="C623">
        <v>159</v>
      </c>
      <c r="D623">
        <v>4.5</v>
      </c>
      <c r="E623">
        <v>-90.406059265136705</v>
      </c>
      <c r="F623">
        <v>38.582115173339801</v>
      </c>
      <c r="G623" t="s">
        <v>128</v>
      </c>
      <c r="H623">
        <v>63122</v>
      </c>
      <c r="I623" t="s">
        <v>23</v>
      </c>
      <c r="J623" t="s">
        <v>247</v>
      </c>
      <c r="K623" t="s">
        <v>129</v>
      </c>
      <c r="L623" s="2" t="s">
        <v>130</v>
      </c>
      <c r="M623">
        <v>1232</v>
      </c>
      <c r="N623">
        <v>9.3530118414278367E-3</v>
      </c>
      <c r="O623" t="s">
        <v>247</v>
      </c>
      <c r="R623">
        <f t="shared" si="36"/>
        <v>6.0944117343249664E-3</v>
      </c>
      <c r="S623">
        <f t="shared" si="37"/>
        <v>2.742485280446235E-2</v>
      </c>
      <c r="T623">
        <f t="shared" si="38"/>
        <v>-0.4007992101140242</v>
      </c>
      <c r="U623">
        <f t="shared" si="39"/>
        <v>-63.727074408129845</v>
      </c>
    </row>
    <row r="624" spans="1:21" x14ac:dyDescent="0.35">
      <c r="A624" t="s">
        <v>1896</v>
      </c>
      <c r="B624" t="s">
        <v>1893</v>
      </c>
      <c r="C624">
        <v>126</v>
      </c>
      <c r="D624">
        <v>4.5</v>
      </c>
      <c r="E624">
        <v>-90.337833000000003</v>
      </c>
      <c r="F624">
        <v>38.659039999999997</v>
      </c>
      <c r="G624" t="s">
        <v>128</v>
      </c>
      <c r="H624">
        <v>63130</v>
      </c>
      <c r="I624" t="s">
        <v>23</v>
      </c>
      <c r="J624" t="s">
        <v>247</v>
      </c>
      <c r="K624" t="s">
        <v>129</v>
      </c>
      <c r="L624" s="2" t="s">
        <v>130</v>
      </c>
      <c r="M624">
        <v>1232</v>
      </c>
      <c r="N624">
        <v>6.5213660545735373E-3</v>
      </c>
      <c r="O624" t="s">
        <v>247</v>
      </c>
      <c r="R624">
        <f t="shared" si="36"/>
        <v>2.6856729676686293E-3</v>
      </c>
      <c r="S624">
        <f t="shared" si="37"/>
        <v>1.2085528354508832E-2</v>
      </c>
      <c r="T624">
        <f t="shared" si="38"/>
        <v>-0.46916857650614646</v>
      </c>
      <c r="U624">
        <f t="shared" si="39"/>
        <v>-59.115240639774456</v>
      </c>
    </row>
    <row r="625" spans="1:21" x14ac:dyDescent="0.35">
      <c r="A625" t="s">
        <v>1897</v>
      </c>
      <c r="B625" t="s">
        <v>1898</v>
      </c>
      <c r="C625">
        <v>119</v>
      </c>
      <c r="D625">
        <v>4.5</v>
      </c>
      <c r="E625">
        <v>-95.374710083007798</v>
      </c>
      <c r="F625">
        <v>29.750368118286101</v>
      </c>
      <c r="G625" t="s">
        <v>200</v>
      </c>
      <c r="H625">
        <v>77002</v>
      </c>
      <c r="I625" t="s">
        <v>23</v>
      </c>
      <c r="J625" t="s">
        <v>1899</v>
      </c>
      <c r="K625" t="s">
        <v>202</v>
      </c>
      <c r="L625" s="2" t="s">
        <v>203</v>
      </c>
      <c r="M625">
        <v>1863</v>
      </c>
      <c r="N625">
        <v>5.9207139179680793E-3</v>
      </c>
      <c r="O625" t="s">
        <v>205</v>
      </c>
      <c r="P625" t="s">
        <v>165</v>
      </c>
      <c r="Q625" t="s">
        <v>763</v>
      </c>
      <c r="R625">
        <f t="shared" si="36"/>
        <v>1.9626071686809216E-3</v>
      </c>
      <c r="S625">
        <f t="shared" si="37"/>
        <v>8.831732259064147E-3</v>
      </c>
      <c r="T625">
        <f t="shared" si="38"/>
        <v>-0.48367116937720273</v>
      </c>
      <c r="U625">
        <f t="shared" si="39"/>
        <v>-57.556869155887121</v>
      </c>
    </row>
    <row r="626" spans="1:21" x14ac:dyDescent="0.35">
      <c r="A626" t="s">
        <v>1900</v>
      </c>
      <c r="B626" t="s">
        <v>1901</v>
      </c>
      <c r="C626">
        <v>225</v>
      </c>
      <c r="D626">
        <v>4.5</v>
      </c>
      <c r="E626">
        <v>-104.9863458</v>
      </c>
      <c r="F626">
        <v>39.731023999999998</v>
      </c>
      <c r="G626" t="s">
        <v>119</v>
      </c>
      <c r="H626">
        <v>80203</v>
      </c>
      <c r="I626" t="s">
        <v>23</v>
      </c>
      <c r="J626" t="s">
        <v>1902</v>
      </c>
      <c r="K626" t="s">
        <v>120</v>
      </c>
      <c r="L626" s="2" t="s">
        <v>121</v>
      </c>
      <c r="M626">
        <v>668</v>
      </c>
      <c r="N626">
        <v>1.5016303415136434E-2</v>
      </c>
      <c r="O626" t="s">
        <v>148</v>
      </c>
      <c r="P626" t="s">
        <v>60</v>
      </c>
      <c r="Q626" t="s">
        <v>310</v>
      </c>
      <c r="R626">
        <f t="shared" si="36"/>
        <v>1.2911889267637641E-2</v>
      </c>
      <c r="S626">
        <f t="shared" si="37"/>
        <v>5.8103501704369384E-2</v>
      </c>
      <c r="T626">
        <f t="shared" si="38"/>
        <v>-0.26406047732977961</v>
      </c>
      <c r="U626">
        <f t="shared" si="39"/>
        <v>-59.413607399200409</v>
      </c>
    </row>
    <row r="627" spans="1:21" x14ac:dyDescent="0.35">
      <c r="A627" t="s">
        <v>1903</v>
      </c>
      <c r="B627" t="s">
        <v>1904</v>
      </c>
      <c r="C627">
        <v>215</v>
      </c>
      <c r="D627">
        <v>4.5</v>
      </c>
      <c r="E627">
        <v>-83.048011799999998</v>
      </c>
      <c r="F627">
        <v>42.3307991</v>
      </c>
      <c r="G627" t="s">
        <v>1088</v>
      </c>
      <c r="H627">
        <v>48226</v>
      </c>
      <c r="I627" t="s">
        <v>23</v>
      </c>
      <c r="J627" t="s">
        <v>1905</v>
      </c>
      <c r="K627" t="s">
        <v>1090</v>
      </c>
      <c r="L627" s="2" t="s">
        <v>1091</v>
      </c>
      <c r="M627">
        <v>353</v>
      </c>
      <c r="N627">
        <v>1.4158228934271495E-2</v>
      </c>
      <c r="O627" t="s">
        <v>48</v>
      </c>
      <c r="P627" t="s">
        <v>287</v>
      </c>
      <c r="Q627" t="s">
        <v>174</v>
      </c>
      <c r="R627">
        <f t="shared" si="36"/>
        <v>1.187893812622663E-2</v>
      </c>
      <c r="S627">
        <f t="shared" si="37"/>
        <v>5.3455221568019837E-2</v>
      </c>
      <c r="T627">
        <f t="shared" si="38"/>
        <v>-0.2847784671455742</v>
      </c>
      <c r="U627">
        <f t="shared" si="39"/>
        <v>-61.22737043629845</v>
      </c>
    </row>
    <row r="628" spans="1:21" x14ac:dyDescent="0.35">
      <c r="A628" t="s">
        <v>1906</v>
      </c>
      <c r="B628" t="s">
        <v>1907</v>
      </c>
      <c r="C628">
        <v>638</v>
      </c>
      <c r="D628">
        <v>4.5</v>
      </c>
      <c r="E628">
        <v>-77.608305999999999</v>
      </c>
      <c r="F628">
        <v>43.153357999999997</v>
      </c>
      <c r="G628" t="s">
        <v>37</v>
      </c>
      <c r="H628">
        <v>14604</v>
      </c>
      <c r="I628" t="s">
        <v>23</v>
      </c>
      <c r="J628" t="s">
        <v>1908</v>
      </c>
      <c r="K628" t="s">
        <v>1909</v>
      </c>
      <c r="L628" s="2" t="s">
        <v>1910</v>
      </c>
      <c r="M628">
        <v>438</v>
      </c>
      <c r="N628">
        <v>5.0454779474858415E-2</v>
      </c>
      <c r="O628" t="s">
        <v>114</v>
      </c>
      <c r="P628" t="s">
        <v>1040</v>
      </c>
      <c r="R628">
        <f t="shared" si="36"/>
        <v>5.5572771407912405E-2</v>
      </c>
      <c r="S628">
        <f t="shared" si="37"/>
        <v>0.25007747133560582</v>
      </c>
      <c r="T628">
        <f t="shared" si="38"/>
        <v>0.59159250206253888</v>
      </c>
      <c r="U628">
        <f t="shared" si="39"/>
        <v>377.43601631589979</v>
      </c>
    </row>
    <row r="629" spans="1:21" x14ac:dyDescent="0.35">
      <c r="A629" t="s">
        <v>1906</v>
      </c>
      <c r="B629" t="s">
        <v>1907</v>
      </c>
      <c r="C629">
        <v>637</v>
      </c>
      <c r="D629">
        <v>4.5</v>
      </c>
      <c r="E629">
        <v>-77.608305999999999</v>
      </c>
      <c r="F629">
        <v>43.153357999999997</v>
      </c>
      <c r="G629" t="s">
        <v>37</v>
      </c>
      <c r="H629">
        <v>14604</v>
      </c>
      <c r="I629" t="s">
        <v>23</v>
      </c>
      <c r="J629" t="s">
        <v>1908</v>
      </c>
      <c r="K629" t="s">
        <v>1909</v>
      </c>
      <c r="L629" s="2" t="s">
        <v>1910</v>
      </c>
      <c r="M629">
        <v>438</v>
      </c>
      <c r="N629">
        <v>5.0368972026771923E-2</v>
      </c>
      <c r="O629" t="s">
        <v>114</v>
      </c>
      <c r="P629" t="s">
        <v>1040</v>
      </c>
      <c r="R629">
        <f t="shared" si="36"/>
        <v>5.5469476293771303E-2</v>
      </c>
      <c r="S629">
        <f t="shared" si="37"/>
        <v>0.24961264332197086</v>
      </c>
      <c r="T629">
        <f t="shared" si="38"/>
        <v>0.58952070308095939</v>
      </c>
      <c r="U629">
        <f t="shared" si="39"/>
        <v>375.52468786257111</v>
      </c>
    </row>
    <row r="630" spans="1:21" x14ac:dyDescent="0.35">
      <c r="A630" t="s">
        <v>1911</v>
      </c>
      <c r="B630" t="s">
        <v>1912</v>
      </c>
      <c r="C630">
        <v>1391</v>
      </c>
      <c r="D630">
        <v>4.5</v>
      </c>
      <c r="E630">
        <v>-118.293926</v>
      </c>
      <c r="F630">
        <v>34.047440999999999</v>
      </c>
      <c r="G630" t="s">
        <v>100</v>
      </c>
      <c r="H630">
        <v>90006</v>
      </c>
      <c r="I630" t="s">
        <v>23</v>
      </c>
      <c r="J630" t="s">
        <v>1022</v>
      </c>
      <c r="K630" t="s">
        <v>111</v>
      </c>
      <c r="L630" s="2" t="s">
        <v>112</v>
      </c>
      <c r="M630">
        <v>2071</v>
      </c>
      <c r="N630">
        <v>0.11506778788398833</v>
      </c>
      <c r="O630" t="s">
        <v>571</v>
      </c>
      <c r="P630" t="s">
        <v>88</v>
      </c>
      <c r="R630">
        <f t="shared" si="36"/>
        <v>0.13335399235616155</v>
      </c>
      <c r="S630">
        <f t="shared" si="37"/>
        <v>0.60009296560272696</v>
      </c>
      <c r="T630">
        <f t="shared" si="38"/>
        <v>2.1516571351918752</v>
      </c>
      <c r="U630">
        <f t="shared" si="39"/>
        <v>2992.9550750518983</v>
      </c>
    </row>
    <row r="631" spans="1:21" x14ac:dyDescent="0.35">
      <c r="A631" t="s">
        <v>1913</v>
      </c>
      <c r="B631" t="s">
        <v>1914</v>
      </c>
      <c r="C631">
        <v>200</v>
      </c>
      <c r="D631">
        <v>4.5</v>
      </c>
      <c r="E631">
        <v>-76.566490173339801</v>
      </c>
      <c r="F631">
        <v>39.288902282714801</v>
      </c>
      <c r="G631" t="s">
        <v>364</v>
      </c>
      <c r="H631">
        <v>21224</v>
      </c>
      <c r="I631" t="s">
        <v>23</v>
      </c>
      <c r="J631" t="s">
        <v>1915</v>
      </c>
      <c r="K631" t="s">
        <v>366</v>
      </c>
      <c r="L631" s="2" t="s">
        <v>367</v>
      </c>
      <c r="M631">
        <v>1182</v>
      </c>
      <c r="N631">
        <v>1.2871117212974086E-2</v>
      </c>
      <c r="O631" t="s">
        <v>182</v>
      </c>
      <c r="P631" t="s">
        <v>1723</v>
      </c>
      <c r="Q631" t="s">
        <v>148</v>
      </c>
      <c r="R631">
        <f t="shared" si="36"/>
        <v>1.0329511414110112E-2</v>
      </c>
      <c r="S631">
        <f t="shared" si="37"/>
        <v>4.6482801363495502E-2</v>
      </c>
      <c r="T631">
        <f t="shared" si="38"/>
        <v>-0.31585545186926617</v>
      </c>
      <c r="U631">
        <f t="shared" si="39"/>
        <v>-63.171090373853232</v>
      </c>
    </row>
    <row r="632" spans="1:21" x14ac:dyDescent="0.35">
      <c r="A632" t="s">
        <v>1916</v>
      </c>
      <c r="B632" t="s">
        <v>1917</v>
      </c>
      <c r="C632">
        <v>263</v>
      </c>
      <c r="D632">
        <v>4.5</v>
      </c>
      <c r="E632">
        <v>-118.2757125</v>
      </c>
      <c r="F632">
        <v>34.028585800000002</v>
      </c>
      <c r="G632" t="s">
        <v>100</v>
      </c>
      <c r="H632">
        <v>90007</v>
      </c>
      <c r="I632" t="s">
        <v>23</v>
      </c>
      <c r="J632" t="s">
        <v>818</v>
      </c>
      <c r="K632" t="s">
        <v>111</v>
      </c>
      <c r="L632" s="2" t="s">
        <v>112</v>
      </c>
      <c r="M632">
        <v>2071</v>
      </c>
      <c r="N632">
        <v>1.8276986442423201E-2</v>
      </c>
      <c r="O632" t="s">
        <v>818</v>
      </c>
      <c r="R632">
        <f t="shared" si="36"/>
        <v>1.6837103604999484E-2</v>
      </c>
      <c r="S632">
        <f t="shared" si="37"/>
        <v>7.5766966222497678E-2</v>
      </c>
      <c r="T632">
        <f t="shared" si="38"/>
        <v>-0.18533211602975996</v>
      </c>
      <c r="U632">
        <f t="shared" si="39"/>
        <v>-48.742346515826867</v>
      </c>
    </row>
    <row r="633" spans="1:21" x14ac:dyDescent="0.35">
      <c r="A633" t="s">
        <v>1918</v>
      </c>
      <c r="B633" t="s">
        <v>1919</v>
      </c>
      <c r="C633">
        <v>133</v>
      </c>
      <c r="D633">
        <v>4.5</v>
      </c>
      <c r="E633">
        <v>-79.982367999999994</v>
      </c>
      <c r="F633">
        <v>40.427504999999996</v>
      </c>
      <c r="G633" t="s">
        <v>92</v>
      </c>
      <c r="H633">
        <v>15203</v>
      </c>
      <c r="I633" t="s">
        <v>23</v>
      </c>
      <c r="J633" t="s">
        <v>60</v>
      </c>
      <c r="K633" t="s">
        <v>303</v>
      </c>
      <c r="L633" s="2" t="s">
        <v>304</v>
      </c>
      <c r="M633">
        <v>763</v>
      </c>
      <c r="N633">
        <v>7.1220181911789944E-3</v>
      </c>
      <c r="O633" t="s">
        <v>60</v>
      </c>
      <c r="R633">
        <f t="shared" si="36"/>
        <v>3.4087387666563371E-3</v>
      </c>
      <c r="S633">
        <f t="shared" si="37"/>
        <v>1.5339324449953517E-2</v>
      </c>
      <c r="T633">
        <f t="shared" si="38"/>
        <v>-0.45466598363509025</v>
      </c>
      <c r="U633">
        <f t="shared" si="39"/>
        <v>-60.470575823467001</v>
      </c>
    </row>
    <row r="634" spans="1:21" x14ac:dyDescent="0.35">
      <c r="A634" t="s">
        <v>1920</v>
      </c>
      <c r="B634" t="s">
        <v>1921</v>
      </c>
      <c r="C634">
        <v>136</v>
      </c>
      <c r="D634">
        <v>4.5</v>
      </c>
      <c r="E634">
        <v>-87.620971699999998</v>
      </c>
      <c r="F634">
        <v>41.898689300000001</v>
      </c>
      <c r="G634" t="s">
        <v>133</v>
      </c>
      <c r="H634">
        <v>60611</v>
      </c>
      <c r="I634" t="s">
        <v>23</v>
      </c>
      <c r="J634" t="s">
        <v>1922</v>
      </c>
      <c r="K634" t="s">
        <v>135</v>
      </c>
      <c r="L634" s="2" t="s">
        <v>136</v>
      </c>
      <c r="M634">
        <v>2715</v>
      </c>
      <c r="N634">
        <v>7.3794405354384758E-3</v>
      </c>
      <c r="O634" t="s">
        <v>314</v>
      </c>
      <c r="P634" t="s">
        <v>60</v>
      </c>
      <c r="Q634" t="s">
        <v>316</v>
      </c>
      <c r="R634">
        <f t="shared" si="36"/>
        <v>3.7186241090796405E-3</v>
      </c>
      <c r="S634">
        <f t="shared" si="37"/>
        <v>1.6733808490858381E-2</v>
      </c>
      <c r="T634">
        <f t="shared" si="38"/>
        <v>-0.44845058669035187</v>
      </c>
      <c r="U634">
        <f t="shared" si="39"/>
        <v>-60.989279789887853</v>
      </c>
    </row>
    <row r="635" spans="1:21" x14ac:dyDescent="0.35">
      <c r="A635" t="s">
        <v>1923</v>
      </c>
      <c r="B635" t="s">
        <v>1924</v>
      </c>
      <c r="C635">
        <v>525</v>
      </c>
      <c r="D635">
        <v>4.5</v>
      </c>
      <c r="E635">
        <v>-90.077068699999998</v>
      </c>
      <c r="F635">
        <v>29.929425899999998</v>
      </c>
      <c r="G635" t="s">
        <v>493</v>
      </c>
      <c r="H635">
        <v>70130</v>
      </c>
      <c r="I635" t="s">
        <v>23</v>
      </c>
      <c r="J635" t="s">
        <v>1925</v>
      </c>
      <c r="K635" t="s">
        <v>494</v>
      </c>
      <c r="L635" s="2" t="s">
        <v>495</v>
      </c>
      <c r="M635">
        <v>834</v>
      </c>
      <c r="N635">
        <v>4.0758537841084609E-2</v>
      </c>
      <c r="O635" t="s">
        <v>56</v>
      </c>
      <c r="P635" t="s">
        <v>1640</v>
      </c>
      <c r="Q635" t="s">
        <v>571</v>
      </c>
      <c r="R635">
        <f t="shared" si="36"/>
        <v>4.3900423509967978E-2</v>
      </c>
      <c r="S635">
        <f t="shared" si="37"/>
        <v>0.1975519057948559</v>
      </c>
      <c r="T635">
        <f t="shared" si="38"/>
        <v>0.3574792171440595</v>
      </c>
      <c r="U635">
        <f t="shared" si="39"/>
        <v>187.67658900063122</v>
      </c>
    </row>
    <row r="636" spans="1:21" x14ac:dyDescent="0.35">
      <c r="A636" t="s">
        <v>1926</v>
      </c>
      <c r="B636" t="s">
        <v>1927</v>
      </c>
      <c r="C636">
        <v>299</v>
      </c>
      <c r="D636">
        <v>4.5</v>
      </c>
      <c r="E636">
        <v>-118.3757629</v>
      </c>
      <c r="F636">
        <v>34.166149099999998</v>
      </c>
      <c r="G636" t="s">
        <v>100</v>
      </c>
      <c r="H636">
        <v>91601</v>
      </c>
      <c r="I636" t="s">
        <v>23</v>
      </c>
      <c r="J636" t="s">
        <v>1928</v>
      </c>
      <c r="K636" t="s">
        <v>1382</v>
      </c>
      <c r="L636" s="2" t="s">
        <v>1383</v>
      </c>
      <c r="M636">
        <v>118</v>
      </c>
      <c r="N636">
        <v>2.1366054573536984E-2</v>
      </c>
      <c r="O636" t="s">
        <v>560</v>
      </c>
      <c r="P636" t="s">
        <v>571</v>
      </c>
      <c r="Q636" t="s">
        <v>33</v>
      </c>
      <c r="R636">
        <f t="shared" si="36"/>
        <v>2.0555727714079125E-2</v>
      </c>
      <c r="S636">
        <f t="shared" si="37"/>
        <v>9.2500774713356063E-2</v>
      </c>
      <c r="T636">
        <f t="shared" si="38"/>
        <v>-0.11074735269289927</v>
      </c>
      <c r="U636">
        <f t="shared" si="39"/>
        <v>-33.113458455176882</v>
      </c>
    </row>
    <row r="637" spans="1:21" x14ac:dyDescent="0.35">
      <c r="A637" t="s">
        <v>1929</v>
      </c>
      <c r="B637" t="s">
        <v>1930</v>
      </c>
      <c r="C637">
        <v>212</v>
      </c>
      <c r="D637">
        <v>4.5</v>
      </c>
      <c r="E637">
        <v>-80.324629999999999</v>
      </c>
      <c r="F637">
        <v>25.798210000000001</v>
      </c>
      <c r="G637" t="s">
        <v>29</v>
      </c>
      <c r="H637">
        <v>33122</v>
      </c>
      <c r="I637" t="s">
        <v>23</v>
      </c>
      <c r="J637" t="s">
        <v>1931</v>
      </c>
      <c r="K637" t="s">
        <v>31</v>
      </c>
      <c r="L637" s="2" t="s">
        <v>32</v>
      </c>
      <c r="M637">
        <v>609</v>
      </c>
      <c r="N637">
        <v>1.3900806590012013E-2</v>
      </c>
      <c r="O637" t="s">
        <v>341</v>
      </c>
      <c r="P637" t="s">
        <v>404</v>
      </c>
      <c r="Q637" t="s">
        <v>47</v>
      </c>
      <c r="R637">
        <f t="shared" si="36"/>
        <v>1.1569052783803326E-2</v>
      </c>
      <c r="S637">
        <f t="shared" si="37"/>
        <v>5.2060737527114966E-2</v>
      </c>
      <c r="T637">
        <f t="shared" si="38"/>
        <v>-0.29099386409031264</v>
      </c>
      <c r="U637">
        <f t="shared" si="39"/>
        <v>-61.690699187146279</v>
      </c>
    </row>
    <row r="638" spans="1:21" x14ac:dyDescent="0.35">
      <c r="A638" t="s">
        <v>1932</v>
      </c>
      <c r="B638" t="s">
        <v>1933</v>
      </c>
      <c r="C638">
        <v>196</v>
      </c>
      <c r="D638">
        <v>4.5</v>
      </c>
      <c r="E638">
        <v>-75.168334599999994</v>
      </c>
      <c r="F638">
        <v>39.950651100000002</v>
      </c>
      <c r="G638" t="s">
        <v>92</v>
      </c>
      <c r="H638">
        <v>19103</v>
      </c>
      <c r="I638" t="s">
        <v>23</v>
      </c>
      <c r="J638" t="s">
        <v>81</v>
      </c>
      <c r="K638" t="s">
        <v>94</v>
      </c>
      <c r="L638" s="2" t="s">
        <v>95</v>
      </c>
      <c r="M638">
        <v>1514</v>
      </c>
      <c r="N638">
        <v>1.252788742062811E-2</v>
      </c>
      <c r="O638" t="s">
        <v>81</v>
      </c>
      <c r="R638">
        <f t="shared" si="36"/>
        <v>9.9163309575457086E-3</v>
      </c>
      <c r="S638">
        <f t="shared" si="37"/>
        <v>4.462348930895569E-2</v>
      </c>
      <c r="T638">
        <f t="shared" si="38"/>
        <v>-0.32414264779558405</v>
      </c>
      <c r="U638">
        <f t="shared" si="39"/>
        <v>-63.531958967934472</v>
      </c>
    </row>
    <row r="639" spans="1:21" x14ac:dyDescent="0.35">
      <c r="A639" t="s">
        <v>1934</v>
      </c>
      <c r="B639" t="s">
        <v>1935</v>
      </c>
      <c r="C639">
        <v>139</v>
      </c>
      <c r="D639">
        <v>4.5</v>
      </c>
      <c r="E639">
        <v>-73.962401999999997</v>
      </c>
      <c r="F639">
        <v>40.799399999999999</v>
      </c>
      <c r="G639" t="s">
        <v>37</v>
      </c>
      <c r="H639">
        <v>10025</v>
      </c>
      <c r="I639" t="s">
        <v>23</v>
      </c>
      <c r="J639" t="s">
        <v>960</v>
      </c>
      <c r="K639" t="s">
        <v>39</v>
      </c>
      <c r="L639" s="2" t="s">
        <v>40</v>
      </c>
      <c r="M639">
        <v>1148</v>
      </c>
      <c r="N639">
        <v>7.636862879697958E-3</v>
      </c>
      <c r="O639" t="s">
        <v>315</v>
      </c>
      <c r="P639" t="s">
        <v>76</v>
      </c>
      <c r="R639">
        <f t="shared" si="36"/>
        <v>4.028509451502944E-3</v>
      </c>
      <c r="S639">
        <f t="shared" si="37"/>
        <v>1.8128292531763249E-2</v>
      </c>
      <c r="T639">
        <f t="shared" si="38"/>
        <v>-0.44223518974561343</v>
      </c>
      <c r="U639">
        <f t="shared" si="39"/>
        <v>-61.470691374640268</v>
      </c>
    </row>
    <row r="640" spans="1:21" x14ac:dyDescent="0.35">
      <c r="A640" t="s">
        <v>1936</v>
      </c>
      <c r="B640" t="s">
        <v>1937</v>
      </c>
      <c r="C640">
        <v>172</v>
      </c>
      <c r="D640">
        <v>4.5</v>
      </c>
      <c r="E640">
        <v>-87.626228299999994</v>
      </c>
      <c r="F640">
        <v>41.891551999999997</v>
      </c>
      <c r="G640" t="s">
        <v>133</v>
      </c>
      <c r="H640">
        <v>60611</v>
      </c>
      <c r="I640" t="s">
        <v>23</v>
      </c>
      <c r="J640" t="s">
        <v>1938</v>
      </c>
      <c r="K640" t="s">
        <v>135</v>
      </c>
      <c r="L640" s="2" t="s">
        <v>136</v>
      </c>
      <c r="M640">
        <v>2715</v>
      </c>
      <c r="N640">
        <v>1.0468508666552257E-2</v>
      </c>
      <c r="O640" t="s">
        <v>571</v>
      </c>
      <c r="P640" t="s">
        <v>174</v>
      </c>
      <c r="R640">
        <f t="shared" si="36"/>
        <v>7.437248218159281E-3</v>
      </c>
      <c r="S640">
        <f t="shared" si="37"/>
        <v>3.3467616981716762E-2</v>
      </c>
      <c r="T640">
        <f t="shared" si="38"/>
        <v>-0.37386582335349117</v>
      </c>
      <c r="U640">
        <f t="shared" si="39"/>
        <v>-64.304921616800485</v>
      </c>
    </row>
    <row r="641" spans="1:21" x14ac:dyDescent="0.35">
      <c r="A641" t="s">
        <v>1939</v>
      </c>
      <c r="B641" t="s">
        <v>1940</v>
      </c>
      <c r="C641">
        <v>253</v>
      </c>
      <c r="D641">
        <v>4.5</v>
      </c>
      <c r="E641">
        <v>-87.625163000000001</v>
      </c>
      <c r="F641">
        <v>41.900246000000003</v>
      </c>
      <c r="G641" t="s">
        <v>133</v>
      </c>
      <c r="H641">
        <v>60611</v>
      </c>
      <c r="I641" t="s">
        <v>23</v>
      </c>
      <c r="J641" t="s">
        <v>24</v>
      </c>
      <c r="K641" t="s">
        <v>135</v>
      </c>
      <c r="L641" s="2" t="s">
        <v>136</v>
      </c>
      <c r="M641">
        <v>2715</v>
      </c>
      <c r="N641">
        <v>1.7418911961558262E-2</v>
      </c>
      <c r="O641" t="s">
        <v>24</v>
      </c>
      <c r="R641">
        <f t="shared" si="36"/>
        <v>1.5804152463588472E-2</v>
      </c>
      <c r="S641">
        <f t="shared" si="37"/>
        <v>7.1118686086148117E-2</v>
      </c>
      <c r="T641">
        <f t="shared" si="38"/>
        <v>-0.20605010584555461</v>
      </c>
      <c r="U641">
        <f t="shared" si="39"/>
        <v>-52.130676778925313</v>
      </c>
    </row>
    <row r="642" spans="1:21" x14ac:dyDescent="0.35">
      <c r="A642" t="s">
        <v>1941</v>
      </c>
      <c r="B642" t="s">
        <v>1942</v>
      </c>
      <c r="C642">
        <v>177</v>
      </c>
      <c r="D642">
        <v>4.5</v>
      </c>
      <c r="E642">
        <v>-122.63506340000001</v>
      </c>
      <c r="F642">
        <v>45.563063900000003</v>
      </c>
      <c r="G642" t="s">
        <v>59</v>
      </c>
      <c r="H642">
        <v>97211</v>
      </c>
      <c r="I642" t="s">
        <v>23</v>
      </c>
      <c r="J642" t="s">
        <v>60</v>
      </c>
      <c r="K642" t="s">
        <v>45</v>
      </c>
      <c r="L642" s="2" t="s">
        <v>61</v>
      </c>
      <c r="M642">
        <v>1555</v>
      </c>
      <c r="N642">
        <v>1.0897545906984727E-2</v>
      </c>
      <c r="O642" t="s">
        <v>60</v>
      </c>
      <c r="R642">
        <f t="shared" ref="R642:R705" si="40">(C642-MIN($C$2:$C$2693))/(MAX($C$2:$C$2693)-MIN($C$2:$C$2693))</f>
        <v>7.9537237888647871E-3</v>
      </c>
      <c r="S642">
        <f t="shared" ref="S642:S705" si="41">R642*D642</f>
        <v>3.5791757049891543E-2</v>
      </c>
      <c r="T642">
        <f t="shared" ref="T642:T705" si="42">(C642-AVERAGE($C$2:$C$2693))/STDEV($C$2:$C$2693)</f>
        <v>-0.36350682844559384</v>
      </c>
      <c r="U642">
        <f t="shared" ref="U642:U705" si="43">T642*C642</f>
        <v>-64.340708634870111</v>
      </c>
    </row>
    <row r="643" spans="1:21" x14ac:dyDescent="0.35">
      <c r="A643" t="s">
        <v>1943</v>
      </c>
      <c r="B643" t="s">
        <v>1944</v>
      </c>
      <c r="C643">
        <v>291</v>
      </c>
      <c r="D643">
        <v>4.5</v>
      </c>
      <c r="E643">
        <v>-77.589706333761995</v>
      </c>
      <c r="F643">
        <v>43.143855494104002</v>
      </c>
      <c r="G643" t="s">
        <v>37</v>
      </c>
      <c r="H643">
        <v>14607</v>
      </c>
      <c r="I643" t="s">
        <v>23</v>
      </c>
      <c r="J643" t="s">
        <v>818</v>
      </c>
      <c r="K643" t="s">
        <v>1909</v>
      </c>
      <c r="L643" s="2" t="s">
        <v>1910</v>
      </c>
      <c r="M643">
        <v>438</v>
      </c>
      <c r="N643">
        <v>2.0679594988845033E-2</v>
      </c>
      <c r="O643" t="s">
        <v>818</v>
      </c>
      <c r="R643">
        <f t="shared" si="40"/>
        <v>1.9729366800950315E-2</v>
      </c>
      <c r="S643">
        <f t="shared" si="41"/>
        <v>8.8782150604276411E-2</v>
      </c>
      <c r="T643">
        <f t="shared" si="42"/>
        <v>-0.12732174454553499</v>
      </c>
      <c r="U643">
        <f t="shared" si="43"/>
        <v>-37.050627662750685</v>
      </c>
    </row>
    <row r="644" spans="1:21" x14ac:dyDescent="0.35">
      <c r="A644" t="s">
        <v>1945</v>
      </c>
      <c r="B644" t="s">
        <v>1946</v>
      </c>
      <c r="C644">
        <v>194</v>
      </c>
      <c r="D644">
        <v>4.5</v>
      </c>
      <c r="E644">
        <v>-87.679249299999995</v>
      </c>
      <c r="F644">
        <v>41.971917500000004</v>
      </c>
      <c r="G644" t="s">
        <v>133</v>
      </c>
      <c r="H644">
        <v>60625</v>
      </c>
      <c r="I644" t="s">
        <v>23</v>
      </c>
      <c r="J644" t="s">
        <v>584</v>
      </c>
      <c r="K644" t="s">
        <v>135</v>
      </c>
      <c r="L644" s="2" t="s">
        <v>136</v>
      </c>
      <c r="M644">
        <v>2715</v>
      </c>
      <c r="N644">
        <v>1.2356272524455123E-2</v>
      </c>
      <c r="O644" t="s">
        <v>56</v>
      </c>
      <c r="P644" t="s">
        <v>174</v>
      </c>
      <c r="Q644" t="s">
        <v>48</v>
      </c>
      <c r="R644">
        <f t="shared" si="40"/>
        <v>9.7097407292635052E-3</v>
      </c>
      <c r="S644">
        <f t="shared" si="41"/>
        <v>4.3693833281685773E-2</v>
      </c>
      <c r="T644">
        <f t="shared" si="42"/>
        <v>-0.32828624575874293</v>
      </c>
      <c r="U644">
        <f t="shared" si="43"/>
        <v>-63.687531677196127</v>
      </c>
    </row>
    <row r="645" spans="1:21" x14ac:dyDescent="0.35">
      <c r="A645" t="s">
        <v>1947</v>
      </c>
      <c r="B645" t="s">
        <v>1948</v>
      </c>
      <c r="C645">
        <v>135</v>
      </c>
      <c r="D645">
        <v>4.5</v>
      </c>
      <c r="E645">
        <v>-89.914924882445604</v>
      </c>
      <c r="F645">
        <v>30.035853558486298</v>
      </c>
      <c r="G645" t="s">
        <v>493</v>
      </c>
      <c r="H645">
        <v>70129</v>
      </c>
      <c r="I645" t="s">
        <v>23</v>
      </c>
      <c r="J645" t="s">
        <v>400</v>
      </c>
      <c r="K645" t="s">
        <v>494</v>
      </c>
      <c r="L645" s="2" t="s">
        <v>495</v>
      </c>
      <c r="M645">
        <v>834</v>
      </c>
      <c r="N645">
        <v>7.2936330873519823E-3</v>
      </c>
      <c r="O645" t="s">
        <v>183</v>
      </c>
      <c r="P645" t="s">
        <v>283</v>
      </c>
      <c r="R645">
        <f t="shared" si="40"/>
        <v>3.6153289949385392E-3</v>
      </c>
      <c r="S645">
        <f t="shared" si="41"/>
        <v>1.6268980477223426E-2</v>
      </c>
      <c r="T645">
        <f t="shared" si="42"/>
        <v>-0.45052238567193131</v>
      </c>
      <c r="U645">
        <f t="shared" si="43"/>
        <v>-60.820522065710726</v>
      </c>
    </row>
    <row r="646" spans="1:21" x14ac:dyDescent="0.35">
      <c r="A646" t="s">
        <v>1949</v>
      </c>
      <c r="B646" t="s">
        <v>1950</v>
      </c>
      <c r="C646">
        <v>1286</v>
      </c>
      <c r="D646">
        <v>4.5</v>
      </c>
      <c r="E646">
        <v>-122.40783999999999</v>
      </c>
      <c r="F646">
        <v>37.800780000000003</v>
      </c>
      <c r="G646" t="s">
        <v>100</v>
      </c>
      <c r="H646">
        <v>94133</v>
      </c>
      <c r="I646" t="s">
        <v>23</v>
      </c>
      <c r="J646" t="s">
        <v>88</v>
      </c>
      <c r="K646" t="s">
        <v>124</v>
      </c>
      <c r="L646" s="2" t="s">
        <v>125</v>
      </c>
      <c r="M646">
        <v>1581</v>
      </c>
      <c r="N646">
        <v>0.10605800583490647</v>
      </c>
      <c r="O646" t="s">
        <v>88</v>
      </c>
      <c r="R646">
        <f t="shared" si="40"/>
        <v>0.12250800537134593</v>
      </c>
      <c r="S646">
        <f t="shared" si="41"/>
        <v>0.55128602417105665</v>
      </c>
      <c r="T646">
        <f t="shared" si="42"/>
        <v>1.9341182421260315</v>
      </c>
      <c r="U646">
        <f t="shared" si="43"/>
        <v>2487.2760593740763</v>
      </c>
    </row>
    <row r="647" spans="1:21" x14ac:dyDescent="0.35">
      <c r="A647" t="s">
        <v>1951</v>
      </c>
      <c r="B647" t="s">
        <v>1952</v>
      </c>
      <c r="C647">
        <v>110</v>
      </c>
      <c r="D647">
        <v>4.5</v>
      </c>
      <c r="E647">
        <v>-97.720186999999996</v>
      </c>
      <c r="F647">
        <v>30.39442</v>
      </c>
      <c r="G647" t="s">
        <v>200</v>
      </c>
      <c r="H647">
        <v>78758</v>
      </c>
      <c r="I647" t="s">
        <v>23</v>
      </c>
      <c r="J647" t="s">
        <v>1831</v>
      </c>
      <c r="K647" t="s">
        <v>274</v>
      </c>
      <c r="L647" s="2" t="s">
        <v>275</v>
      </c>
      <c r="M647">
        <v>893</v>
      </c>
      <c r="N647">
        <v>5.1484468851896344E-3</v>
      </c>
      <c r="O647" t="s">
        <v>1640</v>
      </c>
      <c r="P647" t="s">
        <v>48</v>
      </c>
      <c r="Q647" t="s">
        <v>56</v>
      </c>
      <c r="R647">
        <f t="shared" si="40"/>
        <v>1.0329511414110112E-3</v>
      </c>
      <c r="S647">
        <f t="shared" si="41"/>
        <v>4.6482801363495509E-3</v>
      </c>
      <c r="T647">
        <f t="shared" si="42"/>
        <v>-0.50231736021141793</v>
      </c>
      <c r="U647">
        <f t="shared" si="43"/>
        <v>-55.254909623255969</v>
      </c>
    </row>
    <row r="648" spans="1:21" x14ac:dyDescent="0.35">
      <c r="A648" t="s">
        <v>1953</v>
      </c>
      <c r="B648" t="s">
        <v>1954</v>
      </c>
      <c r="C648">
        <v>115</v>
      </c>
      <c r="D648">
        <v>4.5</v>
      </c>
      <c r="E648">
        <v>-122.6988983</v>
      </c>
      <c r="F648">
        <v>45.530181900000002</v>
      </c>
      <c r="G648" t="s">
        <v>59</v>
      </c>
      <c r="H648">
        <v>97210</v>
      </c>
      <c r="I648" t="s">
        <v>23</v>
      </c>
      <c r="J648" t="s">
        <v>204</v>
      </c>
      <c r="K648" t="s">
        <v>45</v>
      </c>
      <c r="L648" s="2" t="s">
        <v>61</v>
      </c>
      <c r="M648">
        <v>1555</v>
      </c>
      <c r="N648">
        <v>5.5774841256221036E-3</v>
      </c>
      <c r="O648" t="s">
        <v>204</v>
      </c>
      <c r="R648">
        <f t="shared" si="40"/>
        <v>1.5494267121165168E-3</v>
      </c>
      <c r="S648">
        <f t="shared" si="41"/>
        <v>6.9724202045243254E-3</v>
      </c>
      <c r="T648">
        <f t="shared" si="42"/>
        <v>-0.49195836530352061</v>
      </c>
      <c r="U648">
        <f t="shared" si="43"/>
        <v>-56.575212009904867</v>
      </c>
    </row>
    <row r="649" spans="1:21" x14ac:dyDescent="0.35">
      <c r="A649" t="s">
        <v>1955</v>
      </c>
      <c r="B649" t="s">
        <v>1956</v>
      </c>
      <c r="C649">
        <v>255</v>
      </c>
      <c r="D649">
        <v>4.5</v>
      </c>
      <c r="E649">
        <v>-87.621329799999998</v>
      </c>
      <c r="F649">
        <v>41.894027999999999</v>
      </c>
      <c r="G649" t="s">
        <v>133</v>
      </c>
      <c r="H649">
        <v>60611</v>
      </c>
      <c r="I649" t="s">
        <v>23</v>
      </c>
      <c r="J649" t="s">
        <v>1957</v>
      </c>
      <c r="K649" t="s">
        <v>135</v>
      </c>
      <c r="L649" s="2" t="s">
        <v>136</v>
      </c>
      <c r="M649">
        <v>2715</v>
      </c>
      <c r="N649">
        <v>1.7590526857731253E-2</v>
      </c>
      <c r="O649" t="s">
        <v>1640</v>
      </c>
      <c r="P649" t="s">
        <v>56</v>
      </c>
      <c r="Q649" t="s">
        <v>48</v>
      </c>
      <c r="R649">
        <f t="shared" si="40"/>
        <v>1.6010742691870673E-2</v>
      </c>
      <c r="S649">
        <f t="shared" si="41"/>
        <v>7.2048342113418026E-2</v>
      </c>
      <c r="T649">
        <f t="shared" si="42"/>
        <v>-0.20190650788239567</v>
      </c>
      <c r="U649">
        <f t="shared" si="43"/>
        <v>-51.486159510010893</v>
      </c>
    </row>
    <row r="650" spans="1:21" x14ac:dyDescent="0.35">
      <c r="A650" t="s">
        <v>1958</v>
      </c>
      <c r="B650" t="s">
        <v>1959</v>
      </c>
      <c r="C650">
        <v>137</v>
      </c>
      <c r="D650">
        <v>4.5</v>
      </c>
      <c r="E650">
        <v>-73.817266076803193</v>
      </c>
      <c r="F650">
        <v>40.752886980771997</v>
      </c>
      <c r="G650" t="s">
        <v>37</v>
      </c>
      <c r="H650">
        <v>11355</v>
      </c>
      <c r="I650" t="s">
        <v>23</v>
      </c>
      <c r="J650" t="s">
        <v>960</v>
      </c>
      <c r="K650" t="s">
        <v>472</v>
      </c>
      <c r="L650" s="2" t="s">
        <v>473</v>
      </c>
      <c r="M650">
        <v>143</v>
      </c>
      <c r="N650">
        <v>7.4652479835249702E-3</v>
      </c>
      <c r="O650" t="s">
        <v>315</v>
      </c>
      <c r="P650" t="s">
        <v>76</v>
      </c>
      <c r="R650">
        <f t="shared" si="40"/>
        <v>3.8219192232207418E-3</v>
      </c>
      <c r="S650">
        <f t="shared" si="41"/>
        <v>1.7198636504493339E-2</v>
      </c>
      <c r="T650">
        <f t="shared" si="42"/>
        <v>-0.44637878770877237</v>
      </c>
      <c r="U650">
        <f t="shared" si="43"/>
        <v>-61.153893916101815</v>
      </c>
    </row>
    <row r="651" spans="1:21" x14ac:dyDescent="0.35">
      <c r="A651" t="s">
        <v>1960</v>
      </c>
      <c r="B651" t="s">
        <v>1961</v>
      </c>
      <c r="C651">
        <v>163</v>
      </c>
      <c r="D651">
        <v>4.5</v>
      </c>
      <c r="E651">
        <v>-95.366267380665704</v>
      </c>
      <c r="F651">
        <v>29.7325907288037</v>
      </c>
      <c r="G651" t="s">
        <v>200</v>
      </c>
      <c r="H651">
        <v>77004</v>
      </c>
      <c r="I651" t="s">
        <v>23</v>
      </c>
      <c r="J651" t="s">
        <v>1962</v>
      </c>
      <c r="K651" t="s">
        <v>202</v>
      </c>
      <c r="L651" s="2" t="s">
        <v>203</v>
      </c>
      <c r="M651">
        <v>1863</v>
      </c>
      <c r="N651">
        <v>9.6962416337738108E-3</v>
      </c>
      <c r="O651" t="s">
        <v>56</v>
      </c>
      <c r="P651" t="s">
        <v>76</v>
      </c>
      <c r="Q651" t="s">
        <v>228</v>
      </c>
      <c r="R651">
        <f t="shared" si="40"/>
        <v>6.5075921908893707E-3</v>
      </c>
      <c r="S651">
        <f t="shared" si="41"/>
        <v>2.9284164859002169E-2</v>
      </c>
      <c r="T651">
        <f t="shared" si="42"/>
        <v>-0.39251201418770632</v>
      </c>
      <c r="U651">
        <f t="shared" si="43"/>
        <v>-63.97945831259613</v>
      </c>
    </row>
    <row r="652" spans="1:21" x14ac:dyDescent="0.35">
      <c r="A652" t="s">
        <v>1963</v>
      </c>
      <c r="B652" t="s">
        <v>1964</v>
      </c>
      <c r="C652">
        <v>292</v>
      </c>
      <c r="D652">
        <v>4.5</v>
      </c>
      <c r="E652">
        <v>-87.741787000000002</v>
      </c>
      <c r="F652">
        <v>41.775289000000001</v>
      </c>
      <c r="G652" t="s">
        <v>133</v>
      </c>
      <c r="H652">
        <v>60638</v>
      </c>
      <c r="I652" t="s">
        <v>23</v>
      </c>
      <c r="J652" t="s">
        <v>1965</v>
      </c>
      <c r="K652" t="s">
        <v>135</v>
      </c>
      <c r="L652" s="2" t="s">
        <v>136</v>
      </c>
      <c r="M652">
        <v>2715</v>
      </c>
      <c r="N652">
        <v>2.0765402436931524E-2</v>
      </c>
      <c r="O652" t="s">
        <v>88</v>
      </c>
      <c r="P652" t="s">
        <v>425</v>
      </c>
      <c r="R652">
        <f t="shared" si="40"/>
        <v>1.9832661915091417E-2</v>
      </c>
      <c r="S652">
        <f t="shared" si="41"/>
        <v>8.9246978617911379E-2</v>
      </c>
      <c r="T652">
        <f t="shared" si="42"/>
        <v>-0.12524994556395552</v>
      </c>
      <c r="U652">
        <f t="shared" si="43"/>
        <v>-36.572984104675015</v>
      </c>
    </row>
    <row r="653" spans="1:21" x14ac:dyDescent="0.35">
      <c r="A653" t="s">
        <v>1966</v>
      </c>
      <c r="B653" t="s">
        <v>1967</v>
      </c>
      <c r="C653">
        <v>104</v>
      </c>
      <c r="D653">
        <v>4.5</v>
      </c>
      <c r="E653">
        <v>-71.042408198118196</v>
      </c>
      <c r="F653">
        <v>42.371729537844701</v>
      </c>
      <c r="G653" t="s">
        <v>251</v>
      </c>
      <c r="H653">
        <v>2128</v>
      </c>
      <c r="I653" t="s">
        <v>23</v>
      </c>
      <c r="J653" t="s">
        <v>1674</v>
      </c>
      <c r="K653" t="s">
        <v>295</v>
      </c>
      <c r="L653" s="2" t="s">
        <v>296</v>
      </c>
      <c r="M653">
        <v>575</v>
      </c>
      <c r="N653">
        <v>4.6336021966706708E-3</v>
      </c>
      <c r="O653" t="s">
        <v>247</v>
      </c>
      <c r="P653" t="s">
        <v>174</v>
      </c>
      <c r="R653">
        <f t="shared" si="40"/>
        <v>4.1318045656440453E-4</v>
      </c>
      <c r="S653">
        <f t="shared" si="41"/>
        <v>1.8593120545398203E-3</v>
      </c>
      <c r="T653">
        <f t="shared" si="42"/>
        <v>-0.51474815410089469</v>
      </c>
      <c r="U653">
        <f t="shared" si="43"/>
        <v>-53.533808026493048</v>
      </c>
    </row>
    <row r="654" spans="1:21" x14ac:dyDescent="0.35">
      <c r="A654" t="s">
        <v>1968</v>
      </c>
      <c r="B654" t="s">
        <v>1969</v>
      </c>
      <c r="C654">
        <v>174</v>
      </c>
      <c r="D654">
        <v>4.5</v>
      </c>
      <c r="E654">
        <v>-90.067558300000002</v>
      </c>
      <c r="F654">
        <v>29.961200699999999</v>
      </c>
      <c r="G654" t="s">
        <v>493</v>
      </c>
      <c r="H654">
        <v>70116</v>
      </c>
      <c r="I654" t="s">
        <v>23</v>
      </c>
      <c r="J654" t="s">
        <v>1970</v>
      </c>
      <c r="K654" t="s">
        <v>494</v>
      </c>
      <c r="L654" s="2" t="s">
        <v>495</v>
      </c>
      <c r="M654">
        <v>834</v>
      </c>
      <c r="N654">
        <v>1.0640123562725244E-2</v>
      </c>
      <c r="O654" t="s">
        <v>818</v>
      </c>
      <c r="P654" t="s">
        <v>228</v>
      </c>
      <c r="R654">
        <f t="shared" si="40"/>
        <v>7.6438384464414836E-3</v>
      </c>
      <c r="S654">
        <f t="shared" si="41"/>
        <v>3.4397273008986678E-2</v>
      </c>
      <c r="T654">
        <f t="shared" si="42"/>
        <v>-0.36972222539033223</v>
      </c>
      <c r="U654">
        <f t="shared" si="43"/>
        <v>-64.331667217917811</v>
      </c>
    </row>
    <row r="655" spans="1:21" x14ac:dyDescent="0.35">
      <c r="A655" t="s">
        <v>1971</v>
      </c>
      <c r="B655" t="s">
        <v>1972</v>
      </c>
      <c r="C655">
        <v>132</v>
      </c>
      <c r="D655">
        <v>5</v>
      </c>
      <c r="E655">
        <v>-98.439188099999996</v>
      </c>
      <c r="F655">
        <v>29.575377400000001</v>
      </c>
      <c r="G655" t="s">
        <v>200</v>
      </c>
      <c r="H655">
        <v>78247</v>
      </c>
      <c r="I655" t="s">
        <v>23</v>
      </c>
      <c r="J655" t="s">
        <v>1973</v>
      </c>
      <c r="K655" t="s">
        <v>608</v>
      </c>
      <c r="L655" s="2" t="s">
        <v>609</v>
      </c>
      <c r="M655">
        <v>731</v>
      </c>
      <c r="N655">
        <v>7.0362107430925001E-3</v>
      </c>
      <c r="O655" t="s">
        <v>763</v>
      </c>
      <c r="P655" t="s">
        <v>261</v>
      </c>
      <c r="Q655" t="s">
        <v>1250</v>
      </c>
      <c r="R655">
        <f t="shared" si="40"/>
        <v>3.3054436525152362E-3</v>
      </c>
      <c r="S655">
        <f t="shared" si="41"/>
        <v>1.6527218262576179E-2</v>
      </c>
      <c r="T655">
        <f t="shared" si="42"/>
        <v>-0.4567377826166697</v>
      </c>
      <c r="U655">
        <f t="shared" si="43"/>
        <v>-60.289387305400403</v>
      </c>
    </row>
    <row r="656" spans="1:21" x14ac:dyDescent="0.35">
      <c r="A656" t="s">
        <v>1974</v>
      </c>
      <c r="B656" t="s">
        <v>1975</v>
      </c>
      <c r="C656">
        <v>187</v>
      </c>
      <c r="D656">
        <v>4.5</v>
      </c>
      <c r="E656">
        <v>-122.687705993652</v>
      </c>
      <c r="F656">
        <v>45.520980834960902</v>
      </c>
      <c r="G656" t="s">
        <v>59</v>
      </c>
      <c r="H656">
        <v>97205</v>
      </c>
      <c r="I656" t="s">
        <v>23</v>
      </c>
      <c r="J656" t="s">
        <v>503</v>
      </c>
      <c r="K656" t="s">
        <v>45</v>
      </c>
      <c r="L656" s="2" t="s">
        <v>61</v>
      </c>
      <c r="M656">
        <v>1555</v>
      </c>
      <c r="N656">
        <v>1.1755620387849665E-2</v>
      </c>
      <c r="O656" t="s">
        <v>504</v>
      </c>
      <c r="P656" t="s">
        <v>138</v>
      </c>
      <c r="R656">
        <f t="shared" si="40"/>
        <v>8.9866749302757974E-3</v>
      </c>
      <c r="S656">
        <f t="shared" si="41"/>
        <v>4.044003718624109E-2</v>
      </c>
      <c r="T656">
        <f t="shared" si="42"/>
        <v>-0.3427888386297992</v>
      </c>
      <c r="U656">
        <f t="shared" si="43"/>
        <v>-64.101512823772453</v>
      </c>
    </row>
    <row r="657" spans="1:21" x14ac:dyDescent="0.35">
      <c r="A657" t="s">
        <v>1976</v>
      </c>
      <c r="B657" t="s">
        <v>1977</v>
      </c>
      <c r="C657">
        <v>305</v>
      </c>
      <c r="D657">
        <v>4.5</v>
      </c>
      <c r="E657">
        <v>-73.947593699999999</v>
      </c>
      <c r="F657">
        <v>40.7808609</v>
      </c>
      <c r="G657" t="s">
        <v>37</v>
      </c>
      <c r="H657">
        <v>10128</v>
      </c>
      <c r="I657" t="s">
        <v>23</v>
      </c>
      <c r="J657" t="s">
        <v>1978</v>
      </c>
      <c r="K657" t="s">
        <v>39</v>
      </c>
      <c r="L657" s="2" t="s">
        <v>40</v>
      </c>
      <c r="M657">
        <v>1148</v>
      </c>
      <c r="N657">
        <v>2.1880899262055945E-2</v>
      </c>
      <c r="O657" t="s">
        <v>315</v>
      </c>
      <c r="P657" t="s">
        <v>618</v>
      </c>
      <c r="R657">
        <f t="shared" si="40"/>
        <v>2.117549839892573E-2</v>
      </c>
      <c r="S657">
        <f t="shared" si="41"/>
        <v>9.5289742795165791E-2</v>
      </c>
      <c r="T657">
        <f t="shared" si="42"/>
        <v>-9.8316558803422494E-2</v>
      </c>
      <c r="U657">
        <f t="shared" si="43"/>
        <v>-29.98655043504386</v>
      </c>
    </row>
    <row r="658" spans="1:21" x14ac:dyDescent="0.35">
      <c r="A658" t="s">
        <v>1979</v>
      </c>
      <c r="B658" t="s">
        <v>1980</v>
      </c>
      <c r="C658">
        <v>112</v>
      </c>
      <c r="D658">
        <v>4.5</v>
      </c>
      <c r="E658">
        <v>-110.92571258544901</v>
      </c>
      <c r="F658">
        <v>32.2648315429688</v>
      </c>
      <c r="G658" t="s">
        <v>64</v>
      </c>
      <c r="H658">
        <v>85716</v>
      </c>
      <c r="I658" t="s">
        <v>23</v>
      </c>
      <c r="J658" t="s">
        <v>1981</v>
      </c>
      <c r="K658" t="s">
        <v>66</v>
      </c>
      <c r="L658" s="2" t="s">
        <v>67</v>
      </c>
      <c r="M658">
        <v>994</v>
      </c>
      <c r="N658">
        <v>5.3200617813626222E-3</v>
      </c>
      <c r="O658" t="s">
        <v>971</v>
      </c>
      <c r="P658" t="s">
        <v>626</v>
      </c>
      <c r="R658">
        <f t="shared" si="40"/>
        <v>1.2395413696932136E-3</v>
      </c>
      <c r="S658">
        <f t="shared" si="41"/>
        <v>5.5779361636194612E-3</v>
      </c>
      <c r="T658">
        <f t="shared" si="42"/>
        <v>-0.49817376224825899</v>
      </c>
      <c r="U658">
        <f t="shared" si="43"/>
        <v>-55.795461371805004</v>
      </c>
    </row>
    <row r="659" spans="1:21" x14ac:dyDescent="0.35">
      <c r="A659" t="s">
        <v>1982</v>
      </c>
      <c r="B659" t="s">
        <v>1983</v>
      </c>
      <c r="C659">
        <v>252</v>
      </c>
      <c r="D659">
        <v>4.5</v>
      </c>
      <c r="E659">
        <v>-79.893836975097699</v>
      </c>
      <c r="F659">
        <v>40.432022094726598</v>
      </c>
      <c r="G659" t="s">
        <v>92</v>
      </c>
      <c r="H659">
        <v>15218</v>
      </c>
      <c r="I659" t="s">
        <v>23</v>
      </c>
      <c r="J659" t="s">
        <v>1984</v>
      </c>
      <c r="K659" t="s">
        <v>303</v>
      </c>
      <c r="L659" s="2" t="s">
        <v>304</v>
      </c>
      <c r="M659">
        <v>763</v>
      </c>
      <c r="N659">
        <v>1.7333104513471771E-2</v>
      </c>
      <c r="O659" t="s">
        <v>368</v>
      </c>
      <c r="P659" t="s">
        <v>818</v>
      </c>
      <c r="R659">
        <f t="shared" si="40"/>
        <v>1.5700857349447372E-2</v>
      </c>
      <c r="S659">
        <f t="shared" si="41"/>
        <v>7.0653858072513176E-2</v>
      </c>
      <c r="T659">
        <f t="shared" si="42"/>
        <v>-0.20812190482713405</v>
      </c>
      <c r="U659">
        <f t="shared" si="43"/>
        <v>-52.44672001643778</v>
      </c>
    </row>
    <row r="660" spans="1:21" x14ac:dyDescent="0.35">
      <c r="A660" t="s">
        <v>1985</v>
      </c>
      <c r="B660" t="s">
        <v>1986</v>
      </c>
      <c r="C660">
        <v>158</v>
      </c>
      <c r="D660">
        <v>4.5</v>
      </c>
      <c r="E660">
        <v>-117.075499892235</v>
      </c>
      <c r="F660">
        <v>32.984153553843498</v>
      </c>
      <c r="G660" t="s">
        <v>100</v>
      </c>
      <c r="H660">
        <v>92128</v>
      </c>
      <c r="I660" t="s">
        <v>23</v>
      </c>
      <c r="J660" t="s">
        <v>818</v>
      </c>
      <c r="K660" t="s">
        <v>225</v>
      </c>
      <c r="L660" s="2" t="s">
        <v>226</v>
      </c>
      <c r="M660">
        <v>1570</v>
      </c>
      <c r="N660">
        <v>9.2672043933413415E-3</v>
      </c>
      <c r="O660" t="s">
        <v>818</v>
      </c>
      <c r="R660">
        <f t="shared" si="40"/>
        <v>5.9911166201838655E-3</v>
      </c>
      <c r="S660">
        <f t="shared" si="41"/>
        <v>2.6960024790827396E-2</v>
      </c>
      <c r="T660">
        <f t="shared" si="42"/>
        <v>-0.40287100909560364</v>
      </c>
      <c r="U660">
        <f t="shared" si="43"/>
        <v>-63.653619437105377</v>
      </c>
    </row>
    <row r="661" spans="1:21" x14ac:dyDescent="0.35">
      <c r="A661" t="s">
        <v>1987</v>
      </c>
      <c r="B661" t="s">
        <v>1988</v>
      </c>
      <c r="C661">
        <v>133</v>
      </c>
      <c r="D661">
        <v>4.5</v>
      </c>
      <c r="E661">
        <v>-118.3307743</v>
      </c>
      <c r="F661">
        <v>33.998578500000001</v>
      </c>
      <c r="G661" t="s">
        <v>100</v>
      </c>
      <c r="H661">
        <v>90043</v>
      </c>
      <c r="I661" t="s">
        <v>23</v>
      </c>
      <c r="J661" t="s">
        <v>804</v>
      </c>
      <c r="K661" t="s">
        <v>111</v>
      </c>
      <c r="L661" s="2" t="s">
        <v>112</v>
      </c>
      <c r="M661">
        <v>2071</v>
      </c>
      <c r="N661">
        <v>7.1220181911789944E-3</v>
      </c>
      <c r="O661" t="s">
        <v>804</v>
      </c>
      <c r="R661">
        <f t="shared" si="40"/>
        <v>3.4087387666563371E-3</v>
      </c>
      <c r="S661">
        <f t="shared" si="41"/>
        <v>1.5339324449953517E-2</v>
      </c>
      <c r="T661">
        <f t="shared" si="42"/>
        <v>-0.45466598363509025</v>
      </c>
      <c r="U661">
        <f t="shared" si="43"/>
        <v>-60.470575823467001</v>
      </c>
    </row>
    <row r="662" spans="1:21" x14ac:dyDescent="0.35">
      <c r="A662" t="s">
        <v>1989</v>
      </c>
      <c r="B662" t="s">
        <v>1990</v>
      </c>
      <c r="C662">
        <v>107</v>
      </c>
      <c r="D662">
        <v>4.5</v>
      </c>
      <c r="E662">
        <v>-84.322090099999997</v>
      </c>
      <c r="F662">
        <v>33.751285600000003</v>
      </c>
      <c r="G662" t="s">
        <v>141</v>
      </c>
      <c r="H662">
        <v>30317</v>
      </c>
      <c r="I662" t="s">
        <v>23</v>
      </c>
      <c r="J662" t="s">
        <v>1886</v>
      </c>
      <c r="K662" t="s">
        <v>143</v>
      </c>
      <c r="L662" s="2" t="s">
        <v>144</v>
      </c>
      <c r="M662">
        <v>660</v>
      </c>
      <c r="N662">
        <v>4.891024540930153E-3</v>
      </c>
      <c r="O662" t="s">
        <v>228</v>
      </c>
      <c r="P662" t="s">
        <v>76</v>
      </c>
      <c r="R662">
        <f t="shared" si="40"/>
        <v>7.2306579898770787E-4</v>
      </c>
      <c r="S662">
        <f t="shared" si="41"/>
        <v>3.2537960954446853E-3</v>
      </c>
      <c r="T662">
        <f t="shared" si="42"/>
        <v>-0.50853275715615631</v>
      </c>
      <c r="U662">
        <f t="shared" si="43"/>
        <v>-54.413005015708727</v>
      </c>
    </row>
    <row r="663" spans="1:21" x14ac:dyDescent="0.35">
      <c r="A663" t="s">
        <v>1991</v>
      </c>
      <c r="B663" t="s">
        <v>1992</v>
      </c>
      <c r="C663">
        <v>165</v>
      </c>
      <c r="D663">
        <v>4.5</v>
      </c>
      <c r="E663">
        <v>-118.26209314943701</v>
      </c>
      <c r="F663">
        <v>34.116964946457301</v>
      </c>
      <c r="G663" t="s">
        <v>100</v>
      </c>
      <c r="H663">
        <v>90039</v>
      </c>
      <c r="I663" t="s">
        <v>23</v>
      </c>
      <c r="J663" t="s">
        <v>80</v>
      </c>
      <c r="K663" t="s">
        <v>111</v>
      </c>
      <c r="L663" s="2" t="s">
        <v>112</v>
      </c>
      <c r="M663">
        <v>2071</v>
      </c>
      <c r="N663">
        <v>9.8678565299467995E-3</v>
      </c>
      <c r="O663" t="s">
        <v>80</v>
      </c>
      <c r="R663">
        <f t="shared" si="40"/>
        <v>6.7141824191715733E-3</v>
      </c>
      <c r="S663">
        <f t="shared" si="41"/>
        <v>3.0213820886272079E-2</v>
      </c>
      <c r="T663">
        <f t="shared" si="42"/>
        <v>-0.38836841622454737</v>
      </c>
      <c r="U663">
        <f t="shared" si="43"/>
        <v>-64.080788677050322</v>
      </c>
    </row>
    <row r="664" spans="1:21" x14ac:dyDescent="0.35">
      <c r="A664" t="s">
        <v>1993</v>
      </c>
      <c r="B664" t="s">
        <v>1994</v>
      </c>
      <c r="C664">
        <v>235</v>
      </c>
      <c r="D664">
        <v>4.5</v>
      </c>
      <c r="E664">
        <v>-122.60791</v>
      </c>
      <c r="F664">
        <v>45.541130000000003</v>
      </c>
      <c r="G664" t="s">
        <v>59</v>
      </c>
      <c r="H664">
        <v>97213</v>
      </c>
      <c r="I664" t="s">
        <v>23</v>
      </c>
      <c r="J664" t="s">
        <v>1995</v>
      </c>
      <c r="K664" t="s">
        <v>45</v>
      </c>
      <c r="L664" s="2" t="s">
        <v>61</v>
      </c>
      <c r="M664">
        <v>1555</v>
      </c>
      <c r="N664">
        <v>1.5874377896001372E-2</v>
      </c>
      <c r="O664" t="s">
        <v>190</v>
      </c>
      <c r="P664" t="s">
        <v>114</v>
      </c>
      <c r="Q664" t="s">
        <v>1407</v>
      </c>
      <c r="R664">
        <f t="shared" si="40"/>
        <v>1.3944840409048653E-2</v>
      </c>
      <c r="S664">
        <f t="shared" si="41"/>
        <v>6.2751781840718932E-2</v>
      </c>
      <c r="T664">
        <f t="shared" si="42"/>
        <v>-0.24334248751398493</v>
      </c>
      <c r="U664">
        <f t="shared" si="43"/>
        <v>-57.18548456578646</v>
      </c>
    </row>
    <row r="665" spans="1:21" x14ac:dyDescent="0.35">
      <c r="A665" t="s">
        <v>1996</v>
      </c>
      <c r="B665" t="s">
        <v>1997</v>
      </c>
      <c r="C665">
        <v>396</v>
      </c>
      <c r="D665">
        <v>4.5</v>
      </c>
      <c r="E665">
        <v>-75.159889221191406</v>
      </c>
      <c r="F665">
        <v>39.953666687011697</v>
      </c>
      <c r="G665" t="s">
        <v>92</v>
      </c>
      <c r="H665">
        <v>19107</v>
      </c>
      <c r="I665" t="s">
        <v>23</v>
      </c>
      <c r="J665" t="s">
        <v>1998</v>
      </c>
      <c r="K665" t="s">
        <v>94</v>
      </c>
      <c r="L665" s="2" t="s">
        <v>95</v>
      </c>
      <c r="M665">
        <v>1514</v>
      </c>
      <c r="N665">
        <v>2.9689377037926894E-2</v>
      </c>
      <c r="O665" t="s">
        <v>48</v>
      </c>
      <c r="P665" t="s">
        <v>174</v>
      </c>
      <c r="R665">
        <f t="shared" si="40"/>
        <v>3.0575353785765935E-2</v>
      </c>
      <c r="S665">
        <f t="shared" si="41"/>
        <v>0.13758909203594671</v>
      </c>
      <c r="T665">
        <f t="shared" si="42"/>
        <v>9.0217148520308696E-2</v>
      </c>
      <c r="U665">
        <f t="shared" si="43"/>
        <v>35.725990814042241</v>
      </c>
    </row>
    <row r="666" spans="1:21" x14ac:dyDescent="0.35">
      <c r="A666" t="s">
        <v>1999</v>
      </c>
      <c r="B666" t="s">
        <v>2000</v>
      </c>
      <c r="C666">
        <v>781</v>
      </c>
      <c r="D666">
        <v>4.5</v>
      </c>
      <c r="E666">
        <v>-115.298295021057</v>
      </c>
      <c r="F666">
        <v>36.0771122954093</v>
      </c>
      <c r="G666" t="s">
        <v>70</v>
      </c>
      <c r="H666">
        <v>89148</v>
      </c>
      <c r="I666" t="s">
        <v>23</v>
      </c>
      <c r="J666" t="s">
        <v>2001</v>
      </c>
      <c r="K666" t="s">
        <v>422</v>
      </c>
      <c r="L666" s="2" t="s">
        <v>423</v>
      </c>
      <c r="M666">
        <v>357</v>
      </c>
      <c r="N666">
        <v>6.272524455122705E-2</v>
      </c>
      <c r="O666" t="s">
        <v>971</v>
      </c>
      <c r="P666" t="s">
        <v>24</v>
      </c>
      <c r="R666">
        <f t="shared" si="40"/>
        <v>7.0343972730089868E-2</v>
      </c>
      <c r="S666">
        <f t="shared" si="41"/>
        <v>0.3165478772854044</v>
      </c>
      <c r="T666">
        <f t="shared" si="42"/>
        <v>0.8878597564284022</v>
      </c>
      <c r="U666">
        <f t="shared" si="43"/>
        <v>693.41846977058208</v>
      </c>
    </row>
    <row r="667" spans="1:21" x14ac:dyDescent="0.35">
      <c r="A667" t="s">
        <v>2002</v>
      </c>
      <c r="B667" t="s">
        <v>2003</v>
      </c>
      <c r="C667">
        <v>232</v>
      </c>
      <c r="D667">
        <v>4.5</v>
      </c>
      <c r="E667">
        <v>-118.20561188268699</v>
      </c>
      <c r="F667">
        <v>34.1396860908824</v>
      </c>
      <c r="G667" t="s">
        <v>100</v>
      </c>
      <c r="H667">
        <v>90041</v>
      </c>
      <c r="I667" t="s">
        <v>23</v>
      </c>
      <c r="J667" t="s">
        <v>1551</v>
      </c>
      <c r="K667" t="s">
        <v>111</v>
      </c>
      <c r="L667" s="2" t="s">
        <v>112</v>
      </c>
      <c r="M667">
        <v>2071</v>
      </c>
      <c r="N667">
        <v>1.5616955551741892E-2</v>
      </c>
      <c r="O667" t="s">
        <v>1551</v>
      </c>
      <c r="R667">
        <f t="shared" si="40"/>
        <v>1.3634955066625348E-2</v>
      </c>
      <c r="S667">
        <f t="shared" si="41"/>
        <v>6.1357297799814067E-2</v>
      </c>
      <c r="T667">
        <f t="shared" si="42"/>
        <v>-0.24955788445872334</v>
      </c>
      <c r="U667">
        <f t="shared" si="43"/>
        <v>-57.897429194423815</v>
      </c>
    </row>
    <row r="668" spans="1:21" x14ac:dyDescent="0.35">
      <c r="A668" t="s">
        <v>2004</v>
      </c>
      <c r="B668" t="s">
        <v>2005</v>
      </c>
      <c r="C668">
        <v>314</v>
      </c>
      <c r="D668">
        <v>4.5</v>
      </c>
      <c r="E668">
        <v>-118.2044856</v>
      </c>
      <c r="F668">
        <v>34.139165200000001</v>
      </c>
      <c r="G668" t="s">
        <v>100</v>
      </c>
      <c r="H668">
        <v>90041</v>
      </c>
      <c r="I668" t="s">
        <v>23</v>
      </c>
      <c r="J668" t="s">
        <v>2006</v>
      </c>
      <c r="K668" t="s">
        <v>111</v>
      </c>
      <c r="L668" s="2" t="s">
        <v>112</v>
      </c>
      <c r="M668">
        <v>2071</v>
      </c>
      <c r="N668">
        <v>2.2653166294834392E-2</v>
      </c>
      <c r="O668" t="s">
        <v>183</v>
      </c>
      <c r="P668" t="s">
        <v>148</v>
      </c>
      <c r="Q668" t="s">
        <v>174</v>
      </c>
      <c r="R668">
        <f t="shared" si="40"/>
        <v>2.210515442619564E-2</v>
      </c>
      <c r="S668">
        <f t="shared" si="41"/>
        <v>9.9473194917880384E-2</v>
      </c>
      <c r="T668">
        <f t="shared" si="42"/>
        <v>-7.9670367969207317E-2</v>
      </c>
      <c r="U668">
        <f t="shared" si="43"/>
        <v>-25.016495542331096</v>
      </c>
    </row>
    <row r="669" spans="1:21" x14ac:dyDescent="0.35">
      <c r="A669" t="s">
        <v>2007</v>
      </c>
      <c r="B669" t="s">
        <v>2008</v>
      </c>
      <c r="C669">
        <v>658</v>
      </c>
      <c r="D669">
        <v>4.5</v>
      </c>
      <c r="E669">
        <v>-81.514571864936002</v>
      </c>
      <c r="F669">
        <v>28.372907219460998</v>
      </c>
      <c r="G669" t="s">
        <v>29</v>
      </c>
      <c r="H669">
        <v>32830</v>
      </c>
      <c r="I669" t="s">
        <v>23</v>
      </c>
      <c r="J669" t="s">
        <v>2009</v>
      </c>
      <c r="K669" t="s">
        <v>465</v>
      </c>
      <c r="L669" s="2" t="s">
        <v>466</v>
      </c>
      <c r="M669">
        <v>943</v>
      </c>
      <c r="N669">
        <v>5.2170928436588299E-2</v>
      </c>
      <c r="O669" t="s">
        <v>174</v>
      </c>
      <c r="P669" t="s">
        <v>1787</v>
      </c>
      <c r="Q669" t="s">
        <v>1723</v>
      </c>
      <c r="R669">
        <f t="shared" si="40"/>
        <v>5.7638673690734429E-2</v>
      </c>
      <c r="S669">
        <f t="shared" si="41"/>
        <v>0.25937403160830491</v>
      </c>
      <c r="T669">
        <f t="shared" si="42"/>
        <v>0.63302848169412818</v>
      </c>
      <c r="U669">
        <f t="shared" si="43"/>
        <v>416.53274095473631</v>
      </c>
    </row>
    <row r="670" spans="1:21" x14ac:dyDescent="0.35">
      <c r="A670" t="s">
        <v>2010</v>
      </c>
      <c r="B670" t="s">
        <v>2008</v>
      </c>
      <c r="C670">
        <v>4364</v>
      </c>
      <c r="D670">
        <v>4.5</v>
      </c>
      <c r="E670">
        <v>-115.170862</v>
      </c>
      <c r="F670">
        <v>36.109929999999999</v>
      </c>
      <c r="G670" t="s">
        <v>70</v>
      </c>
      <c r="H670">
        <v>89109</v>
      </c>
      <c r="I670" t="s">
        <v>23</v>
      </c>
      <c r="J670" t="s">
        <v>174</v>
      </c>
      <c r="K670" t="s">
        <v>422</v>
      </c>
      <c r="L670" s="2" t="s">
        <v>423</v>
      </c>
      <c r="M670">
        <v>357</v>
      </c>
      <c r="N670">
        <v>0.37017333104513472</v>
      </c>
      <c r="O670" t="s">
        <v>174</v>
      </c>
      <c r="R670">
        <f t="shared" si="40"/>
        <v>0.44045036669765519</v>
      </c>
      <c r="S670">
        <f t="shared" si="41"/>
        <v>1.9820266501394483</v>
      </c>
      <c r="T670">
        <f t="shared" si="42"/>
        <v>8.3111155074276208</v>
      </c>
      <c r="U670">
        <f t="shared" si="43"/>
        <v>36269.708074414135</v>
      </c>
    </row>
    <row r="671" spans="1:21" x14ac:dyDescent="0.35">
      <c r="A671" t="s">
        <v>2011</v>
      </c>
      <c r="B671" t="s">
        <v>2012</v>
      </c>
      <c r="C671">
        <v>246</v>
      </c>
      <c r="D671">
        <v>4.5</v>
      </c>
      <c r="E671">
        <v>-157.80017240000001</v>
      </c>
      <c r="F671">
        <v>21.2825688</v>
      </c>
      <c r="G671" t="s">
        <v>208</v>
      </c>
      <c r="H671">
        <v>96816</v>
      </c>
      <c r="I671" t="s">
        <v>23</v>
      </c>
      <c r="J671" t="s">
        <v>174</v>
      </c>
      <c r="K671" t="s">
        <v>210</v>
      </c>
      <c r="L671" s="2" t="s">
        <v>211</v>
      </c>
      <c r="M671">
        <v>395</v>
      </c>
      <c r="N671">
        <v>1.6818259824952806E-2</v>
      </c>
      <c r="O671" t="s">
        <v>174</v>
      </c>
      <c r="R671">
        <f t="shared" si="40"/>
        <v>1.5081086664600764E-2</v>
      </c>
      <c r="S671">
        <f t="shared" si="41"/>
        <v>6.7864889990703434E-2</v>
      </c>
      <c r="T671">
        <f t="shared" si="42"/>
        <v>-0.22055269871661085</v>
      </c>
      <c r="U671">
        <f t="shared" si="43"/>
        <v>-54.255963884286267</v>
      </c>
    </row>
    <row r="672" spans="1:21" x14ac:dyDescent="0.35">
      <c r="A672" t="s">
        <v>2013</v>
      </c>
      <c r="B672" t="s">
        <v>2014</v>
      </c>
      <c r="C672">
        <v>355</v>
      </c>
      <c r="D672">
        <v>4.5</v>
      </c>
      <c r="E672">
        <v>-73.951515000000001</v>
      </c>
      <c r="F672">
        <v>40.787284999999997</v>
      </c>
      <c r="G672" t="s">
        <v>37</v>
      </c>
      <c r="H672">
        <v>10029</v>
      </c>
      <c r="I672" t="s">
        <v>23</v>
      </c>
      <c r="J672" t="s">
        <v>2015</v>
      </c>
      <c r="K672" t="s">
        <v>39</v>
      </c>
      <c r="L672" s="2" t="s">
        <v>40</v>
      </c>
      <c r="M672">
        <v>1148</v>
      </c>
      <c r="N672">
        <v>2.6171271666380641E-2</v>
      </c>
      <c r="O672" t="s">
        <v>137</v>
      </c>
      <c r="P672" t="s">
        <v>508</v>
      </c>
      <c r="R672">
        <f t="shared" si="40"/>
        <v>2.6340254105980787E-2</v>
      </c>
      <c r="S672">
        <f t="shared" si="41"/>
        <v>0.11853114347691354</v>
      </c>
      <c r="T672">
        <f t="shared" si="42"/>
        <v>5.2733902755506884E-3</v>
      </c>
      <c r="U672">
        <f t="shared" si="43"/>
        <v>1.8720535478204943</v>
      </c>
    </row>
    <row r="673" spans="1:21" x14ac:dyDescent="0.35">
      <c r="A673" t="s">
        <v>2016</v>
      </c>
      <c r="B673" t="s">
        <v>2017</v>
      </c>
      <c r="C673">
        <v>135</v>
      </c>
      <c r="D673">
        <v>4.5</v>
      </c>
      <c r="E673">
        <v>-90.059288024902301</v>
      </c>
      <c r="F673">
        <v>35.132961273193402</v>
      </c>
      <c r="G673" t="s">
        <v>331</v>
      </c>
      <c r="H673">
        <v>38103</v>
      </c>
      <c r="I673" t="s">
        <v>23</v>
      </c>
      <c r="J673" t="s">
        <v>1388</v>
      </c>
      <c r="K673" t="s">
        <v>1064</v>
      </c>
      <c r="L673" s="2" t="s">
        <v>1065</v>
      </c>
      <c r="M673">
        <v>726</v>
      </c>
      <c r="N673">
        <v>7.2936330873519823E-3</v>
      </c>
      <c r="O673" t="s">
        <v>1389</v>
      </c>
      <c r="P673" t="s">
        <v>571</v>
      </c>
      <c r="R673">
        <f t="shared" si="40"/>
        <v>3.6153289949385392E-3</v>
      </c>
      <c r="S673">
        <f t="shared" si="41"/>
        <v>1.6268980477223426E-2</v>
      </c>
      <c r="T673">
        <f t="shared" si="42"/>
        <v>-0.45052238567193131</v>
      </c>
      <c r="U673">
        <f t="shared" si="43"/>
        <v>-60.820522065710726</v>
      </c>
    </row>
    <row r="674" spans="1:21" x14ac:dyDescent="0.35">
      <c r="A674" t="s">
        <v>2018</v>
      </c>
      <c r="B674" t="s">
        <v>2019</v>
      </c>
      <c r="C674">
        <v>149</v>
      </c>
      <c r="D674">
        <v>4.5</v>
      </c>
      <c r="E674">
        <v>-122.5811013</v>
      </c>
      <c r="F674">
        <v>45.526583100000003</v>
      </c>
      <c r="G674" t="s">
        <v>59</v>
      </c>
      <c r="H674">
        <v>97213</v>
      </c>
      <c r="I674" t="s">
        <v>23</v>
      </c>
      <c r="J674" t="s">
        <v>2020</v>
      </c>
      <c r="K674" t="s">
        <v>45</v>
      </c>
      <c r="L674" s="2" t="s">
        <v>61</v>
      </c>
      <c r="M674">
        <v>1555</v>
      </c>
      <c r="N674">
        <v>8.4949373605628965E-3</v>
      </c>
      <c r="O674" t="s">
        <v>137</v>
      </c>
      <c r="P674" t="s">
        <v>247</v>
      </c>
      <c r="R674">
        <f t="shared" si="40"/>
        <v>5.0614605929139552E-3</v>
      </c>
      <c r="S674">
        <f t="shared" si="41"/>
        <v>2.27765726681128E-2</v>
      </c>
      <c r="T674">
        <f t="shared" si="42"/>
        <v>-0.42151719992981884</v>
      </c>
      <c r="U674">
        <f t="shared" si="43"/>
        <v>-62.806062789543006</v>
      </c>
    </row>
    <row r="675" spans="1:21" x14ac:dyDescent="0.35">
      <c r="A675" t="s">
        <v>2021</v>
      </c>
      <c r="B675" t="s">
        <v>2022</v>
      </c>
      <c r="C675">
        <v>221</v>
      </c>
      <c r="D675">
        <v>4.5</v>
      </c>
      <c r="E675">
        <v>-71.085650599999994</v>
      </c>
      <c r="F675">
        <v>42.3718863</v>
      </c>
      <c r="G675" t="s">
        <v>251</v>
      </c>
      <c r="H675">
        <v>2141</v>
      </c>
      <c r="I675" t="s">
        <v>23</v>
      </c>
      <c r="J675" t="s">
        <v>60</v>
      </c>
      <c r="K675" t="s">
        <v>253</v>
      </c>
      <c r="L675" s="2" t="s">
        <v>254</v>
      </c>
      <c r="M675">
        <v>143</v>
      </c>
      <c r="N675">
        <v>1.4673073622790458E-2</v>
      </c>
      <c r="O675" t="s">
        <v>60</v>
      </c>
      <c r="R675">
        <f t="shared" si="40"/>
        <v>1.2498708811073237E-2</v>
      </c>
      <c r="S675">
        <f t="shared" si="41"/>
        <v>5.6244189649829565E-2</v>
      </c>
      <c r="T675">
        <f t="shared" si="42"/>
        <v>-0.27234767325609743</v>
      </c>
      <c r="U675">
        <f t="shared" si="43"/>
        <v>-60.188835789597533</v>
      </c>
    </row>
    <row r="676" spans="1:21" x14ac:dyDescent="0.35">
      <c r="A676" t="s">
        <v>2023</v>
      </c>
      <c r="B676" t="s">
        <v>2024</v>
      </c>
      <c r="C676">
        <v>151</v>
      </c>
      <c r="D676">
        <v>4.5</v>
      </c>
      <c r="E676">
        <v>-122.7187119</v>
      </c>
      <c r="F676">
        <v>45.5807991</v>
      </c>
      <c r="G676" t="s">
        <v>59</v>
      </c>
      <c r="H676">
        <v>97203</v>
      </c>
      <c r="I676" t="s">
        <v>23</v>
      </c>
      <c r="J676" t="s">
        <v>2025</v>
      </c>
      <c r="K676" t="s">
        <v>45</v>
      </c>
      <c r="L676" s="2" t="s">
        <v>61</v>
      </c>
      <c r="M676">
        <v>1555</v>
      </c>
      <c r="N676">
        <v>8.6665522567358853E-3</v>
      </c>
      <c r="O676" t="s">
        <v>148</v>
      </c>
      <c r="P676" t="s">
        <v>174</v>
      </c>
      <c r="Q676" t="s">
        <v>818</v>
      </c>
      <c r="R676">
        <f t="shared" si="40"/>
        <v>5.2680508211961578E-3</v>
      </c>
      <c r="S676">
        <f t="shared" si="41"/>
        <v>2.3706228695382709E-2</v>
      </c>
      <c r="T676">
        <f t="shared" si="42"/>
        <v>-0.4173736019666599</v>
      </c>
      <c r="U676">
        <f t="shared" si="43"/>
        <v>-63.023413896965643</v>
      </c>
    </row>
    <row r="677" spans="1:21" x14ac:dyDescent="0.35">
      <c r="A677" t="s">
        <v>2026</v>
      </c>
      <c r="B677" t="s">
        <v>2024</v>
      </c>
      <c r="C677">
        <v>108</v>
      </c>
      <c r="D677">
        <v>4.5</v>
      </c>
      <c r="E677">
        <v>-122.683256</v>
      </c>
      <c r="F677">
        <v>45.514404999999996</v>
      </c>
      <c r="G677" t="s">
        <v>59</v>
      </c>
      <c r="H677">
        <v>97201</v>
      </c>
      <c r="I677" t="s">
        <v>23</v>
      </c>
      <c r="J677" t="s">
        <v>813</v>
      </c>
      <c r="K677" t="s">
        <v>45</v>
      </c>
      <c r="L677" s="2" t="s">
        <v>61</v>
      </c>
      <c r="M677">
        <v>1555</v>
      </c>
      <c r="N677">
        <v>4.9768319890166465E-3</v>
      </c>
      <c r="O677" t="s">
        <v>148</v>
      </c>
      <c r="P677" t="s">
        <v>174</v>
      </c>
      <c r="R677">
        <f t="shared" si="40"/>
        <v>8.2636091312880905E-4</v>
      </c>
      <c r="S677">
        <f t="shared" si="41"/>
        <v>3.7186241090796405E-3</v>
      </c>
      <c r="T677">
        <f t="shared" si="42"/>
        <v>-0.50646095817457681</v>
      </c>
      <c r="U677">
        <f t="shared" si="43"/>
        <v>-54.697783482854298</v>
      </c>
    </row>
    <row r="678" spans="1:21" x14ac:dyDescent="0.35">
      <c r="A678" t="s">
        <v>2027</v>
      </c>
      <c r="B678" t="s">
        <v>2028</v>
      </c>
      <c r="C678">
        <v>689</v>
      </c>
      <c r="D678">
        <v>4.5</v>
      </c>
      <c r="E678">
        <v>-118.2465961</v>
      </c>
      <c r="F678">
        <v>34.065133899999999</v>
      </c>
      <c r="G678" t="s">
        <v>100</v>
      </c>
      <c r="H678">
        <v>90012</v>
      </c>
      <c r="I678" t="s">
        <v>23</v>
      </c>
      <c r="J678" t="s">
        <v>2029</v>
      </c>
      <c r="K678" t="s">
        <v>111</v>
      </c>
      <c r="L678" s="2" t="s">
        <v>112</v>
      </c>
      <c r="M678">
        <v>2071</v>
      </c>
      <c r="N678">
        <v>5.4830959327269606E-2</v>
      </c>
      <c r="O678" t="s">
        <v>60</v>
      </c>
      <c r="P678" t="s">
        <v>148</v>
      </c>
      <c r="Q678" t="s">
        <v>174</v>
      </c>
      <c r="R678">
        <f t="shared" si="40"/>
        <v>6.0840822229108561E-2</v>
      </c>
      <c r="S678">
        <f t="shared" si="41"/>
        <v>0.27378370003098851</v>
      </c>
      <c r="T678">
        <f t="shared" si="42"/>
        <v>0.6972542501230915</v>
      </c>
      <c r="U678">
        <f t="shared" si="43"/>
        <v>480.40817833481003</v>
      </c>
    </row>
    <row r="679" spans="1:21" x14ac:dyDescent="0.35">
      <c r="A679" t="s">
        <v>2030</v>
      </c>
      <c r="B679" t="s">
        <v>2031</v>
      </c>
      <c r="C679">
        <v>669</v>
      </c>
      <c r="D679">
        <v>4.5</v>
      </c>
      <c r="E679">
        <v>-71.401039999999995</v>
      </c>
      <c r="F679">
        <v>41.829599999999999</v>
      </c>
      <c r="G679" t="s">
        <v>821</v>
      </c>
      <c r="H679">
        <v>2906</v>
      </c>
      <c r="I679" t="s">
        <v>23</v>
      </c>
      <c r="J679" t="s">
        <v>1153</v>
      </c>
      <c r="K679" t="s">
        <v>822</v>
      </c>
      <c r="L679" s="2" t="s">
        <v>823</v>
      </c>
      <c r="M679">
        <v>369</v>
      </c>
      <c r="N679">
        <v>5.3114810365539729E-2</v>
      </c>
      <c r="O679" t="s">
        <v>81</v>
      </c>
      <c r="P679" t="s">
        <v>205</v>
      </c>
      <c r="R679">
        <f t="shared" si="40"/>
        <v>5.8774919946286544E-2</v>
      </c>
      <c r="S679">
        <f t="shared" si="41"/>
        <v>0.26448713975828947</v>
      </c>
      <c r="T679">
        <f t="shared" si="42"/>
        <v>0.65581827049150232</v>
      </c>
      <c r="U679">
        <f t="shared" si="43"/>
        <v>438.74242295881504</v>
      </c>
    </row>
    <row r="680" spans="1:21" x14ac:dyDescent="0.35">
      <c r="A680" t="s">
        <v>2032</v>
      </c>
      <c r="B680" t="s">
        <v>2033</v>
      </c>
      <c r="C680">
        <v>177</v>
      </c>
      <c r="D680">
        <v>4.5</v>
      </c>
      <c r="E680">
        <v>-121.48241969999999</v>
      </c>
      <c r="F680">
        <v>38.578693899999998</v>
      </c>
      <c r="G680" t="s">
        <v>100</v>
      </c>
      <c r="H680">
        <v>95811</v>
      </c>
      <c r="I680" t="s">
        <v>23</v>
      </c>
      <c r="J680" t="s">
        <v>134</v>
      </c>
      <c r="K680" t="s">
        <v>101</v>
      </c>
      <c r="L680" s="2" t="s">
        <v>102</v>
      </c>
      <c r="M680">
        <v>430</v>
      </c>
      <c r="N680">
        <v>1.0897545906984727E-2</v>
      </c>
      <c r="O680" t="s">
        <v>137</v>
      </c>
      <c r="P680" t="s">
        <v>138</v>
      </c>
      <c r="R680">
        <f t="shared" si="40"/>
        <v>7.9537237888647871E-3</v>
      </c>
      <c r="S680">
        <f t="shared" si="41"/>
        <v>3.5791757049891543E-2</v>
      </c>
      <c r="T680">
        <f t="shared" si="42"/>
        <v>-0.36350682844559384</v>
      </c>
      <c r="U680">
        <f t="shared" si="43"/>
        <v>-64.340708634870111</v>
      </c>
    </row>
    <row r="681" spans="1:21" x14ac:dyDescent="0.35">
      <c r="A681" t="s">
        <v>2034</v>
      </c>
      <c r="B681" t="s">
        <v>2035</v>
      </c>
      <c r="C681">
        <v>156</v>
      </c>
      <c r="D681">
        <v>4.5</v>
      </c>
      <c r="E681">
        <v>-71.431304900000001</v>
      </c>
      <c r="F681">
        <v>41.787574800000002</v>
      </c>
      <c r="G681" t="s">
        <v>821</v>
      </c>
      <c r="H681">
        <v>2907</v>
      </c>
      <c r="I681" t="s">
        <v>23</v>
      </c>
      <c r="J681" t="s">
        <v>2036</v>
      </c>
      <c r="K681" t="s">
        <v>822</v>
      </c>
      <c r="L681" s="2" t="s">
        <v>823</v>
      </c>
      <c r="M681">
        <v>369</v>
      </c>
      <c r="N681">
        <v>9.0955894971683545E-3</v>
      </c>
      <c r="O681" t="s">
        <v>190</v>
      </c>
      <c r="P681" t="s">
        <v>340</v>
      </c>
      <c r="R681">
        <f t="shared" si="40"/>
        <v>5.7845263919016629E-3</v>
      </c>
      <c r="S681">
        <f t="shared" si="41"/>
        <v>2.6030368763557483E-2</v>
      </c>
      <c r="T681">
        <f t="shared" si="42"/>
        <v>-0.40701460705876258</v>
      </c>
      <c r="U681">
        <f t="shared" si="43"/>
        <v>-63.494278701166962</v>
      </c>
    </row>
    <row r="682" spans="1:21" x14ac:dyDescent="0.35">
      <c r="A682" t="s">
        <v>2037</v>
      </c>
      <c r="B682" t="s">
        <v>2038</v>
      </c>
      <c r="C682">
        <v>112</v>
      </c>
      <c r="D682">
        <v>4.5</v>
      </c>
      <c r="E682">
        <v>-95.571333020925493</v>
      </c>
      <c r="F682">
        <v>29.702612310648</v>
      </c>
      <c r="G682" t="s">
        <v>200</v>
      </c>
      <c r="H682">
        <v>77072</v>
      </c>
      <c r="I682" t="s">
        <v>23</v>
      </c>
      <c r="J682" t="s">
        <v>2039</v>
      </c>
      <c r="K682" t="s">
        <v>202</v>
      </c>
      <c r="L682" s="2" t="s">
        <v>203</v>
      </c>
      <c r="M682">
        <v>1863</v>
      </c>
      <c r="N682">
        <v>5.3200617813626222E-3</v>
      </c>
      <c r="O682" t="s">
        <v>183</v>
      </c>
      <c r="P682" t="s">
        <v>1551</v>
      </c>
      <c r="R682">
        <f t="shared" si="40"/>
        <v>1.2395413696932136E-3</v>
      </c>
      <c r="S682">
        <f t="shared" si="41"/>
        <v>5.5779361636194612E-3</v>
      </c>
      <c r="T682">
        <f t="shared" si="42"/>
        <v>-0.49817376224825899</v>
      </c>
      <c r="U682">
        <f t="shared" si="43"/>
        <v>-55.795461371805004</v>
      </c>
    </row>
    <row r="683" spans="1:21" x14ac:dyDescent="0.35">
      <c r="A683" t="s">
        <v>2040</v>
      </c>
      <c r="B683" t="s">
        <v>2041</v>
      </c>
      <c r="C683">
        <v>349</v>
      </c>
      <c r="D683">
        <v>4.5</v>
      </c>
      <c r="E683">
        <v>-82.459164000000001</v>
      </c>
      <c r="F683">
        <v>27.948891</v>
      </c>
      <c r="G683" t="s">
        <v>29</v>
      </c>
      <c r="H683">
        <v>33602</v>
      </c>
      <c r="I683" t="s">
        <v>23</v>
      </c>
      <c r="J683" t="s">
        <v>247</v>
      </c>
      <c r="K683" t="s">
        <v>291</v>
      </c>
      <c r="L683" s="2" t="s">
        <v>292</v>
      </c>
      <c r="M683">
        <v>726</v>
      </c>
      <c r="N683">
        <v>2.565642697786168E-2</v>
      </c>
      <c r="O683" t="s">
        <v>247</v>
      </c>
      <c r="R683">
        <f t="shared" si="40"/>
        <v>2.5720483421134182E-2</v>
      </c>
      <c r="S683">
        <f t="shared" si="41"/>
        <v>0.11574217539510381</v>
      </c>
      <c r="T683">
        <f t="shared" si="42"/>
        <v>-7.1574036139260928E-3</v>
      </c>
      <c r="U683">
        <f t="shared" si="43"/>
        <v>-2.4979338612602064</v>
      </c>
    </row>
    <row r="684" spans="1:21" x14ac:dyDescent="0.35">
      <c r="A684" t="s">
        <v>2042</v>
      </c>
      <c r="B684" t="s">
        <v>2043</v>
      </c>
      <c r="C684">
        <v>175</v>
      </c>
      <c r="D684">
        <v>4.5</v>
      </c>
      <c r="E684">
        <v>-81.484716931396505</v>
      </c>
      <c r="F684">
        <v>28.449824830828099</v>
      </c>
      <c r="G684" t="s">
        <v>29</v>
      </c>
      <c r="H684">
        <v>32819</v>
      </c>
      <c r="I684" t="s">
        <v>23</v>
      </c>
      <c r="J684" t="s">
        <v>2044</v>
      </c>
      <c r="K684" t="s">
        <v>465</v>
      </c>
      <c r="L684" s="2" t="s">
        <v>466</v>
      </c>
      <c r="M684">
        <v>943</v>
      </c>
      <c r="N684">
        <v>1.0725931010811738E-2</v>
      </c>
      <c r="O684" t="s">
        <v>47</v>
      </c>
      <c r="P684" t="s">
        <v>385</v>
      </c>
      <c r="Q684" t="s">
        <v>2045</v>
      </c>
      <c r="R684">
        <f t="shared" si="40"/>
        <v>7.7471335605825845E-3</v>
      </c>
      <c r="S684">
        <f t="shared" si="41"/>
        <v>3.4862101022621633E-2</v>
      </c>
      <c r="T684">
        <f t="shared" si="42"/>
        <v>-0.36765042640875278</v>
      </c>
      <c r="U684">
        <f t="shared" si="43"/>
        <v>-64.338824621531742</v>
      </c>
    </row>
    <row r="685" spans="1:21" x14ac:dyDescent="0.35">
      <c r="A685" t="s">
        <v>2046</v>
      </c>
      <c r="B685" t="s">
        <v>2043</v>
      </c>
      <c r="C685">
        <v>437</v>
      </c>
      <c r="D685">
        <v>4.5</v>
      </c>
      <c r="E685">
        <v>-117.17056518427</v>
      </c>
      <c r="F685">
        <v>32.710572273066902</v>
      </c>
      <c r="G685" t="s">
        <v>100</v>
      </c>
      <c r="H685">
        <v>92101</v>
      </c>
      <c r="I685" t="s">
        <v>23</v>
      </c>
      <c r="J685" t="s">
        <v>2044</v>
      </c>
      <c r="K685" t="s">
        <v>225</v>
      </c>
      <c r="L685" s="2" t="s">
        <v>226</v>
      </c>
      <c r="M685">
        <v>1570</v>
      </c>
      <c r="N685">
        <v>3.3207482409473139E-2</v>
      </c>
      <c r="O685" t="s">
        <v>47</v>
      </c>
      <c r="P685" t="s">
        <v>385</v>
      </c>
      <c r="Q685" t="s">
        <v>2045</v>
      </c>
      <c r="R685">
        <f t="shared" si="40"/>
        <v>3.4810453465551082E-2</v>
      </c>
      <c r="S685">
        <f t="shared" si="41"/>
        <v>0.15664704059497986</v>
      </c>
      <c r="T685">
        <f t="shared" si="42"/>
        <v>0.17516090676506671</v>
      </c>
      <c r="U685">
        <f t="shared" si="43"/>
        <v>76.545316256334146</v>
      </c>
    </row>
    <row r="686" spans="1:21" x14ac:dyDescent="0.35">
      <c r="A686" t="s">
        <v>2047</v>
      </c>
      <c r="B686" t="s">
        <v>2043</v>
      </c>
      <c r="C686">
        <v>236</v>
      </c>
      <c r="D686">
        <v>4.5</v>
      </c>
      <c r="E686">
        <v>-82.518506293254703</v>
      </c>
      <c r="F686">
        <v>27.959887550894599</v>
      </c>
      <c r="G686" t="s">
        <v>29</v>
      </c>
      <c r="H686">
        <v>33607</v>
      </c>
      <c r="I686" t="s">
        <v>23</v>
      </c>
      <c r="J686" t="s">
        <v>2044</v>
      </c>
      <c r="K686" t="s">
        <v>291</v>
      </c>
      <c r="L686" s="2" t="s">
        <v>292</v>
      </c>
      <c r="M686">
        <v>726</v>
      </c>
      <c r="N686">
        <v>1.5960185344087868E-2</v>
      </c>
      <c r="O686" t="s">
        <v>47</v>
      </c>
      <c r="P686" t="s">
        <v>385</v>
      </c>
      <c r="Q686" t="s">
        <v>2045</v>
      </c>
      <c r="R686">
        <f t="shared" si="40"/>
        <v>1.4048135523189753E-2</v>
      </c>
      <c r="S686">
        <f t="shared" si="41"/>
        <v>6.3216609854353886E-2</v>
      </c>
      <c r="T686">
        <f t="shared" si="42"/>
        <v>-0.24127068853240549</v>
      </c>
      <c r="U686">
        <f t="shared" si="43"/>
        <v>-56.939882493647694</v>
      </c>
    </row>
    <row r="687" spans="1:21" x14ac:dyDescent="0.35">
      <c r="A687" t="s">
        <v>2048</v>
      </c>
      <c r="B687" t="s">
        <v>2049</v>
      </c>
      <c r="C687">
        <v>1490</v>
      </c>
      <c r="D687">
        <v>4.5</v>
      </c>
      <c r="E687">
        <v>-115.20247759999999</v>
      </c>
      <c r="F687">
        <v>36.144275100000002</v>
      </c>
      <c r="G687" t="s">
        <v>70</v>
      </c>
      <c r="H687">
        <v>89102</v>
      </c>
      <c r="I687" t="s">
        <v>23</v>
      </c>
      <c r="J687" t="s">
        <v>2050</v>
      </c>
      <c r="K687" t="s">
        <v>422</v>
      </c>
      <c r="L687" s="2" t="s">
        <v>423</v>
      </c>
      <c r="M687">
        <v>357</v>
      </c>
      <c r="N687">
        <v>0.12356272524455122</v>
      </c>
      <c r="O687" t="s">
        <v>48</v>
      </c>
      <c r="P687" t="s">
        <v>138</v>
      </c>
      <c r="R687">
        <f t="shared" si="40"/>
        <v>0.14358020865613055</v>
      </c>
      <c r="S687">
        <f t="shared" si="41"/>
        <v>0.64611093895258753</v>
      </c>
      <c r="T687">
        <f t="shared" si="42"/>
        <v>2.3567652343682419</v>
      </c>
      <c r="U687">
        <f t="shared" si="43"/>
        <v>3511.5801992086804</v>
      </c>
    </row>
    <row r="688" spans="1:21" x14ac:dyDescent="0.35">
      <c r="A688" t="s">
        <v>2051</v>
      </c>
      <c r="B688" t="s">
        <v>2052</v>
      </c>
      <c r="C688">
        <v>231</v>
      </c>
      <c r="D688">
        <v>4.5</v>
      </c>
      <c r="E688">
        <v>-84.39367</v>
      </c>
      <c r="F688">
        <v>33.804915999999999</v>
      </c>
      <c r="G688" t="s">
        <v>141</v>
      </c>
      <c r="H688">
        <v>30309</v>
      </c>
      <c r="I688" t="s">
        <v>23</v>
      </c>
      <c r="J688" t="s">
        <v>2053</v>
      </c>
      <c r="K688" t="s">
        <v>143</v>
      </c>
      <c r="L688" s="2" t="s">
        <v>144</v>
      </c>
      <c r="M688">
        <v>660</v>
      </c>
      <c r="N688">
        <v>1.5531148103655397E-2</v>
      </c>
      <c r="O688" t="s">
        <v>48</v>
      </c>
      <c r="P688" t="s">
        <v>310</v>
      </c>
      <c r="Q688" t="s">
        <v>174</v>
      </c>
      <c r="R688">
        <f t="shared" si="40"/>
        <v>1.3531659952484247E-2</v>
      </c>
      <c r="S688">
        <f t="shared" si="41"/>
        <v>6.0892469786179113E-2</v>
      </c>
      <c r="T688">
        <f t="shared" si="42"/>
        <v>-0.25162968344030279</v>
      </c>
      <c r="U688">
        <f t="shared" si="43"/>
        <v>-58.126456874709945</v>
      </c>
    </row>
    <row r="689" spans="1:21" x14ac:dyDescent="0.35">
      <c r="A689" t="s">
        <v>2054</v>
      </c>
      <c r="B689" t="s">
        <v>2055</v>
      </c>
      <c r="C689">
        <v>118</v>
      </c>
      <c r="D689">
        <v>4.5</v>
      </c>
      <c r="E689">
        <v>-71.060877889394803</v>
      </c>
      <c r="F689">
        <v>42.351629331252802</v>
      </c>
      <c r="G689" t="s">
        <v>251</v>
      </c>
      <c r="H689">
        <v>2111</v>
      </c>
      <c r="I689" t="s">
        <v>23</v>
      </c>
      <c r="J689" t="s">
        <v>2056</v>
      </c>
      <c r="K689" t="s">
        <v>295</v>
      </c>
      <c r="L689" s="2" t="s">
        <v>296</v>
      </c>
      <c r="M689">
        <v>575</v>
      </c>
      <c r="N689">
        <v>5.8349064698815858E-3</v>
      </c>
      <c r="O689" t="s">
        <v>424</v>
      </c>
      <c r="P689" t="s">
        <v>1551</v>
      </c>
      <c r="R689">
        <f t="shared" si="40"/>
        <v>1.8593120545398203E-3</v>
      </c>
      <c r="S689">
        <f t="shared" si="41"/>
        <v>8.3669042454291905E-3</v>
      </c>
      <c r="T689">
        <f t="shared" si="42"/>
        <v>-0.48574296835878217</v>
      </c>
      <c r="U689">
        <f t="shared" si="43"/>
        <v>-57.317670266336293</v>
      </c>
    </row>
    <row r="690" spans="1:21" x14ac:dyDescent="0.35">
      <c r="A690" t="s">
        <v>2057</v>
      </c>
      <c r="B690" t="s">
        <v>2058</v>
      </c>
      <c r="C690">
        <v>216</v>
      </c>
      <c r="D690">
        <v>4.5</v>
      </c>
      <c r="E690">
        <v>-115.30428494410999</v>
      </c>
      <c r="F690">
        <v>36.191059677942803</v>
      </c>
      <c r="G690" t="s">
        <v>70</v>
      </c>
      <c r="H690">
        <v>89134</v>
      </c>
      <c r="I690" t="s">
        <v>23</v>
      </c>
      <c r="J690" t="s">
        <v>2050</v>
      </c>
      <c r="K690" t="s">
        <v>422</v>
      </c>
      <c r="L690" s="2" t="s">
        <v>423</v>
      </c>
      <c r="M690">
        <v>357</v>
      </c>
      <c r="N690">
        <v>1.4244036382357989E-2</v>
      </c>
      <c r="O690" t="s">
        <v>48</v>
      </c>
      <c r="P690" t="s">
        <v>138</v>
      </c>
      <c r="R690">
        <f t="shared" si="40"/>
        <v>1.1982233240367731E-2</v>
      </c>
      <c r="S690">
        <f t="shared" si="41"/>
        <v>5.3920049581654791E-2</v>
      </c>
      <c r="T690">
        <f t="shared" si="42"/>
        <v>-0.28270666816399476</v>
      </c>
      <c r="U690">
        <f t="shared" si="43"/>
        <v>-61.064640323422864</v>
      </c>
    </row>
    <row r="691" spans="1:21" x14ac:dyDescent="0.35">
      <c r="A691" t="s">
        <v>2059</v>
      </c>
      <c r="B691" t="s">
        <v>2060</v>
      </c>
      <c r="C691">
        <v>165</v>
      </c>
      <c r="D691">
        <v>4.5</v>
      </c>
      <c r="E691">
        <v>-122.41920399999999</v>
      </c>
      <c r="F691">
        <v>37.806251000000003</v>
      </c>
      <c r="G691" t="s">
        <v>100</v>
      </c>
      <c r="H691">
        <v>94133</v>
      </c>
      <c r="I691" t="s">
        <v>23</v>
      </c>
      <c r="J691" t="s">
        <v>65</v>
      </c>
      <c r="K691" t="s">
        <v>124</v>
      </c>
      <c r="L691" s="2" t="s">
        <v>125</v>
      </c>
      <c r="M691">
        <v>1581</v>
      </c>
      <c r="N691">
        <v>9.8678565299467995E-3</v>
      </c>
      <c r="O691" t="s">
        <v>24</v>
      </c>
      <c r="P691" t="s">
        <v>48</v>
      </c>
      <c r="R691">
        <f t="shared" si="40"/>
        <v>6.7141824191715733E-3</v>
      </c>
      <c r="S691">
        <f t="shared" si="41"/>
        <v>3.0213820886272079E-2</v>
      </c>
      <c r="T691">
        <f t="shared" si="42"/>
        <v>-0.38836841622454737</v>
      </c>
      <c r="U691">
        <f t="shared" si="43"/>
        <v>-64.080788677050322</v>
      </c>
    </row>
    <row r="692" spans="1:21" x14ac:dyDescent="0.35">
      <c r="A692" t="s">
        <v>2061</v>
      </c>
      <c r="B692" t="s">
        <v>2062</v>
      </c>
      <c r="C692">
        <v>131</v>
      </c>
      <c r="D692">
        <v>4.5</v>
      </c>
      <c r="E692">
        <v>-86.778564453125</v>
      </c>
      <c r="F692">
        <v>36.131759643554702</v>
      </c>
      <c r="G692" t="s">
        <v>331</v>
      </c>
      <c r="H692">
        <v>37204</v>
      </c>
      <c r="I692" t="s">
        <v>23</v>
      </c>
      <c r="J692" t="s">
        <v>2063</v>
      </c>
      <c r="K692" t="s">
        <v>333</v>
      </c>
      <c r="L692" s="2" t="s">
        <v>334</v>
      </c>
      <c r="M692">
        <v>702</v>
      </c>
      <c r="N692">
        <v>6.9504032950060066E-3</v>
      </c>
      <c r="O692" t="s">
        <v>56</v>
      </c>
      <c r="P692" t="s">
        <v>138</v>
      </c>
      <c r="R692">
        <f t="shared" si="40"/>
        <v>3.2021485383741349E-3</v>
      </c>
      <c r="S692">
        <f t="shared" si="41"/>
        <v>1.4409668422683607E-2</v>
      </c>
      <c r="T692">
        <f t="shared" si="42"/>
        <v>-0.45880958159824914</v>
      </c>
      <c r="U692">
        <f t="shared" si="43"/>
        <v>-60.104055189370641</v>
      </c>
    </row>
    <row r="693" spans="1:21" x14ac:dyDescent="0.35">
      <c r="A693" t="s">
        <v>2064</v>
      </c>
      <c r="B693" t="s">
        <v>2065</v>
      </c>
      <c r="C693">
        <v>1023</v>
      </c>
      <c r="D693">
        <v>4.5</v>
      </c>
      <c r="E693">
        <v>-118.309969</v>
      </c>
      <c r="F693">
        <v>34.056446000000001</v>
      </c>
      <c r="G693" t="s">
        <v>100</v>
      </c>
      <c r="H693">
        <v>90005</v>
      </c>
      <c r="I693" t="s">
        <v>23</v>
      </c>
      <c r="J693" t="s">
        <v>168</v>
      </c>
      <c r="K693" t="s">
        <v>111</v>
      </c>
      <c r="L693" s="2" t="s">
        <v>112</v>
      </c>
      <c r="M693">
        <v>2071</v>
      </c>
      <c r="N693">
        <v>8.3490646988158571E-2</v>
      </c>
      <c r="O693" t="s">
        <v>169</v>
      </c>
      <c r="P693" t="s">
        <v>114</v>
      </c>
      <c r="R693">
        <f t="shared" si="40"/>
        <v>9.5341390352236335E-2</v>
      </c>
      <c r="S693">
        <f t="shared" si="41"/>
        <v>0.4290362565850635</v>
      </c>
      <c r="T693">
        <f t="shared" si="42"/>
        <v>1.3892351099706326</v>
      </c>
      <c r="U693">
        <f t="shared" si="43"/>
        <v>1421.187517499957</v>
      </c>
    </row>
    <row r="694" spans="1:21" x14ac:dyDescent="0.35">
      <c r="A694" t="s">
        <v>2066</v>
      </c>
      <c r="B694" t="s">
        <v>2067</v>
      </c>
      <c r="C694">
        <v>430</v>
      </c>
      <c r="D694">
        <v>4.5</v>
      </c>
      <c r="E694">
        <v>-73.9967015</v>
      </c>
      <c r="F694">
        <v>40.722225999999999</v>
      </c>
      <c r="G694" t="s">
        <v>37</v>
      </c>
      <c r="H694">
        <v>10012</v>
      </c>
      <c r="I694" t="s">
        <v>23</v>
      </c>
      <c r="J694" t="s">
        <v>55</v>
      </c>
      <c r="K694" t="s">
        <v>39</v>
      </c>
      <c r="L694" s="2" t="s">
        <v>40</v>
      </c>
      <c r="M694">
        <v>1148</v>
      </c>
      <c r="N694">
        <v>3.2606830272867683E-2</v>
      </c>
      <c r="O694" t="s">
        <v>55</v>
      </c>
      <c r="R694">
        <f t="shared" si="40"/>
        <v>3.4087387666563371E-2</v>
      </c>
      <c r="S694">
        <f t="shared" si="41"/>
        <v>0.15339324449953518</v>
      </c>
      <c r="T694">
        <f t="shared" si="42"/>
        <v>0.16065831389401047</v>
      </c>
      <c r="U694">
        <f t="shared" si="43"/>
        <v>69.083074974424505</v>
      </c>
    </row>
    <row r="695" spans="1:21" x14ac:dyDescent="0.35">
      <c r="A695" t="s">
        <v>2068</v>
      </c>
      <c r="B695" t="s">
        <v>2069</v>
      </c>
      <c r="C695">
        <v>145</v>
      </c>
      <c r="D695">
        <v>4.5</v>
      </c>
      <c r="E695">
        <v>-115.1453018</v>
      </c>
      <c r="F695">
        <v>36.144348100000002</v>
      </c>
      <c r="G695" t="s">
        <v>70</v>
      </c>
      <c r="H695">
        <v>89104</v>
      </c>
      <c r="I695" t="s">
        <v>23</v>
      </c>
      <c r="J695" t="s">
        <v>169</v>
      </c>
      <c r="K695" t="s">
        <v>422</v>
      </c>
      <c r="L695" s="2" t="s">
        <v>423</v>
      </c>
      <c r="M695">
        <v>357</v>
      </c>
      <c r="N695">
        <v>8.1517075682169208E-3</v>
      </c>
      <c r="O695" t="s">
        <v>169</v>
      </c>
      <c r="R695">
        <f t="shared" si="40"/>
        <v>4.6482801363495509E-3</v>
      </c>
      <c r="S695">
        <f t="shared" si="41"/>
        <v>2.0917260613572977E-2</v>
      </c>
      <c r="T695">
        <f t="shared" si="42"/>
        <v>-0.42980439585613667</v>
      </c>
      <c r="U695">
        <f t="shared" si="43"/>
        <v>-62.321637399139817</v>
      </c>
    </row>
    <row r="696" spans="1:21" x14ac:dyDescent="0.35">
      <c r="A696" t="s">
        <v>2070</v>
      </c>
      <c r="B696" t="s">
        <v>2071</v>
      </c>
      <c r="C696">
        <v>224</v>
      </c>
      <c r="D696">
        <v>4.5</v>
      </c>
      <c r="E696">
        <v>-83.000129700000002</v>
      </c>
      <c r="F696">
        <v>39.963439899999997</v>
      </c>
      <c r="G696" t="s">
        <v>186</v>
      </c>
      <c r="H696">
        <v>43215</v>
      </c>
      <c r="I696" t="s">
        <v>23</v>
      </c>
      <c r="J696" t="s">
        <v>2072</v>
      </c>
      <c r="K696" t="s">
        <v>188</v>
      </c>
      <c r="L696" s="2" t="s">
        <v>189</v>
      </c>
      <c r="M696">
        <v>712</v>
      </c>
      <c r="N696">
        <v>1.493049596704994E-2</v>
      </c>
      <c r="O696" t="s">
        <v>404</v>
      </c>
      <c r="P696" t="s">
        <v>268</v>
      </c>
      <c r="R696">
        <f t="shared" si="40"/>
        <v>1.280859415349654E-2</v>
      </c>
      <c r="S696">
        <f t="shared" si="41"/>
        <v>5.7638673690734429E-2</v>
      </c>
      <c r="T696">
        <f t="shared" si="42"/>
        <v>-0.26613227631135905</v>
      </c>
      <c r="U696">
        <f t="shared" si="43"/>
        <v>-59.613629893744431</v>
      </c>
    </row>
    <row r="697" spans="1:21" x14ac:dyDescent="0.35">
      <c r="A697" t="s">
        <v>2073</v>
      </c>
      <c r="B697" t="s">
        <v>2074</v>
      </c>
      <c r="C697">
        <v>112</v>
      </c>
      <c r="D697">
        <v>4.5</v>
      </c>
      <c r="E697">
        <v>-81.872894287109403</v>
      </c>
      <c r="F697">
        <v>41.437736511230497</v>
      </c>
      <c r="G697" t="s">
        <v>186</v>
      </c>
      <c r="H697">
        <v>44126</v>
      </c>
      <c r="I697" t="s">
        <v>23</v>
      </c>
      <c r="J697" t="s">
        <v>2075</v>
      </c>
      <c r="K697" t="s">
        <v>1759</v>
      </c>
      <c r="L697" s="2" t="s">
        <v>1760</v>
      </c>
      <c r="M697">
        <v>559</v>
      </c>
      <c r="N697">
        <v>5.3200617813626222E-3</v>
      </c>
      <c r="O697" t="s">
        <v>388</v>
      </c>
      <c r="P697" t="s">
        <v>2076</v>
      </c>
      <c r="R697">
        <f t="shared" si="40"/>
        <v>1.2395413696932136E-3</v>
      </c>
      <c r="S697">
        <f t="shared" si="41"/>
        <v>5.5779361636194612E-3</v>
      </c>
      <c r="T697">
        <f t="shared" si="42"/>
        <v>-0.49817376224825899</v>
      </c>
      <c r="U697">
        <f t="shared" si="43"/>
        <v>-55.795461371805004</v>
      </c>
    </row>
    <row r="698" spans="1:21" x14ac:dyDescent="0.35">
      <c r="A698" t="s">
        <v>2077</v>
      </c>
      <c r="B698" t="s">
        <v>2078</v>
      </c>
      <c r="C698">
        <v>193</v>
      </c>
      <c r="D698">
        <v>4.5</v>
      </c>
      <c r="E698">
        <v>-117.102188110352</v>
      </c>
      <c r="F698">
        <v>32.7554321289062</v>
      </c>
      <c r="G698" t="s">
        <v>100</v>
      </c>
      <c r="H698">
        <v>92105</v>
      </c>
      <c r="I698" t="s">
        <v>23</v>
      </c>
      <c r="J698" t="s">
        <v>88</v>
      </c>
      <c r="K698" t="s">
        <v>225</v>
      </c>
      <c r="L698" s="2" t="s">
        <v>226</v>
      </c>
      <c r="M698">
        <v>1570</v>
      </c>
      <c r="N698">
        <v>1.2270465076368628E-2</v>
      </c>
      <c r="O698" t="s">
        <v>88</v>
      </c>
      <c r="R698">
        <f t="shared" si="40"/>
        <v>9.6064456151224043E-3</v>
      </c>
      <c r="S698">
        <f t="shared" si="41"/>
        <v>4.3229005268050819E-2</v>
      </c>
      <c r="T698">
        <f t="shared" si="42"/>
        <v>-0.33035804474032243</v>
      </c>
      <c r="U698">
        <f t="shared" si="43"/>
        <v>-63.759102634882233</v>
      </c>
    </row>
    <row r="699" spans="1:21" x14ac:dyDescent="0.35">
      <c r="A699" t="s">
        <v>2079</v>
      </c>
      <c r="B699" t="s">
        <v>2080</v>
      </c>
      <c r="C699">
        <v>163</v>
      </c>
      <c r="D699">
        <v>4.5</v>
      </c>
      <c r="E699">
        <v>-79.868507385253906</v>
      </c>
      <c r="F699">
        <v>36.068149566650398</v>
      </c>
      <c r="G699" t="s">
        <v>640</v>
      </c>
      <c r="H699">
        <v>27407</v>
      </c>
      <c r="I699" t="s">
        <v>23</v>
      </c>
      <c r="J699" t="s">
        <v>88</v>
      </c>
      <c r="K699" t="s">
        <v>659</v>
      </c>
      <c r="L699" s="2" t="s">
        <v>660</v>
      </c>
      <c r="M699">
        <v>103</v>
      </c>
      <c r="N699">
        <v>9.6962416337738108E-3</v>
      </c>
      <c r="O699" t="s">
        <v>88</v>
      </c>
      <c r="R699">
        <f t="shared" si="40"/>
        <v>6.5075921908893707E-3</v>
      </c>
      <c r="S699">
        <f t="shared" si="41"/>
        <v>2.9284164859002169E-2</v>
      </c>
      <c r="T699">
        <f t="shared" si="42"/>
        <v>-0.39251201418770632</v>
      </c>
      <c r="U699">
        <f t="shared" si="43"/>
        <v>-63.97945831259613</v>
      </c>
    </row>
    <row r="700" spans="1:21" x14ac:dyDescent="0.35">
      <c r="A700" t="s">
        <v>2081</v>
      </c>
      <c r="B700" t="s">
        <v>2082</v>
      </c>
      <c r="C700">
        <v>910</v>
      </c>
      <c r="D700">
        <v>4.5</v>
      </c>
      <c r="E700">
        <v>-118.346029110253</v>
      </c>
      <c r="F700">
        <v>34.056972187233598</v>
      </c>
      <c r="G700" t="s">
        <v>100</v>
      </c>
      <c r="H700">
        <v>90019</v>
      </c>
      <c r="I700" t="s">
        <v>23</v>
      </c>
      <c r="J700" t="s">
        <v>2083</v>
      </c>
      <c r="K700" t="s">
        <v>111</v>
      </c>
      <c r="L700" s="2" t="s">
        <v>112</v>
      </c>
      <c r="M700">
        <v>2071</v>
      </c>
      <c r="N700">
        <v>7.3794405354384765E-2</v>
      </c>
      <c r="O700" t="s">
        <v>88</v>
      </c>
      <c r="P700" t="s">
        <v>404</v>
      </c>
      <c r="Q700" t="s">
        <v>449</v>
      </c>
      <c r="R700">
        <f t="shared" si="40"/>
        <v>8.3669042454291909E-2</v>
      </c>
      <c r="S700">
        <f t="shared" si="41"/>
        <v>0.37651069104431356</v>
      </c>
      <c r="T700">
        <f t="shared" si="42"/>
        <v>1.1551218250521531</v>
      </c>
      <c r="U700">
        <f t="shared" si="43"/>
        <v>1051.1608607974592</v>
      </c>
    </row>
    <row r="701" spans="1:21" x14ac:dyDescent="0.35">
      <c r="A701" t="s">
        <v>2084</v>
      </c>
      <c r="B701" t="s">
        <v>2085</v>
      </c>
      <c r="C701">
        <v>352</v>
      </c>
      <c r="D701">
        <v>4.5</v>
      </c>
      <c r="E701">
        <v>-77.078192999999999</v>
      </c>
      <c r="F701">
        <v>38.890849000000003</v>
      </c>
      <c r="G701" t="s">
        <v>84</v>
      </c>
      <c r="H701">
        <v>22209</v>
      </c>
      <c r="I701" t="s">
        <v>23</v>
      </c>
      <c r="J701" t="s">
        <v>414</v>
      </c>
      <c r="K701" t="s">
        <v>2086</v>
      </c>
      <c r="L701" s="2" t="s">
        <v>2087</v>
      </c>
      <c r="M701">
        <v>256</v>
      </c>
      <c r="N701">
        <v>2.5913849322121159E-2</v>
      </c>
      <c r="O701" t="s">
        <v>88</v>
      </c>
      <c r="P701" t="s">
        <v>415</v>
      </c>
      <c r="R701">
        <f t="shared" si="40"/>
        <v>2.6030368763557483E-2</v>
      </c>
      <c r="S701">
        <f t="shared" si="41"/>
        <v>0.11713665943600868</v>
      </c>
      <c r="T701">
        <f t="shared" si="42"/>
        <v>-9.4200666918770211E-4</v>
      </c>
      <c r="U701">
        <f t="shared" si="43"/>
        <v>-0.33158634755407113</v>
      </c>
    </row>
    <row r="702" spans="1:21" x14ac:dyDescent="0.35">
      <c r="A702" t="s">
        <v>2088</v>
      </c>
      <c r="B702" t="s">
        <v>2089</v>
      </c>
      <c r="C702">
        <v>161</v>
      </c>
      <c r="D702">
        <v>4.5</v>
      </c>
      <c r="E702">
        <v>-96.783576831221595</v>
      </c>
      <c r="F702">
        <v>32.812432497739799</v>
      </c>
      <c r="G702" t="s">
        <v>200</v>
      </c>
      <c r="H702">
        <v>75204</v>
      </c>
      <c r="I702" t="s">
        <v>23</v>
      </c>
      <c r="J702" t="s">
        <v>88</v>
      </c>
      <c r="K702" t="s">
        <v>906</v>
      </c>
      <c r="L702" s="2" t="s">
        <v>907</v>
      </c>
      <c r="M702">
        <v>632</v>
      </c>
      <c r="N702">
        <v>9.5246267376008237E-3</v>
      </c>
      <c r="O702" t="s">
        <v>88</v>
      </c>
      <c r="R702">
        <f t="shared" si="40"/>
        <v>6.301001962607169E-3</v>
      </c>
      <c r="S702">
        <f t="shared" si="41"/>
        <v>2.835450883173226E-2</v>
      </c>
      <c r="T702">
        <f t="shared" si="42"/>
        <v>-0.39665561215086526</v>
      </c>
      <c r="U702">
        <f t="shared" si="43"/>
        <v>-63.861553556289309</v>
      </c>
    </row>
    <row r="703" spans="1:21" x14ac:dyDescent="0.35">
      <c r="A703" t="s">
        <v>2090</v>
      </c>
      <c r="B703" t="s">
        <v>2091</v>
      </c>
      <c r="C703">
        <v>191</v>
      </c>
      <c r="D703">
        <v>4.5</v>
      </c>
      <c r="E703">
        <v>-87.726707500000003</v>
      </c>
      <c r="F703">
        <v>41.9278336</v>
      </c>
      <c r="G703" t="s">
        <v>133</v>
      </c>
      <c r="H703">
        <v>60639</v>
      </c>
      <c r="I703" t="s">
        <v>23</v>
      </c>
      <c r="J703" t="s">
        <v>2092</v>
      </c>
      <c r="K703" t="s">
        <v>135</v>
      </c>
      <c r="L703" s="2" t="s">
        <v>136</v>
      </c>
      <c r="M703">
        <v>2715</v>
      </c>
      <c r="N703">
        <v>1.2098850180195641E-2</v>
      </c>
      <c r="O703" t="s">
        <v>853</v>
      </c>
      <c r="P703" t="s">
        <v>174</v>
      </c>
      <c r="R703">
        <f t="shared" si="40"/>
        <v>9.3998553868402026E-3</v>
      </c>
      <c r="S703">
        <f t="shared" si="41"/>
        <v>4.2299349240780909E-2</v>
      </c>
      <c r="T703">
        <f t="shared" si="42"/>
        <v>-0.33450164270348137</v>
      </c>
      <c r="U703">
        <f t="shared" si="43"/>
        <v>-63.889813756364944</v>
      </c>
    </row>
    <row r="704" spans="1:21" x14ac:dyDescent="0.35">
      <c r="A704" t="s">
        <v>2093</v>
      </c>
      <c r="B704" t="s">
        <v>2094</v>
      </c>
      <c r="C704">
        <v>995</v>
      </c>
      <c r="D704">
        <v>4.5</v>
      </c>
      <c r="E704">
        <v>-115.1714295</v>
      </c>
      <c r="F704">
        <v>36.135012099999997</v>
      </c>
      <c r="G704" t="s">
        <v>70</v>
      </c>
      <c r="H704">
        <v>89109</v>
      </c>
      <c r="I704" t="s">
        <v>23</v>
      </c>
      <c r="J704" t="s">
        <v>600</v>
      </c>
      <c r="K704" t="s">
        <v>422</v>
      </c>
      <c r="L704" s="2" t="s">
        <v>423</v>
      </c>
      <c r="M704">
        <v>357</v>
      </c>
      <c r="N704">
        <v>8.1088038441736746E-2</v>
      </c>
      <c r="O704" t="s">
        <v>88</v>
      </c>
      <c r="P704" t="s">
        <v>504</v>
      </c>
      <c r="R704">
        <f t="shared" si="40"/>
        <v>9.2449127156285504E-2</v>
      </c>
      <c r="S704">
        <f t="shared" si="41"/>
        <v>0.41602107220328477</v>
      </c>
      <c r="T704">
        <f t="shared" si="42"/>
        <v>1.3312247384864075</v>
      </c>
      <c r="U704">
        <f t="shared" si="43"/>
        <v>1324.5686147939755</v>
      </c>
    </row>
    <row r="705" spans="1:21" x14ac:dyDescent="0.35">
      <c r="A705" t="s">
        <v>2095</v>
      </c>
      <c r="B705" t="s">
        <v>2096</v>
      </c>
      <c r="C705">
        <v>140</v>
      </c>
      <c r="D705">
        <v>4.5</v>
      </c>
      <c r="E705">
        <v>-93.267682600000001</v>
      </c>
      <c r="F705">
        <v>44.998601800000003</v>
      </c>
      <c r="G705" t="s">
        <v>22</v>
      </c>
      <c r="H705">
        <v>55413</v>
      </c>
      <c r="I705" t="s">
        <v>23</v>
      </c>
      <c r="J705" t="s">
        <v>247</v>
      </c>
      <c r="K705" t="s">
        <v>25</v>
      </c>
      <c r="L705" s="2" t="s">
        <v>26</v>
      </c>
      <c r="M705">
        <v>440</v>
      </c>
      <c r="N705">
        <v>7.7226703277844515E-3</v>
      </c>
      <c r="O705" t="s">
        <v>247</v>
      </c>
      <c r="R705">
        <f t="shared" si="40"/>
        <v>4.1318045656440448E-3</v>
      </c>
      <c r="S705">
        <f t="shared" si="41"/>
        <v>1.8593120545398203E-2</v>
      </c>
      <c r="T705">
        <f t="shared" si="42"/>
        <v>-0.44016339076403399</v>
      </c>
      <c r="U705">
        <f t="shared" si="43"/>
        <v>-61.622874706964758</v>
      </c>
    </row>
    <row r="706" spans="1:21" x14ac:dyDescent="0.35">
      <c r="A706" t="s">
        <v>2097</v>
      </c>
      <c r="B706" t="s">
        <v>2098</v>
      </c>
      <c r="C706">
        <v>172</v>
      </c>
      <c r="D706">
        <v>4.5</v>
      </c>
      <c r="E706">
        <v>-89.859720468521104</v>
      </c>
      <c r="F706">
        <v>35.1800434350085</v>
      </c>
      <c r="G706" t="s">
        <v>331</v>
      </c>
      <c r="H706">
        <v>38134</v>
      </c>
      <c r="I706" t="s">
        <v>23</v>
      </c>
      <c r="J706" t="s">
        <v>88</v>
      </c>
      <c r="K706" t="s">
        <v>1064</v>
      </c>
      <c r="L706" s="2" t="s">
        <v>1065</v>
      </c>
      <c r="M706">
        <v>726</v>
      </c>
      <c r="N706">
        <v>1.0468508666552257E-2</v>
      </c>
      <c r="O706" t="s">
        <v>88</v>
      </c>
      <c r="R706">
        <f t="shared" ref="R706:R769" si="44">(C706-MIN($C$2:$C$2693))/(MAX($C$2:$C$2693)-MIN($C$2:$C$2693))</f>
        <v>7.437248218159281E-3</v>
      </c>
      <c r="S706">
        <f t="shared" ref="S706:S769" si="45">R706*D706</f>
        <v>3.3467616981716762E-2</v>
      </c>
      <c r="T706">
        <f t="shared" ref="T706:T769" si="46">(C706-AVERAGE($C$2:$C$2693))/STDEV($C$2:$C$2693)</f>
        <v>-0.37386582335349117</v>
      </c>
      <c r="U706">
        <f t="shared" ref="U706:U769" si="47">T706*C706</f>
        <v>-64.304921616800485</v>
      </c>
    </row>
    <row r="707" spans="1:21" x14ac:dyDescent="0.35">
      <c r="A707" t="s">
        <v>2099</v>
      </c>
      <c r="B707" t="s">
        <v>2100</v>
      </c>
      <c r="C707">
        <v>391</v>
      </c>
      <c r="D707">
        <v>4.5</v>
      </c>
      <c r="E707">
        <v>-122.696731567383</v>
      </c>
      <c r="F707">
        <v>45.524021148681598</v>
      </c>
      <c r="G707" t="s">
        <v>59</v>
      </c>
      <c r="H707">
        <v>97210</v>
      </c>
      <c r="I707" t="s">
        <v>23</v>
      </c>
      <c r="J707" t="s">
        <v>2101</v>
      </c>
      <c r="K707" t="s">
        <v>45</v>
      </c>
      <c r="L707" s="2" t="s">
        <v>61</v>
      </c>
      <c r="M707">
        <v>1555</v>
      </c>
      <c r="N707">
        <v>2.9260339797494421E-2</v>
      </c>
      <c r="O707" t="s">
        <v>148</v>
      </c>
      <c r="P707" t="s">
        <v>174</v>
      </c>
      <c r="Q707" t="s">
        <v>314</v>
      </c>
      <c r="R707">
        <f t="shared" si="44"/>
        <v>3.0058878215060428E-2</v>
      </c>
      <c r="S707">
        <f t="shared" si="45"/>
        <v>0.13526495196777194</v>
      </c>
      <c r="T707">
        <f t="shared" si="46"/>
        <v>7.9858153612411373E-2</v>
      </c>
      <c r="U707">
        <f t="shared" si="47"/>
        <v>31.224538062452847</v>
      </c>
    </row>
    <row r="708" spans="1:21" x14ac:dyDescent="0.35">
      <c r="A708" t="s">
        <v>2102</v>
      </c>
      <c r="B708" t="s">
        <v>2103</v>
      </c>
      <c r="C708">
        <v>1314</v>
      </c>
      <c r="D708">
        <v>4.5</v>
      </c>
      <c r="E708">
        <v>-73.987272530794101</v>
      </c>
      <c r="F708">
        <v>40.741559664605902</v>
      </c>
      <c r="G708" t="s">
        <v>37</v>
      </c>
      <c r="H708">
        <v>10010</v>
      </c>
      <c r="I708" t="s">
        <v>23</v>
      </c>
      <c r="J708" t="s">
        <v>2104</v>
      </c>
      <c r="K708" t="s">
        <v>39</v>
      </c>
      <c r="L708" s="2" t="s">
        <v>40</v>
      </c>
      <c r="M708">
        <v>1148</v>
      </c>
      <c r="N708">
        <v>0.1084606143813283</v>
      </c>
      <c r="O708" t="s">
        <v>24</v>
      </c>
      <c r="P708" t="s">
        <v>156</v>
      </c>
      <c r="R708">
        <f t="shared" si="44"/>
        <v>0.12540026856729677</v>
      </c>
      <c r="S708">
        <f t="shared" si="45"/>
        <v>0.5643012085528355</v>
      </c>
      <c r="T708">
        <f t="shared" si="46"/>
        <v>1.9921286136102565</v>
      </c>
      <c r="U708">
        <f t="shared" si="47"/>
        <v>2617.6569982838769</v>
      </c>
    </row>
    <row r="709" spans="1:21" x14ac:dyDescent="0.35">
      <c r="A709" t="s">
        <v>2105</v>
      </c>
      <c r="B709" t="s">
        <v>2106</v>
      </c>
      <c r="C709">
        <v>537</v>
      </c>
      <c r="D709">
        <v>4.5</v>
      </c>
      <c r="E709">
        <v>-118.264616</v>
      </c>
      <c r="F709">
        <v>34.077812000000002</v>
      </c>
      <c r="G709" t="s">
        <v>100</v>
      </c>
      <c r="H709">
        <v>90026</v>
      </c>
      <c r="I709" t="s">
        <v>23</v>
      </c>
      <c r="J709" t="s">
        <v>2107</v>
      </c>
      <c r="K709" t="s">
        <v>111</v>
      </c>
      <c r="L709" s="2" t="s">
        <v>112</v>
      </c>
      <c r="M709">
        <v>2071</v>
      </c>
      <c r="N709">
        <v>4.1788227218122531E-2</v>
      </c>
      <c r="O709" t="s">
        <v>76</v>
      </c>
      <c r="P709" t="s">
        <v>24</v>
      </c>
      <c r="Q709" t="s">
        <v>228</v>
      </c>
      <c r="R709">
        <f t="shared" si="44"/>
        <v>4.5139964879661189E-2</v>
      </c>
      <c r="S709">
        <f t="shared" si="45"/>
        <v>0.20312984195847536</v>
      </c>
      <c r="T709">
        <f t="shared" si="46"/>
        <v>0.38234080492301309</v>
      </c>
      <c r="U709">
        <f t="shared" si="47"/>
        <v>205.31701224365804</v>
      </c>
    </row>
    <row r="710" spans="1:21" x14ac:dyDescent="0.35">
      <c r="A710" t="s">
        <v>2108</v>
      </c>
      <c r="B710" t="s">
        <v>2109</v>
      </c>
      <c r="C710">
        <v>168</v>
      </c>
      <c r="D710">
        <v>4.5</v>
      </c>
      <c r="E710">
        <v>-87.710934430360794</v>
      </c>
      <c r="F710">
        <v>41.924734711646998</v>
      </c>
      <c r="G710" t="s">
        <v>133</v>
      </c>
      <c r="H710">
        <v>60647</v>
      </c>
      <c r="I710" t="s">
        <v>23</v>
      </c>
      <c r="J710" t="s">
        <v>1168</v>
      </c>
      <c r="K710" t="s">
        <v>135</v>
      </c>
      <c r="L710" s="2" t="s">
        <v>136</v>
      </c>
      <c r="M710">
        <v>2715</v>
      </c>
      <c r="N710">
        <v>1.0125278874206282E-2</v>
      </c>
      <c r="O710" t="s">
        <v>88</v>
      </c>
      <c r="P710" t="s">
        <v>48</v>
      </c>
      <c r="R710">
        <f t="shared" si="44"/>
        <v>7.0240677615948767E-3</v>
      </c>
      <c r="S710">
        <f t="shared" si="45"/>
        <v>3.1608304927176943E-2</v>
      </c>
      <c r="T710">
        <f t="shared" si="46"/>
        <v>-0.38215301927980899</v>
      </c>
      <c r="U710">
        <f t="shared" si="47"/>
        <v>-64.201707239007916</v>
      </c>
    </row>
    <row r="711" spans="1:21" x14ac:dyDescent="0.35">
      <c r="A711" t="s">
        <v>2110</v>
      </c>
      <c r="B711" t="s">
        <v>2111</v>
      </c>
      <c r="C711">
        <v>319</v>
      </c>
      <c r="D711">
        <v>4.5</v>
      </c>
      <c r="E711">
        <v>-118.2098007</v>
      </c>
      <c r="F711">
        <v>34.073360399999999</v>
      </c>
      <c r="G711" t="s">
        <v>100</v>
      </c>
      <c r="H711">
        <v>90031</v>
      </c>
      <c r="I711" t="s">
        <v>23</v>
      </c>
      <c r="J711" t="s">
        <v>88</v>
      </c>
      <c r="K711" t="s">
        <v>111</v>
      </c>
      <c r="L711" s="2" t="s">
        <v>112</v>
      </c>
      <c r="M711">
        <v>2071</v>
      </c>
      <c r="N711">
        <v>2.3082203535266861E-2</v>
      </c>
      <c r="O711" t="s">
        <v>88</v>
      </c>
      <c r="R711">
        <f t="shared" si="44"/>
        <v>2.2621629996901146E-2</v>
      </c>
      <c r="S711">
        <f t="shared" si="45"/>
        <v>0.10179733498605516</v>
      </c>
      <c r="T711">
        <f t="shared" si="46"/>
        <v>-6.9311373061310008E-2</v>
      </c>
      <c r="U711">
        <f t="shared" si="47"/>
        <v>-22.110328006557893</v>
      </c>
    </row>
    <row r="712" spans="1:21" x14ac:dyDescent="0.35">
      <c r="A712" t="s">
        <v>2112</v>
      </c>
      <c r="B712" t="s">
        <v>2113</v>
      </c>
      <c r="C712">
        <v>188</v>
      </c>
      <c r="D712">
        <v>4.5</v>
      </c>
      <c r="E712">
        <v>-87.686999999999998</v>
      </c>
      <c r="F712">
        <v>41.862749999999998</v>
      </c>
      <c r="G712" t="s">
        <v>133</v>
      </c>
      <c r="H712">
        <v>60608</v>
      </c>
      <c r="I712" t="s">
        <v>23</v>
      </c>
      <c r="J712" t="s">
        <v>24</v>
      </c>
      <c r="K712" t="s">
        <v>135</v>
      </c>
      <c r="L712" s="2" t="s">
        <v>136</v>
      </c>
      <c r="M712">
        <v>2715</v>
      </c>
      <c r="N712">
        <v>1.1841427835936159E-2</v>
      </c>
      <c r="O712" t="s">
        <v>24</v>
      </c>
      <c r="R712">
        <f t="shared" si="44"/>
        <v>9.0899700444168983E-3</v>
      </c>
      <c r="S712">
        <f t="shared" si="45"/>
        <v>4.0904865199876045E-2</v>
      </c>
      <c r="T712">
        <f t="shared" si="46"/>
        <v>-0.34071703964821975</v>
      </c>
      <c r="U712">
        <f t="shared" si="47"/>
        <v>-64.054803453865318</v>
      </c>
    </row>
    <row r="713" spans="1:21" x14ac:dyDescent="0.35">
      <c r="A713" t="s">
        <v>2114</v>
      </c>
      <c r="B713" t="s">
        <v>2115</v>
      </c>
      <c r="C713">
        <v>688</v>
      </c>
      <c r="D713">
        <v>4.5</v>
      </c>
      <c r="E713">
        <v>-84.442722000000003</v>
      </c>
      <c r="F713">
        <v>39.117958000000002</v>
      </c>
      <c r="G713" t="s">
        <v>186</v>
      </c>
      <c r="H713">
        <v>45226</v>
      </c>
      <c r="I713" t="s">
        <v>23</v>
      </c>
      <c r="J713" t="s">
        <v>114</v>
      </c>
      <c r="K713" t="s">
        <v>601</v>
      </c>
      <c r="L713" s="2" t="s">
        <v>602</v>
      </c>
      <c r="M713">
        <v>778</v>
      </c>
      <c r="N713">
        <v>5.4745151879183114E-2</v>
      </c>
      <c r="O713" t="s">
        <v>114</v>
      </c>
      <c r="R713">
        <f t="shared" si="44"/>
        <v>6.0737527114967459E-2</v>
      </c>
      <c r="S713">
        <f t="shared" si="45"/>
        <v>0.27331887201735355</v>
      </c>
      <c r="T713">
        <f t="shared" si="46"/>
        <v>0.69518245114151211</v>
      </c>
      <c r="U713">
        <f t="shared" si="47"/>
        <v>478.28552638536036</v>
      </c>
    </row>
    <row r="714" spans="1:21" x14ac:dyDescent="0.35">
      <c r="A714" t="s">
        <v>2116</v>
      </c>
      <c r="B714" t="s">
        <v>2117</v>
      </c>
      <c r="C714">
        <v>125</v>
      </c>
      <c r="D714">
        <v>4.5</v>
      </c>
      <c r="E714">
        <v>-80.290834000000004</v>
      </c>
      <c r="F714">
        <v>25.763314999999999</v>
      </c>
      <c r="G714" t="s">
        <v>29</v>
      </c>
      <c r="H714">
        <v>33144</v>
      </c>
      <c r="I714" t="s">
        <v>23</v>
      </c>
      <c r="J714" t="s">
        <v>2092</v>
      </c>
      <c r="K714" t="s">
        <v>31</v>
      </c>
      <c r="L714" s="2" t="s">
        <v>32</v>
      </c>
      <c r="M714">
        <v>609</v>
      </c>
      <c r="N714">
        <v>6.435558606487043E-3</v>
      </c>
      <c r="O714" t="s">
        <v>853</v>
      </c>
      <c r="P714" t="s">
        <v>174</v>
      </c>
      <c r="R714">
        <f t="shared" si="44"/>
        <v>2.582377853527528E-3</v>
      </c>
      <c r="S714">
        <f t="shared" si="45"/>
        <v>1.1620700340873875E-2</v>
      </c>
      <c r="T714">
        <f t="shared" si="46"/>
        <v>-0.47124037548772596</v>
      </c>
      <c r="U714">
        <f t="shared" si="47"/>
        <v>-58.905046935965743</v>
      </c>
    </row>
    <row r="715" spans="1:21" x14ac:dyDescent="0.35">
      <c r="A715" t="s">
        <v>2118</v>
      </c>
      <c r="B715" t="s">
        <v>2119</v>
      </c>
      <c r="C715">
        <v>128</v>
      </c>
      <c r="D715">
        <v>4.5</v>
      </c>
      <c r="E715">
        <v>-87.668495178222699</v>
      </c>
      <c r="F715">
        <v>41.961851588389401</v>
      </c>
      <c r="G715" t="s">
        <v>133</v>
      </c>
      <c r="H715">
        <v>60613</v>
      </c>
      <c r="I715" t="s">
        <v>23</v>
      </c>
      <c r="J715" t="s">
        <v>88</v>
      </c>
      <c r="K715" t="s">
        <v>135</v>
      </c>
      <c r="L715" s="2" t="s">
        <v>136</v>
      </c>
      <c r="M715">
        <v>2715</v>
      </c>
      <c r="N715">
        <v>6.6929809507465252E-3</v>
      </c>
      <c r="O715" t="s">
        <v>88</v>
      </c>
      <c r="R715">
        <f t="shared" si="44"/>
        <v>2.8922631959508315E-3</v>
      </c>
      <c r="S715">
        <f t="shared" si="45"/>
        <v>1.3015184381778741E-2</v>
      </c>
      <c r="T715">
        <f t="shared" si="46"/>
        <v>-0.46502497854298758</v>
      </c>
      <c r="U715">
        <f t="shared" si="47"/>
        <v>-59.52319725350241</v>
      </c>
    </row>
    <row r="716" spans="1:21" x14ac:dyDescent="0.35">
      <c r="A716" t="s">
        <v>2120</v>
      </c>
      <c r="B716" t="s">
        <v>2121</v>
      </c>
      <c r="C716">
        <v>133</v>
      </c>
      <c r="D716">
        <v>4.5</v>
      </c>
      <c r="E716">
        <v>-122.64328</v>
      </c>
      <c r="F716">
        <v>45.558910400000002</v>
      </c>
      <c r="G716" t="s">
        <v>59</v>
      </c>
      <c r="H716">
        <v>97211</v>
      </c>
      <c r="I716" t="s">
        <v>23</v>
      </c>
      <c r="J716" t="s">
        <v>2122</v>
      </c>
      <c r="K716" t="s">
        <v>45</v>
      </c>
      <c r="L716" s="2" t="s">
        <v>61</v>
      </c>
      <c r="M716">
        <v>1555</v>
      </c>
      <c r="N716">
        <v>7.1220181911789944E-3</v>
      </c>
      <c r="O716" t="s">
        <v>88</v>
      </c>
      <c r="P716" t="s">
        <v>228</v>
      </c>
      <c r="R716">
        <f t="shared" si="44"/>
        <v>3.4087387666563371E-3</v>
      </c>
      <c r="S716">
        <f t="shared" si="45"/>
        <v>1.5339324449953517E-2</v>
      </c>
      <c r="T716">
        <f t="shared" si="46"/>
        <v>-0.45466598363509025</v>
      </c>
      <c r="U716">
        <f t="shared" si="47"/>
        <v>-60.470575823467001</v>
      </c>
    </row>
    <row r="717" spans="1:21" x14ac:dyDescent="0.35">
      <c r="A717" t="s">
        <v>2123</v>
      </c>
      <c r="B717" t="s">
        <v>2124</v>
      </c>
      <c r="C717">
        <v>297</v>
      </c>
      <c r="D717">
        <v>4.5</v>
      </c>
      <c r="E717">
        <v>-80.288589477539105</v>
      </c>
      <c r="F717">
        <v>25.771043777465799</v>
      </c>
      <c r="G717" t="s">
        <v>29</v>
      </c>
      <c r="H717">
        <v>33144</v>
      </c>
      <c r="I717" t="s">
        <v>23</v>
      </c>
      <c r="J717" t="s">
        <v>2125</v>
      </c>
      <c r="K717" t="s">
        <v>31</v>
      </c>
      <c r="L717" s="2" t="s">
        <v>32</v>
      </c>
      <c r="M717">
        <v>609</v>
      </c>
      <c r="N717">
        <v>2.1194439677363994E-2</v>
      </c>
      <c r="O717" t="s">
        <v>2126</v>
      </c>
      <c r="P717" t="s">
        <v>404</v>
      </c>
      <c r="R717">
        <f t="shared" si="44"/>
        <v>2.0349137485796923E-2</v>
      </c>
      <c r="S717">
        <f t="shared" si="45"/>
        <v>9.1571118686086153E-2</v>
      </c>
      <c r="T717">
        <f t="shared" si="46"/>
        <v>-0.1148909506560582</v>
      </c>
      <c r="U717">
        <f t="shared" si="47"/>
        <v>-34.122612344849287</v>
      </c>
    </row>
    <row r="718" spans="1:21" x14ac:dyDescent="0.35">
      <c r="A718" t="s">
        <v>2127</v>
      </c>
      <c r="B718" t="s">
        <v>2128</v>
      </c>
      <c r="C718">
        <v>133</v>
      </c>
      <c r="D718">
        <v>4.5</v>
      </c>
      <c r="E718">
        <v>-121.858754370117</v>
      </c>
      <c r="F718">
        <v>37.351849993983897</v>
      </c>
      <c r="G718" t="s">
        <v>100</v>
      </c>
      <c r="H718">
        <v>95116</v>
      </c>
      <c r="I718" t="s">
        <v>23</v>
      </c>
      <c r="J718" t="s">
        <v>2129</v>
      </c>
      <c r="K718" t="s">
        <v>377</v>
      </c>
      <c r="L718" s="2" t="s">
        <v>378</v>
      </c>
      <c r="M718">
        <v>164</v>
      </c>
      <c r="N718">
        <v>7.1220181911789944E-3</v>
      </c>
      <c r="O718" t="s">
        <v>60</v>
      </c>
      <c r="P718" t="s">
        <v>88</v>
      </c>
      <c r="Q718" t="s">
        <v>571</v>
      </c>
      <c r="R718">
        <f t="shared" si="44"/>
        <v>3.4087387666563371E-3</v>
      </c>
      <c r="S718">
        <f t="shared" si="45"/>
        <v>1.5339324449953517E-2</v>
      </c>
      <c r="T718">
        <f t="shared" si="46"/>
        <v>-0.45466598363509025</v>
      </c>
      <c r="U718">
        <f t="shared" si="47"/>
        <v>-60.470575823467001</v>
      </c>
    </row>
    <row r="719" spans="1:21" x14ac:dyDescent="0.35">
      <c r="A719" t="s">
        <v>2130</v>
      </c>
      <c r="B719" t="s">
        <v>2131</v>
      </c>
      <c r="C719">
        <v>740</v>
      </c>
      <c r="D719">
        <v>4.5</v>
      </c>
      <c r="E719">
        <v>-71.098965257406206</v>
      </c>
      <c r="F719">
        <v>42.343221679329901</v>
      </c>
      <c r="G719" t="s">
        <v>251</v>
      </c>
      <c r="H719">
        <v>2215</v>
      </c>
      <c r="I719" t="s">
        <v>23</v>
      </c>
      <c r="J719" t="s">
        <v>2132</v>
      </c>
      <c r="K719" t="s">
        <v>295</v>
      </c>
      <c r="L719" s="2" t="s">
        <v>296</v>
      </c>
      <c r="M719">
        <v>575</v>
      </c>
      <c r="N719">
        <v>5.9207139179680797E-2</v>
      </c>
      <c r="O719" t="s">
        <v>88</v>
      </c>
      <c r="P719" t="s">
        <v>310</v>
      </c>
      <c r="Q719" t="s">
        <v>76</v>
      </c>
      <c r="R719">
        <f t="shared" si="44"/>
        <v>6.6108873050304717E-2</v>
      </c>
      <c r="S719">
        <f t="shared" si="45"/>
        <v>0.29748992872637126</v>
      </c>
      <c r="T719">
        <f t="shared" si="46"/>
        <v>0.80291599818364423</v>
      </c>
      <c r="U719">
        <f t="shared" si="47"/>
        <v>594.15783865589674</v>
      </c>
    </row>
    <row r="720" spans="1:21" x14ac:dyDescent="0.35">
      <c r="A720" t="s">
        <v>2133</v>
      </c>
      <c r="B720" t="s">
        <v>2134</v>
      </c>
      <c r="C720">
        <v>1053</v>
      </c>
      <c r="D720">
        <v>4.5</v>
      </c>
      <c r="E720">
        <v>-77.100750000000005</v>
      </c>
      <c r="F720">
        <v>38.883899999999997</v>
      </c>
      <c r="G720" t="s">
        <v>84</v>
      </c>
      <c r="H720">
        <v>22201</v>
      </c>
      <c r="I720" t="s">
        <v>23</v>
      </c>
      <c r="J720" t="s">
        <v>1554</v>
      </c>
      <c r="K720" t="s">
        <v>2086</v>
      </c>
      <c r="L720" s="2" t="s">
        <v>2087</v>
      </c>
      <c r="M720">
        <v>256</v>
      </c>
      <c r="N720">
        <v>8.6064870430753393E-2</v>
      </c>
      <c r="O720" t="s">
        <v>404</v>
      </c>
      <c r="P720" t="s">
        <v>341</v>
      </c>
      <c r="R720">
        <f t="shared" si="44"/>
        <v>9.8440243776469372E-2</v>
      </c>
      <c r="S720">
        <f t="shared" si="45"/>
        <v>0.44298109699411214</v>
      </c>
      <c r="T720">
        <f t="shared" si="46"/>
        <v>1.4513890794180164</v>
      </c>
      <c r="U720">
        <f t="shared" si="47"/>
        <v>1528.3127006271714</v>
      </c>
    </row>
    <row r="721" spans="1:21" x14ac:dyDescent="0.35">
      <c r="A721" t="s">
        <v>2135</v>
      </c>
      <c r="B721" t="s">
        <v>2134</v>
      </c>
      <c r="C721">
        <v>126</v>
      </c>
      <c r="D721">
        <v>4.5</v>
      </c>
      <c r="E721">
        <v>-97.782668999999999</v>
      </c>
      <c r="F721">
        <v>30.209724000000001</v>
      </c>
      <c r="G721" t="s">
        <v>200</v>
      </c>
      <c r="H721">
        <v>78745</v>
      </c>
      <c r="I721" t="s">
        <v>23</v>
      </c>
      <c r="J721" t="s">
        <v>2136</v>
      </c>
      <c r="K721" t="s">
        <v>274</v>
      </c>
      <c r="L721" s="2" t="s">
        <v>275</v>
      </c>
      <c r="M721">
        <v>893</v>
      </c>
      <c r="N721">
        <v>6.5213660545735373E-3</v>
      </c>
      <c r="O721" t="s">
        <v>1407</v>
      </c>
      <c r="P721" t="s">
        <v>88</v>
      </c>
      <c r="Q721" t="s">
        <v>597</v>
      </c>
      <c r="R721">
        <f t="shared" si="44"/>
        <v>2.6856729676686293E-3</v>
      </c>
      <c r="S721">
        <f t="shared" si="45"/>
        <v>1.2085528354508832E-2</v>
      </c>
      <c r="T721">
        <f t="shared" si="46"/>
        <v>-0.46916857650614646</v>
      </c>
      <c r="U721">
        <f t="shared" si="47"/>
        <v>-59.115240639774456</v>
      </c>
    </row>
    <row r="722" spans="1:21" x14ac:dyDescent="0.35">
      <c r="A722" t="s">
        <v>2137</v>
      </c>
      <c r="B722" t="s">
        <v>2138</v>
      </c>
      <c r="C722">
        <v>124</v>
      </c>
      <c r="D722">
        <v>4.5</v>
      </c>
      <c r="E722">
        <v>-97.757316599999996</v>
      </c>
      <c r="F722">
        <v>30.244739500000001</v>
      </c>
      <c r="G722" t="s">
        <v>200</v>
      </c>
      <c r="H722">
        <v>78704</v>
      </c>
      <c r="I722" t="s">
        <v>23</v>
      </c>
      <c r="J722" t="s">
        <v>414</v>
      </c>
      <c r="K722" t="s">
        <v>274</v>
      </c>
      <c r="L722" s="2" t="s">
        <v>275</v>
      </c>
      <c r="M722">
        <v>893</v>
      </c>
      <c r="N722">
        <v>6.3497511584005495E-3</v>
      </c>
      <c r="O722" t="s">
        <v>88</v>
      </c>
      <c r="P722" t="s">
        <v>415</v>
      </c>
      <c r="R722">
        <f t="shared" si="44"/>
        <v>2.4790827393864272E-3</v>
      </c>
      <c r="S722">
        <f t="shared" si="45"/>
        <v>1.1155872327238922E-2</v>
      </c>
      <c r="T722">
        <f t="shared" si="46"/>
        <v>-0.4733121744693054</v>
      </c>
      <c r="U722">
        <f t="shared" si="47"/>
        <v>-58.690709634193873</v>
      </c>
    </row>
    <row r="723" spans="1:21" x14ac:dyDescent="0.35">
      <c r="A723" t="s">
        <v>2139</v>
      </c>
      <c r="B723" t="s">
        <v>2140</v>
      </c>
      <c r="C723">
        <v>150</v>
      </c>
      <c r="D723">
        <v>4.5</v>
      </c>
      <c r="E723">
        <v>-95.969579899999999</v>
      </c>
      <c r="F723">
        <v>36.160829999999997</v>
      </c>
      <c r="G723" t="s">
        <v>257</v>
      </c>
      <c r="H723">
        <v>74120</v>
      </c>
      <c r="I723" t="s">
        <v>23</v>
      </c>
      <c r="J723" t="s">
        <v>88</v>
      </c>
      <c r="K723" t="s">
        <v>345</v>
      </c>
      <c r="L723" s="2" t="s">
        <v>346</v>
      </c>
      <c r="M723">
        <v>364</v>
      </c>
      <c r="N723">
        <v>8.58074480864939E-3</v>
      </c>
      <c r="O723" t="s">
        <v>88</v>
      </c>
      <c r="R723">
        <f t="shared" si="44"/>
        <v>5.164755707055056E-3</v>
      </c>
      <c r="S723">
        <f t="shared" si="45"/>
        <v>2.3241400681747751E-2</v>
      </c>
      <c r="T723">
        <f t="shared" si="46"/>
        <v>-0.41944540094823934</v>
      </c>
      <c r="U723">
        <f t="shared" si="47"/>
        <v>-62.916810142235903</v>
      </c>
    </row>
    <row r="724" spans="1:21" x14ac:dyDescent="0.35">
      <c r="A724" t="s">
        <v>2141</v>
      </c>
      <c r="B724" t="s">
        <v>2142</v>
      </c>
      <c r="C724">
        <v>170</v>
      </c>
      <c r="D724">
        <v>4.5</v>
      </c>
      <c r="E724">
        <v>-115.151168823242</v>
      </c>
      <c r="F724">
        <v>36.162689208984403</v>
      </c>
      <c r="G724" t="s">
        <v>70</v>
      </c>
      <c r="H724">
        <v>89101</v>
      </c>
      <c r="I724" t="s">
        <v>23</v>
      </c>
      <c r="J724" t="s">
        <v>88</v>
      </c>
      <c r="K724" t="s">
        <v>422</v>
      </c>
      <c r="L724" s="2" t="s">
        <v>423</v>
      </c>
      <c r="M724">
        <v>357</v>
      </c>
      <c r="N724">
        <v>1.0296893770379269E-2</v>
      </c>
      <c r="O724" t="s">
        <v>88</v>
      </c>
      <c r="R724">
        <f t="shared" si="44"/>
        <v>7.2306579898770785E-3</v>
      </c>
      <c r="S724">
        <f t="shared" si="45"/>
        <v>3.2537960954446853E-2</v>
      </c>
      <c r="T724">
        <f t="shared" si="46"/>
        <v>-0.37800942131665011</v>
      </c>
      <c r="U724">
        <f t="shared" si="47"/>
        <v>-64.261601623830515</v>
      </c>
    </row>
    <row r="725" spans="1:21" x14ac:dyDescent="0.35">
      <c r="A725" t="s">
        <v>2143</v>
      </c>
      <c r="B725" t="s">
        <v>2144</v>
      </c>
      <c r="C725">
        <v>192</v>
      </c>
      <c r="D725">
        <v>4.5</v>
      </c>
      <c r="E725">
        <v>-110.87272</v>
      </c>
      <c r="F725">
        <v>32.206580000000002</v>
      </c>
      <c r="G725" t="s">
        <v>64</v>
      </c>
      <c r="H725">
        <v>85711</v>
      </c>
      <c r="I725" t="s">
        <v>23</v>
      </c>
      <c r="J725" t="s">
        <v>88</v>
      </c>
      <c r="K725" t="s">
        <v>66</v>
      </c>
      <c r="L725" s="2" t="s">
        <v>67</v>
      </c>
      <c r="M725">
        <v>994</v>
      </c>
      <c r="N725">
        <v>1.2184657628282134E-2</v>
      </c>
      <c r="O725" t="s">
        <v>88</v>
      </c>
      <c r="R725">
        <f t="shared" si="44"/>
        <v>9.5031505009813035E-3</v>
      </c>
      <c r="S725">
        <f t="shared" si="45"/>
        <v>4.2764177254415864E-2</v>
      </c>
      <c r="T725">
        <f t="shared" si="46"/>
        <v>-0.33242984372190187</v>
      </c>
      <c r="U725">
        <f t="shared" si="47"/>
        <v>-63.82652999460516</v>
      </c>
    </row>
    <row r="726" spans="1:21" x14ac:dyDescent="0.35">
      <c r="A726" t="s">
        <v>2145</v>
      </c>
      <c r="B726" t="s">
        <v>2146</v>
      </c>
      <c r="C726">
        <v>285</v>
      </c>
      <c r="D726">
        <v>4.5</v>
      </c>
      <c r="E726">
        <v>-85.725096613168702</v>
      </c>
      <c r="F726">
        <v>38.241215497255297</v>
      </c>
      <c r="G726" t="s">
        <v>864</v>
      </c>
      <c r="H726">
        <v>40204</v>
      </c>
      <c r="I726" t="s">
        <v>23</v>
      </c>
      <c r="J726" t="s">
        <v>88</v>
      </c>
      <c r="K726" t="s">
        <v>866</v>
      </c>
      <c r="L726" s="2" t="s">
        <v>867</v>
      </c>
      <c r="M726">
        <v>774</v>
      </c>
      <c r="N726">
        <v>2.0164750300326068E-2</v>
      </c>
      <c r="O726" t="s">
        <v>88</v>
      </c>
      <c r="R726">
        <f t="shared" si="44"/>
        <v>1.910959611610371E-2</v>
      </c>
      <c r="S726">
        <f t="shared" si="45"/>
        <v>8.5993182522466696E-2</v>
      </c>
      <c r="T726">
        <f t="shared" si="46"/>
        <v>-0.13975253843501176</v>
      </c>
      <c r="U726">
        <f t="shared" si="47"/>
        <v>-39.829473453978352</v>
      </c>
    </row>
    <row r="727" spans="1:21" x14ac:dyDescent="0.35">
      <c r="A727" t="s">
        <v>2147</v>
      </c>
      <c r="B727" t="s">
        <v>2148</v>
      </c>
      <c r="C727">
        <v>206</v>
      </c>
      <c r="D727">
        <v>4.5</v>
      </c>
      <c r="E727">
        <v>-93.247863800000005</v>
      </c>
      <c r="F727">
        <v>45.012661000000001</v>
      </c>
      <c r="G727" t="s">
        <v>22</v>
      </c>
      <c r="H727">
        <v>55418</v>
      </c>
      <c r="I727" t="s">
        <v>23</v>
      </c>
      <c r="J727" t="s">
        <v>88</v>
      </c>
      <c r="K727" t="s">
        <v>25</v>
      </c>
      <c r="L727" s="2" t="s">
        <v>26</v>
      </c>
      <c r="M727">
        <v>440</v>
      </c>
      <c r="N727">
        <v>1.338596190149305E-2</v>
      </c>
      <c r="O727" t="s">
        <v>88</v>
      </c>
      <c r="R727">
        <f t="shared" si="44"/>
        <v>1.0949282098956719E-2</v>
      </c>
      <c r="S727">
        <f t="shared" si="45"/>
        <v>4.9271769445305237E-2</v>
      </c>
      <c r="T727">
        <f t="shared" si="46"/>
        <v>-0.3034246579797894</v>
      </c>
      <c r="U727">
        <f t="shared" si="47"/>
        <v>-62.505479543836614</v>
      </c>
    </row>
    <row r="728" spans="1:21" x14ac:dyDescent="0.35">
      <c r="A728" t="s">
        <v>2149</v>
      </c>
      <c r="B728" t="s">
        <v>2150</v>
      </c>
      <c r="C728">
        <v>139</v>
      </c>
      <c r="D728">
        <v>4.5</v>
      </c>
      <c r="E728">
        <v>-80.242790132761002</v>
      </c>
      <c r="F728">
        <v>25.727683827280998</v>
      </c>
      <c r="G728" t="s">
        <v>29</v>
      </c>
      <c r="H728">
        <v>33133</v>
      </c>
      <c r="I728" t="s">
        <v>23</v>
      </c>
      <c r="J728" t="s">
        <v>88</v>
      </c>
      <c r="K728" t="s">
        <v>31</v>
      </c>
      <c r="L728" s="2" t="s">
        <v>32</v>
      </c>
      <c r="M728">
        <v>609</v>
      </c>
      <c r="N728">
        <v>7.636862879697958E-3</v>
      </c>
      <c r="O728" t="s">
        <v>88</v>
      </c>
      <c r="R728">
        <f t="shared" si="44"/>
        <v>4.028509451502944E-3</v>
      </c>
      <c r="S728">
        <f t="shared" si="45"/>
        <v>1.8128292531763249E-2</v>
      </c>
      <c r="T728">
        <f t="shared" si="46"/>
        <v>-0.44223518974561343</v>
      </c>
      <c r="U728">
        <f t="shared" si="47"/>
        <v>-61.470691374640268</v>
      </c>
    </row>
    <row r="729" spans="1:21" x14ac:dyDescent="0.35">
      <c r="A729" t="s">
        <v>2151</v>
      </c>
      <c r="B729" t="s">
        <v>2152</v>
      </c>
      <c r="C729">
        <v>120</v>
      </c>
      <c r="D729">
        <v>4.5</v>
      </c>
      <c r="E729">
        <v>-117.233116149902</v>
      </c>
      <c r="F729">
        <v>32.801200866699197</v>
      </c>
      <c r="G729" t="s">
        <v>100</v>
      </c>
      <c r="H729">
        <v>92109</v>
      </c>
      <c r="I729" t="s">
        <v>23</v>
      </c>
      <c r="J729" t="s">
        <v>88</v>
      </c>
      <c r="K729" t="s">
        <v>225</v>
      </c>
      <c r="L729" s="2" t="s">
        <v>226</v>
      </c>
      <c r="M729">
        <v>1570</v>
      </c>
      <c r="N729">
        <v>6.0065213660545737E-3</v>
      </c>
      <c r="O729" t="s">
        <v>88</v>
      </c>
      <c r="R729">
        <f t="shared" si="44"/>
        <v>2.0659022828220224E-3</v>
      </c>
      <c r="S729">
        <f t="shared" si="45"/>
        <v>9.2965602726991017E-3</v>
      </c>
      <c r="T729">
        <f t="shared" si="46"/>
        <v>-0.48159937039562328</v>
      </c>
      <c r="U729">
        <f t="shared" si="47"/>
        <v>-57.791924447474791</v>
      </c>
    </row>
    <row r="730" spans="1:21" x14ac:dyDescent="0.35">
      <c r="A730" t="s">
        <v>2153</v>
      </c>
      <c r="B730" t="s">
        <v>2154</v>
      </c>
      <c r="C730">
        <v>225</v>
      </c>
      <c r="D730">
        <v>4.5</v>
      </c>
      <c r="E730">
        <v>-89.910282761376905</v>
      </c>
      <c r="F730">
        <v>35.148128847146303</v>
      </c>
      <c r="G730" t="s">
        <v>331</v>
      </c>
      <c r="H730">
        <v>38122</v>
      </c>
      <c r="I730" t="s">
        <v>23</v>
      </c>
      <c r="J730" t="s">
        <v>2155</v>
      </c>
      <c r="K730" t="s">
        <v>1064</v>
      </c>
      <c r="L730" s="2" t="s">
        <v>1065</v>
      </c>
      <c r="M730">
        <v>726</v>
      </c>
      <c r="N730">
        <v>1.5016303415136434E-2</v>
      </c>
      <c r="O730" t="s">
        <v>138</v>
      </c>
      <c r="P730" t="s">
        <v>174</v>
      </c>
      <c r="Q730" t="s">
        <v>114</v>
      </c>
      <c r="R730">
        <f t="shared" si="44"/>
        <v>1.2911889267637641E-2</v>
      </c>
      <c r="S730">
        <f t="shared" si="45"/>
        <v>5.8103501704369384E-2</v>
      </c>
      <c r="T730">
        <f t="shared" si="46"/>
        <v>-0.26406047732977961</v>
      </c>
      <c r="U730">
        <f t="shared" si="47"/>
        <v>-59.413607399200409</v>
      </c>
    </row>
    <row r="731" spans="1:21" x14ac:dyDescent="0.35">
      <c r="A731" t="s">
        <v>2156</v>
      </c>
      <c r="B731" t="s">
        <v>2157</v>
      </c>
      <c r="C731">
        <v>865</v>
      </c>
      <c r="D731">
        <v>4.5</v>
      </c>
      <c r="E731">
        <v>-117.2220253</v>
      </c>
      <c r="F731">
        <v>32.7551901</v>
      </c>
      <c r="G731" t="s">
        <v>100</v>
      </c>
      <c r="H731">
        <v>92110</v>
      </c>
      <c r="I731" t="s">
        <v>23</v>
      </c>
      <c r="J731" t="s">
        <v>2158</v>
      </c>
      <c r="K731" t="s">
        <v>225</v>
      </c>
      <c r="L731" s="2" t="s">
        <v>226</v>
      </c>
      <c r="M731">
        <v>1570</v>
      </c>
      <c r="N731">
        <v>6.9933070190492538E-2</v>
      </c>
      <c r="O731" t="s">
        <v>971</v>
      </c>
      <c r="P731" t="s">
        <v>853</v>
      </c>
      <c r="Q731" t="s">
        <v>404</v>
      </c>
      <c r="R731">
        <f t="shared" si="44"/>
        <v>7.9020762317942361E-2</v>
      </c>
      <c r="S731">
        <f t="shared" si="45"/>
        <v>0.35559343043074065</v>
      </c>
      <c r="T731">
        <f t="shared" si="46"/>
        <v>1.0618908708810773</v>
      </c>
      <c r="U731">
        <f t="shared" si="47"/>
        <v>918.5356033121318</v>
      </c>
    </row>
    <row r="732" spans="1:21" x14ac:dyDescent="0.35">
      <c r="A732" t="s">
        <v>2159</v>
      </c>
      <c r="B732" t="s">
        <v>2160</v>
      </c>
      <c r="C732">
        <v>334</v>
      </c>
      <c r="D732">
        <v>4.5</v>
      </c>
      <c r="E732">
        <v>-122.26627999999999</v>
      </c>
      <c r="F732">
        <v>37.855519999999999</v>
      </c>
      <c r="G732" t="s">
        <v>100</v>
      </c>
      <c r="H732">
        <v>94705</v>
      </c>
      <c r="I732" t="s">
        <v>23</v>
      </c>
      <c r="J732" t="s">
        <v>247</v>
      </c>
      <c r="K732" t="s">
        <v>1015</v>
      </c>
      <c r="L732" s="2" t="s">
        <v>1016</v>
      </c>
      <c r="M732">
        <v>201</v>
      </c>
      <c r="N732">
        <v>2.4369315256564269E-2</v>
      </c>
      <c r="O732" t="s">
        <v>247</v>
      </c>
      <c r="R732">
        <f t="shared" si="44"/>
        <v>2.4171056709017664E-2</v>
      </c>
      <c r="S732">
        <f t="shared" si="45"/>
        <v>0.10876975519057949</v>
      </c>
      <c r="T732">
        <f t="shared" si="46"/>
        <v>-3.8234388337618046E-2</v>
      </c>
      <c r="U732">
        <f t="shared" si="47"/>
        <v>-12.770285704764428</v>
      </c>
    </row>
    <row r="733" spans="1:21" x14ac:dyDescent="0.35">
      <c r="A733" t="s">
        <v>2161</v>
      </c>
      <c r="B733" t="s">
        <v>2162</v>
      </c>
      <c r="C733">
        <v>198</v>
      </c>
      <c r="D733">
        <v>4.5</v>
      </c>
      <c r="E733">
        <v>-122.28408400000001</v>
      </c>
      <c r="F733">
        <v>47.558638899999998</v>
      </c>
      <c r="G733" t="s">
        <v>194</v>
      </c>
      <c r="H733">
        <v>98118</v>
      </c>
      <c r="I733" t="s">
        <v>23</v>
      </c>
      <c r="J733" t="s">
        <v>462</v>
      </c>
      <c r="K733" t="s">
        <v>196</v>
      </c>
      <c r="L733" s="2" t="s">
        <v>197</v>
      </c>
      <c r="M733">
        <v>1594</v>
      </c>
      <c r="N733">
        <v>1.2699502316801099E-2</v>
      </c>
      <c r="O733" t="s">
        <v>56</v>
      </c>
      <c r="P733" t="s">
        <v>174</v>
      </c>
      <c r="R733">
        <f t="shared" si="44"/>
        <v>1.012292118582791E-2</v>
      </c>
      <c r="S733">
        <f t="shared" si="45"/>
        <v>4.5553145336225599E-2</v>
      </c>
      <c r="T733">
        <f t="shared" si="46"/>
        <v>-0.31999904983242511</v>
      </c>
      <c r="U733">
        <f t="shared" si="47"/>
        <v>-63.359811866820174</v>
      </c>
    </row>
    <row r="734" spans="1:21" x14ac:dyDescent="0.35">
      <c r="A734" t="s">
        <v>2163</v>
      </c>
      <c r="B734" t="s">
        <v>2164</v>
      </c>
      <c r="C734">
        <v>278</v>
      </c>
      <c r="D734">
        <v>4.5</v>
      </c>
      <c r="E734">
        <v>-97.540530000000004</v>
      </c>
      <c r="F734">
        <v>35.485781000000003</v>
      </c>
      <c r="G734" t="s">
        <v>257</v>
      </c>
      <c r="H734">
        <v>73106</v>
      </c>
      <c r="I734" t="s">
        <v>23</v>
      </c>
      <c r="J734" t="s">
        <v>2165</v>
      </c>
      <c r="K734" t="s">
        <v>259</v>
      </c>
      <c r="L734" s="2" t="s">
        <v>260</v>
      </c>
      <c r="M734">
        <v>455</v>
      </c>
      <c r="N734">
        <v>1.9564098163720612E-2</v>
      </c>
      <c r="O734" t="s">
        <v>247</v>
      </c>
      <c r="P734" t="s">
        <v>137</v>
      </c>
      <c r="Q734" t="s">
        <v>268</v>
      </c>
      <c r="R734">
        <f t="shared" si="44"/>
        <v>1.8386530317116002E-2</v>
      </c>
      <c r="S734">
        <f t="shared" si="45"/>
        <v>8.2739386427022013E-2</v>
      </c>
      <c r="T734">
        <f t="shared" si="46"/>
        <v>-0.15425513130606802</v>
      </c>
      <c r="U734">
        <f t="shared" si="47"/>
        <v>-42.882926503086907</v>
      </c>
    </row>
    <row r="735" spans="1:21" x14ac:dyDescent="0.35">
      <c r="A735" t="s">
        <v>2166</v>
      </c>
      <c r="B735" t="s">
        <v>2167</v>
      </c>
      <c r="C735">
        <v>137</v>
      </c>
      <c r="D735">
        <v>4.5</v>
      </c>
      <c r="E735">
        <v>-122.2787433</v>
      </c>
      <c r="F735">
        <v>37.7970465</v>
      </c>
      <c r="G735" t="s">
        <v>100</v>
      </c>
      <c r="H735">
        <v>94607</v>
      </c>
      <c r="I735" t="s">
        <v>23</v>
      </c>
      <c r="J735" t="s">
        <v>1886</v>
      </c>
      <c r="K735" t="s">
        <v>442</v>
      </c>
      <c r="L735" s="2" t="s">
        <v>443</v>
      </c>
      <c r="M735">
        <v>451</v>
      </c>
      <c r="N735">
        <v>7.4652479835249702E-3</v>
      </c>
      <c r="O735" t="s">
        <v>228</v>
      </c>
      <c r="P735" t="s">
        <v>76</v>
      </c>
      <c r="R735">
        <f t="shared" si="44"/>
        <v>3.8219192232207418E-3</v>
      </c>
      <c r="S735">
        <f t="shared" si="45"/>
        <v>1.7198636504493339E-2</v>
      </c>
      <c r="T735">
        <f t="shared" si="46"/>
        <v>-0.44637878770877237</v>
      </c>
      <c r="U735">
        <f t="shared" si="47"/>
        <v>-61.153893916101815</v>
      </c>
    </row>
    <row r="736" spans="1:21" x14ac:dyDescent="0.35">
      <c r="A736" t="s">
        <v>2168</v>
      </c>
      <c r="B736" t="s">
        <v>2169</v>
      </c>
      <c r="C736">
        <v>420</v>
      </c>
      <c r="D736">
        <v>4.5</v>
      </c>
      <c r="E736">
        <v>-82.646863004924498</v>
      </c>
      <c r="F736">
        <v>27.771879594678399</v>
      </c>
      <c r="G736" t="s">
        <v>29</v>
      </c>
      <c r="H736">
        <v>33705</v>
      </c>
      <c r="I736" t="s">
        <v>23</v>
      </c>
      <c r="J736" t="s">
        <v>2170</v>
      </c>
      <c r="K736" t="s">
        <v>935</v>
      </c>
      <c r="L736" s="2" t="s">
        <v>936</v>
      </c>
      <c r="M736">
        <v>172</v>
      </c>
      <c r="N736">
        <v>3.1748755792002745E-2</v>
      </c>
      <c r="O736" t="s">
        <v>571</v>
      </c>
      <c r="P736" t="s">
        <v>1132</v>
      </c>
      <c r="R736">
        <f t="shared" si="44"/>
        <v>3.3054436525152359E-2</v>
      </c>
      <c r="S736">
        <f t="shared" si="45"/>
        <v>0.14874496436318563</v>
      </c>
      <c r="T736">
        <f t="shared" si="46"/>
        <v>0.13994032407821583</v>
      </c>
      <c r="U736">
        <f t="shared" si="47"/>
        <v>58.774936112850646</v>
      </c>
    </row>
    <row r="737" spans="1:21" x14ac:dyDescent="0.35">
      <c r="A737" t="s">
        <v>2171</v>
      </c>
      <c r="B737" t="s">
        <v>2172</v>
      </c>
      <c r="C737">
        <v>381</v>
      </c>
      <c r="D737">
        <v>4.5</v>
      </c>
      <c r="E737">
        <v>-87.677723999999998</v>
      </c>
      <c r="F737">
        <v>41.915179999999999</v>
      </c>
      <c r="G737" t="s">
        <v>133</v>
      </c>
      <c r="H737">
        <v>60647</v>
      </c>
      <c r="I737" t="s">
        <v>23</v>
      </c>
      <c r="J737" t="s">
        <v>169</v>
      </c>
      <c r="K737" t="s">
        <v>135</v>
      </c>
      <c r="L737" s="2" t="s">
        <v>136</v>
      </c>
      <c r="M737">
        <v>2715</v>
      </c>
      <c r="N737">
        <v>2.8402265316629483E-2</v>
      </c>
      <c r="O737" t="s">
        <v>169</v>
      </c>
      <c r="R737">
        <f t="shared" si="44"/>
        <v>2.9025927073649416E-2</v>
      </c>
      <c r="S737">
        <f t="shared" si="45"/>
        <v>0.13061667183142237</v>
      </c>
      <c r="T737">
        <f t="shared" si="46"/>
        <v>5.914016379661674E-2</v>
      </c>
      <c r="U737">
        <f t="shared" si="47"/>
        <v>22.532402406510979</v>
      </c>
    </row>
    <row r="738" spans="1:21" x14ac:dyDescent="0.35">
      <c r="A738" t="s">
        <v>2173</v>
      </c>
      <c r="B738" t="s">
        <v>2174</v>
      </c>
      <c r="C738">
        <v>617</v>
      </c>
      <c r="D738">
        <v>4.5</v>
      </c>
      <c r="E738">
        <v>-117.25385300000001</v>
      </c>
      <c r="F738">
        <v>32.803275999999997</v>
      </c>
      <c r="G738" t="s">
        <v>100</v>
      </c>
      <c r="H738">
        <v>92109</v>
      </c>
      <c r="I738" t="s">
        <v>23</v>
      </c>
      <c r="J738" t="s">
        <v>60</v>
      </c>
      <c r="K738" t="s">
        <v>225</v>
      </c>
      <c r="L738" s="2" t="s">
        <v>226</v>
      </c>
      <c r="M738">
        <v>1570</v>
      </c>
      <c r="N738">
        <v>4.8652823065042046E-2</v>
      </c>
      <c r="O738" t="s">
        <v>60</v>
      </c>
      <c r="R738">
        <f t="shared" si="44"/>
        <v>5.3403574010949285E-2</v>
      </c>
      <c r="S738">
        <f t="shared" si="45"/>
        <v>0.24031608304927179</v>
      </c>
      <c r="T738">
        <f t="shared" si="46"/>
        <v>0.5480847234493702</v>
      </c>
      <c r="U738">
        <f t="shared" si="47"/>
        <v>338.16827436826139</v>
      </c>
    </row>
    <row r="739" spans="1:21" x14ac:dyDescent="0.35">
      <c r="A739" t="s">
        <v>2175</v>
      </c>
      <c r="B739" t="s">
        <v>2176</v>
      </c>
      <c r="C739">
        <v>108</v>
      </c>
      <c r="D739">
        <v>5</v>
      </c>
      <c r="E739">
        <v>-71.426520300000007</v>
      </c>
      <c r="F739">
        <v>41.823510449196398</v>
      </c>
      <c r="G739" t="s">
        <v>821</v>
      </c>
      <c r="H739">
        <v>2903</v>
      </c>
      <c r="I739" t="s">
        <v>23</v>
      </c>
      <c r="J739" t="s">
        <v>60</v>
      </c>
      <c r="K739" t="s">
        <v>822</v>
      </c>
      <c r="L739" s="2" t="s">
        <v>823</v>
      </c>
      <c r="M739">
        <v>369</v>
      </c>
      <c r="N739">
        <v>4.9768319890166465E-3</v>
      </c>
      <c r="O739" t="s">
        <v>60</v>
      </c>
      <c r="R739">
        <f t="shared" si="44"/>
        <v>8.2636091312880905E-4</v>
      </c>
      <c r="S739">
        <f t="shared" si="45"/>
        <v>4.1318045656440448E-3</v>
      </c>
      <c r="T739">
        <f t="shared" si="46"/>
        <v>-0.50646095817457681</v>
      </c>
      <c r="U739">
        <f t="shared" si="47"/>
        <v>-54.697783482854298</v>
      </c>
    </row>
    <row r="740" spans="1:21" x14ac:dyDescent="0.35">
      <c r="A740" t="s">
        <v>2177</v>
      </c>
      <c r="B740" t="s">
        <v>2178</v>
      </c>
      <c r="C740">
        <v>191</v>
      </c>
      <c r="D740">
        <v>4.5</v>
      </c>
      <c r="E740">
        <v>-89.525188999999997</v>
      </c>
      <c r="F740">
        <v>43.073188999999999</v>
      </c>
      <c r="G740" t="s">
        <v>218</v>
      </c>
      <c r="H740">
        <v>53717</v>
      </c>
      <c r="I740" t="s">
        <v>23</v>
      </c>
      <c r="J740" t="s">
        <v>2179</v>
      </c>
      <c r="K740" t="s">
        <v>410</v>
      </c>
      <c r="L740" s="2" t="s">
        <v>411</v>
      </c>
      <c r="M740">
        <v>551</v>
      </c>
      <c r="N740">
        <v>1.2098850180195641E-2</v>
      </c>
      <c r="O740" t="s">
        <v>314</v>
      </c>
      <c r="P740" t="s">
        <v>24</v>
      </c>
      <c r="Q740" t="s">
        <v>316</v>
      </c>
      <c r="R740">
        <f t="shared" si="44"/>
        <v>9.3998553868402026E-3</v>
      </c>
      <c r="S740">
        <f t="shared" si="45"/>
        <v>4.2299349240780909E-2</v>
      </c>
      <c r="T740">
        <f t="shared" si="46"/>
        <v>-0.33450164270348137</v>
      </c>
      <c r="U740">
        <f t="shared" si="47"/>
        <v>-63.889813756364944</v>
      </c>
    </row>
    <row r="741" spans="1:21" x14ac:dyDescent="0.35">
      <c r="A741" t="s">
        <v>2180</v>
      </c>
      <c r="B741" t="s">
        <v>2181</v>
      </c>
      <c r="C741">
        <v>916</v>
      </c>
      <c r="D741">
        <v>4.5</v>
      </c>
      <c r="E741">
        <v>-122.25521850585901</v>
      </c>
      <c r="F741">
        <v>37.809207916259801</v>
      </c>
      <c r="G741" t="s">
        <v>100</v>
      </c>
      <c r="H741">
        <v>94610</v>
      </c>
      <c r="I741" t="s">
        <v>23</v>
      </c>
      <c r="J741" t="s">
        <v>98</v>
      </c>
      <c r="K741" t="s">
        <v>442</v>
      </c>
      <c r="L741" s="2" t="s">
        <v>443</v>
      </c>
      <c r="M741">
        <v>451</v>
      </c>
      <c r="N741">
        <v>7.4309250042903729E-2</v>
      </c>
      <c r="O741" t="s">
        <v>98</v>
      </c>
      <c r="R741">
        <f t="shared" si="44"/>
        <v>8.4288813139138524E-2</v>
      </c>
      <c r="S741">
        <f t="shared" si="45"/>
        <v>0.37929965912612335</v>
      </c>
      <c r="T741">
        <f t="shared" si="46"/>
        <v>1.1675526189416299</v>
      </c>
      <c r="U741">
        <f t="shared" si="47"/>
        <v>1069.4781989505329</v>
      </c>
    </row>
    <row r="742" spans="1:21" x14ac:dyDescent="0.35">
      <c r="A742" t="s">
        <v>2182</v>
      </c>
      <c r="B742" t="s">
        <v>2183</v>
      </c>
      <c r="C742">
        <v>151</v>
      </c>
      <c r="D742">
        <v>4.5</v>
      </c>
      <c r="E742">
        <v>-75.169140387839605</v>
      </c>
      <c r="F742">
        <v>39.944011021311603</v>
      </c>
      <c r="G742" t="s">
        <v>92</v>
      </c>
      <c r="H742">
        <v>19146</v>
      </c>
      <c r="I742" t="s">
        <v>23</v>
      </c>
      <c r="J742" t="s">
        <v>2184</v>
      </c>
      <c r="K742" t="s">
        <v>94</v>
      </c>
      <c r="L742" s="2" t="s">
        <v>95</v>
      </c>
      <c r="M742">
        <v>1514</v>
      </c>
      <c r="N742">
        <v>8.6665522567358853E-3</v>
      </c>
      <c r="O742" t="s">
        <v>24</v>
      </c>
      <c r="P742" t="s">
        <v>508</v>
      </c>
      <c r="Q742" t="s">
        <v>60</v>
      </c>
      <c r="R742">
        <f t="shared" si="44"/>
        <v>5.2680508211961578E-3</v>
      </c>
      <c r="S742">
        <f t="shared" si="45"/>
        <v>2.3706228695382709E-2</v>
      </c>
      <c r="T742">
        <f t="shared" si="46"/>
        <v>-0.4173736019666599</v>
      </c>
      <c r="U742">
        <f t="shared" si="47"/>
        <v>-63.023413896965643</v>
      </c>
    </row>
    <row r="743" spans="1:21" x14ac:dyDescent="0.35">
      <c r="A743" t="s">
        <v>2185</v>
      </c>
      <c r="B743" t="s">
        <v>2186</v>
      </c>
      <c r="C743">
        <v>102</v>
      </c>
      <c r="D743">
        <v>4.5</v>
      </c>
      <c r="E743">
        <v>-73.975875000000002</v>
      </c>
      <c r="F743">
        <v>40.745272999999997</v>
      </c>
      <c r="G743" t="s">
        <v>37</v>
      </c>
      <c r="H743">
        <v>10016</v>
      </c>
      <c r="I743" t="s">
        <v>23</v>
      </c>
      <c r="J743" t="s">
        <v>201</v>
      </c>
      <c r="K743" t="s">
        <v>39</v>
      </c>
      <c r="L743" s="2" t="s">
        <v>40</v>
      </c>
      <c r="M743">
        <v>1148</v>
      </c>
      <c r="N743">
        <v>4.4619873004976829E-3</v>
      </c>
      <c r="O743" t="s">
        <v>204</v>
      </c>
      <c r="P743" t="s">
        <v>205</v>
      </c>
      <c r="R743">
        <f t="shared" si="44"/>
        <v>2.0659022828220226E-4</v>
      </c>
      <c r="S743">
        <f t="shared" si="45"/>
        <v>9.2965602726991013E-4</v>
      </c>
      <c r="T743">
        <f t="shared" si="46"/>
        <v>-0.51889175206405358</v>
      </c>
      <c r="U743">
        <f t="shared" si="47"/>
        <v>-52.926958710533462</v>
      </c>
    </row>
    <row r="744" spans="1:21" x14ac:dyDescent="0.35">
      <c r="A744" t="s">
        <v>2187</v>
      </c>
      <c r="B744" t="s">
        <v>2188</v>
      </c>
      <c r="C744">
        <v>160</v>
      </c>
      <c r="D744">
        <v>4.5</v>
      </c>
      <c r="E744">
        <v>-111.8879089</v>
      </c>
      <c r="F744">
        <v>40.751159700000002</v>
      </c>
      <c r="G744" t="s">
        <v>963</v>
      </c>
      <c r="H744">
        <v>84111</v>
      </c>
      <c r="I744" t="s">
        <v>23</v>
      </c>
      <c r="J744" t="s">
        <v>2189</v>
      </c>
      <c r="K744" t="s">
        <v>964</v>
      </c>
      <c r="L744" s="2" t="s">
        <v>965</v>
      </c>
      <c r="M744">
        <v>142</v>
      </c>
      <c r="N744">
        <v>9.4388192895143302E-3</v>
      </c>
      <c r="O744" t="s">
        <v>1702</v>
      </c>
      <c r="P744" t="s">
        <v>560</v>
      </c>
      <c r="Q744" t="s">
        <v>24</v>
      </c>
      <c r="R744">
        <f t="shared" si="44"/>
        <v>6.1977068484660672E-3</v>
      </c>
      <c r="S744">
        <f t="shared" si="45"/>
        <v>2.7889680818097302E-2</v>
      </c>
      <c r="T744">
        <f t="shared" si="46"/>
        <v>-0.3987274111324447</v>
      </c>
      <c r="U744">
        <f t="shared" si="47"/>
        <v>-63.796385781191148</v>
      </c>
    </row>
    <row r="745" spans="1:21" x14ac:dyDescent="0.35">
      <c r="A745" t="s">
        <v>2190</v>
      </c>
      <c r="B745" t="s">
        <v>2191</v>
      </c>
      <c r="C745">
        <v>145</v>
      </c>
      <c r="D745">
        <v>4.5</v>
      </c>
      <c r="E745">
        <v>-86.790154999999999</v>
      </c>
      <c r="F745">
        <v>36.121246900000003</v>
      </c>
      <c r="G745" t="s">
        <v>331</v>
      </c>
      <c r="H745">
        <v>37204</v>
      </c>
      <c r="I745" t="s">
        <v>23</v>
      </c>
      <c r="J745" t="s">
        <v>227</v>
      </c>
      <c r="K745" t="s">
        <v>333</v>
      </c>
      <c r="L745" s="2" t="s">
        <v>334</v>
      </c>
      <c r="M745">
        <v>702</v>
      </c>
      <c r="N745">
        <v>8.1517075682169208E-3</v>
      </c>
      <c r="O745" t="s">
        <v>227</v>
      </c>
      <c r="R745">
        <f t="shared" si="44"/>
        <v>4.6482801363495509E-3</v>
      </c>
      <c r="S745">
        <f t="shared" si="45"/>
        <v>2.0917260613572977E-2</v>
      </c>
      <c r="T745">
        <f t="shared" si="46"/>
        <v>-0.42980439585613667</v>
      </c>
      <c r="U745">
        <f t="shared" si="47"/>
        <v>-62.321637399139817</v>
      </c>
    </row>
    <row r="746" spans="1:21" x14ac:dyDescent="0.35">
      <c r="A746" t="s">
        <v>2192</v>
      </c>
      <c r="B746" t="s">
        <v>2193</v>
      </c>
      <c r="C746">
        <v>515</v>
      </c>
      <c r="D746">
        <v>4.5</v>
      </c>
      <c r="E746">
        <v>-86.774859577417402</v>
      </c>
      <c r="F746">
        <v>36.159425005316699</v>
      </c>
      <c r="G746" t="s">
        <v>331</v>
      </c>
      <c r="H746">
        <v>37201</v>
      </c>
      <c r="I746" t="s">
        <v>23</v>
      </c>
      <c r="J746" t="s">
        <v>24</v>
      </c>
      <c r="K746" t="s">
        <v>333</v>
      </c>
      <c r="L746" s="2" t="s">
        <v>334</v>
      </c>
      <c r="M746">
        <v>702</v>
      </c>
      <c r="N746">
        <v>3.9900463360219664E-2</v>
      </c>
      <c r="O746" t="s">
        <v>24</v>
      </c>
      <c r="R746">
        <f t="shared" si="44"/>
        <v>4.2867472368556966E-2</v>
      </c>
      <c r="S746">
        <f t="shared" si="45"/>
        <v>0.19290362565850636</v>
      </c>
      <c r="T746">
        <f t="shared" si="46"/>
        <v>0.33676122732826486</v>
      </c>
      <c r="U746">
        <f t="shared" si="47"/>
        <v>173.43203207405639</v>
      </c>
    </row>
    <row r="747" spans="1:21" x14ac:dyDescent="0.35">
      <c r="A747" t="s">
        <v>2194</v>
      </c>
      <c r="B747" t="s">
        <v>2195</v>
      </c>
      <c r="C747">
        <v>104</v>
      </c>
      <c r="D747">
        <v>4.5</v>
      </c>
      <c r="E747">
        <v>-97.741043099999999</v>
      </c>
      <c r="F747">
        <v>30.2678604</v>
      </c>
      <c r="G747" t="s">
        <v>200</v>
      </c>
      <c r="H747">
        <v>78701</v>
      </c>
      <c r="I747" t="s">
        <v>23</v>
      </c>
      <c r="J747" t="s">
        <v>2196</v>
      </c>
      <c r="K747" t="s">
        <v>274</v>
      </c>
      <c r="L747" s="2" t="s">
        <v>275</v>
      </c>
      <c r="M747">
        <v>893</v>
      </c>
      <c r="N747">
        <v>4.6336021966706708E-3</v>
      </c>
      <c r="O747" t="s">
        <v>137</v>
      </c>
      <c r="P747" t="s">
        <v>24</v>
      </c>
      <c r="Q747" t="s">
        <v>571</v>
      </c>
      <c r="R747">
        <f t="shared" si="44"/>
        <v>4.1318045656440453E-4</v>
      </c>
      <c r="S747">
        <f t="shared" si="45"/>
        <v>1.8593120545398203E-3</v>
      </c>
      <c r="T747">
        <f t="shared" si="46"/>
        <v>-0.51474815410089469</v>
      </c>
      <c r="U747">
        <f t="shared" si="47"/>
        <v>-53.533808026493048</v>
      </c>
    </row>
    <row r="748" spans="1:21" x14ac:dyDescent="0.35">
      <c r="A748" t="s">
        <v>2197</v>
      </c>
      <c r="B748" t="s">
        <v>2198</v>
      </c>
      <c r="C748">
        <v>178</v>
      </c>
      <c r="D748">
        <v>4.5</v>
      </c>
      <c r="E748">
        <v>-111.879046</v>
      </c>
      <c r="F748">
        <v>40.764634999999998</v>
      </c>
      <c r="G748" t="s">
        <v>963</v>
      </c>
      <c r="H748">
        <v>84111</v>
      </c>
      <c r="I748" t="s">
        <v>23</v>
      </c>
      <c r="J748" t="s">
        <v>2199</v>
      </c>
      <c r="K748" t="s">
        <v>964</v>
      </c>
      <c r="L748" s="2" t="s">
        <v>965</v>
      </c>
      <c r="M748">
        <v>142</v>
      </c>
      <c r="N748">
        <v>1.098335335507122E-2</v>
      </c>
      <c r="O748" t="s">
        <v>174</v>
      </c>
      <c r="P748" t="s">
        <v>48</v>
      </c>
      <c r="R748">
        <f t="shared" si="44"/>
        <v>8.0570189030058879E-3</v>
      </c>
      <c r="S748">
        <f t="shared" si="45"/>
        <v>3.6256585063526497E-2</v>
      </c>
      <c r="T748">
        <f t="shared" si="46"/>
        <v>-0.3614350294640144</v>
      </c>
      <c r="U748">
        <f t="shared" si="47"/>
        <v>-64.335435244594564</v>
      </c>
    </row>
    <row r="749" spans="1:21" x14ac:dyDescent="0.35">
      <c r="A749" t="s">
        <v>2200</v>
      </c>
      <c r="B749" t="s">
        <v>2201</v>
      </c>
      <c r="C749">
        <v>793</v>
      </c>
      <c r="D749">
        <v>4.5</v>
      </c>
      <c r="E749">
        <v>-70.251230000000007</v>
      </c>
      <c r="F749">
        <v>43.65943</v>
      </c>
      <c r="G749" t="s">
        <v>43</v>
      </c>
      <c r="H749">
        <v>4101</v>
      </c>
      <c r="I749" t="s">
        <v>23</v>
      </c>
      <c r="J749" t="s">
        <v>47</v>
      </c>
      <c r="K749" t="s">
        <v>45</v>
      </c>
      <c r="L749" s="2" t="s">
        <v>46</v>
      </c>
      <c r="M749">
        <v>206</v>
      </c>
      <c r="N749">
        <v>6.3754933928264979E-2</v>
      </c>
      <c r="O749" t="s">
        <v>47</v>
      </c>
      <c r="R749">
        <f t="shared" si="44"/>
        <v>7.1583514099783085E-2</v>
      </c>
      <c r="S749">
        <f t="shared" si="45"/>
        <v>0.32212581344902391</v>
      </c>
      <c r="T749">
        <f t="shared" si="46"/>
        <v>0.91272134420735573</v>
      </c>
      <c r="U749">
        <f t="shared" si="47"/>
        <v>723.7880259564331</v>
      </c>
    </row>
    <row r="750" spans="1:21" x14ac:dyDescent="0.35">
      <c r="A750" t="s">
        <v>2202</v>
      </c>
      <c r="B750" t="s">
        <v>2203</v>
      </c>
      <c r="C750">
        <v>326</v>
      </c>
      <c r="D750">
        <v>4.5</v>
      </c>
      <c r="E750">
        <v>-95.460006699999994</v>
      </c>
      <c r="F750">
        <v>29.689414899999999</v>
      </c>
      <c r="G750" t="s">
        <v>200</v>
      </c>
      <c r="H750">
        <v>77096</v>
      </c>
      <c r="I750" t="s">
        <v>23</v>
      </c>
      <c r="J750" t="s">
        <v>2204</v>
      </c>
      <c r="K750" t="s">
        <v>202</v>
      </c>
      <c r="L750" s="2" t="s">
        <v>203</v>
      </c>
      <c r="M750">
        <v>1863</v>
      </c>
      <c r="N750">
        <v>2.3682855671872317E-2</v>
      </c>
      <c r="O750" t="s">
        <v>204</v>
      </c>
      <c r="P750" t="s">
        <v>205</v>
      </c>
      <c r="Q750" t="s">
        <v>81</v>
      </c>
      <c r="R750">
        <f t="shared" si="44"/>
        <v>2.3344695795888853E-2</v>
      </c>
      <c r="S750">
        <f t="shared" si="45"/>
        <v>0.10505113108149984</v>
      </c>
      <c r="T750">
        <f t="shared" si="46"/>
        <v>-5.4808780190253759E-2</v>
      </c>
      <c r="U750">
        <f t="shared" si="47"/>
        <v>-17.867662342022726</v>
      </c>
    </row>
    <row r="751" spans="1:21" x14ac:dyDescent="0.35">
      <c r="A751" t="s">
        <v>2205</v>
      </c>
      <c r="B751" t="s">
        <v>2206</v>
      </c>
      <c r="C751">
        <v>171</v>
      </c>
      <c r="D751">
        <v>4.5</v>
      </c>
      <c r="E751">
        <v>-95.463714999999993</v>
      </c>
      <c r="F751">
        <v>29.66818</v>
      </c>
      <c r="G751" t="s">
        <v>200</v>
      </c>
      <c r="H751">
        <v>77035</v>
      </c>
      <c r="I751" t="s">
        <v>23</v>
      </c>
      <c r="J751" t="s">
        <v>114</v>
      </c>
      <c r="K751" t="s">
        <v>202</v>
      </c>
      <c r="L751" s="2" t="s">
        <v>203</v>
      </c>
      <c r="M751">
        <v>1863</v>
      </c>
      <c r="N751">
        <v>1.0382701218465762E-2</v>
      </c>
      <c r="O751" t="s">
        <v>114</v>
      </c>
      <c r="R751">
        <f t="shared" si="44"/>
        <v>7.3339531040181802E-3</v>
      </c>
      <c r="S751">
        <f t="shared" si="45"/>
        <v>3.3002788968081814E-2</v>
      </c>
      <c r="T751">
        <f t="shared" si="46"/>
        <v>-0.37593762233507061</v>
      </c>
      <c r="U751">
        <f t="shared" si="47"/>
        <v>-64.285333419297075</v>
      </c>
    </row>
    <row r="752" spans="1:21" x14ac:dyDescent="0.35">
      <c r="A752" t="s">
        <v>2207</v>
      </c>
      <c r="B752" t="s">
        <v>2208</v>
      </c>
      <c r="C752">
        <v>139</v>
      </c>
      <c r="D752">
        <v>4.5</v>
      </c>
      <c r="E752">
        <v>-118.358774911268</v>
      </c>
      <c r="F752">
        <v>34.083880374399101</v>
      </c>
      <c r="G752" t="s">
        <v>100</v>
      </c>
      <c r="H752">
        <v>90046</v>
      </c>
      <c r="I752" t="s">
        <v>23</v>
      </c>
      <c r="J752" t="s">
        <v>2209</v>
      </c>
      <c r="K752" t="s">
        <v>111</v>
      </c>
      <c r="L752" s="2" t="s">
        <v>112</v>
      </c>
      <c r="M752">
        <v>2071</v>
      </c>
      <c r="N752">
        <v>7.636862879697958E-3</v>
      </c>
      <c r="O752" t="s">
        <v>268</v>
      </c>
      <c r="P752" t="s">
        <v>80</v>
      </c>
      <c r="Q752" t="s">
        <v>228</v>
      </c>
      <c r="R752">
        <f t="shared" si="44"/>
        <v>4.028509451502944E-3</v>
      </c>
      <c r="S752">
        <f t="shared" si="45"/>
        <v>1.8128292531763249E-2</v>
      </c>
      <c r="T752">
        <f t="shared" si="46"/>
        <v>-0.44223518974561343</v>
      </c>
      <c r="U752">
        <f t="shared" si="47"/>
        <v>-61.470691374640268</v>
      </c>
    </row>
    <row r="753" spans="1:21" x14ac:dyDescent="0.35">
      <c r="A753" t="s">
        <v>2210</v>
      </c>
      <c r="B753" t="s">
        <v>2211</v>
      </c>
      <c r="C753">
        <v>126</v>
      </c>
      <c r="D753">
        <v>4.5</v>
      </c>
      <c r="E753">
        <v>-110.927552513262</v>
      </c>
      <c r="F753">
        <v>32.221323407735298</v>
      </c>
      <c r="G753" t="s">
        <v>64</v>
      </c>
      <c r="H753">
        <v>85716</v>
      </c>
      <c r="I753" t="s">
        <v>23</v>
      </c>
      <c r="J753" t="s">
        <v>2212</v>
      </c>
      <c r="K753" t="s">
        <v>66</v>
      </c>
      <c r="L753" s="2" t="s">
        <v>67</v>
      </c>
      <c r="M753">
        <v>994</v>
      </c>
      <c r="N753">
        <v>6.5213660545735373E-3</v>
      </c>
      <c r="O753" t="s">
        <v>247</v>
      </c>
      <c r="P753" t="s">
        <v>268</v>
      </c>
      <c r="Q753" t="s">
        <v>76</v>
      </c>
      <c r="R753">
        <f t="shared" si="44"/>
        <v>2.6856729676686293E-3</v>
      </c>
      <c r="S753">
        <f t="shared" si="45"/>
        <v>1.2085528354508832E-2</v>
      </c>
      <c r="T753">
        <f t="shared" si="46"/>
        <v>-0.46916857650614646</v>
      </c>
      <c r="U753">
        <f t="shared" si="47"/>
        <v>-59.115240639774456</v>
      </c>
    </row>
    <row r="754" spans="1:21" x14ac:dyDescent="0.35">
      <c r="A754" t="s">
        <v>2213</v>
      </c>
      <c r="B754" t="s">
        <v>2214</v>
      </c>
      <c r="C754">
        <v>231</v>
      </c>
      <c r="D754">
        <v>4.5</v>
      </c>
      <c r="E754">
        <v>-90.304267899999999</v>
      </c>
      <c r="F754">
        <v>38.604148899999998</v>
      </c>
      <c r="G754" t="s">
        <v>128</v>
      </c>
      <c r="H754">
        <v>63139</v>
      </c>
      <c r="I754" t="s">
        <v>23</v>
      </c>
      <c r="J754" t="s">
        <v>138</v>
      </c>
      <c r="K754" t="s">
        <v>129</v>
      </c>
      <c r="L754" s="2" t="s">
        <v>130</v>
      </c>
      <c r="M754">
        <v>1232</v>
      </c>
      <c r="N754">
        <v>1.5531148103655397E-2</v>
      </c>
      <c r="O754" t="s">
        <v>138</v>
      </c>
      <c r="R754">
        <f t="shared" si="44"/>
        <v>1.3531659952484247E-2</v>
      </c>
      <c r="S754">
        <f t="shared" si="45"/>
        <v>6.0892469786179113E-2</v>
      </c>
      <c r="T754">
        <f t="shared" si="46"/>
        <v>-0.25162968344030279</v>
      </c>
      <c r="U754">
        <f t="shared" si="47"/>
        <v>-58.126456874709945</v>
      </c>
    </row>
    <row r="755" spans="1:21" x14ac:dyDescent="0.35">
      <c r="A755" t="s">
        <v>2215</v>
      </c>
      <c r="B755" t="s">
        <v>2216</v>
      </c>
      <c r="C755">
        <v>171</v>
      </c>
      <c r="D755">
        <v>4.5</v>
      </c>
      <c r="E755">
        <v>-118.43520820000001</v>
      </c>
      <c r="F755">
        <v>34.047936399999998</v>
      </c>
      <c r="G755" t="s">
        <v>100</v>
      </c>
      <c r="H755">
        <v>90025</v>
      </c>
      <c r="I755" t="s">
        <v>23</v>
      </c>
      <c r="J755" t="s">
        <v>1191</v>
      </c>
      <c r="K755" t="s">
        <v>111</v>
      </c>
      <c r="L755" s="2" t="s">
        <v>112</v>
      </c>
      <c r="M755">
        <v>2071</v>
      </c>
      <c r="N755">
        <v>1.0382701218465762E-2</v>
      </c>
      <c r="O755" t="s">
        <v>1191</v>
      </c>
      <c r="R755">
        <f t="shared" si="44"/>
        <v>7.3339531040181802E-3</v>
      </c>
      <c r="S755">
        <f t="shared" si="45"/>
        <v>3.3002788968081814E-2</v>
      </c>
      <c r="T755">
        <f t="shared" si="46"/>
        <v>-0.37593762233507061</v>
      </c>
      <c r="U755">
        <f t="shared" si="47"/>
        <v>-64.285333419297075</v>
      </c>
    </row>
    <row r="756" spans="1:21" x14ac:dyDescent="0.35">
      <c r="A756" t="s">
        <v>2217</v>
      </c>
      <c r="B756" t="s">
        <v>2218</v>
      </c>
      <c r="C756">
        <v>159</v>
      </c>
      <c r="D756">
        <v>4.5</v>
      </c>
      <c r="E756">
        <v>-115.07917999999999</v>
      </c>
      <c r="F756">
        <v>36.166840000000001</v>
      </c>
      <c r="G756" t="s">
        <v>70</v>
      </c>
      <c r="H756">
        <v>89110</v>
      </c>
      <c r="I756" t="s">
        <v>23</v>
      </c>
      <c r="J756" t="s">
        <v>2219</v>
      </c>
      <c r="K756" t="s">
        <v>422</v>
      </c>
      <c r="L756" s="2" t="s">
        <v>423</v>
      </c>
      <c r="M756">
        <v>357</v>
      </c>
      <c r="N756">
        <v>9.3530118414278367E-3</v>
      </c>
      <c r="O756" t="s">
        <v>571</v>
      </c>
      <c r="P756" t="s">
        <v>247</v>
      </c>
      <c r="Q756" t="s">
        <v>88</v>
      </c>
      <c r="R756">
        <f t="shared" si="44"/>
        <v>6.0944117343249664E-3</v>
      </c>
      <c r="S756">
        <f t="shared" si="45"/>
        <v>2.742485280446235E-2</v>
      </c>
      <c r="T756">
        <f t="shared" si="46"/>
        <v>-0.4007992101140242</v>
      </c>
      <c r="U756">
        <f t="shared" si="47"/>
        <v>-63.727074408129845</v>
      </c>
    </row>
    <row r="757" spans="1:21" x14ac:dyDescent="0.35">
      <c r="A757" t="s">
        <v>2220</v>
      </c>
      <c r="B757" t="s">
        <v>2221</v>
      </c>
      <c r="C757">
        <v>298</v>
      </c>
      <c r="D757">
        <v>4.5</v>
      </c>
      <c r="E757">
        <v>-117.128692626953</v>
      </c>
      <c r="F757">
        <v>32.748725891113303</v>
      </c>
      <c r="G757" t="s">
        <v>100</v>
      </c>
      <c r="H757">
        <v>92104</v>
      </c>
      <c r="I757" t="s">
        <v>23</v>
      </c>
      <c r="J757" t="s">
        <v>2222</v>
      </c>
      <c r="K757" t="s">
        <v>225</v>
      </c>
      <c r="L757" s="2" t="s">
        <v>226</v>
      </c>
      <c r="M757">
        <v>1570</v>
      </c>
      <c r="N757">
        <v>2.1280247125450489E-2</v>
      </c>
      <c r="O757" t="s">
        <v>148</v>
      </c>
      <c r="P757" t="s">
        <v>2223</v>
      </c>
      <c r="R757">
        <f t="shared" si="44"/>
        <v>2.0452432599938022E-2</v>
      </c>
      <c r="S757">
        <f t="shared" si="45"/>
        <v>9.2035946699721094E-2</v>
      </c>
      <c r="T757">
        <f t="shared" si="46"/>
        <v>-0.11281915167447874</v>
      </c>
      <c r="U757">
        <f t="shared" si="47"/>
        <v>-33.620107198994667</v>
      </c>
    </row>
    <row r="758" spans="1:21" x14ac:dyDescent="0.35">
      <c r="A758" t="s">
        <v>2224</v>
      </c>
      <c r="B758" t="s">
        <v>2225</v>
      </c>
      <c r="C758">
        <v>111</v>
      </c>
      <c r="D758">
        <v>4.5</v>
      </c>
      <c r="E758">
        <v>-122.31337000000001</v>
      </c>
      <c r="F758">
        <v>47.668864999999997</v>
      </c>
      <c r="G758" t="s">
        <v>194</v>
      </c>
      <c r="H758">
        <v>98105</v>
      </c>
      <c r="I758" t="s">
        <v>23</v>
      </c>
      <c r="J758" t="s">
        <v>2226</v>
      </c>
      <c r="K758" t="s">
        <v>196</v>
      </c>
      <c r="L758" s="2" t="s">
        <v>197</v>
      </c>
      <c r="M758">
        <v>1594</v>
      </c>
      <c r="N758">
        <v>5.2342543332761287E-3</v>
      </c>
      <c r="O758" t="s">
        <v>148</v>
      </c>
      <c r="P758" t="s">
        <v>183</v>
      </c>
      <c r="Q758" t="s">
        <v>174</v>
      </c>
      <c r="R758">
        <f t="shared" si="44"/>
        <v>1.1362462555521123E-3</v>
      </c>
      <c r="S758">
        <f t="shared" si="45"/>
        <v>5.1131081499845056E-3</v>
      </c>
      <c r="T758">
        <f t="shared" si="46"/>
        <v>-0.50024556122983843</v>
      </c>
      <c r="U758">
        <f t="shared" si="47"/>
        <v>-55.527257296512069</v>
      </c>
    </row>
    <row r="759" spans="1:21" x14ac:dyDescent="0.35">
      <c r="A759" t="s">
        <v>2227</v>
      </c>
      <c r="B759" t="s">
        <v>2228</v>
      </c>
      <c r="C759">
        <v>344</v>
      </c>
      <c r="D759">
        <v>4.5</v>
      </c>
      <c r="E759">
        <v>-87.684252194204404</v>
      </c>
      <c r="F759">
        <v>41.896014811999997</v>
      </c>
      <c r="G759" t="s">
        <v>133</v>
      </c>
      <c r="H759">
        <v>60622</v>
      </c>
      <c r="I759" t="s">
        <v>23</v>
      </c>
      <c r="J759" t="s">
        <v>2229</v>
      </c>
      <c r="K759" t="s">
        <v>135</v>
      </c>
      <c r="L759" s="2" t="s">
        <v>136</v>
      </c>
      <c r="M759">
        <v>2715</v>
      </c>
      <c r="N759">
        <v>2.5227389737429207E-2</v>
      </c>
      <c r="O759" t="s">
        <v>818</v>
      </c>
      <c r="P759" t="s">
        <v>571</v>
      </c>
      <c r="R759">
        <f t="shared" si="44"/>
        <v>2.5204007850428676E-2</v>
      </c>
      <c r="S759">
        <f t="shared" si="45"/>
        <v>0.11341803532692904</v>
      </c>
      <c r="T759">
        <f t="shared" si="46"/>
        <v>-1.751639852182341E-2</v>
      </c>
      <c r="U759">
        <f t="shared" si="47"/>
        <v>-6.0256410915072527</v>
      </c>
    </row>
    <row r="760" spans="1:21" x14ac:dyDescent="0.35">
      <c r="A760" t="s">
        <v>2230</v>
      </c>
      <c r="B760" t="s">
        <v>2231</v>
      </c>
      <c r="C760">
        <v>164</v>
      </c>
      <c r="D760">
        <v>4.5</v>
      </c>
      <c r="E760">
        <v>-98.535163900000001</v>
      </c>
      <c r="F760">
        <v>29.4944916</v>
      </c>
      <c r="G760" t="s">
        <v>200</v>
      </c>
      <c r="H760">
        <v>78213</v>
      </c>
      <c r="I760" t="s">
        <v>23</v>
      </c>
      <c r="J760" t="s">
        <v>2232</v>
      </c>
      <c r="K760" t="s">
        <v>608</v>
      </c>
      <c r="L760" s="2" t="s">
        <v>609</v>
      </c>
      <c r="M760">
        <v>731</v>
      </c>
      <c r="N760">
        <v>9.782049081860306E-3</v>
      </c>
      <c r="O760" t="s">
        <v>571</v>
      </c>
      <c r="P760" t="s">
        <v>818</v>
      </c>
      <c r="Q760" t="s">
        <v>173</v>
      </c>
      <c r="R760">
        <f t="shared" si="44"/>
        <v>6.6108873050304724E-3</v>
      </c>
      <c r="S760">
        <f t="shared" si="45"/>
        <v>2.9748992872637124E-2</v>
      </c>
      <c r="T760">
        <f t="shared" si="46"/>
        <v>-0.39044021520612687</v>
      </c>
      <c r="U760">
        <f t="shared" si="47"/>
        <v>-64.032195293804804</v>
      </c>
    </row>
    <row r="761" spans="1:21" x14ac:dyDescent="0.35">
      <c r="A761" t="s">
        <v>2233</v>
      </c>
      <c r="B761" t="s">
        <v>2234</v>
      </c>
      <c r="C761">
        <v>115</v>
      </c>
      <c r="D761">
        <v>4.5</v>
      </c>
      <c r="E761">
        <v>-122.693540900946</v>
      </c>
      <c r="F761">
        <v>45.518717095255901</v>
      </c>
      <c r="G761" t="s">
        <v>59</v>
      </c>
      <c r="H761">
        <v>97205</v>
      </c>
      <c r="I761" t="s">
        <v>23</v>
      </c>
      <c r="J761" t="s">
        <v>2235</v>
      </c>
      <c r="K761" t="s">
        <v>45</v>
      </c>
      <c r="L761" s="2" t="s">
        <v>61</v>
      </c>
      <c r="M761">
        <v>1555</v>
      </c>
      <c r="N761">
        <v>5.5774841256221036E-3</v>
      </c>
      <c r="O761" t="s">
        <v>56</v>
      </c>
      <c r="P761" t="s">
        <v>310</v>
      </c>
      <c r="Q761" t="s">
        <v>183</v>
      </c>
      <c r="R761">
        <f t="shared" si="44"/>
        <v>1.5494267121165168E-3</v>
      </c>
      <c r="S761">
        <f t="shared" si="45"/>
        <v>6.9724202045243254E-3</v>
      </c>
      <c r="T761">
        <f t="shared" si="46"/>
        <v>-0.49195836530352061</v>
      </c>
      <c r="U761">
        <f t="shared" si="47"/>
        <v>-56.575212009904867</v>
      </c>
    </row>
    <row r="762" spans="1:21" x14ac:dyDescent="0.35">
      <c r="A762" t="s">
        <v>2236</v>
      </c>
      <c r="B762" t="s">
        <v>2237</v>
      </c>
      <c r="C762">
        <v>191</v>
      </c>
      <c r="D762">
        <v>4.5</v>
      </c>
      <c r="E762">
        <v>-111.8336029</v>
      </c>
      <c r="F762">
        <v>40.7132492</v>
      </c>
      <c r="G762" t="s">
        <v>963</v>
      </c>
      <c r="H762">
        <v>84109</v>
      </c>
      <c r="I762" t="s">
        <v>23</v>
      </c>
      <c r="J762" t="s">
        <v>2238</v>
      </c>
      <c r="K762" t="s">
        <v>964</v>
      </c>
      <c r="L762" s="2" t="s">
        <v>965</v>
      </c>
      <c r="M762">
        <v>142</v>
      </c>
      <c r="N762">
        <v>1.2098850180195641E-2</v>
      </c>
      <c r="O762" t="s">
        <v>148</v>
      </c>
      <c r="P762" t="s">
        <v>578</v>
      </c>
      <c r="Q762" t="s">
        <v>174</v>
      </c>
      <c r="R762">
        <f t="shared" si="44"/>
        <v>9.3998553868402026E-3</v>
      </c>
      <c r="S762">
        <f t="shared" si="45"/>
        <v>4.2299349240780909E-2</v>
      </c>
      <c r="T762">
        <f t="shared" si="46"/>
        <v>-0.33450164270348137</v>
      </c>
      <c r="U762">
        <f t="shared" si="47"/>
        <v>-63.889813756364944</v>
      </c>
    </row>
    <row r="763" spans="1:21" x14ac:dyDescent="0.35">
      <c r="A763" t="s">
        <v>2239</v>
      </c>
      <c r="B763" t="s">
        <v>2240</v>
      </c>
      <c r="C763">
        <v>302</v>
      </c>
      <c r="D763">
        <v>4.5</v>
      </c>
      <c r="E763">
        <v>-104.894587129608</v>
      </c>
      <c r="F763">
        <v>39.637380934028897</v>
      </c>
      <c r="G763" t="s">
        <v>119</v>
      </c>
      <c r="H763">
        <v>80237</v>
      </c>
      <c r="I763" t="s">
        <v>23</v>
      </c>
      <c r="J763" t="s">
        <v>2241</v>
      </c>
      <c r="K763" t="s">
        <v>120</v>
      </c>
      <c r="L763" s="2" t="s">
        <v>121</v>
      </c>
      <c r="M763">
        <v>668</v>
      </c>
      <c r="N763">
        <v>2.1623476917796466E-2</v>
      </c>
      <c r="O763" t="s">
        <v>205</v>
      </c>
      <c r="P763" t="s">
        <v>310</v>
      </c>
      <c r="Q763" t="s">
        <v>76</v>
      </c>
      <c r="R763">
        <f t="shared" si="44"/>
        <v>2.0865613056502426E-2</v>
      </c>
      <c r="S763">
        <f t="shared" si="45"/>
        <v>9.3895258754260913E-2</v>
      </c>
      <c r="T763">
        <f t="shared" si="46"/>
        <v>-0.10453195574816089</v>
      </c>
      <c r="U763">
        <f t="shared" si="47"/>
        <v>-31.568650635944589</v>
      </c>
    </row>
    <row r="764" spans="1:21" x14ac:dyDescent="0.35">
      <c r="A764" t="s">
        <v>2242</v>
      </c>
      <c r="B764" t="s">
        <v>2243</v>
      </c>
      <c r="C764">
        <v>167</v>
      </c>
      <c r="D764">
        <v>4.5</v>
      </c>
      <c r="E764">
        <v>-84.353240362882701</v>
      </c>
      <c r="F764">
        <v>39.139142887966898</v>
      </c>
      <c r="G764" t="s">
        <v>186</v>
      </c>
      <c r="H764">
        <v>45227</v>
      </c>
      <c r="I764" t="s">
        <v>23</v>
      </c>
      <c r="J764" t="s">
        <v>2244</v>
      </c>
      <c r="K764" t="s">
        <v>601</v>
      </c>
      <c r="L764" s="2" t="s">
        <v>602</v>
      </c>
      <c r="M764">
        <v>778</v>
      </c>
      <c r="N764">
        <v>1.0039471426119786E-2</v>
      </c>
      <c r="O764" t="s">
        <v>1702</v>
      </c>
      <c r="P764" t="s">
        <v>24</v>
      </c>
      <c r="R764">
        <f t="shared" si="44"/>
        <v>6.920772647453775E-3</v>
      </c>
      <c r="S764">
        <f t="shared" si="45"/>
        <v>3.1143476913541988E-2</v>
      </c>
      <c r="T764">
        <f t="shared" si="46"/>
        <v>-0.38422481826138849</v>
      </c>
      <c r="U764">
        <f t="shared" si="47"/>
        <v>-64.165544649651878</v>
      </c>
    </row>
    <row r="765" spans="1:21" x14ac:dyDescent="0.35">
      <c r="A765" t="s">
        <v>2245</v>
      </c>
      <c r="B765" t="s">
        <v>2246</v>
      </c>
      <c r="C765">
        <v>557</v>
      </c>
      <c r="D765">
        <v>4.5</v>
      </c>
      <c r="E765">
        <v>-118.28234860000001</v>
      </c>
      <c r="F765">
        <v>34.014198299999997</v>
      </c>
      <c r="G765" t="s">
        <v>100</v>
      </c>
      <c r="H765">
        <v>90037</v>
      </c>
      <c r="I765" t="s">
        <v>23</v>
      </c>
      <c r="J765" t="s">
        <v>974</v>
      </c>
      <c r="K765" t="s">
        <v>111</v>
      </c>
      <c r="L765" s="2" t="s">
        <v>112</v>
      </c>
      <c r="M765">
        <v>2071</v>
      </c>
      <c r="N765">
        <v>4.3504376179852408E-2</v>
      </c>
      <c r="O765" t="s">
        <v>248</v>
      </c>
      <c r="P765" t="s">
        <v>174</v>
      </c>
      <c r="R765">
        <f t="shared" si="44"/>
        <v>4.7205867162483213E-2</v>
      </c>
      <c r="S765">
        <f t="shared" si="45"/>
        <v>0.21242640223117445</v>
      </c>
      <c r="T765">
        <f t="shared" si="46"/>
        <v>0.42377678455460233</v>
      </c>
      <c r="U765">
        <f t="shared" si="47"/>
        <v>236.04366899691348</v>
      </c>
    </row>
    <row r="766" spans="1:21" x14ac:dyDescent="0.35">
      <c r="A766" t="s">
        <v>2247</v>
      </c>
      <c r="B766" t="s">
        <v>2248</v>
      </c>
      <c r="C766">
        <v>146</v>
      </c>
      <c r="D766">
        <v>4.5</v>
      </c>
      <c r="E766">
        <v>-94.578249096621093</v>
      </c>
      <c r="F766">
        <v>39.072653203704697</v>
      </c>
      <c r="G766" t="s">
        <v>128</v>
      </c>
      <c r="H766">
        <v>64108</v>
      </c>
      <c r="I766" t="s">
        <v>23</v>
      </c>
      <c r="J766" t="s">
        <v>142</v>
      </c>
      <c r="K766" t="s">
        <v>458</v>
      </c>
      <c r="L766" s="2" t="s">
        <v>459</v>
      </c>
      <c r="M766">
        <v>274</v>
      </c>
      <c r="N766">
        <v>8.2375150163034143E-3</v>
      </c>
      <c r="O766" t="s">
        <v>56</v>
      </c>
      <c r="P766" t="s">
        <v>48</v>
      </c>
      <c r="R766">
        <f t="shared" si="44"/>
        <v>4.7515752504906517E-3</v>
      </c>
      <c r="S766">
        <f t="shared" si="45"/>
        <v>2.1382088627207932E-2</v>
      </c>
      <c r="T766">
        <f t="shared" si="46"/>
        <v>-0.42773259687455722</v>
      </c>
      <c r="U766">
        <f t="shared" si="47"/>
        <v>-62.448959143685357</v>
      </c>
    </row>
    <row r="767" spans="1:21" x14ac:dyDescent="0.35">
      <c r="A767" t="s">
        <v>2249</v>
      </c>
      <c r="B767" t="s">
        <v>2250</v>
      </c>
      <c r="C767">
        <v>191</v>
      </c>
      <c r="D767">
        <v>4.5</v>
      </c>
      <c r="E767">
        <v>-116.9585481</v>
      </c>
      <c r="F767">
        <v>32.807884899999998</v>
      </c>
      <c r="G767" t="s">
        <v>100</v>
      </c>
      <c r="H767">
        <v>92021</v>
      </c>
      <c r="I767" t="s">
        <v>23</v>
      </c>
      <c r="J767" t="s">
        <v>425</v>
      </c>
      <c r="K767" t="s">
        <v>392</v>
      </c>
      <c r="L767" s="2" t="s">
        <v>393</v>
      </c>
      <c r="M767">
        <v>143</v>
      </c>
      <c r="N767">
        <v>1.2098850180195641E-2</v>
      </c>
      <c r="O767" t="s">
        <v>425</v>
      </c>
      <c r="R767">
        <f t="shared" si="44"/>
        <v>9.3998553868402026E-3</v>
      </c>
      <c r="S767">
        <f t="shared" si="45"/>
        <v>4.2299349240780909E-2</v>
      </c>
      <c r="T767">
        <f t="shared" si="46"/>
        <v>-0.33450164270348137</v>
      </c>
      <c r="U767">
        <f t="shared" si="47"/>
        <v>-63.889813756364944</v>
      </c>
    </row>
    <row r="768" spans="1:21" x14ac:dyDescent="0.35">
      <c r="A768" t="s">
        <v>2249</v>
      </c>
      <c r="B768" t="s">
        <v>2250</v>
      </c>
      <c r="C768">
        <v>190</v>
      </c>
      <c r="D768">
        <v>4.5</v>
      </c>
      <c r="E768">
        <v>-116.9585481</v>
      </c>
      <c r="F768">
        <v>32.807884899999998</v>
      </c>
      <c r="G768" t="s">
        <v>100</v>
      </c>
      <c r="H768">
        <v>92021</v>
      </c>
      <c r="I768" t="s">
        <v>23</v>
      </c>
      <c r="J768" t="s">
        <v>425</v>
      </c>
      <c r="K768" t="s">
        <v>392</v>
      </c>
      <c r="L768" s="2" t="s">
        <v>393</v>
      </c>
      <c r="M768">
        <v>143</v>
      </c>
      <c r="N768">
        <v>1.2013042732109147E-2</v>
      </c>
      <c r="O768" t="s">
        <v>425</v>
      </c>
      <c r="R768">
        <f t="shared" si="44"/>
        <v>9.2965602726991017E-3</v>
      </c>
      <c r="S768">
        <f t="shared" si="45"/>
        <v>4.1834521227145954E-2</v>
      </c>
      <c r="T768">
        <f t="shared" si="46"/>
        <v>-0.33657344168506081</v>
      </c>
      <c r="U768">
        <f t="shared" si="47"/>
        <v>-63.948953920161557</v>
      </c>
    </row>
    <row r="769" spans="1:21" x14ac:dyDescent="0.35">
      <c r="A769" t="s">
        <v>2251</v>
      </c>
      <c r="B769" t="s">
        <v>2252</v>
      </c>
      <c r="C769">
        <v>112</v>
      </c>
      <c r="D769">
        <v>4.5</v>
      </c>
      <c r="E769">
        <v>-104.98069</v>
      </c>
      <c r="F769">
        <v>39.709728200000001</v>
      </c>
      <c r="G769" t="s">
        <v>119</v>
      </c>
      <c r="H769">
        <v>80209</v>
      </c>
      <c r="I769" t="s">
        <v>23</v>
      </c>
      <c r="J769" t="s">
        <v>2253</v>
      </c>
      <c r="K769" t="s">
        <v>120</v>
      </c>
      <c r="L769" s="2" t="s">
        <v>121</v>
      </c>
      <c r="M769">
        <v>668</v>
      </c>
      <c r="N769">
        <v>5.3200617813626222E-3</v>
      </c>
      <c r="O769" t="s">
        <v>1716</v>
      </c>
      <c r="P769" t="s">
        <v>368</v>
      </c>
      <c r="Q769" t="s">
        <v>571</v>
      </c>
      <c r="R769">
        <f t="shared" si="44"/>
        <v>1.2395413696932136E-3</v>
      </c>
      <c r="S769">
        <f t="shared" si="45"/>
        <v>5.5779361636194612E-3</v>
      </c>
      <c r="T769">
        <f t="shared" si="46"/>
        <v>-0.49817376224825899</v>
      </c>
      <c r="U769">
        <f t="shared" si="47"/>
        <v>-55.795461371805004</v>
      </c>
    </row>
    <row r="770" spans="1:21" x14ac:dyDescent="0.35">
      <c r="A770" t="s">
        <v>2254</v>
      </c>
      <c r="B770" t="s">
        <v>2255</v>
      </c>
      <c r="C770">
        <v>157</v>
      </c>
      <c r="D770">
        <v>4.5</v>
      </c>
      <c r="E770">
        <v>-75.190321728587193</v>
      </c>
      <c r="F770">
        <v>40.009905695915201</v>
      </c>
      <c r="G770" t="s">
        <v>92</v>
      </c>
      <c r="H770">
        <v>19129</v>
      </c>
      <c r="I770" t="s">
        <v>23</v>
      </c>
      <c r="J770" t="s">
        <v>319</v>
      </c>
      <c r="K770" t="s">
        <v>94</v>
      </c>
      <c r="L770" s="2" t="s">
        <v>95</v>
      </c>
      <c r="M770">
        <v>1514</v>
      </c>
      <c r="N770">
        <v>9.181396945254848E-3</v>
      </c>
      <c r="O770" t="s">
        <v>24</v>
      </c>
      <c r="P770" t="s">
        <v>60</v>
      </c>
      <c r="R770">
        <f t="shared" ref="R770:R833" si="48">(C770-MIN($C$2:$C$2693))/(MAX($C$2:$C$2693)-MIN($C$2:$C$2693))</f>
        <v>5.8878215060427638E-3</v>
      </c>
      <c r="S770">
        <f t="shared" ref="S770:S833" si="49">R770*D770</f>
        <v>2.6495196777192438E-2</v>
      </c>
      <c r="T770">
        <f t="shared" ref="T770:T833" si="50">(C770-AVERAGE($C$2:$C$2693))/STDEV($C$2:$C$2693)</f>
        <v>-0.40494280807718314</v>
      </c>
      <c r="U770">
        <f t="shared" ref="U770:U833" si="51">T770*C770</f>
        <v>-63.576020868117752</v>
      </c>
    </row>
    <row r="771" spans="1:21" x14ac:dyDescent="0.35">
      <c r="A771" t="s">
        <v>2256</v>
      </c>
      <c r="B771" t="s">
        <v>2257</v>
      </c>
      <c r="C771">
        <v>147</v>
      </c>
      <c r="D771">
        <v>4.5</v>
      </c>
      <c r="E771">
        <v>-80.018538000000007</v>
      </c>
      <c r="F771">
        <v>40.405245000000001</v>
      </c>
      <c r="G771" t="s">
        <v>92</v>
      </c>
      <c r="H771">
        <v>15226</v>
      </c>
      <c r="I771" t="s">
        <v>23</v>
      </c>
      <c r="J771" t="s">
        <v>418</v>
      </c>
      <c r="K771" t="s">
        <v>303</v>
      </c>
      <c r="L771" s="2" t="s">
        <v>304</v>
      </c>
      <c r="M771">
        <v>763</v>
      </c>
      <c r="N771">
        <v>8.3233224643899095E-3</v>
      </c>
      <c r="O771" t="s">
        <v>247</v>
      </c>
      <c r="P771" t="s">
        <v>60</v>
      </c>
      <c r="R771">
        <f t="shared" si="48"/>
        <v>4.8548703646317526E-3</v>
      </c>
      <c r="S771">
        <f t="shared" si="49"/>
        <v>2.1846916640842887E-2</v>
      </c>
      <c r="T771">
        <f t="shared" si="50"/>
        <v>-0.42566079789297773</v>
      </c>
      <c r="U771">
        <f t="shared" si="51"/>
        <v>-62.572137290267726</v>
      </c>
    </row>
    <row r="772" spans="1:21" x14ac:dyDescent="0.35">
      <c r="A772" t="s">
        <v>2258</v>
      </c>
      <c r="B772" t="s">
        <v>2259</v>
      </c>
      <c r="C772">
        <v>185</v>
      </c>
      <c r="D772">
        <v>4.5</v>
      </c>
      <c r="E772">
        <v>-96.787615642443797</v>
      </c>
      <c r="F772">
        <v>32.820245078878997</v>
      </c>
      <c r="G772" t="s">
        <v>200</v>
      </c>
      <c r="H772">
        <v>75205</v>
      </c>
      <c r="I772" t="s">
        <v>23</v>
      </c>
      <c r="J772" t="s">
        <v>247</v>
      </c>
      <c r="K772" t="s">
        <v>906</v>
      </c>
      <c r="L772" s="2" t="s">
        <v>907</v>
      </c>
      <c r="M772">
        <v>632</v>
      </c>
      <c r="N772">
        <v>1.1584005491676678E-2</v>
      </c>
      <c r="O772" t="s">
        <v>247</v>
      </c>
      <c r="R772">
        <f t="shared" si="48"/>
        <v>8.7800847019935957E-3</v>
      </c>
      <c r="S772">
        <f t="shared" si="49"/>
        <v>3.9510381158971181E-2</v>
      </c>
      <c r="T772">
        <f t="shared" si="50"/>
        <v>-0.34693243659295814</v>
      </c>
      <c r="U772">
        <f t="shared" si="51"/>
        <v>-64.182500769697256</v>
      </c>
    </row>
    <row r="773" spans="1:21" x14ac:dyDescent="0.35">
      <c r="A773" t="s">
        <v>2260</v>
      </c>
      <c r="B773" t="s">
        <v>2261</v>
      </c>
      <c r="C773">
        <v>725</v>
      </c>
      <c r="D773">
        <v>4.5</v>
      </c>
      <c r="E773">
        <v>-115.15459920000001</v>
      </c>
      <c r="F773">
        <v>36.119970299999999</v>
      </c>
      <c r="G773" t="s">
        <v>70</v>
      </c>
      <c r="H773">
        <v>89169</v>
      </c>
      <c r="I773" t="s">
        <v>23</v>
      </c>
      <c r="J773" t="s">
        <v>1432</v>
      </c>
      <c r="K773" t="s">
        <v>422</v>
      </c>
      <c r="L773" s="2" t="s">
        <v>423</v>
      </c>
      <c r="M773">
        <v>357</v>
      </c>
      <c r="N773">
        <v>5.7920027458383386E-2</v>
      </c>
      <c r="O773" t="s">
        <v>316</v>
      </c>
      <c r="P773" t="s">
        <v>340</v>
      </c>
      <c r="R773">
        <f t="shared" si="48"/>
        <v>6.4559446338188206E-2</v>
      </c>
      <c r="S773">
        <f t="shared" si="49"/>
        <v>0.29051750852184693</v>
      </c>
      <c r="T773">
        <f t="shared" si="50"/>
        <v>0.77183901345995221</v>
      </c>
      <c r="U773">
        <f t="shared" si="51"/>
        <v>559.58328475846531</v>
      </c>
    </row>
    <row r="774" spans="1:21" x14ac:dyDescent="0.35">
      <c r="A774" t="s">
        <v>2262</v>
      </c>
      <c r="B774" t="s">
        <v>2263</v>
      </c>
      <c r="C774">
        <v>135</v>
      </c>
      <c r="D774">
        <v>4.5</v>
      </c>
      <c r="E774">
        <v>-80.195144712925</v>
      </c>
      <c r="F774">
        <v>25.803452208638198</v>
      </c>
      <c r="G774" t="s">
        <v>29</v>
      </c>
      <c r="H774">
        <v>33127</v>
      </c>
      <c r="I774" t="s">
        <v>23</v>
      </c>
      <c r="J774" t="s">
        <v>593</v>
      </c>
      <c r="K774" t="s">
        <v>31</v>
      </c>
      <c r="L774" s="2" t="s">
        <v>32</v>
      </c>
      <c r="M774">
        <v>609</v>
      </c>
      <c r="N774">
        <v>7.2936330873519823E-3</v>
      </c>
      <c r="O774" t="s">
        <v>424</v>
      </c>
      <c r="P774" t="s">
        <v>183</v>
      </c>
      <c r="Q774" t="s">
        <v>261</v>
      </c>
      <c r="R774">
        <f t="shared" si="48"/>
        <v>3.6153289949385392E-3</v>
      </c>
      <c r="S774">
        <f t="shared" si="49"/>
        <v>1.6268980477223426E-2</v>
      </c>
      <c r="T774">
        <f t="shared" si="50"/>
        <v>-0.45052238567193131</v>
      </c>
      <c r="U774">
        <f t="shared" si="51"/>
        <v>-60.820522065710726</v>
      </c>
    </row>
    <row r="775" spans="1:21" x14ac:dyDescent="0.35">
      <c r="A775" t="s">
        <v>2264</v>
      </c>
      <c r="B775" t="s">
        <v>2265</v>
      </c>
      <c r="C775">
        <v>195</v>
      </c>
      <c r="D775">
        <v>4.5</v>
      </c>
      <c r="E775">
        <v>-122.4691139</v>
      </c>
      <c r="F775">
        <v>37.780599600000002</v>
      </c>
      <c r="G775" t="s">
        <v>100</v>
      </c>
      <c r="H775">
        <v>94118</v>
      </c>
      <c r="I775" t="s">
        <v>23</v>
      </c>
      <c r="J775" t="s">
        <v>2266</v>
      </c>
      <c r="K775" t="s">
        <v>124</v>
      </c>
      <c r="L775" s="2" t="s">
        <v>125</v>
      </c>
      <c r="M775">
        <v>1581</v>
      </c>
      <c r="N775">
        <v>1.2442079972541617E-2</v>
      </c>
      <c r="O775" t="s">
        <v>169</v>
      </c>
      <c r="P775" t="s">
        <v>626</v>
      </c>
      <c r="R775">
        <f t="shared" si="48"/>
        <v>9.8130358434046078E-3</v>
      </c>
      <c r="S775">
        <f t="shared" si="49"/>
        <v>4.4158661295320735E-2</v>
      </c>
      <c r="T775">
        <f t="shared" si="50"/>
        <v>-0.32621444677716349</v>
      </c>
      <c r="U775">
        <f t="shared" si="51"/>
        <v>-63.611817121546878</v>
      </c>
    </row>
    <row r="776" spans="1:21" x14ac:dyDescent="0.35">
      <c r="A776" t="s">
        <v>2267</v>
      </c>
      <c r="B776" t="s">
        <v>2268</v>
      </c>
      <c r="C776">
        <v>169</v>
      </c>
      <c r="D776">
        <v>4.5</v>
      </c>
      <c r="E776">
        <v>-87.669497890659002</v>
      </c>
      <c r="F776">
        <v>41.979731665563001</v>
      </c>
      <c r="G776" t="s">
        <v>133</v>
      </c>
      <c r="H776">
        <v>60640</v>
      </c>
      <c r="I776" t="s">
        <v>23</v>
      </c>
      <c r="J776" t="s">
        <v>1487</v>
      </c>
      <c r="K776" t="s">
        <v>135</v>
      </c>
      <c r="L776" s="2" t="s">
        <v>136</v>
      </c>
      <c r="M776">
        <v>2715</v>
      </c>
      <c r="N776">
        <v>1.0211086322292775E-2</v>
      </c>
      <c r="O776" t="s">
        <v>261</v>
      </c>
      <c r="P776" t="s">
        <v>56</v>
      </c>
      <c r="R776">
        <f t="shared" si="48"/>
        <v>7.1273628757359776E-3</v>
      </c>
      <c r="S776">
        <f t="shared" si="49"/>
        <v>3.2073132940811898E-2</v>
      </c>
      <c r="T776">
        <f t="shared" si="50"/>
        <v>-0.38008122029822955</v>
      </c>
      <c r="U776">
        <f t="shared" si="51"/>
        <v>-64.233726230400791</v>
      </c>
    </row>
    <row r="777" spans="1:21" x14ac:dyDescent="0.35">
      <c r="A777" t="s">
        <v>2269</v>
      </c>
      <c r="B777" t="s">
        <v>2270</v>
      </c>
      <c r="C777">
        <v>500</v>
      </c>
      <c r="D777">
        <v>4.5</v>
      </c>
      <c r="E777">
        <v>-70.286903381347699</v>
      </c>
      <c r="F777">
        <v>43.676994323730497</v>
      </c>
      <c r="G777" t="s">
        <v>43</v>
      </c>
      <c r="H777">
        <v>4103</v>
      </c>
      <c r="I777" t="s">
        <v>23</v>
      </c>
      <c r="J777" t="s">
        <v>252</v>
      </c>
      <c r="K777" t="s">
        <v>45</v>
      </c>
      <c r="L777" s="2" t="s">
        <v>46</v>
      </c>
      <c r="M777">
        <v>206</v>
      </c>
      <c r="N777">
        <v>3.8613351638922259E-2</v>
      </c>
      <c r="O777" t="s">
        <v>47</v>
      </c>
      <c r="P777" t="s">
        <v>174</v>
      </c>
      <c r="R777">
        <f t="shared" si="48"/>
        <v>4.1318045656440448E-2</v>
      </c>
      <c r="S777">
        <f t="shared" si="49"/>
        <v>0.18593120545398201</v>
      </c>
      <c r="T777">
        <f t="shared" si="50"/>
        <v>0.30568424260457294</v>
      </c>
      <c r="U777">
        <f t="shared" si="51"/>
        <v>152.84212130228647</v>
      </c>
    </row>
    <row r="778" spans="1:21" x14ac:dyDescent="0.35">
      <c r="A778" t="s">
        <v>2271</v>
      </c>
      <c r="B778" t="s">
        <v>2272</v>
      </c>
      <c r="C778">
        <v>161</v>
      </c>
      <c r="D778">
        <v>4.5</v>
      </c>
      <c r="E778">
        <v>-77.023758000000001</v>
      </c>
      <c r="F778">
        <v>38.934649999999998</v>
      </c>
      <c r="G778" t="s">
        <v>240</v>
      </c>
      <c r="H778">
        <v>20010</v>
      </c>
      <c r="I778" t="s">
        <v>23</v>
      </c>
      <c r="J778" t="s">
        <v>2273</v>
      </c>
      <c r="K778" t="s">
        <v>242</v>
      </c>
      <c r="L778" s="2" t="s">
        <v>243</v>
      </c>
      <c r="M778">
        <v>822</v>
      </c>
      <c r="N778">
        <v>9.5246267376008237E-3</v>
      </c>
      <c r="O778" t="s">
        <v>47</v>
      </c>
      <c r="P778" t="s">
        <v>107</v>
      </c>
      <c r="R778">
        <f t="shared" si="48"/>
        <v>6.301001962607169E-3</v>
      </c>
      <c r="S778">
        <f t="shared" si="49"/>
        <v>2.835450883173226E-2</v>
      </c>
      <c r="T778">
        <f t="shared" si="50"/>
        <v>-0.39665561215086526</v>
      </c>
      <c r="U778">
        <f t="shared" si="51"/>
        <v>-63.861553556289309</v>
      </c>
    </row>
    <row r="779" spans="1:21" x14ac:dyDescent="0.35">
      <c r="A779" t="s">
        <v>2274</v>
      </c>
      <c r="B779" t="s">
        <v>2275</v>
      </c>
      <c r="C779">
        <v>152</v>
      </c>
      <c r="D779">
        <v>4.5</v>
      </c>
      <c r="E779">
        <v>-74.001922607421903</v>
      </c>
      <c r="F779">
        <v>40.707176208496101</v>
      </c>
      <c r="G779" t="s">
        <v>37</v>
      </c>
      <c r="H779">
        <v>10038</v>
      </c>
      <c r="I779" t="s">
        <v>23</v>
      </c>
      <c r="J779" t="s">
        <v>1128</v>
      </c>
      <c r="K779" t="s">
        <v>39</v>
      </c>
      <c r="L779" s="2" t="s">
        <v>40</v>
      </c>
      <c r="M779">
        <v>1148</v>
      </c>
      <c r="N779">
        <v>8.7523597048223788E-3</v>
      </c>
      <c r="O779" t="s">
        <v>47</v>
      </c>
      <c r="P779" t="s">
        <v>571</v>
      </c>
      <c r="R779">
        <f t="shared" si="48"/>
        <v>5.3713459353372586E-3</v>
      </c>
      <c r="S779">
        <f t="shared" si="49"/>
        <v>2.4171056709017664E-2</v>
      </c>
      <c r="T779">
        <f t="shared" si="50"/>
        <v>-0.4153018029850804</v>
      </c>
      <c r="U779">
        <f t="shared" si="51"/>
        <v>-63.125874053732218</v>
      </c>
    </row>
    <row r="780" spans="1:21" x14ac:dyDescent="0.35">
      <c r="A780" t="s">
        <v>2276</v>
      </c>
      <c r="B780" t="s">
        <v>2277</v>
      </c>
      <c r="C780">
        <v>130</v>
      </c>
      <c r="D780">
        <v>4.5</v>
      </c>
      <c r="E780">
        <v>-115.280016838279</v>
      </c>
      <c r="F780">
        <v>36.056792004977297</v>
      </c>
      <c r="G780" t="s">
        <v>70</v>
      </c>
      <c r="H780">
        <v>89113</v>
      </c>
      <c r="I780" t="s">
        <v>23</v>
      </c>
      <c r="J780" t="s">
        <v>2278</v>
      </c>
      <c r="K780" t="s">
        <v>422</v>
      </c>
      <c r="L780" s="2" t="s">
        <v>423</v>
      </c>
      <c r="M780">
        <v>357</v>
      </c>
      <c r="N780">
        <v>6.8645958469195122E-3</v>
      </c>
      <c r="O780" t="s">
        <v>191</v>
      </c>
      <c r="P780" t="s">
        <v>47</v>
      </c>
      <c r="R780">
        <f t="shared" si="48"/>
        <v>3.0988534242330336E-3</v>
      </c>
      <c r="S780">
        <f t="shared" si="49"/>
        <v>1.3944840409048651E-2</v>
      </c>
      <c r="T780">
        <f t="shared" si="50"/>
        <v>-0.46088138057982864</v>
      </c>
      <c r="U780">
        <f t="shared" si="51"/>
        <v>-59.914579475377721</v>
      </c>
    </row>
    <row r="781" spans="1:21" x14ac:dyDescent="0.35">
      <c r="A781" t="s">
        <v>2279</v>
      </c>
      <c r="B781" t="s">
        <v>2280</v>
      </c>
      <c r="C781">
        <v>151</v>
      </c>
      <c r="D781">
        <v>4.5</v>
      </c>
      <c r="E781">
        <v>-117.21653000000001</v>
      </c>
      <c r="F781">
        <v>32.736511</v>
      </c>
      <c r="G781" t="s">
        <v>100</v>
      </c>
      <c r="H781">
        <v>92106</v>
      </c>
      <c r="I781" t="s">
        <v>23</v>
      </c>
      <c r="J781" t="s">
        <v>2281</v>
      </c>
      <c r="K781" t="s">
        <v>225</v>
      </c>
      <c r="L781" s="2" t="s">
        <v>226</v>
      </c>
      <c r="M781">
        <v>1570</v>
      </c>
      <c r="N781">
        <v>8.6665522567358853E-3</v>
      </c>
      <c r="O781" t="s">
        <v>24</v>
      </c>
      <c r="P781" t="s">
        <v>1787</v>
      </c>
      <c r="Q781" t="s">
        <v>714</v>
      </c>
      <c r="R781">
        <f t="shared" si="48"/>
        <v>5.2680508211961578E-3</v>
      </c>
      <c r="S781">
        <f t="shared" si="49"/>
        <v>2.3706228695382709E-2</v>
      </c>
      <c r="T781">
        <f t="shared" si="50"/>
        <v>-0.4173736019666599</v>
      </c>
      <c r="U781">
        <f t="shared" si="51"/>
        <v>-63.023413896965643</v>
      </c>
    </row>
    <row r="782" spans="1:21" x14ac:dyDescent="0.35">
      <c r="A782" t="s">
        <v>2282</v>
      </c>
      <c r="B782" t="s">
        <v>2283</v>
      </c>
      <c r="C782">
        <v>116</v>
      </c>
      <c r="D782">
        <v>4.5</v>
      </c>
      <c r="E782">
        <v>-90.271000000000001</v>
      </c>
      <c r="F782">
        <v>38.616419999999998</v>
      </c>
      <c r="G782" t="s">
        <v>128</v>
      </c>
      <c r="H782">
        <v>63110</v>
      </c>
      <c r="I782" t="s">
        <v>23</v>
      </c>
      <c r="J782" t="s">
        <v>24</v>
      </c>
      <c r="K782" t="s">
        <v>129</v>
      </c>
      <c r="L782" s="2" t="s">
        <v>130</v>
      </c>
      <c r="M782">
        <v>1232</v>
      </c>
      <c r="N782">
        <v>5.663291573708598E-3</v>
      </c>
      <c r="O782" t="s">
        <v>24</v>
      </c>
      <c r="R782">
        <f t="shared" si="48"/>
        <v>1.6527218262576181E-3</v>
      </c>
      <c r="S782">
        <f t="shared" si="49"/>
        <v>7.437248218159281E-3</v>
      </c>
      <c r="T782">
        <f t="shared" si="50"/>
        <v>-0.48988656632194111</v>
      </c>
      <c r="U782">
        <f t="shared" si="51"/>
        <v>-56.826841693345166</v>
      </c>
    </row>
    <row r="783" spans="1:21" x14ac:dyDescent="0.35">
      <c r="A783" t="s">
        <v>2284</v>
      </c>
      <c r="B783" t="s">
        <v>2285</v>
      </c>
      <c r="C783">
        <v>190</v>
      </c>
      <c r="D783">
        <v>4.5</v>
      </c>
      <c r="E783">
        <v>-87.943160000000006</v>
      </c>
      <c r="F783">
        <v>43.043410000000002</v>
      </c>
      <c r="G783" t="s">
        <v>218</v>
      </c>
      <c r="H783">
        <v>53233</v>
      </c>
      <c r="I783" t="s">
        <v>23</v>
      </c>
      <c r="J783" t="s">
        <v>385</v>
      </c>
      <c r="K783" t="s">
        <v>220</v>
      </c>
      <c r="L783" s="2" t="s">
        <v>221</v>
      </c>
      <c r="M783">
        <v>1056</v>
      </c>
      <c r="N783">
        <v>1.2013042732109147E-2</v>
      </c>
      <c r="O783" t="s">
        <v>385</v>
      </c>
      <c r="R783">
        <f t="shared" si="48"/>
        <v>9.2965602726991017E-3</v>
      </c>
      <c r="S783">
        <f t="shared" si="49"/>
        <v>4.1834521227145954E-2</v>
      </c>
      <c r="T783">
        <f t="shared" si="50"/>
        <v>-0.33657344168506081</v>
      </c>
      <c r="U783">
        <f t="shared" si="51"/>
        <v>-63.948953920161557</v>
      </c>
    </row>
    <row r="784" spans="1:21" x14ac:dyDescent="0.35">
      <c r="A784" t="s">
        <v>2286</v>
      </c>
      <c r="B784" t="s">
        <v>2287</v>
      </c>
      <c r="C784">
        <v>118</v>
      </c>
      <c r="D784">
        <v>4.5</v>
      </c>
      <c r="E784">
        <v>-78.885627999999997</v>
      </c>
      <c r="F784">
        <v>42.910812</v>
      </c>
      <c r="G784" t="s">
        <v>37</v>
      </c>
      <c r="H784">
        <v>14213</v>
      </c>
      <c r="I784" t="s">
        <v>23</v>
      </c>
      <c r="J784" t="s">
        <v>2288</v>
      </c>
      <c r="K784" t="s">
        <v>477</v>
      </c>
      <c r="L784" s="2" t="s">
        <v>478</v>
      </c>
      <c r="M784">
        <v>284</v>
      </c>
      <c r="N784">
        <v>5.8349064698815858E-3</v>
      </c>
      <c r="O784" t="s">
        <v>183</v>
      </c>
      <c r="P784" t="s">
        <v>56</v>
      </c>
      <c r="Q784" t="s">
        <v>261</v>
      </c>
      <c r="R784">
        <f t="shared" si="48"/>
        <v>1.8593120545398203E-3</v>
      </c>
      <c r="S784">
        <f t="shared" si="49"/>
        <v>8.3669042454291905E-3</v>
      </c>
      <c r="T784">
        <f t="shared" si="50"/>
        <v>-0.48574296835878217</v>
      </c>
      <c r="U784">
        <f t="shared" si="51"/>
        <v>-57.317670266336293</v>
      </c>
    </row>
    <row r="785" spans="1:21" x14ac:dyDescent="0.35">
      <c r="A785" t="s">
        <v>2289</v>
      </c>
      <c r="B785" t="s">
        <v>2290</v>
      </c>
      <c r="C785">
        <v>385</v>
      </c>
      <c r="D785">
        <v>4.5</v>
      </c>
      <c r="E785">
        <v>-86.750350999999995</v>
      </c>
      <c r="F785">
        <v>36.177192699999999</v>
      </c>
      <c r="G785" t="s">
        <v>331</v>
      </c>
      <c r="H785">
        <v>37206</v>
      </c>
      <c r="I785" t="s">
        <v>23</v>
      </c>
      <c r="J785" t="s">
        <v>1378</v>
      </c>
      <c r="K785" t="s">
        <v>333</v>
      </c>
      <c r="L785" s="2" t="s">
        <v>334</v>
      </c>
      <c r="M785">
        <v>702</v>
      </c>
      <c r="N785">
        <v>2.874549510897546E-2</v>
      </c>
      <c r="O785" t="s">
        <v>60</v>
      </c>
      <c r="P785" t="s">
        <v>247</v>
      </c>
      <c r="R785">
        <f t="shared" si="48"/>
        <v>2.943910753021382E-2</v>
      </c>
      <c r="S785">
        <f t="shared" si="49"/>
        <v>0.13247598388596218</v>
      </c>
      <c r="T785">
        <f t="shared" si="50"/>
        <v>6.7427359722934593E-2</v>
      </c>
      <c r="U785">
        <f t="shared" si="51"/>
        <v>25.959533493329818</v>
      </c>
    </row>
    <row r="786" spans="1:21" x14ac:dyDescent="0.35">
      <c r="A786" t="s">
        <v>2291</v>
      </c>
      <c r="B786" t="s">
        <v>2292</v>
      </c>
      <c r="C786">
        <v>126</v>
      </c>
      <c r="D786">
        <v>4.5</v>
      </c>
      <c r="E786">
        <v>-86.138466100000002</v>
      </c>
      <c r="F786">
        <v>39.772728899999997</v>
      </c>
      <c r="G786" t="s">
        <v>51</v>
      </c>
      <c r="H786">
        <v>46202</v>
      </c>
      <c r="I786" t="s">
        <v>23</v>
      </c>
      <c r="J786" t="s">
        <v>1702</v>
      </c>
      <c r="K786" t="s">
        <v>53</v>
      </c>
      <c r="L786" s="2" t="s">
        <v>54</v>
      </c>
      <c r="M786">
        <v>336</v>
      </c>
      <c r="N786">
        <v>6.5213660545735373E-3</v>
      </c>
      <c r="O786" t="s">
        <v>1702</v>
      </c>
      <c r="R786">
        <f t="shared" si="48"/>
        <v>2.6856729676686293E-3</v>
      </c>
      <c r="S786">
        <f t="shared" si="49"/>
        <v>1.2085528354508832E-2</v>
      </c>
      <c r="T786">
        <f t="shared" si="50"/>
        <v>-0.46916857650614646</v>
      </c>
      <c r="U786">
        <f t="shared" si="51"/>
        <v>-59.115240639774456</v>
      </c>
    </row>
    <row r="787" spans="1:21" x14ac:dyDescent="0.35">
      <c r="A787" t="s">
        <v>2293</v>
      </c>
      <c r="B787" t="s">
        <v>2294</v>
      </c>
      <c r="C787">
        <v>258</v>
      </c>
      <c r="D787">
        <v>4.5</v>
      </c>
      <c r="E787">
        <v>-70.250250600000001</v>
      </c>
      <c r="F787">
        <v>43.657246700000002</v>
      </c>
      <c r="G787" t="s">
        <v>43</v>
      </c>
      <c r="H787">
        <v>4101</v>
      </c>
      <c r="I787" t="s">
        <v>23</v>
      </c>
      <c r="J787" t="s">
        <v>484</v>
      </c>
      <c r="K787" t="s">
        <v>45</v>
      </c>
      <c r="L787" s="2" t="s">
        <v>46</v>
      </c>
      <c r="M787">
        <v>206</v>
      </c>
      <c r="N787">
        <v>1.7847949201990732E-2</v>
      </c>
      <c r="O787" t="s">
        <v>247</v>
      </c>
      <c r="P787" t="s">
        <v>76</v>
      </c>
      <c r="R787">
        <f t="shared" si="48"/>
        <v>1.6320628034293978E-2</v>
      </c>
      <c r="S787">
        <f t="shared" si="49"/>
        <v>7.3442826154322904E-2</v>
      </c>
      <c r="T787">
        <f t="shared" si="50"/>
        <v>-0.19569111093765729</v>
      </c>
      <c r="U787">
        <f t="shared" si="51"/>
        <v>-50.488306621915576</v>
      </c>
    </row>
    <row r="788" spans="1:21" x14ac:dyDescent="0.35">
      <c r="A788" t="s">
        <v>2295</v>
      </c>
      <c r="B788" t="s">
        <v>2294</v>
      </c>
      <c r="C788">
        <v>167</v>
      </c>
      <c r="D788">
        <v>4.5</v>
      </c>
      <c r="E788">
        <v>-71.400256454944596</v>
      </c>
      <c r="F788">
        <v>41.8300326168537</v>
      </c>
      <c r="G788" t="s">
        <v>821</v>
      </c>
      <c r="H788">
        <v>2906</v>
      </c>
      <c r="I788" t="s">
        <v>23</v>
      </c>
      <c r="J788" t="s">
        <v>247</v>
      </c>
      <c r="K788" t="s">
        <v>822</v>
      </c>
      <c r="L788" s="2" t="s">
        <v>823</v>
      </c>
      <c r="M788">
        <v>369</v>
      </c>
      <c r="N788">
        <v>1.0039471426119786E-2</v>
      </c>
      <c r="O788" t="s">
        <v>247</v>
      </c>
      <c r="R788">
        <f t="shared" si="48"/>
        <v>6.920772647453775E-3</v>
      </c>
      <c r="S788">
        <f t="shared" si="49"/>
        <v>3.1143476913541988E-2</v>
      </c>
      <c r="T788">
        <f t="shared" si="50"/>
        <v>-0.38422481826138849</v>
      </c>
      <c r="U788">
        <f t="shared" si="51"/>
        <v>-64.165544649651878</v>
      </c>
    </row>
    <row r="789" spans="1:21" x14ac:dyDescent="0.35">
      <c r="A789" t="s">
        <v>2296</v>
      </c>
      <c r="B789" t="s">
        <v>2297</v>
      </c>
      <c r="C789">
        <v>370</v>
      </c>
      <c r="D789">
        <v>4.5</v>
      </c>
      <c r="E789">
        <v>-73.990409</v>
      </c>
      <c r="F789">
        <v>40.744624999999999</v>
      </c>
      <c r="G789" t="s">
        <v>37</v>
      </c>
      <c r="H789">
        <v>10010</v>
      </c>
      <c r="I789" t="s">
        <v>23</v>
      </c>
      <c r="J789" t="s">
        <v>2298</v>
      </c>
      <c r="K789" t="s">
        <v>39</v>
      </c>
      <c r="L789" s="2" t="s">
        <v>40</v>
      </c>
      <c r="M789">
        <v>1148</v>
      </c>
      <c r="N789">
        <v>2.7458383387678049E-2</v>
      </c>
      <c r="O789" t="s">
        <v>504</v>
      </c>
      <c r="P789" t="s">
        <v>2045</v>
      </c>
      <c r="Q789" t="s">
        <v>138</v>
      </c>
      <c r="R789">
        <f t="shared" si="48"/>
        <v>2.7889680818097305E-2</v>
      </c>
      <c r="S789">
        <f t="shared" si="49"/>
        <v>0.12550356368143786</v>
      </c>
      <c r="T789">
        <f t="shared" si="50"/>
        <v>3.6350374999242645E-2</v>
      </c>
      <c r="U789">
        <f t="shared" si="51"/>
        <v>13.449638749719778</v>
      </c>
    </row>
    <row r="790" spans="1:21" x14ac:dyDescent="0.35">
      <c r="A790" t="s">
        <v>2299</v>
      </c>
      <c r="B790" t="s">
        <v>2300</v>
      </c>
      <c r="C790">
        <v>118</v>
      </c>
      <c r="D790">
        <v>4.5</v>
      </c>
      <c r="E790">
        <v>-90.406006000000005</v>
      </c>
      <c r="F790">
        <v>38.627733999999997</v>
      </c>
      <c r="G790" t="s">
        <v>128</v>
      </c>
      <c r="H790">
        <v>63131</v>
      </c>
      <c r="I790" t="s">
        <v>23</v>
      </c>
      <c r="J790" t="s">
        <v>2301</v>
      </c>
      <c r="K790" t="s">
        <v>129</v>
      </c>
      <c r="L790" s="2" t="s">
        <v>130</v>
      </c>
      <c r="M790">
        <v>1232</v>
      </c>
      <c r="N790">
        <v>5.8349064698815858E-3</v>
      </c>
      <c r="O790" t="s">
        <v>385</v>
      </c>
      <c r="P790" t="s">
        <v>314</v>
      </c>
      <c r="R790">
        <f t="shared" si="48"/>
        <v>1.8593120545398203E-3</v>
      </c>
      <c r="S790">
        <f t="shared" si="49"/>
        <v>8.3669042454291905E-3</v>
      </c>
      <c r="T790">
        <f t="shared" si="50"/>
        <v>-0.48574296835878217</v>
      </c>
      <c r="U790">
        <f t="shared" si="51"/>
        <v>-57.317670266336293</v>
      </c>
    </row>
    <row r="791" spans="1:21" x14ac:dyDescent="0.35">
      <c r="A791" t="s">
        <v>2302</v>
      </c>
      <c r="B791" t="s">
        <v>2300</v>
      </c>
      <c r="C791">
        <v>184</v>
      </c>
      <c r="D791">
        <v>4.5</v>
      </c>
      <c r="E791">
        <v>-110.927460936617</v>
      </c>
      <c r="F791">
        <v>32.322122073924803</v>
      </c>
      <c r="G791" t="s">
        <v>64</v>
      </c>
      <c r="H791">
        <v>85718</v>
      </c>
      <c r="I791" t="s">
        <v>23</v>
      </c>
      <c r="J791" t="s">
        <v>2301</v>
      </c>
      <c r="K791" t="s">
        <v>66</v>
      </c>
      <c r="L791" s="2" t="s">
        <v>67</v>
      </c>
      <c r="M791">
        <v>994</v>
      </c>
      <c r="N791">
        <v>1.1498198043590183E-2</v>
      </c>
      <c r="O791" t="s">
        <v>385</v>
      </c>
      <c r="P791" t="s">
        <v>314</v>
      </c>
      <c r="R791">
        <f t="shared" si="48"/>
        <v>8.6767895878524948E-3</v>
      </c>
      <c r="S791">
        <f t="shared" si="49"/>
        <v>3.9045553145336226E-2</v>
      </c>
      <c r="T791">
        <f t="shared" si="50"/>
        <v>-0.34900423557453758</v>
      </c>
      <c r="U791">
        <f t="shared" si="51"/>
        <v>-64.216779345714912</v>
      </c>
    </row>
    <row r="792" spans="1:21" x14ac:dyDescent="0.35">
      <c r="A792" t="s">
        <v>2303</v>
      </c>
      <c r="B792" t="s">
        <v>2304</v>
      </c>
      <c r="C792">
        <v>392</v>
      </c>
      <c r="D792">
        <v>4.5</v>
      </c>
      <c r="E792">
        <v>-90.053559000000007</v>
      </c>
      <c r="F792">
        <v>35.144108000000003</v>
      </c>
      <c r="G792" t="s">
        <v>331</v>
      </c>
      <c r="H792">
        <v>38103</v>
      </c>
      <c r="I792" t="s">
        <v>23</v>
      </c>
      <c r="J792" t="s">
        <v>2305</v>
      </c>
      <c r="K792" t="s">
        <v>1064</v>
      </c>
      <c r="L792" s="2" t="s">
        <v>1065</v>
      </c>
      <c r="M792">
        <v>726</v>
      </c>
      <c r="N792">
        <v>2.9346147245580916E-2</v>
      </c>
      <c r="O792" t="s">
        <v>24</v>
      </c>
      <c r="P792" t="s">
        <v>314</v>
      </c>
      <c r="R792">
        <f t="shared" si="48"/>
        <v>3.0162173329201528E-2</v>
      </c>
      <c r="S792">
        <f t="shared" si="49"/>
        <v>0.13572977998140687</v>
      </c>
      <c r="T792">
        <f t="shared" si="50"/>
        <v>8.1929952593990843E-2</v>
      </c>
      <c r="U792">
        <f t="shared" si="51"/>
        <v>32.116541416844413</v>
      </c>
    </row>
    <row r="793" spans="1:21" x14ac:dyDescent="0.35">
      <c r="A793" t="s">
        <v>2306</v>
      </c>
      <c r="B793" t="s">
        <v>2307</v>
      </c>
      <c r="C793">
        <v>107</v>
      </c>
      <c r="D793">
        <v>4.5</v>
      </c>
      <c r="E793">
        <v>-95.420128993930106</v>
      </c>
      <c r="F793">
        <v>29.7252268424918</v>
      </c>
      <c r="G793" t="s">
        <v>200</v>
      </c>
      <c r="H793">
        <v>77005</v>
      </c>
      <c r="I793" t="s">
        <v>23</v>
      </c>
      <c r="J793" t="s">
        <v>2308</v>
      </c>
      <c r="K793" t="s">
        <v>202</v>
      </c>
      <c r="L793" s="2" t="s">
        <v>203</v>
      </c>
      <c r="M793">
        <v>1863</v>
      </c>
      <c r="N793">
        <v>4.891024540930153E-3</v>
      </c>
      <c r="O793" t="s">
        <v>571</v>
      </c>
      <c r="P793" t="s">
        <v>449</v>
      </c>
      <c r="R793">
        <f t="shared" si="48"/>
        <v>7.2306579898770787E-4</v>
      </c>
      <c r="S793">
        <f t="shared" si="49"/>
        <v>3.2537960954446853E-3</v>
      </c>
      <c r="T793">
        <f t="shared" si="50"/>
        <v>-0.50853275715615631</v>
      </c>
      <c r="U793">
        <f t="shared" si="51"/>
        <v>-54.413005015708727</v>
      </c>
    </row>
    <row r="794" spans="1:21" x14ac:dyDescent="0.35">
      <c r="A794" t="s">
        <v>2309</v>
      </c>
      <c r="B794" t="s">
        <v>2310</v>
      </c>
      <c r="C794">
        <v>682</v>
      </c>
      <c r="D794">
        <v>4.5</v>
      </c>
      <c r="E794">
        <v>-71.048812866210895</v>
      </c>
      <c r="F794">
        <v>42.351367950439503</v>
      </c>
      <c r="G794" t="s">
        <v>251</v>
      </c>
      <c r="H794">
        <v>2210</v>
      </c>
      <c r="I794" t="s">
        <v>23</v>
      </c>
      <c r="J794" t="s">
        <v>1244</v>
      </c>
      <c r="K794" t="s">
        <v>295</v>
      </c>
      <c r="L794" s="2" t="s">
        <v>296</v>
      </c>
      <c r="M794">
        <v>575</v>
      </c>
      <c r="N794">
        <v>5.423030719066415E-2</v>
      </c>
      <c r="O794" t="s">
        <v>183</v>
      </c>
      <c r="P794" t="s">
        <v>56</v>
      </c>
      <c r="Q794" t="s">
        <v>174</v>
      </c>
      <c r="R794">
        <f t="shared" si="48"/>
        <v>6.0117756430120857E-2</v>
      </c>
      <c r="S794">
        <f t="shared" si="49"/>
        <v>0.27052990393554388</v>
      </c>
      <c r="T794">
        <f t="shared" si="50"/>
        <v>0.68275165725203535</v>
      </c>
      <c r="U794">
        <f t="shared" si="51"/>
        <v>465.63663024588811</v>
      </c>
    </row>
    <row r="795" spans="1:21" x14ac:dyDescent="0.35">
      <c r="A795" t="s">
        <v>2311</v>
      </c>
      <c r="B795" t="s">
        <v>2312</v>
      </c>
      <c r="C795">
        <v>294</v>
      </c>
      <c r="D795">
        <v>4.5</v>
      </c>
      <c r="E795">
        <v>-86.155638997195993</v>
      </c>
      <c r="F795">
        <v>39.766868448178997</v>
      </c>
      <c r="G795" t="s">
        <v>51</v>
      </c>
      <c r="H795">
        <v>46204</v>
      </c>
      <c r="I795" t="s">
        <v>23</v>
      </c>
      <c r="J795" t="s">
        <v>2313</v>
      </c>
      <c r="K795" t="s">
        <v>53</v>
      </c>
      <c r="L795" s="2" t="s">
        <v>54</v>
      </c>
      <c r="M795">
        <v>336</v>
      </c>
      <c r="N795">
        <v>2.0937017333104515E-2</v>
      </c>
      <c r="O795" t="s">
        <v>1014</v>
      </c>
      <c r="P795" t="s">
        <v>385</v>
      </c>
      <c r="Q795" t="s">
        <v>47</v>
      </c>
      <c r="R795">
        <f t="shared" si="48"/>
        <v>2.0039252143373619E-2</v>
      </c>
      <c r="S795">
        <f t="shared" si="49"/>
        <v>9.0176634645181289E-2</v>
      </c>
      <c r="T795">
        <f t="shared" si="50"/>
        <v>-0.1211063476007966</v>
      </c>
      <c r="U795">
        <f t="shared" si="51"/>
        <v>-35.605266194634197</v>
      </c>
    </row>
    <row r="796" spans="1:21" x14ac:dyDescent="0.35">
      <c r="A796" t="s">
        <v>2314</v>
      </c>
      <c r="B796" t="s">
        <v>2312</v>
      </c>
      <c r="C796">
        <v>273</v>
      </c>
      <c r="D796">
        <v>4.5</v>
      </c>
      <c r="E796">
        <v>-81.471635000000006</v>
      </c>
      <c r="F796">
        <v>28.445827000000001</v>
      </c>
      <c r="G796" t="s">
        <v>29</v>
      </c>
      <c r="H796">
        <v>32819</v>
      </c>
      <c r="I796" t="s">
        <v>23</v>
      </c>
      <c r="J796" t="s">
        <v>2315</v>
      </c>
      <c r="K796" t="s">
        <v>465</v>
      </c>
      <c r="L796" s="2" t="s">
        <v>466</v>
      </c>
      <c r="M796">
        <v>943</v>
      </c>
      <c r="N796">
        <v>1.9135060923288143E-2</v>
      </c>
      <c r="O796" t="s">
        <v>385</v>
      </c>
      <c r="P796" t="s">
        <v>1014</v>
      </c>
      <c r="Q796" t="s">
        <v>47</v>
      </c>
      <c r="R796">
        <f t="shared" si="48"/>
        <v>1.7870054746410496E-2</v>
      </c>
      <c r="S796">
        <f t="shared" si="49"/>
        <v>8.0415246358847225E-2</v>
      </c>
      <c r="T796">
        <f t="shared" si="50"/>
        <v>-0.16461412621396532</v>
      </c>
      <c r="U796">
        <f t="shared" si="51"/>
        <v>-44.939656456412528</v>
      </c>
    </row>
    <row r="797" spans="1:21" x14ac:dyDescent="0.35">
      <c r="A797" t="s">
        <v>2316</v>
      </c>
      <c r="B797" t="s">
        <v>2312</v>
      </c>
      <c r="C797">
        <v>281</v>
      </c>
      <c r="D797">
        <v>4.5</v>
      </c>
      <c r="E797">
        <v>-98.484321594238295</v>
      </c>
      <c r="F797">
        <v>29.423801422119102</v>
      </c>
      <c r="G797" t="s">
        <v>200</v>
      </c>
      <c r="H797">
        <v>78205</v>
      </c>
      <c r="I797" t="s">
        <v>23</v>
      </c>
      <c r="J797" t="s">
        <v>2313</v>
      </c>
      <c r="K797" t="s">
        <v>608</v>
      </c>
      <c r="L797" s="2" t="s">
        <v>609</v>
      </c>
      <c r="M797">
        <v>731</v>
      </c>
      <c r="N797">
        <v>1.9821520507980094E-2</v>
      </c>
      <c r="O797" t="s">
        <v>1014</v>
      </c>
      <c r="P797" t="s">
        <v>385</v>
      </c>
      <c r="Q797" t="s">
        <v>47</v>
      </c>
      <c r="R797">
        <f t="shared" si="48"/>
        <v>1.8696415659539303E-2</v>
      </c>
      <c r="S797">
        <f t="shared" si="49"/>
        <v>8.4133870467926863E-2</v>
      </c>
      <c r="T797">
        <f t="shared" si="50"/>
        <v>-0.14803973436132961</v>
      </c>
      <c r="U797">
        <f t="shared" si="51"/>
        <v>-41.599165355533621</v>
      </c>
    </row>
    <row r="798" spans="1:21" x14ac:dyDescent="0.35">
      <c r="A798" t="s">
        <v>2317</v>
      </c>
      <c r="B798" t="s">
        <v>2312</v>
      </c>
      <c r="C798">
        <v>732</v>
      </c>
      <c r="D798">
        <v>4.5</v>
      </c>
      <c r="E798">
        <v>-117.1593566</v>
      </c>
      <c r="F798">
        <v>32.712449800000002</v>
      </c>
      <c r="G798" t="s">
        <v>100</v>
      </c>
      <c r="H798">
        <v>92101</v>
      </c>
      <c r="I798" t="s">
        <v>23</v>
      </c>
      <c r="J798" t="s">
        <v>2313</v>
      </c>
      <c r="K798" t="s">
        <v>225</v>
      </c>
      <c r="L798" s="2" t="s">
        <v>226</v>
      </c>
      <c r="M798">
        <v>1570</v>
      </c>
      <c r="N798">
        <v>5.8520679594988842E-2</v>
      </c>
      <c r="O798" t="s">
        <v>1014</v>
      </c>
      <c r="P798" t="s">
        <v>385</v>
      </c>
      <c r="Q798" t="s">
        <v>47</v>
      </c>
      <c r="R798">
        <f t="shared" si="48"/>
        <v>6.528251213717591E-2</v>
      </c>
      <c r="S798">
        <f t="shared" si="49"/>
        <v>0.29377130461729162</v>
      </c>
      <c r="T798">
        <f t="shared" si="50"/>
        <v>0.78634160633100847</v>
      </c>
      <c r="U798">
        <f t="shared" si="51"/>
        <v>575.6020558342982</v>
      </c>
    </row>
    <row r="799" spans="1:21" x14ac:dyDescent="0.35">
      <c r="A799" t="s">
        <v>2318</v>
      </c>
      <c r="B799" t="s">
        <v>2312</v>
      </c>
      <c r="C799">
        <v>1225</v>
      </c>
      <c r="D799">
        <v>4.5</v>
      </c>
      <c r="E799">
        <v>-77.027389526367202</v>
      </c>
      <c r="F799">
        <v>38.895359039306598</v>
      </c>
      <c r="G799" t="s">
        <v>240</v>
      </c>
      <c r="H799">
        <v>20004</v>
      </c>
      <c r="I799" t="s">
        <v>23</v>
      </c>
      <c r="J799" t="s">
        <v>2313</v>
      </c>
      <c r="K799" t="s">
        <v>242</v>
      </c>
      <c r="L799" s="2" t="s">
        <v>243</v>
      </c>
      <c r="M799">
        <v>822</v>
      </c>
      <c r="N799">
        <v>0.10082375150163034</v>
      </c>
      <c r="O799" t="s">
        <v>1014</v>
      </c>
      <c r="P799" t="s">
        <v>385</v>
      </c>
      <c r="Q799" t="s">
        <v>47</v>
      </c>
      <c r="R799">
        <f t="shared" si="48"/>
        <v>0.11620700340873877</v>
      </c>
      <c r="S799">
        <f t="shared" si="49"/>
        <v>0.52293151533932447</v>
      </c>
      <c r="T799">
        <f t="shared" si="50"/>
        <v>1.8077385042496841</v>
      </c>
      <c r="U799">
        <f t="shared" si="51"/>
        <v>2214.479667705863</v>
      </c>
    </row>
    <row r="800" spans="1:21" x14ac:dyDescent="0.35">
      <c r="A800" t="s">
        <v>2319</v>
      </c>
      <c r="B800" t="s">
        <v>2320</v>
      </c>
      <c r="C800">
        <v>217</v>
      </c>
      <c r="D800">
        <v>4.5</v>
      </c>
      <c r="E800">
        <v>-75.162857000000002</v>
      </c>
      <c r="F800">
        <v>39.929859</v>
      </c>
      <c r="G800" t="s">
        <v>92</v>
      </c>
      <c r="H800">
        <v>19147</v>
      </c>
      <c r="I800" t="s">
        <v>23</v>
      </c>
      <c r="J800" t="s">
        <v>24</v>
      </c>
      <c r="K800" t="s">
        <v>94</v>
      </c>
      <c r="L800" s="2" t="s">
        <v>95</v>
      </c>
      <c r="M800">
        <v>1514</v>
      </c>
      <c r="N800">
        <v>1.4329843830444482E-2</v>
      </c>
      <c r="O800" t="s">
        <v>24</v>
      </c>
      <c r="R800">
        <f t="shared" si="48"/>
        <v>1.2085528354508832E-2</v>
      </c>
      <c r="S800">
        <f t="shared" si="49"/>
        <v>5.4384877595289746E-2</v>
      </c>
      <c r="T800">
        <f t="shared" si="50"/>
        <v>-0.28063486918241531</v>
      </c>
      <c r="U800">
        <f t="shared" si="51"/>
        <v>-60.897766612584121</v>
      </c>
    </row>
    <row r="801" spans="1:21" x14ac:dyDescent="0.35">
      <c r="A801" t="s">
        <v>2321</v>
      </c>
      <c r="B801" t="s">
        <v>2322</v>
      </c>
      <c r="C801">
        <v>372</v>
      </c>
      <c r="D801">
        <v>4.5</v>
      </c>
      <c r="E801">
        <v>-118.360679626465</v>
      </c>
      <c r="F801">
        <v>34.076381683349602</v>
      </c>
      <c r="G801" t="s">
        <v>100</v>
      </c>
      <c r="H801">
        <v>90036</v>
      </c>
      <c r="I801" t="s">
        <v>23</v>
      </c>
      <c r="J801" t="s">
        <v>2323</v>
      </c>
      <c r="K801" t="s">
        <v>111</v>
      </c>
      <c r="L801" s="2" t="s">
        <v>112</v>
      </c>
      <c r="M801">
        <v>2071</v>
      </c>
      <c r="N801">
        <v>2.7629998283851039E-2</v>
      </c>
      <c r="O801" t="s">
        <v>24</v>
      </c>
      <c r="P801" t="s">
        <v>571</v>
      </c>
      <c r="Q801" t="s">
        <v>914</v>
      </c>
      <c r="R801">
        <f t="shared" si="48"/>
        <v>2.8096271046379507E-2</v>
      </c>
      <c r="S801">
        <f t="shared" si="49"/>
        <v>0.12643321970870777</v>
      </c>
      <c r="T801">
        <f t="shared" si="50"/>
        <v>4.0493972962401571E-2</v>
      </c>
      <c r="U801">
        <f t="shared" si="51"/>
        <v>15.063757942013385</v>
      </c>
    </row>
    <row r="802" spans="1:21" x14ac:dyDescent="0.35">
      <c r="A802" t="s">
        <v>2324</v>
      </c>
      <c r="B802" t="s">
        <v>2325</v>
      </c>
      <c r="C802">
        <v>779</v>
      </c>
      <c r="D802">
        <v>4.5</v>
      </c>
      <c r="E802">
        <v>-118.268709</v>
      </c>
      <c r="F802">
        <v>34.029909000000004</v>
      </c>
      <c r="G802" t="s">
        <v>100</v>
      </c>
      <c r="H802">
        <v>90007</v>
      </c>
      <c r="I802" t="s">
        <v>23</v>
      </c>
      <c r="J802" t="s">
        <v>590</v>
      </c>
      <c r="K802" t="s">
        <v>111</v>
      </c>
      <c r="L802" s="2" t="s">
        <v>112</v>
      </c>
      <c r="M802">
        <v>2071</v>
      </c>
      <c r="N802">
        <v>6.2553629655054052E-2</v>
      </c>
      <c r="O802" t="s">
        <v>261</v>
      </c>
      <c r="P802" t="s">
        <v>48</v>
      </c>
      <c r="R802">
        <f t="shared" si="48"/>
        <v>7.0137382501807663E-2</v>
      </c>
      <c r="S802">
        <f t="shared" si="49"/>
        <v>0.31561822125813449</v>
      </c>
      <c r="T802">
        <f t="shared" si="50"/>
        <v>0.88371615846524332</v>
      </c>
      <c r="U802">
        <f t="shared" si="51"/>
        <v>688.41488744442449</v>
      </c>
    </row>
    <row r="803" spans="1:21" x14ac:dyDescent="0.35">
      <c r="A803" t="s">
        <v>2326</v>
      </c>
      <c r="B803" t="s">
        <v>2327</v>
      </c>
      <c r="C803">
        <v>129</v>
      </c>
      <c r="D803">
        <v>4.5</v>
      </c>
      <c r="E803">
        <v>-80.193809000000002</v>
      </c>
      <c r="F803">
        <v>25.784496000000001</v>
      </c>
      <c r="G803" t="s">
        <v>29</v>
      </c>
      <c r="H803">
        <v>33136</v>
      </c>
      <c r="I803" t="s">
        <v>23</v>
      </c>
      <c r="J803" t="s">
        <v>2328</v>
      </c>
      <c r="K803" t="s">
        <v>31</v>
      </c>
      <c r="L803" s="2" t="s">
        <v>32</v>
      </c>
      <c r="M803">
        <v>609</v>
      </c>
      <c r="N803">
        <v>6.7787883988330187E-3</v>
      </c>
      <c r="O803" t="s">
        <v>287</v>
      </c>
      <c r="P803" t="s">
        <v>24</v>
      </c>
      <c r="Q803" t="s">
        <v>508</v>
      </c>
      <c r="R803">
        <f t="shared" si="48"/>
        <v>2.9955583100919328E-3</v>
      </c>
      <c r="S803">
        <f t="shared" si="49"/>
        <v>1.3480012395413698E-2</v>
      </c>
      <c r="T803">
        <f t="shared" si="50"/>
        <v>-0.46295317956140808</v>
      </c>
      <c r="U803">
        <f t="shared" si="51"/>
        <v>-59.720960163421644</v>
      </c>
    </row>
    <row r="804" spans="1:21" x14ac:dyDescent="0.35">
      <c r="A804" t="s">
        <v>2329</v>
      </c>
      <c r="B804" t="s">
        <v>2330</v>
      </c>
      <c r="C804">
        <v>167</v>
      </c>
      <c r="D804">
        <v>4.5</v>
      </c>
      <c r="E804">
        <v>-111.8803482</v>
      </c>
      <c r="F804">
        <v>40.749549899999998</v>
      </c>
      <c r="G804" t="s">
        <v>963</v>
      </c>
      <c r="H804">
        <v>84111</v>
      </c>
      <c r="I804" t="s">
        <v>23</v>
      </c>
      <c r="J804" t="s">
        <v>2331</v>
      </c>
      <c r="K804" t="s">
        <v>964</v>
      </c>
      <c r="L804" s="2" t="s">
        <v>965</v>
      </c>
      <c r="M804">
        <v>142</v>
      </c>
      <c r="N804">
        <v>1.0039471426119786E-2</v>
      </c>
      <c r="O804" t="s">
        <v>24</v>
      </c>
      <c r="P804" t="s">
        <v>287</v>
      </c>
      <c r="R804">
        <f t="shared" si="48"/>
        <v>6.920772647453775E-3</v>
      </c>
      <c r="S804">
        <f t="shared" si="49"/>
        <v>3.1143476913541988E-2</v>
      </c>
      <c r="T804">
        <f t="shared" si="50"/>
        <v>-0.38422481826138849</v>
      </c>
      <c r="U804">
        <f t="shared" si="51"/>
        <v>-64.165544649651878</v>
      </c>
    </row>
    <row r="805" spans="1:21" x14ac:dyDescent="0.35">
      <c r="A805" t="s">
        <v>2332</v>
      </c>
      <c r="B805" t="s">
        <v>2333</v>
      </c>
      <c r="C805">
        <v>176</v>
      </c>
      <c r="D805">
        <v>4.5</v>
      </c>
      <c r="E805">
        <v>-106.56739</v>
      </c>
      <c r="F805">
        <v>35.108710000000002</v>
      </c>
      <c r="G805" t="s">
        <v>381</v>
      </c>
      <c r="H805">
        <v>87110</v>
      </c>
      <c r="I805" t="s">
        <v>23</v>
      </c>
      <c r="J805" t="s">
        <v>1938</v>
      </c>
      <c r="K805" t="s">
        <v>383</v>
      </c>
      <c r="L805" s="2" t="s">
        <v>384</v>
      </c>
      <c r="M805">
        <v>330</v>
      </c>
      <c r="N805">
        <v>1.0811738458898233E-2</v>
      </c>
      <c r="O805" t="s">
        <v>571</v>
      </c>
      <c r="P805" t="s">
        <v>174</v>
      </c>
      <c r="R805">
        <f t="shared" si="48"/>
        <v>7.8504286747236862E-3</v>
      </c>
      <c r="S805">
        <f t="shared" si="49"/>
        <v>3.5326929036256588E-2</v>
      </c>
      <c r="T805">
        <f t="shared" si="50"/>
        <v>-0.36557862742717329</v>
      </c>
      <c r="U805">
        <f t="shared" si="51"/>
        <v>-64.341838427182495</v>
      </c>
    </row>
    <row r="806" spans="1:21" x14ac:dyDescent="0.35">
      <c r="A806" t="s">
        <v>2334</v>
      </c>
      <c r="B806" t="s">
        <v>2335</v>
      </c>
      <c r="C806">
        <v>176</v>
      </c>
      <c r="D806">
        <v>4.5</v>
      </c>
      <c r="E806">
        <v>-73.983216576727898</v>
      </c>
      <c r="F806">
        <v>40.694277087884799</v>
      </c>
      <c r="G806" t="s">
        <v>37</v>
      </c>
      <c r="H806">
        <v>11201</v>
      </c>
      <c r="I806" t="s">
        <v>23</v>
      </c>
      <c r="J806" t="s">
        <v>247</v>
      </c>
      <c r="K806" t="s">
        <v>535</v>
      </c>
      <c r="L806" s="2" t="s">
        <v>536</v>
      </c>
      <c r="M806">
        <v>1569</v>
      </c>
      <c r="N806">
        <v>1.0811738458898233E-2</v>
      </c>
      <c r="O806" t="s">
        <v>247</v>
      </c>
      <c r="R806">
        <f t="shared" si="48"/>
        <v>7.8504286747236862E-3</v>
      </c>
      <c r="S806">
        <f t="shared" si="49"/>
        <v>3.5326929036256588E-2</v>
      </c>
      <c r="T806">
        <f t="shared" si="50"/>
        <v>-0.36557862742717329</v>
      </c>
      <c r="U806">
        <f t="shared" si="51"/>
        <v>-64.341838427182495</v>
      </c>
    </row>
    <row r="807" spans="1:21" x14ac:dyDescent="0.35">
      <c r="A807" t="s">
        <v>2336</v>
      </c>
      <c r="B807" t="s">
        <v>2337</v>
      </c>
      <c r="C807">
        <v>233</v>
      </c>
      <c r="D807">
        <v>4.5</v>
      </c>
      <c r="E807">
        <v>-87.806719999999999</v>
      </c>
      <c r="F807">
        <v>41.947670000000002</v>
      </c>
      <c r="G807" t="s">
        <v>133</v>
      </c>
      <c r="H807">
        <v>60634</v>
      </c>
      <c r="I807" t="s">
        <v>23</v>
      </c>
      <c r="J807" t="s">
        <v>418</v>
      </c>
      <c r="K807" t="s">
        <v>135</v>
      </c>
      <c r="L807" s="2" t="s">
        <v>136</v>
      </c>
      <c r="M807">
        <v>2715</v>
      </c>
      <c r="N807">
        <v>1.5702762999828385E-2</v>
      </c>
      <c r="O807" t="s">
        <v>247</v>
      </c>
      <c r="P807" t="s">
        <v>60</v>
      </c>
      <c r="R807">
        <f t="shared" si="48"/>
        <v>1.3738250180766449E-2</v>
      </c>
      <c r="S807">
        <f t="shared" si="49"/>
        <v>6.1822125813449022E-2</v>
      </c>
      <c r="T807">
        <f t="shared" si="50"/>
        <v>-0.24748608547714387</v>
      </c>
      <c r="U807">
        <f t="shared" si="51"/>
        <v>-57.66425791617452</v>
      </c>
    </row>
    <row r="808" spans="1:21" x14ac:dyDescent="0.35">
      <c r="A808" t="s">
        <v>2338</v>
      </c>
      <c r="B808" t="s">
        <v>2339</v>
      </c>
      <c r="C808">
        <v>363</v>
      </c>
      <c r="D808">
        <v>4.5</v>
      </c>
      <c r="E808">
        <v>-157.86018848419201</v>
      </c>
      <c r="F808">
        <v>21.310695111751599</v>
      </c>
      <c r="G808" t="s">
        <v>208</v>
      </c>
      <c r="H808">
        <v>96813</v>
      </c>
      <c r="I808" t="s">
        <v>23</v>
      </c>
      <c r="J808" t="s">
        <v>2340</v>
      </c>
      <c r="K808" t="s">
        <v>210</v>
      </c>
      <c r="L808" s="2" t="s">
        <v>211</v>
      </c>
      <c r="M808">
        <v>395</v>
      </c>
      <c r="N808">
        <v>2.6857731251072593E-2</v>
      </c>
      <c r="O808" t="s">
        <v>283</v>
      </c>
      <c r="P808" t="s">
        <v>425</v>
      </c>
      <c r="R808">
        <f t="shared" si="48"/>
        <v>2.7166615019109597E-2</v>
      </c>
      <c r="S808">
        <f t="shared" si="49"/>
        <v>0.12224976758599319</v>
      </c>
      <c r="T808">
        <f t="shared" si="50"/>
        <v>2.1847782128186399E-2</v>
      </c>
      <c r="U808">
        <f t="shared" si="51"/>
        <v>7.9307449125316625</v>
      </c>
    </row>
    <row r="809" spans="1:21" x14ac:dyDescent="0.35">
      <c r="A809" t="s">
        <v>2341</v>
      </c>
      <c r="B809" t="s">
        <v>2342</v>
      </c>
      <c r="C809">
        <v>216</v>
      </c>
      <c r="D809">
        <v>4.5</v>
      </c>
      <c r="E809">
        <v>-118.36168809999999</v>
      </c>
      <c r="F809">
        <v>34.066968500000002</v>
      </c>
      <c r="G809" t="s">
        <v>100</v>
      </c>
      <c r="H809">
        <v>90036</v>
      </c>
      <c r="I809" t="s">
        <v>23</v>
      </c>
      <c r="J809" t="s">
        <v>2343</v>
      </c>
      <c r="K809" t="s">
        <v>111</v>
      </c>
      <c r="L809" s="2" t="s">
        <v>112</v>
      </c>
      <c r="M809">
        <v>2071</v>
      </c>
      <c r="N809">
        <v>1.4244036382357989E-2</v>
      </c>
      <c r="O809" t="s">
        <v>24</v>
      </c>
      <c r="P809" t="s">
        <v>268</v>
      </c>
      <c r="Q809" t="s">
        <v>571</v>
      </c>
      <c r="R809">
        <f t="shared" si="48"/>
        <v>1.1982233240367731E-2</v>
      </c>
      <c r="S809">
        <f t="shared" si="49"/>
        <v>5.3920049581654791E-2</v>
      </c>
      <c r="T809">
        <f t="shared" si="50"/>
        <v>-0.28270666816399476</v>
      </c>
      <c r="U809">
        <f t="shared" si="51"/>
        <v>-61.064640323422864</v>
      </c>
    </row>
    <row r="810" spans="1:21" x14ac:dyDescent="0.35">
      <c r="A810" t="s">
        <v>2344</v>
      </c>
      <c r="B810" t="s">
        <v>2345</v>
      </c>
      <c r="C810">
        <v>139</v>
      </c>
      <c r="D810">
        <v>4.5</v>
      </c>
      <c r="E810">
        <v>-82.461578369140597</v>
      </c>
      <c r="F810">
        <v>27.941896438598601</v>
      </c>
      <c r="G810" t="s">
        <v>29</v>
      </c>
      <c r="H810">
        <v>33606</v>
      </c>
      <c r="I810" t="s">
        <v>23</v>
      </c>
      <c r="J810" t="s">
        <v>1715</v>
      </c>
      <c r="K810" t="s">
        <v>291</v>
      </c>
      <c r="L810" s="2" t="s">
        <v>292</v>
      </c>
      <c r="M810">
        <v>726</v>
      </c>
      <c r="N810">
        <v>7.636862879697958E-3</v>
      </c>
      <c r="O810" t="s">
        <v>368</v>
      </c>
      <c r="P810" t="s">
        <v>1716</v>
      </c>
      <c r="R810">
        <f t="shared" si="48"/>
        <v>4.028509451502944E-3</v>
      </c>
      <c r="S810">
        <f t="shared" si="49"/>
        <v>1.8128292531763249E-2</v>
      </c>
      <c r="T810">
        <f t="shared" si="50"/>
        <v>-0.44223518974561343</v>
      </c>
      <c r="U810">
        <f t="shared" si="51"/>
        <v>-61.470691374640268</v>
      </c>
    </row>
    <row r="811" spans="1:21" x14ac:dyDescent="0.35">
      <c r="A811" t="s">
        <v>2346</v>
      </c>
      <c r="B811" t="s">
        <v>2347</v>
      </c>
      <c r="C811">
        <v>1140</v>
      </c>
      <c r="D811">
        <v>4.5</v>
      </c>
      <c r="E811">
        <v>-122.432276324008</v>
      </c>
      <c r="F811">
        <v>37.762722015492699</v>
      </c>
      <c r="G811" t="s">
        <v>100</v>
      </c>
      <c r="H811">
        <v>94114</v>
      </c>
      <c r="I811" t="s">
        <v>23</v>
      </c>
      <c r="J811" t="s">
        <v>24</v>
      </c>
      <c r="K811" t="s">
        <v>124</v>
      </c>
      <c r="L811" s="2" t="s">
        <v>125</v>
      </c>
      <c r="M811">
        <v>1581</v>
      </c>
      <c r="N811">
        <v>9.3530118414278357E-2</v>
      </c>
      <c r="O811" t="s">
        <v>24</v>
      </c>
      <c r="R811">
        <f t="shared" si="48"/>
        <v>0.10742691870674517</v>
      </c>
      <c r="S811">
        <f t="shared" si="49"/>
        <v>0.48342113418035326</v>
      </c>
      <c r="T811">
        <f t="shared" si="50"/>
        <v>1.6316355908154299</v>
      </c>
      <c r="U811">
        <f t="shared" si="51"/>
        <v>1860.06457352959</v>
      </c>
    </row>
    <row r="812" spans="1:21" x14ac:dyDescent="0.35">
      <c r="A812" t="s">
        <v>2348</v>
      </c>
      <c r="B812" t="s">
        <v>2349</v>
      </c>
      <c r="C812">
        <v>184</v>
      </c>
      <c r="D812">
        <v>4.5</v>
      </c>
      <c r="E812">
        <v>-110.9435883</v>
      </c>
      <c r="F812">
        <v>32.253711699999997</v>
      </c>
      <c r="G812" t="s">
        <v>64</v>
      </c>
      <c r="H812">
        <v>85719</v>
      </c>
      <c r="I812" t="s">
        <v>23</v>
      </c>
      <c r="J812" t="s">
        <v>2350</v>
      </c>
      <c r="K812" t="s">
        <v>66</v>
      </c>
      <c r="L812" s="2" t="s">
        <v>67</v>
      </c>
      <c r="M812">
        <v>994</v>
      </c>
      <c r="N812">
        <v>1.1498198043590183E-2</v>
      </c>
      <c r="O812" t="s">
        <v>138</v>
      </c>
      <c r="P812" t="s">
        <v>174</v>
      </c>
      <c r="Q812" t="s">
        <v>248</v>
      </c>
      <c r="R812">
        <f t="shared" si="48"/>
        <v>8.6767895878524948E-3</v>
      </c>
      <c r="S812">
        <f t="shared" si="49"/>
        <v>3.9045553145336226E-2</v>
      </c>
      <c r="T812">
        <f t="shared" si="50"/>
        <v>-0.34900423557453758</v>
      </c>
      <c r="U812">
        <f t="shared" si="51"/>
        <v>-64.216779345714912</v>
      </c>
    </row>
    <row r="813" spans="1:21" x14ac:dyDescent="0.35">
      <c r="A813" t="s">
        <v>2351</v>
      </c>
      <c r="B813" t="s">
        <v>2352</v>
      </c>
      <c r="C813">
        <v>2415</v>
      </c>
      <c r="D813">
        <v>4.5</v>
      </c>
      <c r="E813">
        <v>-97.731260000000006</v>
      </c>
      <c r="F813">
        <v>30.27009</v>
      </c>
      <c r="G813" t="s">
        <v>200</v>
      </c>
      <c r="H813">
        <v>78702</v>
      </c>
      <c r="I813" t="s">
        <v>23</v>
      </c>
      <c r="J813" t="s">
        <v>114</v>
      </c>
      <c r="K813" t="s">
        <v>274</v>
      </c>
      <c r="L813" s="2" t="s">
        <v>275</v>
      </c>
      <c r="M813">
        <v>893</v>
      </c>
      <c r="N813">
        <v>0.20293461472455809</v>
      </c>
      <c r="O813" t="s">
        <v>114</v>
      </c>
      <c r="R813">
        <f t="shared" si="48"/>
        <v>0.23912818923664911</v>
      </c>
      <c r="S813">
        <f t="shared" si="49"/>
        <v>1.0760768515649211</v>
      </c>
      <c r="T813">
        <f t="shared" si="50"/>
        <v>4.273179292329246</v>
      </c>
      <c r="U813">
        <f t="shared" si="51"/>
        <v>10319.727990975129</v>
      </c>
    </row>
    <row r="814" spans="1:21" x14ac:dyDescent="0.35">
      <c r="A814" t="s">
        <v>2353</v>
      </c>
      <c r="B814" t="s">
        <v>2354</v>
      </c>
      <c r="C814">
        <v>948</v>
      </c>
      <c r="D814">
        <v>4.5</v>
      </c>
      <c r="E814">
        <v>-122.419105529785</v>
      </c>
      <c r="F814">
        <v>37.7983589172363</v>
      </c>
      <c r="G814" t="s">
        <v>100</v>
      </c>
      <c r="H814">
        <v>94109</v>
      </c>
      <c r="I814" t="s">
        <v>23</v>
      </c>
      <c r="J814" t="s">
        <v>24</v>
      </c>
      <c r="K814" t="s">
        <v>124</v>
      </c>
      <c r="L814" s="2" t="s">
        <v>125</v>
      </c>
      <c r="M814">
        <v>1581</v>
      </c>
      <c r="N814">
        <v>7.7055088381671535E-2</v>
      </c>
      <c r="O814" t="s">
        <v>24</v>
      </c>
      <c r="R814">
        <f t="shared" si="48"/>
        <v>8.7594256791653752E-2</v>
      </c>
      <c r="S814">
        <f t="shared" si="49"/>
        <v>0.3941741555624419</v>
      </c>
      <c r="T814">
        <f t="shared" si="50"/>
        <v>1.2338501863521727</v>
      </c>
      <c r="U814">
        <f t="shared" si="51"/>
        <v>1169.6899766618596</v>
      </c>
    </row>
    <row r="815" spans="1:21" x14ac:dyDescent="0.35">
      <c r="A815" t="s">
        <v>2355</v>
      </c>
      <c r="B815" t="s">
        <v>2356</v>
      </c>
      <c r="C815">
        <v>722</v>
      </c>
      <c r="D815">
        <v>4.5</v>
      </c>
      <c r="E815">
        <v>-80.189886299999998</v>
      </c>
      <c r="F815">
        <v>25.7734433</v>
      </c>
      <c r="G815" t="s">
        <v>29</v>
      </c>
      <c r="H815">
        <v>33131</v>
      </c>
      <c r="I815" t="s">
        <v>23</v>
      </c>
      <c r="J815" t="s">
        <v>60</v>
      </c>
      <c r="K815" t="s">
        <v>31</v>
      </c>
      <c r="L815" s="2" t="s">
        <v>32</v>
      </c>
      <c r="M815">
        <v>609</v>
      </c>
      <c r="N815">
        <v>5.7662605114123903E-2</v>
      </c>
      <c r="O815" t="s">
        <v>60</v>
      </c>
      <c r="R815">
        <f t="shared" si="48"/>
        <v>6.4249560995764898E-2</v>
      </c>
      <c r="S815">
        <f t="shared" si="49"/>
        <v>0.28912302448094207</v>
      </c>
      <c r="T815">
        <f t="shared" si="50"/>
        <v>0.76562361651521382</v>
      </c>
      <c r="U815">
        <f t="shared" si="51"/>
        <v>552.78025112398439</v>
      </c>
    </row>
    <row r="816" spans="1:21" x14ac:dyDescent="0.35">
      <c r="A816" t="s">
        <v>2357</v>
      </c>
      <c r="B816" t="s">
        <v>2358</v>
      </c>
      <c r="C816">
        <v>156</v>
      </c>
      <c r="D816">
        <v>5</v>
      </c>
      <c r="E816">
        <v>-80.260109999999997</v>
      </c>
      <c r="F816">
        <v>25.749169999999999</v>
      </c>
      <c r="G816" t="s">
        <v>29</v>
      </c>
      <c r="H816">
        <v>33134</v>
      </c>
      <c r="I816" t="s">
        <v>23</v>
      </c>
      <c r="J816" t="s">
        <v>60</v>
      </c>
      <c r="K816" t="s">
        <v>31</v>
      </c>
      <c r="L816" s="2" t="s">
        <v>32</v>
      </c>
      <c r="M816">
        <v>609</v>
      </c>
      <c r="N816">
        <v>9.0955894971683545E-3</v>
      </c>
      <c r="O816" t="s">
        <v>60</v>
      </c>
      <c r="R816">
        <f t="shared" si="48"/>
        <v>5.7845263919016629E-3</v>
      </c>
      <c r="S816">
        <f t="shared" si="49"/>
        <v>2.8922631959508314E-2</v>
      </c>
      <c r="T816">
        <f t="shared" si="50"/>
        <v>-0.40701460705876258</v>
      </c>
      <c r="U816">
        <f t="shared" si="51"/>
        <v>-63.494278701166962</v>
      </c>
    </row>
    <row r="817" spans="1:21" x14ac:dyDescent="0.35">
      <c r="A817" t="s">
        <v>2359</v>
      </c>
      <c r="B817" t="s">
        <v>2360</v>
      </c>
      <c r="C817">
        <v>118</v>
      </c>
      <c r="D817">
        <v>4.5</v>
      </c>
      <c r="E817">
        <v>-98.4746994342877</v>
      </c>
      <c r="F817">
        <v>29.449829595986699</v>
      </c>
      <c r="G817" t="s">
        <v>200</v>
      </c>
      <c r="H817">
        <v>78215</v>
      </c>
      <c r="I817" t="s">
        <v>23</v>
      </c>
      <c r="J817" t="s">
        <v>147</v>
      </c>
      <c r="K817" t="s">
        <v>608</v>
      </c>
      <c r="L817" s="2" t="s">
        <v>609</v>
      </c>
      <c r="M817">
        <v>731</v>
      </c>
      <c r="N817">
        <v>5.8349064698815858E-3</v>
      </c>
      <c r="O817" t="s">
        <v>148</v>
      </c>
      <c r="P817" t="s">
        <v>60</v>
      </c>
      <c r="R817">
        <f t="shared" si="48"/>
        <v>1.8593120545398203E-3</v>
      </c>
      <c r="S817">
        <f t="shared" si="49"/>
        <v>8.3669042454291905E-3</v>
      </c>
      <c r="T817">
        <f t="shared" si="50"/>
        <v>-0.48574296835878217</v>
      </c>
      <c r="U817">
        <f t="shared" si="51"/>
        <v>-57.317670266336293</v>
      </c>
    </row>
    <row r="818" spans="1:21" x14ac:dyDescent="0.35">
      <c r="A818" t="s">
        <v>2361</v>
      </c>
      <c r="B818" t="s">
        <v>2362</v>
      </c>
      <c r="C818">
        <v>297</v>
      </c>
      <c r="D818">
        <v>4.5</v>
      </c>
      <c r="E818">
        <v>-122.410316467285</v>
      </c>
      <c r="F818">
        <v>37.8052368164062</v>
      </c>
      <c r="G818" t="s">
        <v>100</v>
      </c>
      <c r="H818">
        <v>94133</v>
      </c>
      <c r="I818" t="s">
        <v>23</v>
      </c>
      <c r="J818" t="s">
        <v>174</v>
      </c>
      <c r="K818" t="s">
        <v>124</v>
      </c>
      <c r="L818" s="2" t="s">
        <v>125</v>
      </c>
      <c r="M818">
        <v>1581</v>
      </c>
      <c r="N818">
        <v>2.1194439677363994E-2</v>
      </c>
      <c r="O818" t="s">
        <v>174</v>
      </c>
      <c r="R818">
        <f t="shared" si="48"/>
        <v>2.0349137485796923E-2</v>
      </c>
      <c r="S818">
        <f t="shared" si="49"/>
        <v>9.1571118686086153E-2</v>
      </c>
      <c r="T818">
        <f t="shared" si="50"/>
        <v>-0.1148909506560582</v>
      </c>
      <c r="U818">
        <f t="shared" si="51"/>
        <v>-34.122612344849287</v>
      </c>
    </row>
    <row r="819" spans="1:21" x14ac:dyDescent="0.35">
      <c r="A819" t="s">
        <v>2363</v>
      </c>
      <c r="B819" t="s">
        <v>2364</v>
      </c>
      <c r="C819">
        <v>318</v>
      </c>
      <c r="D819">
        <v>4.5</v>
      </c>
      <c r="E819">
        <v>-97.6758366664764</v>
      </c>
      <c r="F819">
        <v>30.412232041437498</v>
      </c>
      <c r="G819" t="s">
        <v>200</v>
      </c>
      <c r="H819">
        <v>78753</v>
      </c>
      <c r="I819" t="s">
        <v>23</v>
      </c>
      <c r="J819" t="s">
        <v>2365</v>
      </c>
      <c r="K819" t="s">
        <v>274</v>
      </c>
      <c r="L819" s="2" t="s">
        <v>275</v>
      </c>
      <c r="M819">
        <v>893</v>
      </c>
      <c r="N819">
        <v>2.2996396087180366E-2</v>
      </c>
      <c r="O819" t="s">
        <v>138</v>
      </c>
      <c r="P819" t="s">
        <v>106</v>
      </c>
      <c r="R819">
        <f t="shared" si="48"/>
        <v>2.2518334882760047E-2</v>
      </c>
      <c r="S819">
        <f t="shared" si="49"/>
        <v>0.10133250697242022</v>
      </c>
      <c r="T819">
        <f t="shared" si="50"/>
        <v>-7.1383172042889464E-2</v>
      </c>
      <c r="U819">
        <f t="shared" si="51"/>
        <v>-22.69984870963885</v>
      </c>
    </row>
    <row r="820" spans="1:21" x14ac:dyDescent="0.35">
      <c r="A820" t="s">
        <v>2366</v>
      </c>
      <c r="B820" t="s">
        <v>2367</v>
      </c>
      <c r="C820">
        <v>157</v>
      </c>
      <c r="D820">
        <v>4.5</v>
      </c>
      <c r="E820">
        <v>-117.160586750257</v>
      </c>
      <c r="F820">
        <v>32.744627631398103</v>
      </c>
      <c r="G820" t="s">
        <v>100</v>
      </c>
      <c r="H820">
        <v>92103</v>
      </c>
      <c r="I820" t="s">
        <v>23</v>
      </c>
      <c r="J820" t="s">
        <v>2368</v>
      </c>
      <c r="K820" t="s">
        <v>225</v>
      </c>
      <c r="L820" s="2" t="s">
        <v>226</v>
      </c>
      <c r="M820">
        <v>1570</v>
      </c>
      <c r="N820">
        <v>9.181396945254848E-3</v>
      </c>
      <c r="O820" t="s">
        <v>24</v>
      </c>
      <c r="P820" t="s">
        <v>47</v>
      </c>
      <c r="Q820" t="s">
        <v>310</v>
      </c>
      <c r="R820">
        <f t="shared" si="48"/>
        <v>5.8878215060427638E-3</v>
      </c>
      <c r="S820">
        <f t="shared" si="49"/>
        <v>2.6495196777192438E-2</v>
      </c>
      <c r="T820">
        <f t="shared" si="50"/>
        <v>-0.40494280807718314</v>
      </c>
      <c r="U820">
        <f t="shared" si="51"/>
        <v>-63.576020868117752</v>
      </c>
    </row>
    <row r="821" spans="1:21" x14ac:dyDescent="0.35">
      <c r="A821" t="s">
        <v>2369</v>
      </c>
      <c r="B821" t="s">
        <v>2370</v>
      </c>
      <c r="C821">
        <v>106</v>
      </c>
      <c r="D821">
        <v>4.5</v>
      </c>
      <c r="E821">
        <v>-97.796699000000004</v>
      </c>
      <c r="F821">
        <v>30.461797000000001</v>
      </c>
      <c r="G821" t="s">
        <v>200</v>
      </c>
      <c r="H821">
        <v>78750</v>
      </c>
      <c r="I821" t="s">
        <v>23</v>
      </c>
      <c r="J821" t="s">
        <v>2371</v>
      </c>
      <c r="K821" t="s">
        <v>274</v>
      </c>
      <c r="L821" s="2" t="s">
        <v>275</v>
      </c>
      <c r="M821">
        <v>893</v>
      </c>
      <c r="N821">
        <v>4.8052170928436586E-3</v>
      </c>
      <c r="O821" t="s">
        <v>268</v>
      </c>
      <c r="P821" t="s">
        <v>385</v>
      </c>
      <c r="R821">
        <f t="shared" si="48"/>
        <v>6.1977068484660679E-4</v>
      </c>
      <c r="S821">
        <f t="shared" si="49"/>
        <v>2.7889680818097306E-3</v>
      </c>
      <c r="T821">
        <f t="shared" si="50"/>
        <v>-0.51060455613773581</v>
      </c>
      <c r="U821">
        <f t="shared" si="51"/>
        <v>-54.124082950599998</v>
      </c>
    </row>
    <row r="822" spans="1:21" x14ac:dyDescent="0.35">
      <c r="A822" t="s">
        <v>2372</v>
      </c>
      <c r="B822" t="s">
        <v>2373</v>
      </c>
      <c r="C822">
        <v>623</v>
      </c>
      <c r="D822">
        <v>4.5</v>
      </c>
      <c r="E822">
        <v>-121.88976937268001</v>
      </c>
      <c r="F822">
        <v>37.339630868309001</v>
      </c>
      <c r="G822" t="s">
        <v>100</v>
      </c>
      <c r="H822">
        <v>95113</v>
      </c>
      <c r="I822" t="s">
        <v>23</v>
      </c>
      <c r="J822" t="s">
        <v>2374</v>
      </c>
      <c r="K822" t="s">
        <v>377</v>
      </c>
      <c r="L822" s="2" t="s">
        <v>378</v>
      </c>
      <c r="M822">
        <v>164</v>
      </c>
      <c r="N822">
        <v>4.916766775356101E-2</v>
      </c>
      <c r="O822" t="s">
        <v>174</v>
      </c>
      <c r="P822" t="s">
        <v>415</v>
      </c>
      <c r="Q822" t="s">
        <v>148</v>
      </c>
      <c r="R822">
        <f t="shared" si="48"/>
        <v>5.4023344695795887E-2</v>
      </c>
      <c r="S822">
        <f t="shared" si="49"/>
        <v>0.2431050511310815</v>
      </c>
      <c r="T822">
        <f t="shared" si="50"/>
        <v>0.56051551733884697</v>
      </c>
      <c r="U822">
        <f t="shared" si="51"/>
        <v>349.20116730210168</v>
      </c>
    </row>
    <row r="823" spans="1:21" x14ac:dyDescent="0.35">
      <c r="A823" t="s">
        <v>2375</v>
      </c>
      <c r="B823" t="s">
        <v>2376</v>
      </c>
      <c r="C823">
        <v>408</v>
      </c>
      <c r="D823">
        <v>4.5</v>
      </c>
      <c r="E823">
        <v>-97.742851000000002</v>
      </c>
      <c r="F823">
        <v>30.288094000000001</v>
      </c>
      <c r="G823" t="s">
        <v>200</v>
      </c>
      <c r="H823">
        <v>78705</v>
      </c>
      <c r="I823" t="s">
        <v>23</v>
      </c>
      <c r="J823" t="s">
        <v>813</v>
      </c>
      <c r="K823" t="s">
        <v>274</v>
      </c>
      <c r="L823" s="2" t="s">
        <v>275</v>
      </c>
      <c r="M823">
        <v>893</v>
      </c>
      <c r="N823">
        <v>3.0719066414964819E-2</v>
      </c>
      <c r="O823" t="s">
        <v>148</v>
      </c>
      <c r="P823" t="s">
        <v>174</v>
      </c>
      <c r="R823">
        <f t="shared" si="48"/>
        <v>3.1814895155459148E-2</v>
      </c>
      <c r="S823">
        <f t="shared" si="49"/>
        <v>0.14316702819956617</v>
      </c>
      <c r="T823">
        <f t="shared" si="50"/>
        <v>0.11507873629926225</v>
      </c>
      <c r="U823">
        <f t="shared" si="51"/>
        <v>46.952124410099003</v>
      </c>
    </row>
    <row r="824" spans="1:21" x14ac:dyDescent="0.35">
      <c r="A824" t="s">
        <v>2377</v>
      </c>
      <c r="B824" t="s">
        <v>2378</v>
      </c>
      <c r="C824">
        <v>139</v>
      </c>
      <c r="D824">
        <v>4.5</v>
      </c>
      <c r="E824">
        <v>-122.63239</v>
      </c>
      <c r="F824">
        <v>45.512279499999998</v>
      </c>
      <c r="G824" t="s">
        <v>59</v>
      </c>
      <c r="H824">
        <v>97214</v>
      </c>
      <c r="I824" t="s">
        <v>23</v>
      </c>
      <c r="J824" t="s">
        <v>2379</v>
      </c>
      <c r="K824" t="s">
        <v>45</v>
      </c>
      <c r="L824" s="2" t="s">
        <v>61</v>
      </c>
      <c r="M824">
        <v>1555</v>
      </c>
      <c r="N824">
        <v>7.636862879697958E-3</v>
      </c>
      <c r="O824" t="s">
        <v>174</v>
      </c>
      <c r="P824" t="s">
        <v>48</v>
      </c>
      <c r="Q824" t="s">
        <v>415</v>
      </c>
      <c r="R824">
        <f t="shared" si="48"/>
        <v>4.028509451502944E-3</v>
      </c>
      <c r="S824">
        <f t="shared" si="49"/>
        <v>1.8128292531763249E-2</v>
      </c>
      <c r="T824">
        <f t="shared" si="50"/>
        <v>-0.44223518974561343</v>
      </c>
      <c r="U824">
        <f t="shared" si="51"/>
        <v>-61.470691374640268</v>
      </c>
    </row>
    <row r="825" spans="1:21" x14ac:dyDescent="0.35">
      <c r="A825" t="s">
        <v>2380</v>
      </c>
      <c r="B825" t="s">
        <v>2381</v>
      </c>
      <c r="C825">
        <v>131</v>
      </c>
      <c r="D825">
        <v>4.5</v>
      </c>
      <c r="E825">
        <v>-90.221633999999995</v>
      </c>
      <c r="F825">
        <v>38.609645999999998</v>
      </c>
      <c r="G825" t="s">
        <v>128</v>
      </c>
      <c r="H825">
        <v>63118</v>
      </c>
      <c r="I825" t="s">
        <v>23</v>
      </c>
      <c r="J825" t="s">
        <v>404</v>
      </c>
      <c r="K825" t="s">
        <v>129</v>
      </c>
      <c r="L825" s="2" t="s">
        <v>130</v>
      </c>
      <c r="M825">
        <v>1232</v>
      </c>
      <c r="N825">
        <v>6.9504032950060066E-3</v>
      </c>
      <c r="O825" t="s">
        <v>404</v>
      </c>
      <c r="R825">
        <f t="shared" si="48"/>
        <v>3.2021485383741349E-3</v>
      </c>
      <c r="S825">
        <f t="shared" si="49"/>
        <v>1.4409668422683607E-2</v>
      </c>
      <c r="T825">
        <f t="shared" si="50"/>
        <v>-0.45880958159824914</v>
      </c>
      <c r="U825">
        <f t="shared" si="51"/>
        <v>-60.104055189370641</v>
      </c>
    </row>
    <row r="826" spans="1:21" x14ac:dyDescent="0.35">
      <c r="A826" t="s">
        <v>2382</v>
      </c>
      <c r="B826" t="s">
        <v>2383</v>
      </c>
      <c r="C826">
        <v>512</v>
      </c>
      <c r="D826">
        <v>4.5</v>
      </c>
      <c r="E826">
        <v>-104.97144</v>
      </c>
      <c r="F826">
        <v>39.725700000000003</v>
      </c>
      <c r="G826" t="s">
        <v>119</v>
      </c>
      <c r="H826">
        <v>80218</v>
      </c>
      <c r="I826" t="s">
        <v>23</v>
      </c>
      <c r="J826" t="s">
        <v>24</v>
      </c>
      <c r="K826" t="s">
        <v>120</v>
      </c>
      <c r="L826" s="2" t="s">
        <v>121</v>
      </c>
      <c r="M826">
        <v>668</v>
      </c>
      <c r="N826">
        <v>3.9643041015960188E-2</v>
      </c>
      <c r="O826" t="s">
        <v>24</v>
      </c>
      <c r="R826">
        <f t="shared" si="48"/>
        <v>4.2557587026133666E-2</v>
      </c>
      <c r="S826">
        <f t="shared" si="49"/>
        <v>0.19150914161760149</v>
      </c>
      <c r="T826">
        <f t="shared" si="50"/>
        <v>0.33054583038352647</v>
      </c>
      <c r="U826">
        <f t="shared" si="51"/>
        <v>169.23946515636555</v>
      </c>
    </row>
    <row r="827" spans="1:21" x14ac:dyDescent="0.35">
      <c r="A827" t="s">
        <v>2384</v>
      </c>
      <c r="B827" t="s">
        <v>2385</v>
      </c>
      <c r="C827">
        <v>101</v>
      </c>
      <c r="D827">
        <v>4.5</v>
      </c>
      <c r="E827">
        <v>-87.644653300000002</v>
      </c>
      <c r="F827">
        <v>41.922279400000001</v>
      </c>
      <c r="G827" t="s">
        <v>133</v>
      </c>
      <c r="H827">
        <v>60614</v>
      </c>
      <c r="I827" t="s">
        <v>23</v>
      </c>
      <c r="J827" t="s">
        <v>283</v>
      </c>
      <c r="K827" t="s">
        <v>135</v>
      </c>
      <c r="L827" s="2" t="s">
        <v>136</v>
      </c>
      <c r="M827">
        <v>2715</v>
      </c>
      <c r="N827">
        <v>4.3761798524111894E-3</v>
      </c>
      <c r="O827" t="s">
        <v>283</v>
      </c>
      <c r="R827">
        <f t="shared" si="48"/>
        <v>1.0329511414110113E-4</v>
      </c>
      <c r="S827">
        <f t="shared" si="49"/>
        <v>4.6482801363495507E-4</v>
      </c>
      <c r="T827">
        <f t="shared" si="50"/>
        <v>-0.52096355104563308</v>
      </c>
      <c r="U827">
        <f t="shared" si="51"/>
        <v>-52.617318655608941</v>
      </c>
    </row>
    <row r="828" spans="1:21" x14ac:dyDescent="0.35">
      <c r="A828" t="s">
        <v>2386</v>
      </c>
      <c r="B828" t="s">
        <v>2387</v>
      </c>
      <c r="C828">
        <v>258</v>
      </c>
      <c r="D828">
        <v>4.5</v>
      </c>
      <c r="E828">
        <v>-96.845149000000006</v>
      </c>
      <c r="F828">
        <v>32.998469</v>
      </c>
      <c r="G828" t="s">
        <v>200</v>
      </c>
      <c r="H828">
        <v>75287</v>
      </c>
      <c r="I828" t="s">
        <v>23</v>
      </c>
      <c r="J828" t="s">
        <v>542</v>
      </c>
      <c r="K828" t="s">
        <v>906</v>
      </c>
      <c r="L828" s="2" t="s">
        <v>907</v>
      </c>
      <c r="M828">
        <v>632</v>
      </c>
      <c r="N828">
        <v>1.7847949201990732E-2</v>
      </c>
      <c r="O828" t="s">
        <v>191</v>
      </c>
      <c r="P828" t="s">
        <v>190</v>
      </c>
      <c r="R828">
        <f t="shared" si="48"/>
        <v>1.6320628034293978E-2</v>
      </c>
      <c r="S828">
        <f t="shared" si="49"/>
        <v>7.3442826154322904E-2</v>
      </c>
      <c r="T828">
        <f t="shared" si="50"/>
        <v>-0.19569111093765729</v>
      </c>
      <c r="U828">
        <f t="shared" si="51"/>
        <v>-50.488306621915576</v>
      </c>
    </row>
    <row r="829" spans="1:21" x14ac:dyDescent="0.35">
      <c r="A829" t="s">
        <v>2388</v>
      </c>
      <c r="B829" t="s">
        <v>2389</v>
      </c>
      <c r="C829">
        <v>139</v>
      </c>
      <c r="D829">
        <v>4.5</v>
      </c>
      <c r="E829">
        <v>-96.796234130859403</v>
      </c>
      <c r="F829">
        <v>32.768119812011697</v>
      </c>
      <c r="G829" t="s">
        <v>200</v>
      </c>
      <c r="H829">
        <v>75215</v>
      </c>
      <c r="I829" t="s">
        <v>23</v>
      </c>
      <c r="J829" t="s">
        <v>2390</v>
      </c>
      <c r="K829" t="s">
        <v>906</v>
      </c>
      <c r="L829" s="2" t="s">
        <v>907</v>
      </c>
      <c r="M829">
        <v>632</v>
      </c>
      <c r="N829">
        <v>7.636862879697958E-3</v>
      </c>
      <c r="O829" t="s">
        <v>138</v>
      </c>
      <c r="P829" t="s">
        <v>137</v>
      </c>
      <c r="R829">
        <f t="shared" si="48"/>
        <v>4.028509451502944E-3</v>
      </c>
      <c r="S829">
        <f t="shared" si="49"/>
        <v>1.8128292531763249E-2</v>
      </c>
      <c r="T829">
        <f t="shared" si="50"/>
        <v>-0.44223518974561343</v>
      </c>
      <c r="U829">
        <f t="shared" si="51"/>
        <v>-61.470691374640268</v>
      </c>
    </row>
    <row r="830" spans="1:21" x14ac:dyDescent="0.35">
      <c r="A830" t="s">
        <v>2391</v>
      </c>
      <c r="B830" t="s">
        <v>2392</v>
      </c>
      <c r="C830">
        <v>185</v>
      </c>
      <c r="D830">
        <v>4.5</v>
      </c>
      <c r="E830">
        <v>-117.160455</v>
      </c>
      <c r="F830">
        <v>32.715094999999998</v>
      </c>
      <c r="G830" t="s">
        <v>100</v>
      </c>
      <c r="H830">
        <v>92101</v>
      </c>
      <c r="I830" t="s">
        <v>23</v>
      </c>
      <c r="J830" t="s">
        <v>2393</v>
      </c>
      <c r="K830" t="s">
        <v>225</v>
      </c>
      <c r="L830" s="2" t="s">
        <v>226</v>
      </c>
      <c r="M830">
        <v>1570</v>
      </c>
      <c r="N830">
        <v>1.1584005491676678E-2</v>
      </c>
      <c r="O830" t="s">
        <v>213</v>
      </c>
      <c r="P830" t="s">
        <v>191</v>
      </c>
      <c r="R830">
        <f t="shared" si="48"/>
        <v>8.7800847019935957E-3</v>
      </c>
      <c r="S830">
        <f t="shared" si="49"/>
        <v>3.9510381158971181E-2</v>
      </c>
      <c r="T830">
        <f t="shared" si="50"/>
        <v>-0.34693243659295814</v>
      </c>
      <c r="U830">
        <f t="shared" si="51"/>
        <v>-64.182500769697256</v>
      </c>
    </row>
    <row r="831" spans="1:21" x14ac:dyDescent="0.35">
      <c r="A831" t="s">
        <v>2394</v>
      </c>
      <c r="B831" t="s">
        <v>2395</v>
      </c>
      <c r="C831">
        <v>198</v>
      </c>
      <c r="D831">
        <v>4.5</v>
      </c>
      <c r="E831">
        <v>-75.217056299999996</v>
      </c>
      <c r="F831">
        <v>39.948299400000003</v>
      </c>
      <c r="G831" t="s">
        <v>92</v>
      </c>
      <c r="H831">
        <v>19143</v>
      </c>
      <c r="I831" t="s">
        <v>23</v>
      </c>
      <c r="J831" t="s">
        <v>2396</v>
      </c>
      <c r="K831" t="s">
        <v>94</v>
      </c>
      <c r="L831" s="2" t="s">
        <v>95</v>
      </c>
      <c r="M831">
        <v>1514</v>
      </c>
      <c r="N831">
        <v>1.2699502316801099E-2</v>
      </c>
      <c r="O831" t="s">
        <v>2223</v>
      </c>
      <c r="P831" t="s">
        <v>174</v>
      </c>
      <c r="Q831" t="s">
        <v>182</v>
      </c>
      <c r="R831">
        <f t="shared" si="48"/>
        <v>1.012292118582791E-2</v>
      </c>
      <c r="S831">
        <f t="shared" si="49"/>
        <v>4.5553145336225599E-2</v>
      </c>
      <c r="T831">
        <f t="shared" si="50"/>
        <v>-0.31999904983242511</v>
      </c>
      <c r="U831">
        <f t="shared" si="51"/>
        <v>-63.359811866820174</v>
      </c>
    </row>
    <row r="832" spans="1:21" x14ac:dyDescent="0.35">
      <c r="A832" t="s">
        <v>2397</v>
      </c>
      <c r="B832" t="s">
        <v>2398</v>
      </c>
      <c r="C832">
        <v>290</v>
      </c>
      <c r="D832">
        <v>4.5</v>
      </c>
      <c r="E832">
        <v>-86.771468999999996</v>
      </c>
      <c r="F832">
        <v>36.142017000000003</v>
      </c>
      <c r="G832" t="s">
        <v>331</v>
      </c>
      <c r="H832">
        <v>37203</v>
      </c>
      <c r="I832" t="s">
        <v>23</v>
      </c>
      <c r="J832" t="s">
        <v>571</v>
      </c>
      <c r="K832" t="s">
        <v>333</v>
      </c>
      <c r="L832" s="2" t="s">
        <v>334</v>
      </c>
      <c r="M832">
        <v>702</v>
      </c>
      <c r="N832">
        <v>2.0593787540758537E-2</v>
      </c>
      <c r="O832" t="s">
        <v>571</v>
      </c>
      <c r="R832">
        <f t="shared" si="48"/>
        <v>1.9626071686809216E-2</v>
      </c>
      <c r="S832">
        <f t="shared" si="49"/>
        <v>8.831732259064147E-2</v>
      </c>
      <c r="T832">
        <f t="shared" si="50"/>
        <v>-0.12939354352711444</v>
      </c>
      <c r="U832">
        <f t="shared" si="51"/>
        <v>-37.524127622863183</v>
      </c>
    </row>
    <row r="833" spans="1:21" x14ac:dyDescent="0.35">
      <c r="A833" t="s">
        <v>2399</v>
      </c>
      <c r="B833" t="s">
        <v>2400</v>
      </c>
      <c r="C833">
        <v>591</v>
      </c>
      <c r="D833">
        <v>4.5</v>
      </c>
      <c r="E833">
        <v>-73.985346000000007</v>
      </c>
      <c r="F833">
        <v>40.721653000000003</v>
      </c>
      <c r="G833" t="s">
        <v>37</v>
      </c>
      <c r="H833">
        <v>10002</v>
      </c>
      <c r="I833" t="s">
        <v>23</v>
      </c>
      <c r="J833" t="s">
        <v>60</v>
      </c>
      <c r="K833" t="s">
        <v>39</v>
      </c>
      <c r="L833" s="2" t="s">
        <v>40</v>
      </c>
      <c r="M833">
        <v>1148</v>
      </c>
      <c r="N833">
        <v>4.6421829414793205E-2</v>
      </c>
      <c r="O833" t="s">
        <v>60</v>
      </c>
      <c r="R833">
        <f t="shared" si="48"/>
        <v>5.0717901043280653E-2</v>
      </c>
      <c r="S833">
        <f t="shared" si="49"/>
        <v>0.22823055469476294</v>
      </c>
      <c r="T833">
        <f t="shared" si="50"/>
        <v>0.49421794992830409</v>
      </c>
      <c r="U833">
        <f t="shared" si="51"/>
        <v>292.08280840762774</v>
      </c>
    </row>
    <row r="834" spans="1:21" x14ac:dyDescent="0.35">
      <c r="A834" t="s">
        <v>2401</v>
      </c>
      <c r="B834" t="s">
        <v>2402</v>
      </c>
      <c r="C834">
        <v>457</v>
      </c>
      <c r="D834">
        <v>4.5</v>
      </c>
      <c r="E834">
        <v>-118.35211940000001</v>
      </c>
      <c r="F834">
        <v>34.090480800000002</v>
      </c>
      <c r="G834" t="s">
        <v>100</v>
      </c>
      <c r="H834">
        <v>90046</v>
      </c>
      <c r="I834" t="s">
        <v>23</v>
      </c>
      <c r="J834" t="s">
        <v>425</v>
      </c>
      <c r="K834" t="s">
        <v>111</v>
      </c>
      <c r="L834" s="2" t="s">
        <v>112</v>
      </c>
      <c r="M834">
        <v>2071</v>
      </c>
      <c r="N834">
        <v>3.4923631371203023E-2</v>
      </c>
      <c r="O834" t="s">
        <v>425</v>
      </c>
      <c r="R834">
        <f t="shared" ref="R834:R897" si="52">(C834-MIN($C$2:$C$2693))/(MAX($C$2:$C$2693)-MIN($C$2:$C$2693))</f>
        <v>3.6876355748373099E-2</v>
      </c>
      <c r="S834">
        <f t="shared" ref="S834:S897" si="53">R834*D834</f>
        <v>0.16594360086767895</v>
      </c>
      <c r="T834">
        <f t="shared" ref="T834:T897" si="54">(C834-AVERAGE($C$2:$C$2693))/STDEV($C$2:$C$2693)</f>
        <v>0.21659688639665597</v>
      </c>
      <c r="U834">
        <f t="shared" ref="U834:U897" si="55">T834*C834</f>
        <v>98.98477708327178</v>
      </c>
    </row>
    <row r="835" spans="1:21" x14ac:dyDescent="0.35">
      <c r="A835" t="s">
        <v>2403</v>
      </c>
      <c r="B835" t="s">
        <v>2404</v>
      </c>
      <c r="C835">
        <v>378</v>
      </c>
      <c r="D835">
        <v>4.5</v>
      </c>
      <c r="E835">
        <v>-71.054449975490598</v>
      </c>
      <c r="F835">
        <v>42.363778129220002</v>
      </c>
      <c r="G835" t="s">
        <v>251</v>
      </c>
      <c r="H835">
        <v>2113</v>
      </c>
      <c r="I835" t="s">
        <v>23</v>
      </c>
      <c r="J835" t="s">
        <v>2405</v>
      </c>
      <c r="K835" t="s">
        <v>295</v>
      </c>
      <c r="L835" s="2" t="s">
        <v>296</v>
      </c>
      <c r="M835">
        <v>575</v>
      </c>
      <c r="N835">
        <v>2.814484297237E-2</v>
      </c>
      <c r="O835" t="s">
        <v>247</v>
      </c>
      <c r="P835" t="s">
        <v>268</v>
      </c>
      <c r="Q835" t="s">
        <v>174</v>
      </c>
      <c r="R835">
        <f t="shared" si="52"/>
        <v>2.8716041731226112E-2</v>
      </c>
      <c r="S835">
        <f t="shared" si="53"/>
        <v>0.1292221877905175</v>
      </c>
      <c r="T835">
        <f t="shared" si="54"/>
        <v>5.2924766851878351E-2</v>
      </c>
      <c r="U835">
        <f t="shared" si="55"/>
        <v>20.005561870010016</v>
      </c>
    </row>
    <row r="836" spans="1:21" x14ac:dyDescent="0.35">
      <c r="A836" t="s">
        <v>2406</v>
      </c>
      <c r="B836" t="s">
        <v>2407</v>
      </c>
      <c r="C836">
        <v>249</v>
      </c>
      <c r="D836">
        <v>4.5</v>
      </c>
      <c r="E836">
        <v>-73.9564819</v>
      </c>
      <c r="F836">
        <v>40.655208600000002</v>
      </c>
      <c r="G836" t="s">
        <v>37</v>
      </c>
      <c r="H836">
        <v>11226</v>
      </c>
      <c r="I836" t="s">
        <v>23</v>
      </c>
      <c r="J836" t="s">
        <v>315</v>
      </c>
      <c r="K836" t="s">
        <v>535</v>
      </c>
      <c r="L836" s="2" t="s">
        <v>536</v>
      </c>
      <c r="M836">
        <v>1569</v>
      </c>
      <c r="N836">
        <v>1.7075682169212288E-2</v>
      </c>
      <c r="O836" t="s">
        <v>315</v>
      </c>
      <c r="R836">
        <f t="shared" si="52"/>
        <v>1.5390972007024068E-2</v>
      </c>
      <c r="S836">
        <f t="shared" si="53"/>
        <v>6.9259374031608312E-2</v>
      </c>
      <c r="T836">
        <f t="shared" si="54"/>
        <v>-0.21433730177187246</v>
      </c>
      <c r="U836">
        <f t="shared" si="55"/>
        <v>-53.369988141196245</v>
      </c>
    </row>
    <row r="837" spans="1:21" x14ac:dyDescent="0.35">
      <c r="A837" t="s">
        <v>2408</v>
      </c>
      <c r="B837" t="s">
        <v>2409</v>
      </c>
      <c r="C837">
        <v>1127</v>
      </c>
      <c r="D837">
        <v>4.5</v>
      </c>
      <c r="E837">
        <v>-115.15126100000001</v>
      </c>
      <c r="F837">
        <v>36.108898000000003</v>
      </c>
      <c r="G837" t="s">
        <v>70</v>
      </c>
      <c r="H837">
        <v>89169</v>
      </c>
      <c r="I837" t="s">
        <v>23</v>
      </c>
      <c r="J837" t="s">
        <v>2410</v>
      </c>
      <c r="K837" t="s">
        <v>422</v>
      </c>
      <c r="L837" s="2" t="s">
        <v>423</v>
      </c>
      <c r="M837">
        <v>357</v>
      </c>
      <c r="N837">
        <v>9.2414621589153936E-2</v>
      </c>
      <c r="O837" t="s">
        <v>190</v>
      </c>
      <c r="P837" t="s">
        <v>169</v>
      </c>
      <c r="Q837" t="s">
        <v>114</v>
      </c>
      <c r="R837">
        <f t="shared" si="52"/>
        <v>0.10608408222291085</v>
      </c>
      <c r="S837">
        <f t="shared" si="53"/>
        <v>0.47737837000309885</v>
      </c>
      <c r="T837">
        <f t="shared" si="54"/>
        <v>1.6047022040548968</v>
      </c>
      <c r="U837">
        <f t="shared" si="55"/>
        <v>1808.4993839698686</v>
      </c>
    </row>
    <row r="838" spans="1:21" x14ac:dyDescent="0.35">
      <c r="A838" t="s">
        <v>2411</v>
      </c>
      <c r="B838" t="s">
        <v>2412</v>
      </c>
      <c r="C838">
        <v>798</v>
      </c>
      <c r="D838">
        <v>4.5</v>
      </c>
      <c r="E838">
        <v>-122.39610406604299</v>
      </c>
      <c r="F838">
        <v>37.781662695514797</v>
      </c>
      <c r="G838" t="s">
        <v>100</v>
      </c>
      <c r="H838">
        <v>94107</v>
      </c>
      <c r="I838" t="s">
        <v>23</v>
      </c>
      <c r="J838" t="s">
        <v>2413</v>
      </c>
      <c r="K838" t="s">
        <v>124</v>
      </c>
      <c r="L838" s="2" t="s">
        <v>125</v>
      </c>
      <c r="M838">
        <v>1581</v>
      </c>
      <c r="N838">
        <v>6.4183971168697437E-2</v>
      </c>
      <c r="O838" t="s">
        <v>88</v>
      </c>
      <c r="P838" t="s">
        <v>571</v>
      </c>
      <c r="Q838" t="s">
        <v>1389</v>
      </c>
      <c r="R838">
        <f t="shared" si="52"/>
        <v>7.2099989670488585E-2</v>
      </c>
      <c r="S838">
        <f t="shared" si="53"/>
        <v>0.32444995351719863</v>
      </c>
      <c r="T838">
        <f t="shared" si="54"/>
        <v>0.92308033911525311</v>
      </c>
      <c r="U838">
        <f t="shared" si="55"/>
        <v>736.61811061397202</v>
      </c>
    </row>
    <row r="839" spans="1:21" x14ac:dyDescent="0.35">
      <c r="A839" t="s">
        <v>2414</v>
      </c>
      <c r="B839" t="s">
        <v>2415</v>
      </c>
      <c r="C839">
        <v>110</v>
      </c>
      <c r="D839">
        <v>4.5</v>
      </c>
      <c r="E839">
        <v>-122.68225159219</v>
      </c>
      <c r="F839">
        <v>45.5233851790844</v>
      </c>
      <c r="G839" t="s">
        <v>59</v>
      </c>
      <c r="H839">
        <v>97209</v>
      </c>
      <c r="I839" t="s">
        <v>23</v>
      </c>
      <c r="J839" t="s">
        <v>2416</v>
      </c>
      <c r="K839" t="s">
        <v>45</v>
      </c>
      <c r="L839" s="2" t="s">
        <v>61</v>
      </c>
      <c r="M839">
        <v>1555</v>
      </c>
      <c r="N839">
        <v>5.1484468851896344E-3</v>
      </c>
      <c r="O839" t="s">
        <v>268</v>
      </c>
      <c r="P839" t="s">
        <v>310</v>
      </c>
      <c r="Q839" t="s">
        <v>76</v>
      </c>
      <c r="R839">
        <f t="shared" si="52"/>
        <v>1.0329511414110112E-3</v>
      </c>
      <c r="S839">
        <f t="shared" si="53"/>
        <v>4.6482801363495509E-3</v>
      </c>
      <c r="T839">
        <f t="shared" si="54"/>
        <v>-0.50231736021141793</v>
      </c>
      <c r="U839">
        <f t="shared" si="55"/>
        <v>-55.254909623255969</v>
      </c>
    </row>
    <row r="840" spans="1:21" x14ac:dyDescent="0.35">
      <c r="A840" t="s">
        <v>2417</v>
      </c>
      <c r="B840" t="s">
        <v>2418</v>
      </c>
      <c r="C840">
        <v>321</v>
      </c>
      <c r="D840">
        <v>4.5</v>
      </c>
      <c r="E840">
        <v>-86.793774999999997</v>
      </c>
      <c r="F840">
        <v>36.172837000000001</v>
      </c>
      <c r="G840" t="s">
        <v>331</v>
      </c>
      <c r="H840">
        <v>37208</v>
      </c>
      <c r="I840" t="s">
        <v>23</v>
      </c>
      <c r="J840" t="s">
        <v>2419</v>
      </c>
      <c r="K840" t="s">
        <v>333</v>
      </c>
      <c r="L840" s="2" t="s">
        <v>334</v>
      </c>
      <c r="M840">
        <v>702</v>
      </c>
      <c r="N840">
        <v>2.3253818431439848E-2</v>
      </c>
      <c r="O840" t="s">
        <v>138</v>
      </c>
      <c r="P840" t="s">
        <v>48</v>
      </c>
      <c r="Q840" t="s">
        <v>261</v>
      </c>
      <c r="R840">
        <f t="shared" si="52"/>
        <v>2.2828220225183347E-2</v>
      </c>
      <c r="S840">
        <f t="shared" si="53"/>
        <v>0.10272699101332507</v>
      </c>
      <c r="T840">
        <f t="shared" si="54"/>
        <v>-6.5167775098151082E-2</v>
      </c>
      <c r="U840">
        <f t="shared" si="55"/>
        <v>-20.918855806506496</v>
      </c>
    </row>
    <row r="841" spans="1:21" x14ac:dyDescent="0.35">
      <c r="A841" t="s">
        <v>2420</v>
      </c>
      <c r="B841" t="s">
        <v>2421</v>
      </c>
      <c r="C841">
        <v>154</v>
      </c>
      <c r="D841">
        <v>4.5</v>
      </c>
      <c r="E841">
        <v>-87.686935424804702</v>
      </c>
      <c r="F841">
        <v>41.779491424560497</v>
      </c>
      <c r="G841" t="s">
        <v>133</v>
      </c>
      <c r="H841">
        <v>60629</v>
      </c>
      <c r="I841" t="s">
        <v>23</v>
      </c>
      <c r="J841" t="s">
        <v>1981</v>
      </c>
      <c r="K841" t="s">
        <v>135</v>
      </c>
      <c r="L841" s="2" t="s">
        <v>136</v>
      </c>
      <c r="M841">
        <v>2715</v>
      </c>
      <c r="N841">
        <v>8.9239746009953658E-3</v>
      </c>
      <c r="O841" t="s">
        <v>971</v>
      </c>
      <c r="P841" t="s">
        <v>626</v>
      </c>
      <c r="R841">
        <f t="shared" si="52"/>
        <v>5.5779361636194612E-3</v>
      </c>
      <c r="S841">
        <f t="shared" si="53"/>
        <v>2.5100712736287577E-2</v>
      </c>
      <c r="T841">
        <f t="shared" si="54"/>
        <v>-0.41115820502192152</v>
      </c>
      <c r="U841">
        <f t="shared" si="55"/>
        <v>-63.318363573375912</v>
      </c>
    </row>
    <row r="842" spans="1:21" x14ac:dyDescent="0.35">
      <c r="A842" t="s">
        <v>2422</v>
      </c>
      <c r="B842" t="s">
        <v>2423</v>
      </c>
      <c r="C842">
        <v>4275</v>
      </c>
      <c r="D842">
        <v>4.5</v>
      </c>
      <c r="E842">
        <v>-122.42058</v>
      </c>
      <c r="F842">
        <v>37.805869999999999</v>
      </c>
      <c r="G842" t="s">
        <v>100</v>
      </c>
      <c r="H842">
        <v>94109</v>
      </c>
      <c r="I842" t="s">
        <v>23</v>
      </c>
      <c r="J842" t="s">
        <v>24</v>
      </c>
      <c r="K842" t="s">
        <v>124</v>
      </c>
      <c r="L842" s="2" t="s">
        <v>125</v>
      </c>
      <c r="M842">
        <v>1581</v>
      </c>
      <c r="N842">
        <v>0.36253646816543678</v>
      </c>
      <c r="O842" t="s">
        <v>24</v>
      </c>
      <c r="R842">
        <f t="shared" si="52"/>
        <v>0.43125710153909719</v>
      </c>
      <c r="S842">
        <f t="shared" si="53"/>
        <v>1.9406569569259373</v>
      </c>
      <c r="T842">
        <f t="shared" si="54"/>
        <v>8.1267253980670482</v>
      </c>
      <c r="U842">
        <f t="shared" si="55"/>
        <v>34741.751076736633</v>
      </c>
    </row>
    <row r="843" spans="1:21" x14ac:dyDescent="0.35">
      <c r="A843" t="s">
        <v>2424</v>
      </c>
      <c r="B843" t="s">
        <v>2425</v>
      </c>
      <c r="C843">
        <v>343</v>
      </c>
      <c r="D843">
        <v>4.5</v>
      </c>
      <c r="E843">
        <v>-87.685363769531193</v>
      </c>
      <c r="F843">
        <v>41.964340209960902</v>
      </c>
      <c r="G843" t="s">
        <v>133</v>
      </c>
      <c r="H843">
        <v>60625</v>
      </c>
      <c r="I843" t="s">
        <v>23</v>
      </c>
      <c r="J843" t="s">
        <v>2426</v>
      </c>
      <c r="K843" t="s">
        <v>135</v>
      </c>
      <c r="L843" s="2" t="s">
        <v>136</v>
      </c>
      <c r="M843">
        <v>2715</v>
      </c>
      <c r="N843">
        <v>2.5141582289342716E-2</v>
      </c>
      <c r="O843" t="s">
        <v>314</v>
      </c>
      <c r="P843" t="s">
        <v>24</v>
      </c>
      <c r="R843">
        <f t="shared" si="52"/>
        <v>2.5100712736287573E-2</v>
      </c>
      <c r="S843">
        <f t="shared" si="53"/>
        <v>0.11295320731329409</v>
      </c>
      <c r="T843">
        <f t="shared" si="54"/>
        <v>-1.9588197503402873E-2</v>
      </c>
      <c r="U843">
        <f t="shared" si="55"/>
        <v>-6.7187517436671857</v>
      </c>
    </row>
    <row r="844" spans="1:21" x14ac:dyDescent="0.35">
      <c r="A844" t="s">
        <v>2427</v>
      </c>
      <c r="B844" t="s">
        <v>2428</v>
      </c>
      <c r="C844">
        <v>118</v>
      </c>
      <c r="D844">
        <v>4.5</v>
      </c>
      <c r="E844">
        <v>-74.074640125036197</v>
      </c>
      <c r="F844">
        <v>40.625005960464499</v>
      </c>
      <c r="G844" t="s">
        <v>37</v>
      </c>
      <c r="H844">
        <v>10304</v>
      </c>
      <c r="I844" t="s">
        <v>23</v>
      </c>
      <c r="J844" t="s">
        <v>24</v>
      </c>
      <c r="K844" t="s">
        <v>2429</v>
      </c>
      <c r="L844" s="2" t="s">
        <v>2430</v>
      </c>
      <c r="M844">
        <v>554</v>
      </c>
      <c r="N844">
        <v>5.8349064698815858E-3</v>
      </c>
      <c r="O844" t="s">
        <v>24</v>
      </c>
      <c r="R844">
        <f t="shared" si="52"/>
        <v>1.8593120545398203E-3</v>
      </c>
      <c r="S844">
        <f t="shared" si="53"/>
        <v>8.3669042454291905E-3</v>
      </c>
      <c r="T844">
        <f t="shared" si="54"/>
        <v>-0.48574296835878217</v>
      </c>
      <c r="U844">
        <f t="shared" si="55"/>
        <v>-57.317670266336293</v>
      </c>
    </row>
    <row r="845" spans="1:21" x14ac:dyDescent="0.35">
      <c r="A845" t="s">
        <v>2431</v>
      </c>
      <c r="B845" t="s">
        <v>2432</v>
      </c>
      <c r="C845">
        <v>568</v>
      </c>
      <c r="D845">
        <v>4.5</v>
      </c>
      <c r="E845">
        <v>-79.987519000000006</v>
      </c>
      <c r="F845">
        <v>40.449077000000003</v>
      </c>
      <c r="G845" t="s">
        <v>92</v>
      </c>
      <c r="H845">
        <v>15222</v>
      </c>
      <c r="I845" t="s">
        <v>23</v>
      </c>
      <c r="J845" t="s">
        <v>113</v>
      </c>
      <c r="K845" t="s">
        <v>303</v>
      </c>
      <c r="L845" s="2" t="s">
        <v>304</v>
      </c>
      <c r="M845">
        <v>763</v>
      </c>
      <c r="N845">
        <v>4.4448258108803845E-2</v>
      </c>
      <c r="O845" t="s">
        <v>113</v>
      </c>
      <c r="R845">
        <f t="shared" si="52"/>
        <v>4.8342113418035328E-2</v>
      </c>
      <c r="S845">
        <f t="shared" si="53"/>
        <v>0.21753951038115898</v>
      </c>
      <c r="T845">
        <f t="shared" si="54"/>
        <v>0.44656657335197647</v>
      </c>
      <c r="U845">
        <f t="shared" si="55"/>
        <v>253.64981366392263</v>
      </c>
    </row>
    <row r="846" spans="1:21" x14ac:dyDescent="0.35">
      <c r="A846" t="s">
        <v>2433</v>
      </c>
      <c r="B846" t="s">
        <v>2434</v>
      </c>
      <c r="C846">
        <v>146</v>
      </c>
      <c r="D846">
        <v>4.5</v>
      </c>
      <c r="E846">
        <v>-95.396444213491804</v>
      </c>
      <c r="F846">
        <v>29.781340211849699</v>
      </c>
      <c r="G846" t="s">
        <v>200</v>
      </c>
      <c r="H846">
        <v>77007</v>
      </c>
      <c r="I846" t="s">
        <v>23</v>
      </c>
      <c r="J846" t="s">
        <v>2435</v>
      </c>
      <c r="K846" t="s">
        <v>202</v>
      </c>
      <c r="L846" s="2" t="s">
        <v>203</v>
      </c>
      <c r="M846">
        <v>1863</v>
      </c>
      <c r="N846">
        <v>8.2375150163034143E-3</v>
      </c>
      <c r="O846" t="s">
        <v>424</v>
      </c>
      <c r="P846" t="s">
        <v>235</v>
      </c>
      <c r="Q846" t="s">
        <v>60</v>
      </c>
      <c r="R846">
        <f t="shared" si="52"/>
        <v>4.7515752504906517E-3</v>
      </c>
      <c r="S846">
        <f t="shared" si="53"/>
        <v>2.1382088627207932E-2</v>
      </c>
      <c r="T846">
        <f t="shared" si="54"/>
        <v>-0.42773259687455722</v>
      </c>
      <c r="U846">
        <f t="shared" si="55"/>
        <v>-62.448959143685357</v>
      </c>
    </row>
    <row r="847" spans="1:21" x14ac:dyDescent="0.35">
      <c r="A847" t="s">
        <v>2436</v>
      </c>
      <c r="B847" t="s">
        <v>2437</v>
      </c>
      <c r="C847">
        <v>164</v>
      </c>
      <c r="D847">
        <v>4.5</v>
      </c>
      <c r="E847">
        <v>-96.778282200000007</v>
      </c>
      <c r="F847">
        <v>32.814178499999997</v>
      </c>
      <c r="G847" t="s">
        <v>200</v>
      </c>
      <c r="H847">
        <v>75206</v>
      </c>
      <c r="I847" t="s">
        <v>23</v>
      </c>
      <c r="J847" t="s">
        <v>24</v>
      </c>
      <c r="K847" t="s">
        <v>906</v>
      </c>
      <c r="L847" s="2" t="s">
        <v>907</v>
      </c>
      <c r="M847">
        <v>632</v>
      </c>
      <c r="N847">
        <v>9.782049081860306E-3</v>
      </c>
      <c r="O847" t="s">
        <v>24</v>
      </c>
      <c r="R847">
        <f t="shared" si="52"/>
        <v>6.6108873050304724E-3</v>
      </c>
      <c r="S847">
        <f t="shared" si="53"/>
        <v>2.9748992872637124E-2</v>
      </c>
      <c r="T847">
        <f t="shared" si="54"/>
        <v>-0.39044021520612687</v>
      </c>
      <c r="U847">
        <f t="shared" si="55"/>
        <v>-64.032195293804804</v>
      </c>
    </row>
    <row r="848" spans="1:21" x14ac:dyDescent="0.35">
      <c r="A848" t="s">
        <v>2438</v>
      </c>
      <c r="B848" t="s">
        <v>2439</v>
      </c>
      <c r="C848">
        <v>163</v>
      </c>
      <c r="D848">
        <v>4.5</v>
      </c>
      <c r="E848">
        <v>-94.604690599999998</v>
      </c>
      <c r="F848">
        <v>39.095680199999997</v>
      </c>
      <c r="G848" t="s">
        <v>128</v>
      </c>
      <c r="H848">
        <v>64102</v>
      </c>
      <c r="I848" t="s">
        <v>23</v>
      </c>
      <c r="J848" t="s">
        <v>1998</v>
      </c>
      <c r="K848" t="s">
        <v>458</v>
      </c>
      <c r="L848" s="2" t="s">
        <v>459</v>
      </c>
      <c r="M848">
        <v>274</v>
      </c>
      <c r="N848">
        <v>9.6962416337738108E-3</v>
      </c>
      <c r="O848" t="s">
        <v>48</v>
      </c>
      <c r="P848" t="s">
        <v>174</v>
      </c>
      <c r="R848">
        <f t="shared" si="52"/>
        <v>6.5075921908893707E-3</v>
      </c>
      <c r="S848">
        <f t="shared" si="53"/>
        <v>2.9284164859002169E-2</v>
      </c>
      <c r="T848">
        <f t="shared" si="54"/>
        <v>-0.39251201418770632</v>
      </c>
      <c r="U848">
        <f t="shared" si="55"/>
        <v>-63.97945831259613</v>
      </c>
    </row>
    <row r="849" spans="1:21" x14ac:dyDescent="0.35">
      <c r="A849" t="s">
        <v>2440</v>
      </c>
      <c r="B849" t="s">
        <v>2441</v>
      </c>
      <c r="C849">
        <v>1320</v>
      </c>
      <c r="D849">
        <v>4.5</v>
      </c>
      <c r="E849">
        <v>-121.885438282789</v>
      </c>
      <c r="F849">
        <v>37.387209858461198</v>
      </c>
      <c r="G849" t="s">
        <v>100</v>
      </c>
      <c r="H849">
        <v>95131</v>
      </c>
      <c r="I849" t="s">
        <v>23</v>
      </c>
      <c r="J849" t="s">
        <v>2442</v>
      </c>
      <c r="K849" t="s">
        <v>377</v>
      </c>
      <c r="L849" s="2" t="s">
        <v>378</v>
      </c>
      <c r="M849">
        <v>164</v>
      </c>
      <c r="N849">
        <v>0.10897545906984726</v>
      </c>
      <c r="O849" t="s">
        <v>169</v>
      </c>
      <c r="P849" t="s">
        <v>1852</v>
      </c>
      <c r="Q849" t="s">
        <v>114</v>
      </c>
      <c r="R849">
        <f t="shared" si="52"/>
        <v>0.12602003925214336</v>
      </c>
      <c r="S849">
        <f t="shared" si="53"/>
        <v>0.56709017663464512</v>
      </c>
      <c r="T849">
        <f t="shared" si="54"/>
        <v>2.004559407499733</v>
      </c>
      <c r="U849">
        <f t="shared" si="55"/>
        <v>2646.0184178996478</v>
      </c>
    </row>
    <row r="850" spans="1:21" x14ac:dyDescent="0.35">
      <c r="A850" t="s">
        <v>2443</v>
      </c>
      <c r="B850" t="s">
        <v>2444</v>
      </c>
      <c r="C850">
        <v>153</v>
      </c>
      <c r="D850">
        <v>4.5</v>
      </c>
      <c r="E850">
        <v>-122.182407081127</v>
      </c>
      <c r="F850">
        <v>37.769626826047897</v>
      </c>
      <c r="G850" t="s">
        <v>100</v>
      </c>
      <c r="H850">
        <v>94605</v>
      </c>
      <c r="I850" t="s">
        <v>23</v>
      </c>
      <c r="J850" t="s">
        <v>114</v>
      </c>
      <c r="K850" t="s">
        <v>442</v>
      </c>
      <c r="L850" s="2" t="s">
        <v>443</v>
      </c>
      <c r="M850">
        <v>451</v>
      </c>
      <c r="N850">
        <v>8.8381671529088723E-3</v>
      </c>
      <c r="O850" t="s">
        <v>114</v>
      </c>
      <c r="R850">
        <f t="shared" si="52"/>
        <v>5.4746410494783595E-3</v>
      </c>
      <c r="S850">
        <f t="shared" si="53"/>
        <v>2.4635884722652619E-2</v>
      </c>
      <c r="T850">
        <f t="shared" si="54"/>
        <v>-0.41323000400350096</v>
      </c>
      <c r="U850">
        <f t="shared" si="55"/>
        <v>-63.224190612535644</v>
      </c>
    </row>
    <row r="851" spans="1:21" x14ac:dyDescent="0.35">
      <c r="A851" t="s">
        <v>2445</v>
      </c>
      <c r="B851" t="s">
        <v>2446</v>
      </c>
      <c r="C851">
        <v>1017</v>
      </c>
      <c r="D851">
        <v>4.5</v>
      </c>
      <c r="E851">
        <v>-122.263424</v>
      </c>
      <c r="F851">
        <v>37.837155000000003</v>
      </c>
      <c r="G851" t="s">
        <v>100</v>
      </c>
      <c r="H851">
        <v>94609</v>
      </c>
      <c r="I851" t="s">
        <v>23</v>
      </c>
      <c r="J851" t="s">
        <v>2029</v>
      </c>
      <c r="K851" t="s">
        <v>442</v>
      </c>
      <c r="L851" s="2" t="s">
        <v>443</v>
      </c>
      <c r="M851">
        <v>451</v>
      </c>
      <c r="N851">
        <v>8.2975802299639606E-2</v>
      </c>
      <c r="O851" t="s">
        <v>60</v>
      </c>
      <c r="P851" t="s">
        <v>148</v>
      </c>
      <c r="Q851" t="s">
        <v>174</v>
      </c>
      <c r="R851">
        <f t="shared" si="52"/>
        <v>9.4721619667389734E-2</v>
      </c>
      <c r="S851">
        <f t="shared" si="53"/>
        <v>0.42624728850325377</v>
      </c>
      <c r="T851">
        <f t="shared" si="54"/>
        <v>1.3768043160811558</v>
      </c>
      <c r="U851">
        <f t="shared" si="55"/>
        <v>1400.2099894545354</v>
      </c>
    </row>
    <row r="852" spans="1:21" x14ac:dyDescent="0.35">
      <c r="A852" t="s">
        <v>2447</v>
      </c>
      <c r="B852" t="s">
        <v>2448</v>
      </c>
      <c r="C852">
        <v>245</v>
      </c>
      <c r="D852">
        <v>4.5</v>
      </c>
      <c r="E852">
        <v>-118.4036406</v>
      </c>
      <c r="F852">
        <v>34.029088799999997</v>
      </c>
      <c r="G852" t="s">
        <v>100</v>
      </c>
      <c r="H852">
        <v>90034</v>
      </c>
      <c r="I852" t="s">
        <v>23</v>
      </c>
      <c r="J852" t="s">
        <v>2449</v>
      </c>
      <c r="K852" t="s">
        <v>111</v>
      </c>
      <c r="L852" s="2" t="s">
        <v>112</v>
      </c>
      <c r="M852">
        <v>2071</v>
      </c>
      <c r="N852">
        <v>1.6732452376866311E-2</v>
      </c>
      <c r="O852" t="s">
        <v>525</v>
      </c>
      <c r="P852" t="s">
        <v>148</v>
      </c>
      <c r="Q852" t="s">
        <v>174</v>
      </c>
      <c r="R852">
        <f t="shared" si="52"/>
        <v>1.4977791550459663E-2</v>
      </c>
      <c r="S852">
        <f t="shared" si="53"/>
        <v>6.7400061977068479E-2</v>
      </c>
      <c r="T852">
        <f t="shared" si="54"/>
        <v>-0.22262449769819032</v>
      </c>
      <c r="U852">
        <f t="shared" si="55"/>
        <v>-54.543001936056626</v>
      </c>
    </row>
    <row r="853" spans="1:21" x14ac:dyDescent="0.35">
      <c r="A853" t="s">
        <v>2450</v>
      </c>
      <c r="B853" t="s">
        <v>2451</v>
      </c>
      <c r="C853">
        <v>1938</v>
      </c>
      <c r="D853">
        <v>4.5</v>
      </c>
      <c r="E853">
        <v>-118.341274</v>
      </c>
      <c r="F853">
        <v>34.062632000000001</v>
      </c>
      <c r="G853" t="s">
        <v>100</v>
      </c>
      <c r="H853">
        <v>90036</v>
      </c>
      <c r="I853" t="s">
        <v>23</v>
      </c>
      <c r="J853" t="s">
        <v>168</v>
      </c>
      <c r="K853" t="s">
        <v>111</v>
      </c>
      <c r="L853" s="2" t="s">
        <v>112</v>
      </c>
      <c r="M853">
        <v>2071</v>
      </c>
      <c r="N853">
        <v>0.16200446198730051</v>
      </c>
      <c r="O853" t="s">
        <v>169</v>
      </c>
      <c r="P853" t="s">
        <v>114</v>
      </c>
      <c r="R853">
        <f t="shared" si="52"/>
        <v>0.18985641979134388</v>
      </c>
      <c r="S853">
        <f t="shared" si="53"/>
        <v>0.85435388906104748</v>
      </c>
      <c r="T853">
        <f t="shared" si="54"/>
        <v>3.2849311781158419</v>
      </c>
      <c r="U853">
        <f t="shared" si="55"/>
        <v>6366.1966231885017</v>
      </c>
    </row>
    <row r="854" spans="1:21" x14ac:dyDescent="0.35">
      <c r="A854" t="s">
        <v>2452</v>
      </c>
      <c r="B854" t="s">
        <v>2453</v>
      </c>
      <c r="C854">
        <v>381</v>
      </c>
      <c r="D854">
        <v>4.5</v>
      </c>
      <c r="E854">
        <v>-93.290436</v>
      </c>
      <c r="F854">
        <v>44.912151000000001</v>
      </c>
      <c r="G854" t="s">
        <v>22</v>
      </c>
      <c r="H854">
        <v>55419</v>
      </c>
      <c r="I854" t="s">
        <v>23</v>
      </c>
      <c r="J854" t="s">
        <v>2454</v>
      </c>
      <c r="K854" t="s">
        <v>25</v>
      </c>
      <c r="L854" s="2" t="s">
        <v>26</v>
      </c>
      <c r="M854">
        <v>440</v>
      </c>
      <c r="N854">
        <v>2.8402265316629483E-2</v>
      </c>
      <c r="O854" t="s">
        <v>24</v>
      </c>
      <c r="P854" t="s">
        <v>368</v>
      </c>
      <c r="Q854" t="s">
        <v>1696</v>
      </c>
      <c r="R854">
        <f t="shared" si="52"/>
        <v>2.9025927073649416E-2</v>
      </c>
      <c r="S854">
        <f t="shared" si="53"/>
        <v>0.13061667183142237</v>
      </c>
      <c r="T854">
        <f t="shared" si="54"/>
        <v>5.914016379661674E-2</v>
      </c>
      <c r="U854">
        <f t="shared" si="55"/>
        <v>22.532402406510979</v>
      </c>
    </row>
    <row r="855" spans="1:21" x14ac:dyDescent="0.35">
      <c r="A855" t="s">
        <v>2455</v>
      </c>
      <c r="B855" t="s">
        <v>2456</v>
      </c>
      <c r="C855">
        <v>132</v>
      </c>
      <c r="D855">
        <v>4.5</v>
      </c>
      <c r="E855">
        <v>-122.32689999999999</v>
      </c>
      <c r="F855">
        <v>47.608400000000003</v>
      </c>
      <c r="G855" t="s">
        <v>194</v>
      </c>
      <c r="H855">
        <v>98104</v>
      </c>
      <c r="I855" t="s">
        <v>23</v>
      </c>
      <c r="J855" t="s">
        <v>2457</v>
      </c>
      <c r="K855" t="s">
        <v>196</v>
      </c>
      <c r="L855" s="2" t="s">
        <v>197</v>
      </c>
      <c r="M855">
        <v>1594</v>
      </c>
      <c r="N855">
        <v>7.0362107430925001E-3</v>
      </c>
      <c r="O855" t="s">
        <v>148</v>
      </c>
      <c r="P855" t="s">
        <v>1213</v>
      </c>
      <c r="Q855" t="s">
        <v>182</v>
      </c>
      <c r="R855">
        <f t="shared" si="52"/>
        <v>3.3054436525152362E-3</v>
      </c>
      <c r="S855">
        <f t="shared" si="53"/>
        <v>1.4874496436318562E-2</v>
      </c>
      <c r="T855">
        <f t="shared" si="54"/>
        <v>-0.4567377826166697</v>
      </c>
      <c r="U855">
        <f t="shared" si="55"/>
        <v>-60.289387305400403</v>
      </c>
    </row>
    <row r="856" spans="1:21" x14ac:dyDescent="0.35">
      <c r="A856" t="s">
        <v>2458</v>
      </c>
      <c r="B856" t="s">
        <v>2459</v>
      </c>
      <c r="C856">
        <v>125</v>
      </c>
      <c r="D856">
        <v>4.5</v>
      </c>
      <c r="E856">
        <v>-122.501571848989</v>
      </c>
      <c r="F856">
        <v>37.735470905900002</v>
      </c>
      <c r="G856" t="s">
        <v>100</v>
      </c>
      <c r="H856">
        <v>94116</v>
      </c>
      <c r="I856" t="s">
        <v>23</v>
      </c>
      <c r="J856" t="s">
        <v>2460</v>
      </c>
      <c r="K856" t="s">
        <v>124</v>
      </c>
      <c r="L856" s="2" t="s">
        <v>125</v>
      </c>
      <c r="M856">
        <v>1581</v>
      </c>
      <c r="N856">
        <v>6.435558606487043E-3</v>
      </c>
      <c r="O856" t="s">
        <v>560</v>
      </c>
      <c r="P856" t="s">
        <v>174</v>
      </c>
      <c r="R856">
        <f t="shared" si="52"/>
        <v>2.582377853527528E-3</v>
      </c>
      <c r="S856">
        <f t="shared" si="53"/>
        <v>1.1620700340873875E-2</v>
      </c>
      <c r="T856">
        <f t="shared" si="54"/>
        <v>-0.47124037548772596</v>
      </c>
      <c r="U856">
        <f t="shared" si="55"/>
        <v>-58.905046935965743</v>
      </c>
    </row>
    <row r="857" spans="1:21" x14ac:dyDescent="0.35">
      <c r="A857" t="s">
        <v>2461</v>
      </c>
      <c r="B857" t="s">
        <v>2462</v>
      </c>
      <c r="C857">
        <v>191</v>
      </c>
      <c r="D857">
        <v>4.5</v>
      </c>
      <c r="E857">
        <v>-87.625478364533905</v>
      </c>
      <c r="F857">
        <v>41.879730754262802</v>
      </c>
      <c r="G857" t="s">
        <v>133</v>
      </c>
      <c r="H857">
        <v>60603</v>
      </c>
      <c r="I857" t="s">
        <v>23</v>
      </c>
      <c r="J857" t="s">
        <v>2463</v>
      </c>
      <c r="K857" t="s">
        <v>135</v>
      </c>
      <c r="L857" s="2" t="s">
        <v>136</v>
      </c>
      <c r="M857">
        <v>2715</v>
      </c>
      <c r="N857">
        <v>1.2098850180195641E-2</v>
      </c>
      <c r="O857" t="s">
        <v>60</v>
      </c>
      <c r="P857" t="s">
        <v>235</v>
      </c>
      <c r="Q857" t="s">
        <v>261</v>
      </c>
      <c r="R857">
        <f t="shared" si="52"/>
        <v>9.3998553868402026E-3</v>
      </c>
      <c r="S857">
        <f t="shared" si="53"/>
        <v>4.2299349240780909E-2</v>
      </c>
      <c r="T857">
        <f t="shared" si="54"/>
        <v>-0.33450164270348137</v>
      </c>
      <c r="U857">
        <f t="shared" si="55"/>
        <v>-63.889813756364944</v>
      </c>
    </row>
    <row r="858" spans="1:21" x14ac:dyDescent="0.35">
      <c r="A858" t="s">
        <v>2464</v>
      </c>
      <c r="B858" t="s">
        <v>2465</v>
      </c>
      <c r="C858">
        <v>100</v>
      </c>
      <c r="D858">
        <v>4.5</v>
      </c>
      <c r="E858">
        <v>-122.77951</v>
      </c>
      <c r="F858">
        <v>45.492977000000003</v>
      </c>
      <c r="G858" t="s">
        <v>59</v>
      </c>
      <c r="H858">
        <v>97225</v>
      </c>
      <c r="I858" t="s">
        <v>23</v>
      </c>
      <c r="J858" t="s">
        <v>2466</v>
      </c>
      <c r="K858" t="s">
        <v>45</v>
      </c>
      <c r="L858" s="2" t="s">
        <v>61</v>
      </c>
      <c r="M858">
        <v>1555</v>
      </c>
      <c r="N858">
        <v>4.290372404324695E-3</v>
      </c>
      <c r="O858" t="s">
        <v>60</v>
      </c>
      <c r="P858" t="s">
        <v>174</v>
      </c>
      <c r="Q858" t="s">
        <v>247</v>
      </c>
      <c r="R858">
        <f t="shared" si="52"/>
        <v>0</v>
      </c>
      <c r="S858">
        <f t="shared" si="53"/>
        <v>0</v>
      </c>
      <c r="T858">
        <f t="shared" si="54"/>
        <v>-0.52303535002721258</v>
      </c>
      <c r="U858">
        <f t="shared" si="55"/>
        <v>-52.303535002721254</v>
      </c>
    </row>
    <row r="859" spans="1:21" x14ac:dyDescent="0.35">
      <c r="A859" t="s">
        <v>2467</v>
      </c>
      <c r="B859" t="s">
        <v>2468</v>
      </c>
      <c r="C859">
        <v>105</v>
      </c>
      <c r="D859">
        <v>4.5</v>
      </c>
      <c r="E859">
        <v>-115.2805637</v>
      </c>
      <c r="F859">
        <v>36.202034400000002</v>
      </c>
      <c r="G859" t="s">
        <v>70</v>
      </c>
      <c r="H859">
        <v>89134</v>
      </c>
      <c r="I859" t="s">
        <v>23</v>
      </c>
      <c r="J859" t="s">
        <v>2469</v>
      </c>
      <c r="K859" t="s">
        <v>422</v>
      </c>
      <c r="L859" s="2" t="s">
        <v>423</v>
      </c>
      <c r="M859">
        <v>357</v>
      </c>
      <c r="N859">
        <v>4.7194096447571651E-3</v>
      </c>
      <c r="O859" t="s">
        <v>183</v>
      </c>
      <c r="P859" t="s">
        <v>763</v>
      </c>
      <c r="R859">
        <f t="shared" si="52"/>
        <v>5.164755707055056E-4</v>
      </c>
      <c r="S859">
        <f t="shared" si="53"/>
        <v>2.3241400681747754E-3</v>
      </c>
      <c r="T859">
        <f t="shared" si="54"/>
        <v>-0.5126763551193152</v>
      </c>
      <c r="U859">
        <f t="shared" si="55"/>
        <v>-53.831017287528098</v>
      </c>
    </row>
    <row r="860" spans="1:21" x14ac:dyDescent="0.35">
      <c r="A860" t="s">
        <v>2470</v>
      </c>
      <c r="B860" t="s">
        <v>2471</v>
      </c>
      <c r="C860">
        <v>124</v>
      </c>
      <c r="D860">
        <v>4.5</v>
      </c>
      <c r="E860">
        <v>-76.601826700000004</v>
      </c>
      <c r="F860">
        <v>39.2861537</v>
      </c>
      <c r="G860" t="s">
        <v>364</v>
      </c>
      <c r="H860">
        <v>21202</v>
      </c>
      <c r="I860" t="s">
        <v>23</v>
      </c>
      <c r="J860" t="s">
        <v>2472</v>
      </c>
      <c r="K860" t="s">
        <v>366</v>
      </c>
      <c r="L860" s="2" t="s">
        <v>367</v>
      </c>
      <c r="M860">
        <v>1182</v>
      </c>
      <c r="N860">
        <v>6.3497511584005495E-3</v>
      </c>
      <c r="O860" t="s">
        <v>60</v>
      </c>
      <c r="P860" t="s">
        <v>314</v>
      </c>
      <c r="Q860" t="s">
        <v>1040</v>
      </c>
      <c r="R860">
        <f t="shared" si="52"/>
        <v>2.4790827393864272E-3</v>
      </c>
      <c r="S860">
        <f t="shared" si="53"/>
        <v>1.1155872327238922E-2</v>
      </c>
      <c r="T860">
        <f t="shared" si="54"/>
        <v>-0.4733121744693054</v>
      </c>
      <c r="U860">
        <f t="shared" si="55"/>
        <v>-58.690709634193873</v>
      </c>
    </row>
    <row r="861" spans="1:21" x14ac:dyDescent="0.35">
      <c r="A861" t="s">
        <v>2473</v>
      </c>
      <c r="B861" t="s">
        <v>2474</v>
      </c>
      <c r="C861">
        <v>122</v>
      </c>
      <c r="D861">
        <v>5</v>
      </c>
      <c r="E861">
        <v>-122.63729840000001</v>
      </c>
      <c r="F861">
        <v>45.522041600000001</v>
      </c>
      <c r="G861" t="s">
        <v>59</v>
      </c>
      <c r="H861">
        <v>97214</v>
      </c>
      <c r="I861" t="s">
        <v>23</v>
      </c>
      <c r="J861" t="s">
        <v>2475</v>
      </c>
      <c r="K861" t="s">
        <v>45</v>
      </c>
      <c r="L861" s="2" t="s">
        <v>61</v>
      </c>
      <c r="M861">
        <v>1555</v>
      </c>
      <c r="N861">
        <v>6.1781362622275616E-3</v>
      </c>
      <c r="O861" t="s">
        <v>449</v>
      </c>
      <c r="P861" t="s">
        <v>88</v>
      </c>
      <c r="R861">
        <f t="shared" si="52"/>
        <v>2.2724925111042246E-3</v>
      </c>
      <c r="S861">
        <f t="shared" si="53"/>
        <v>1.1362462555521122E-2</v>
      </c>
      <c r="T861">
        <f t="shared" si="54"/>
        <v>-0.47745577243246434</v>
      </c>
      <c r="U861">
        <f t="shared" si="55"/>
        <v>-58.249604236760646</v>
      </c>
    </row>
    <row r="862" spans="1:21" x14ac:dyDescent="0.35">
      <c r="A862" t="s">
        <v>2476</v>
      </c>
      <c r="B862" t="s">
        <v>2477</v>
      </c>
      <c r="C862">
        <v>115</v>
      </c>
      <c r="D862">
        <v>4.5</v>
      </c>
      <c r="E862">
        <v>-84.355158799999998</v>
      </c>
      <c r="F862">
        <v>33.812604399999998</v>
      </c>
      <c r="G862" t="s">
        <v>141</v>
      </c>
      <c r="H862">
        <v>30324</v>
      </c>
      <c r="I862" t="s">
        <v>23</v>
      </c>
      <c r="J862" t="s">
        <v>98</v>
      </c>
      <c r="K862" t="s">
        <v>143</v>
      </c>
      <c r="L862" s="2" t="s">
        <v>144</v>
      </c>
      <c r="M862">
        <v>660</v>
      </c>
      <c r="N862">
        <v>5.5774841256221036E-3</v>
      </c>
      <c r="O862" t="s">
        <v>98</v>
      </c>
      <c r="R862">
        <f t="shared" si="52"/>
        <v>1.5494267121165168E-3</v>
      </c>
      <c r="S862">
        <f t="shared" si="53"/>
        <v>6.9724202045243254E-3</v>
      </c>
      <c r="T862">
        <f t="shared" si="54"/>
        <v>-0.49195836530352061</v>
      </c>
      <c r="U862">
        <f t="shared" si="55"/>
        <v>-56.575212009904867</v>
      </c>
    </row>
    <row r="863" spans="1:21" x14ac:dyDescent="0.35">
      <c r="A863" t="s">
        <v>2478</v>
      </c>
      <c r="B863" t="s">
        <v>2479</v>
      </c>
      <c r="C863">
        <v>113</v>
      </c>
      <c r="D863">
        <v>4.5</v>
      </c>
      <c r="E863">
        <v>-122.57836081087601</v>
      </c>
      <c r="F863">
        <v>45.489992848905203</v>
      </c>
      <c r="G863" t="s">
        <v>59</v>
      </c>
      <c r="H863">
        <v>97266</v>
      </c>
      <c r="I863" t="s">
        <v>23</v>
      </c>
      <c r="J863" t="s">
        <v>2480</v>
      </c>
      <c r="K863" t="s">
        <v>45</v>
      </c>
      <c r="L863" s="2" t="s">
        <v>61</v>
      </c>
      <c r="M863">
        <v>1555</v>
      </c>
      <c r="N863">
        <v>5.4058692294491166E-3</v>
      </c>
      <c r="O863" t="s">
        <v>247</v>
      </c>
      <c r="P863" t="s">
        <v>2223</v>
      </c>
      <c r="Q863" t="s">
        <v>174</v>
      </c>
      <c r="R863">
        <f t="shared" si="52"/>
        <v>1.3428364838343147E-3</v>
      </c>
      <c r="S863">
        <f t="shared" si="53"/>
        <v>6.042764177254416E-3</v>
      </c>
      <c r="T863">
        <f t="shared" si="54"/>
        <v>-0.49610196326667949</v>
      </c>
      <c r="U863">
        <f t="shared" si="55"/>
        <v>-56.059521849134782</v>
      </c>
    </row>
    <row r="864" spans="1:21" x14ac:dyDescent="0.35">
      <c r="A864" t="s">
        <v>2481</v>
      </c>
      <c r="B864" t="s">
        <v>2482</v>
      </c>
      <c r="C864">
        <v>182</v>
      </c>
      <c r="D864">
        <v>4.5</v>
      </c>
      <c r="E864">
        <v>-118.2377659</v>
      </c>
      <c r="F864">
        <v>34.063800800000003</v>
      </c>
      <c r="G864" t="s">
        <v>100</v>
      </c>
      <c r="H864">
        <v>90012</v>
      </c>
      <c r="I864" t="s">
        <v>23</v>
      </c>
      <c r="J864" t="s">
        <v>2483</v>
      </c>
      <c r="K864" t="s">
        <v>111</v>
      </c>
      <c r="L864" s="2" t="s">
        <v>112</v>
      </c>
      <c r="M864">
        <v>2071</v>
      </c>
      <c r="N864">
        <v>1.1326583147417196E-2</v>
      </c>
      <c r="O864" t="s">
        <v>56</v>
      </c>
      <c r="P864" t="s">
        <v>283</v>
      </c>
      <c r="R864">
        <f t="shared" si="52"/>
        <v>8.4701993595702931E-3</v>
      </c>
      <c r="S864">
        <f t="shared" si="53"/>
        <v>3.8115897118066316E-2</v>
      </c>
      <c r="T864">
        <f t="shared" si="54"/>
        <v>-0.35314783353769652</v>
      </c>
      <c r="U864">
        <f t="shared" si="55"/>
        <v>-64.272905703860772</v>
      </c>
    </row>
    <row r="865" spans="1:21" x14ac:dyDescent="0.35">
      <c r="A865" t="s">
        <v>2484</v>
      </c>
      <c r="B865" t="s">
        <v>2485</v>
      </c>
      <c r="C865">
        <v>128</v>
      </c>
      <c r="D865">
        <v>4.5</v>
      </c>
      <c r="E865">
        <v>-73.981840000000005</v>
      </c>
      <c r="F865">
        <v>40.738616</v>
      </c>
      <c r="G865" t="s">
        <v>37</v>
      </c>
      <c r="H865">
        <v>10010</v>
      </c>
      <c r="I865" t="s">
        <v>23</v>
      </c>
      <c r="J865" t="s">
        <v>2486</v>
      </c>
      <c r="K865" t="s">
        <v>39</v>
      </c>
      <c r="L865" s="2" t="s">
        <v>40</v>
      </c>
      <c r="M865">
        <v>1148</v>
      </c>
      <c r="N865">
        <v>6.6929809507465252E-3</v>
      </c>
      <c r="O865" t="s">
        <v>56</v>
      </c>
      <c r="P865" t="s">
        <v>205</v>
      </c>
      <c r="R865">
        <f t="shared" si="52"/>
        <v>2.8922631959508315E-3</v>
      </c>
      <c r="S865">
        <f t="shared" si="53"/>
        <v>1.3015184381778741E-2</v>
      </c>
      <c r="T865">
        <f t="shared" si="54"/>
        <v>-0.46502497854298758</v>
      </c>
      <c r="U865">
        <f t="shared" si="55"/>
        <v>-59.52319725350241</v>
      </c>
    </row>
    <row r="866" spans="1:21" x14ac:dyDescent="0.35">
      <c r="A866" t="s">
        <v>2487</v>
      </c>
      <c r="B866" t="s">
        <v>2488</v>
      </c>
      <c r="C866">
        <v>629</v>
      </c>
      <c r="D866">
        <v>4.5</v>
      </c>
      <c r="E866">
        <v>-122.281398</v>
      </c>
      <c r="F866">
        <v>37.881798000000003</v>
      </c>
      <c r="G866" t="s">
        <v>100</v>
      </c>
      <c r="H866">
        <v>94707</v>
      </c>
      <c r="I866" t="s">
        <v>23</v>
      </c>
      <c r="J866" t="s">
        <v>247</v>
      </c>
      <c r="K866" t="s">
        <v>1015</v>
      </c>
      <c r="L866" s="2" t="s">
        <v>1016</v>
      </c>
      <c r="M866">
        <v>201</v>
      </c>
      <c r="N866">
        <v>4.9682512442079975E-2</v>
      </c>
      <c r="O866" t="s">
        <v>247</v>
      </c>
      <c r="R866">
        <f t="shared" si="52"/>
        <v>5.4643115380642496E-2</v>
      </c>
      <c r="S866">
        <f t="shared" si="53"/>
        <v>0.24589401921289122</v>
      </c>
      <c r="T866">
        <f t="shared" si="54"/>
        <v>0.57294631122832373</v>
      </c>
      <c r="U866">
        <f t="shared" si="55"/>
        <v>360.38322976261566</v>
      </c>
    </row>
    <row r="867" spans="1:21" x14ac:dyDescent="0.35">
      <c r="A867" t="s">
        <v>2489</v>
      </c>
      <c r="B867" t="s">
        <v>2490</v>
      </c>
      <c r="C867">
        <v>142</v>
      </c>
      <c r="D867">
        <v>4.5</v>
      </c>
      <c r="E867">
        <v>-90.276799999999994</v>
      </c>
      <c r="F867">
        <v>38.617400000000004</v>
      </c>
      <c r="G867" t="s">
        <v>128</v>
      </c>
      <c r="H867">
        <v>63110</v>
      </c>
      <c r="I867" t="s">
        <v>23</v>
      </c>
      <c r="J867" t="s">
        <v>147</v>
      </c>
      <c r="K867" t="s">
        <v>129</v>
      </c>
      <c r="L867" s="2" t="s">
        <v>130</v>
      </c>
      <c r="M867">
        <v>1232</v>
      </c>
      <c r="N867">
        <v>7.8942852239574403E-3</v>
      </c>
      <c r="O867" t="s">
        <v>148</v>
      </c>
      <c r="P867" t="s">
        <v>60</v>
      </c>
      <c r="R867">
        <f t="shared" si="52"/>
        <v>4.3383947939262474E-3</v>
      </c>
      <c r="S867">
        <f t="shared" si="53"/>
        <v>1.9522776572668113E-2</v>
      </c>
      <c r="T867">
        <f t="shared" si="54"/>
        <v>-0.43601979280087505</v>
      </c>
      <c r="U867">
        <f t="shared" si="55"/>
        <v>-61.914810577724261</v>
      </c>
    </row>
    <row r="868" spans="1:21" x14ac:dyDescent="0.35">
      <c r="A868" t="s">
        <v>2491</v>
      </c>
      <c r="B868" t="s">
        <v>2492</v>
      </c>
      <c r="C868">
        <v>451</v>
      </c>
      <c r="D868">
        <v>4.5</v>
      </c>
      <c r="E868">
        <v>-117.13364113122201</v>
      </c>
      <c r="F868">
        <v>32.718664528642101</v>
      </c>
      <c r="G868" t="s">
        <v>100</v>
      </c>
      <c r="H868">
        <v>92102</v>
      </c>
      <c r="I868" t="s">
        <v>23</v>
      </c>
      <c r="J868" t="s">
        <v>2493</v>
      </c>
      <c r="K868" t="s">
        <v>225</v>
      </c>
      <c r="L868" s="2" t="s">
        <v>226</v>
      </c>
      <c r="M868">
        <v>1570</v>
      </c>
      <c r="N868">
        <v>3.4408786682684059E-2</v>
      </c>
      <c r="O868" t="s">
        <v>174</v>
      </c>
      <c r="P868" t="s">
        <v>571</v>
      </c>
      <c r="Q868" t="s">
        <v>138</v>
      </c>
      <c r="R868">
        <f t="shared" si="52"/>
        <v>3.6256585063526497E-2</v>
      </c>
      <c r="S868">
        <f t="shared" si="53"/>
        <v>0.16315463278586922</v>
      </c>
      <c r="T868">
        <f t="shared" si="54"/>
        <v>0.20416609250717921</v>
      </c>
      <c r="U868">
        <f t="shared" si="55"/>
        <v>92.078907720737817</v>
      </c>
    </row>
    <row r="869" spans="1:21" x14ac:dyDescent="0.35">
      <c r="A869" t="s">
        <v>2494</v>
      </c>
      <c r="B869" t="s">
        <v>2495</v>
      </c>
      <c r="C869">
        <v>187</v>
      </c>
      <c r="D869">
        <v>4.5</v>
      </c>
      <c r="E869">
        <v>-87.643119999999996</v>
      </c>
      <c r="F869">
        <v>41.84366</v>
      </c>
      <c r="G869" t="s">
        <v>133</v>
      </c>
      <c r="H869">
        <v>60616</v>
      </c>
      <c r="I869" t="s">
        <v>23</v>
      </c>
      <c r="J869" t="s">
        <v>147</v>
      </c>
      <c r="K869" t="s">
        <v>135</v>
      </c>
      <c r="L869" s="2" t="s">
        <v>136</v>
      </c>
      <c r="M869">
        <v>2715</v>
      </c>
      <c r="N869">
        <v>1.1755620387849665E-2</v>
      </c>
      <c r="O869" t="s">
        <v>148</v>
      </c>
      <c r="P869" t="s">
        <v>60</v>
      </c>
      <c r="R869">
        <f t="shared" si="52"/>
        <v>8.9866749302757974E-3</v>
      </c>
      <c r="S869">
        <f t="shared" si="53"/>
        <v>4.044003718624109E-2</v>
      </c>
      <c r="T869">
        <f t="shared" si="54"/>
        <v>-0.3427888386297992</v>
      </c>
      <c r="U869">
        <f t="shared" si="55"/>
        <v>-64.101512823772453</v>
      </c>
    </row>
    <row r="870" spans="1:21" x14ac:dyDescent="0.35">
      <c r="A870" t="s">
        <v>2496</v>
      </c>
      <c r="B870" t="s">
        <v>2497</v>
      </c>
      <c r="C870">
        <v>112</v>
      </c>
      <c r="D870">
        <v>4.5</v>
      </c>
      <c r="E870">
        <v>-83.146208999999999</v>
      </c>
      <c r="F870">
        <v>42.290252000000002</v>
      </c>
      <c r="G870" t="s">
        <v>1088</v>
      </c>
      <c r="H870">
        <v>48217</v>
      </c>
      <c r="I870" t="s">
        <v>23</v>
      </c>
      <c r="J870" t="s">
        <v>60</v>
      </c>
      <c r="K870" t="s">
        <v>1090</v>
      </c>
      <c r="L870" s="2" t="s">
        <v>1091</v>
      </c>
      <c r="M870">
        <v>353</v>
      </c>
      <c r="N870">
        <v>5.3200617813626222E-3</v>
      </c>
      <c r="O870" t="s">
        <v>60</v>
      </c>
      <c r="R870">
        <f t="shared" si="52"/>
        <v>1.2395413696932136E-3</v>
      </c>
      <c r="S870">
        <f t="shared" si="53"/>
        <v>5.5779361636194612E-3</v>
      </c>
      <c r="T870">
        <f t="shared" si="54"/>
        <v>-0.49817376224825899</v>
      </c>
      <c r="U870">
        <f t="shared" si="55"/>
        <v>-55.795461371805004</v>
      </c>
    </row>
    <row r="871" spans="1:21" x14ac:dyDescent="0.35">
      <c r="A871" t="s">
        <v>2498</v>
      </c>
      <c r="B871" t="s">
        <v>2499</v>
      </c>
      <c r="C871">
        <v>4461</v>
      </c>
      <c r="D871">
        <v>4.5</v>
      </c>
      <c r="E871">
        <v>-87.647942</v>
      </c>
      <c r="F871">
        <v>41.884211999999998</v>
      </c>
      <c r="G871" t="s">
        <v>133</v>
      </c>
      <c r="H871">
        <v>60607</v>
      </c>
      <c r="I871" t="s">
        <v>23</v>
      </c>
      <c r="J871" t="s">
        <v>24</v>
      </c>
      <c r="K871" t="s">
        <v>135</v>
      </c>
      <c r="L871" s="2" t="s">
        <v>136</v>
      </c>
      <c r="M871">
        <v>2715</v>
      </c>
      <c r="N871">
        <v>0.37849665350952461</v>
      </c>
      <c r="O871" t="s">
        <v>24</v>
      </c>
      <c r="R871">
        <f t="shared" si="52"/>
        <v>0.45046999276934202</v>
      </c>
      <c r="S871">
        <f t="shared" si="53"/>
        <v>2.027114967462039</v>
      </c>
      <c r="T871">
        <f t="shared" si="54"/>
        <v>8.5120800086408277</v>
      </c>
      <c r="U871">
        <f t="shared" si="55"/>
        <v>37972.388918546734</v>
      </c>
    </row>
    <row r="872" spans="1:21" x14ac:dyDescent="0.35">
      <c r="A872" t="s">
        <v>2500</v>
      </c>
      <c r="B872" t="s">
        <v>2501</v>
      </c>
      <c r="C872">
        <v>212</v>
      </c>
      <c r="D872">
        <v>4.5</v>
      </c>
      <c r="E872">
        <v>-71.119956999999999</v>
      </c>
      <c r="F872">
        <v>42.382488299999999</v>
      </c>
      <c r="G872" t="s">
        <v>251</v>
      </c>
      <c r="H872">
        <v>2138</v>
      </c>
      <c r="I872" t="s">
        <v>23</v>
      </c>
      <c r="J872" t="s">
        <v>60</v>
      </c>
      <c r="K872" t="s">
        <v>253</v>
      </c>
      <c r="L872" s="2" t="s">
        <v>254</v>
      </c>
      <c r="M872">
        <v>143</v>
      </c>
      <c r="N872">
        <v>1.3900806590012013E-2</v>
      </c>
      <c r="O872" t="s">
        <v>60</v>
      </c>
      <c r="R872">
        <f t="shared" si="52"/>
        <v>1.1569052783803326E-2</v>
      </c>
      <c r="S872">
        <f t="shared" si="53"/>
        <v>5.2060737527114966E-2</v>
      </c>
      <c r="T872">
        <f t="shared" si="54"/>
        <v>-0.29099386409031264</v>
      </c>
      <c r="U872">
        <f t="shared" si="55"/>
        <v>-61.690699187146279</v>
      </c>
    </row>
    <row r="873" spans="1:21" x14ac:dyDescent="0.35">
      <c r="A873" t="s">
        <v>2502</v>
      </c>
      <c r="B873" t="s">
        <v>2503</v>
      </c>
      <c r="C873">
        <v>164</v>
      </c>
      <c r="D873">
        <v>4.5</v>
      </c>
      <c r="E873">
        <v>-73.9907741546631</v>
      </c>
      <c r="F873">
        <v>40.660343097346299</v>
      </c>
      <c r="G873" t="s">
        <v>37</v>
      </c>
      <c r="H873">
        <v>11215</v>
      </c>
      <c r="I873" t="s">
        <v>23</v>
      </c>
      <c r="J873" t="s">
        <v>2504</v>
      </c>
      <c r="K873" t="s">
        <v>535</v>
      </c>
      <c r="L873" s="2" t="s">
        <v>536</v>
      </c>
      <c r="M873">
        <v>1569</v>
      </c>
      <c r="N873">
        <v>9.782049081860306E-3</v>
      </c>
      <c r="O873" t="s">
        <v>247</v>
      </c>
      <c r="P873" t="s">
        <v>1723</v>
      </c>
      <c r="R873">
        <f t="shared" si="52"/>
        <v>6.6108873050304724E-3</v>
      </c>
      <c r="S873">
        <f t="shared" si="53"/>
        <v>2.9748992872637124E-2</v>
      </c>
      <c r="T873">
        <f t="shared" si="54"/>
        <v>-0.39044021520612687</v>
      </c>
      <c r="U873">
        <f t="shared" si="55"/>
        <v>-64.032195293804804</v>
      </c>
    </row>
    <row r="874" spans="1:21" x14ac:dyDescent="0.35">
      <c r="A874" t="s">
        <v>2505</v>
      </c>
      <c r="B874" t="s">
        <v>2506</v>
      </c>
      <c r="C874">
        <v>100</v>
      </c>
      <c r="D874">
        <v>4.5</v>
      </c>
      <c r="E874">
        <v>-75.157903000000005</v>
      </c>
      <c r="F874">
        <v>39.938929000000002</v>
      </c>
      <c r="G874" t="s">
        <v>92</v>
      </c>
      <c r="H874">
        <v>19147</v>
      </c>
      <c r="I874" t="s">
        <v>23</v>
      </c>
      <c r="J874" t="s">
        <v>2507</v>
      </c>
      <c r="K874" t="s">
        <v>94</v>
      </c>
      <c r="L874" s="2" t="s">
        <v>95</v>
      </c>
      <c r="M874">
        <v>1514</v>
      </c>
      <c r="N874">
        <v>4.290372404324695E-3</v>
      </c>
      <c r="O874" t="s">
        <v>56</v>
      </c>
      <c r="P874" t="s">
        <v>228</v>
      </c>
      <c r="Q874" t="s">
        <v>48</v>
      </c>
      <c r="R874">
        <f t="shared" si="52"/>
        <v>0</v>
      </c>
      <c r="S874">
        <f t="shared" si="53"/>
        <v>0</v>
      </c>
      <c r="T874">
        <f t="shared" si="54"/>
        <v>-0.52303535002721258</v>
      </c>
      <c r="U874">
        <f t="shared" si="55"/>
        <v>-52.303535002721254</v>
      </c>
    </row>
    <row r="875" spans="1:21" x14ac:dyDescent="0.35">
      <c r="A875" t="s">
        <v>2508</v>
      </c>
      <c r="B875" t="s">
        <v>2509</v>
      </c>
      <c r="C875">
        <v>217</v>
      </c>
      <c r="D875">
        <v>4.5</v>
      </c>
      <c r="E875">
        <v>-87.899230957031193</v>
      </c>
      <c r="F875">
        <v>43.0527534484863</v>
      </c>
      <c r="G875" t="s">
        <v>218</v>
      </c>
      <c r="H875">
        <v>53202</v>
      </c>
      <c r="I875" t="s">
        <v>23</v>
      </c>
      <c r="J875" t="s">
        <v>60</v>
      </c>
      <c r="K875" t="s">
        <v>220</v>
      </c>
      <c r="L875" s="2" t="s">
        <v>221</v>
      </c>
      <c r="M875">
        <v>1056</v>
      </c>
      <c r="N875">
        <v>1.4329843830444482E-2</v>
      </c>
      <c r="O875" t="s">
        <v>60</v>
      </c>
      <c r="R875">
        <f t="shared" si="52"/>
        <v>1.2085528354508832E-2</v>
      </c>
      <c r="S875">
        <f t="shared" si="53"/>
        <v>5.4384877595289746E-2</v>
      </c>
      <c r="T875">
        <f t="shared" si="54"/>
        <v>-0.28063486918241531</v>
      </c>
      <c r="U875">
        <f t="shared" si="55"/>
        <v>-60.897766612584121</v>
      </c>
    </row>
    <row r="876" spans="1:21" x14ac:dyDescent="0.35">
      <c r="A876" t="s">
        <v>2510</v>
      </c>
      <c r="B876" t="s">
        <v>2511</v>
      </c>
      <c r="C876">
        <v>146</v>
      </c>
      <c r="D876">
        <v>4.5</v>
      </c>
      <c r="E876">
        <v>-73.990066499999998</v>
      </c>
      <c r="F876">
        <v>40.7188759</v>
      </c>
      <c r="G876" t="s">
        <v>37</v>
      </c>
      <c r="H876">
        <v>10002</v>
      </c>
      <c r="I876" t="s">
        <v>23</v>
      </c>
      <c r="J876" t="s">
        <v>1593</v>
      </c>
      <c r="K876" t="s">
        <v>39</v>
      </c>
      <c r="L876" s="2" t="s">
        <v>40</v>
      </c>
      <c r="M876">
        <v>1148</v>
      </c>
      <c r="N876">
        <v>8.2375150163034143E-3</v>
      </c>
      <c r="O876" t="s">
        <v>88</v>
      </c>
      <c r="P876" t="s">
        <v>1407</v>
      </c>
      <c r="R876">
        <f t="shared" si="52"/>
        <v>4.7515752504906517E-3</v>
      </c>
      <c r="S876">
        <f t="shared" si="53"/>
        <v>2.1382088627207932E-2</v>
      </c>
      <c r="T876">
        <f t="shared" si="54"/>
        <v>-0.42773259687455722</v>
      </c>
      <c r="U876">
        <f t="shared" si="55"/>
        <v>-62.448959143685357</v>
      </c>
    </row>
    <row r="877" spans="1:21" x14ac:dyDescent="0.35">
      <c r="A877" t="s">
        <v>2512</v>
      </c>
      <c r="B877" t="s">
        <v>2513</v>
      </c>
      <c r="C877">
        <v>119</v>
      </c>
      <c r="D877">
        <v>4.5</v>
      </c>
      <c r="E877">
        <v>-90.475668649440294</v>
      </c>
      <c r="F877">
        <v>38.682044669732903</v>
      </c>
      <c r="G877" t="s">
        <v>128</v>
      </c>
      <c r="H877">
        <v>63141</v>
      </c>
      <c r="I877" t="s">
        <v>23</v>
      </c>
      <c r="J877" t="s">
        <v>2514</v>
      </c>
      <c r="K877" t="s">
        <v>129</v>
      </c>
      <c r="L877" s="2" t="s">
        <v>130</v>
      </c>
      <c r="M877">
        <v>1232</v>
      </c>
      <c r="N877">
        <v>5.9207139179680793E-3</v>
      </c>
      <c r="O877" t="s">
        <v>114</v>
      </c>
      <c r="P877" t="s">
        <v>897</v>
      </c>
      <c r="Q877" t="s">
        <v>1723</v>
      </c>
      <c r="R877">
        <f t="shared" si="52"/>
        <v>1.9626071686809216E-3</v>
      </c>
      <c r="S877">
        <f t="shared" si="53"/>
        <v>8.831732259064147E-3</v>
      </c>
      <c r="T877">
        <f t="shared" si="54"/>
        <v>-0.48367116937720273</v>
      </c>
      <c r="U877">
        <f t="shared" si="55"/>
        <v>-57.556869155887121</v>
      </c>
    </row>
    <row r="878" spans="1:21" x14ac:dyDescent="0.35">
      <c r="A878" t="s">
        <v>2515</v>
      </c>
      <c r="B878" t="s">
        <v>2516</v>
      </c>
      <c r="C878">
        <v>2006</v>
      </c>
      <c r="D878">
        <v>4.5</v>
      </c>
      <c r="E878">
        <v>-122.40807289999999</v>
      </c>
      <c r="F878">
        <v>37.799795600000003</v>
      </c>
      <c r="G878" t="s">
        <v>100</v>
      </c>
      <c r="H878">
        <v>94133</v>
      </c>
      <c r="I878" t="s">
        <v>23</v>
      </c>
      <c r="J878" t="s">
        <v>418</v>
      </c>
      <c r="K878" t="s">
        <v>124</v>
      </c>
      <c r="L878" s="2" t="s">
        <v>125</v>
      </c>
      <c r="M878">
        <v>1581</v>
      </c>
      <c r="N878">
        <v>0.16783936845718209</v>
      </c>
      <c r="O878" t="s">
        <v>247</v>
      </c>
      <c r="P878" t="s">
        <v>60</v>
      </c>
      <c r="R878">
        <f t="shared" si="52"/>
        <v>0.19688048755293874</v>
      </c>
      <c r="S878">
        <f t="shared" si="53"/>
        <v>0.88596219398822429</v>
      </c>
      <c r="T878">
        <f t="shared" si="54"/>
        <v>3.4258135088632451</v>
      </c>
      <c r="U878">
        <f t="shared" si="55"/>
        <v>6872.1818987796696</v>
      </c>
    </row>
    <row r="879" spans="1:21" x14ac:dyDescent="0.35">
      <c r="A879" t="s">
        <v>2517</v>
      </c>
      <c r="B879" t="s">
        <v>2518</v>
      </c>
      <c r="C879">
        <v>209</v>
      </c>
      <c r="D879">
        <v>4.5</v>
      </c>
      <c r="E879">
        <v>-106.658110544086</v>
      </c>
      <c r="F879">
        <v>35.0956682860851</v>
      </c>
      <c r="G879" t="s">
        <v>381</v>
      </c>
      <c r="H879">
        <v>87102</v>
      </c>
      <c r="I879" t="s">
        <v>23</v>
      </c>
      <c r="J879" t="s">
        <v>2519</v>
      </c>
      <c r="K879" t="s">
        <v>383</v>
      </c>
      <c r="L879" s="2" t="s">
        <v>384</v>
      </c>
      <c r="M879">
        <v>330</v>
      </c>
      <c r="N879">
        <v>1.3643384245752531E-2</v>
      </c>
      <c r="O879" t="s">
        <v>183</v>
      </c>
      <c r="P879" t="s">
        <v>56</v>
      </c>
      <c r="Q879" t="s">
        <v>247</v>
      </c>
      <c r="R879">
        <f t="shared" si="52"/>
        <v>1.1259167441380023E-2</v>
      </c>
      <c r="S879">
        <f t="shared" si="53"/>
        <v>5.0666253486210108E-2</v>
      </c>
      <c r="T879">
        <f t="shared" si="54"/>
        <v>-0.29720926103505102</v>
      </c>
      <c r="U879">
        <f t="shared" si="55"/>
        <v>-62.116735556325665</v>
      </c>
    </row>
    <row r="880" spans="1:21" x14ac:dyDescent="0.35">
      <c r="A880" t="s">
        <v>2520</v>
      </c>
      <c r="B880" t="s">
        <v>2521</v>
      </c>
      <c r="C880">
        <v>254</v>
      </c>
      <c r="D880">
        <v>4.5</v>
      </c>
      <c r="E880">
        <v>-117.039162</v>
      </c>
      <c r="F880">
        <v>32.584625000000003</v>
      </c>
      <c r="G880" t="s">
        <v>100</v>
      </c>
      <c r="H880">
        <v>92154</v>
      </c>
      <c r="I880" t="s">
        <v>23</v>
      </c>
      <c r="J880" t="s">
        <v>1551</v>
      </c>
      <c r="K880" t="s">
        <v>225</v>
      </c>
      <c r="L880" s="2" t="s">
        <v>226</v>
      </c>
      <c r="M880">
        <v>1570</v>
      </c>
      <c r="N880">
        <v>1.7504719409644758E-2</v>
      </c>
      <c r="O880" t="s">
        <v>1551</v>
      </c>
      <c r="R880">
        <f t="shared" si="52"/>
        <v>1.5907447577729574E-2</v>
      </c>
      <c r="S880">
        <f t="shared" si="53"/>
        <v>7.1583514099783085E-2</v>
      </c>
      <c r="T880">
        <f t="shared" si="54"/>
        <v>-0.20397830686397514</v>
      </c>
      <c r="U880">
        <f t="shared" si="55"/>
        <v>-51.810489943449689</v>
      </c>
    </row>
    <row r="881" spans="1:21" x14ac:dyDescent="0.35">
      <c r="A881" t="s">
        <v>2522</v>
      </c>
      <c r="B881" t="s">
        <v>2523</v>
      </c>
      <c r="C881">
        <v>120</v>
      </c>
      <c r="D881">
        <v>4.5</v>
      </c>
      <c r="E881">
        <v>-84.512912482023197</v>
      </c>
      <c r="F881">
        <v>39.108529239893002</v>
      </c>
      <c r="G881" t="s">
        <v>186</v>
      </c>
      <c r="H881">
        <v>45202</v>
      </c>
      <c r="I881" t="s">
        <v>23</v>
      </c>
      <c r="J881" t="s">
        <v>2524</v>
      </c>
      <c r="K881" t="s">
        <v>601</v>
      </c>
      <c r="L881" s="2" t="s">
        <v>602</v>
      </c>
      <c r="M881">
        <v>778</v>
      </c>
      <c r="N881">
        <v>6.0065213660545737E-3</v>
      </c>
      <c r="O881" t="s">
        <v>88</v>
      </c>
      <c r="P881" t="s">
        <v>2525</v>
      </c>
      <c r="R881">
        <f t="shared" si="52"/>
        <v>2.0659022828220224E-3</v>
      </c>
      <c r="S881">
        <f t="shared" si="53"/>
        <v>9.2965602726991017E-3</v>
      </c>
      <c r="T881">
        <f t="shared" si="54"/>
        <v>-0.48159937039562328</v>
      </c>
      <c r="U881">
        <f t="shared" si="55"/>
        <v>-57.791924447474791</v>
      </c>
    </row>
    <row r="882" spans="1:21" x14ac:dyDescent="0.35">
      <c r="A882" t="s">
        <v>2526</v>
      </c>
      <c r="B882" t="s">
        <v>2527</v>
      </c>
      <c r="C882">
        <v>315</v>
      </c>
      <c r="D882">
        <v>4.5</v>
      </c>
      <c r="E882">
        <v>-80.848219999999998</v>
      </c>
      <c r="F882">
        <v>35.171010000000003</v>
      </c>
      <c r="G882" t="s">
        <v>640</v>
      </c>
      <c r="H882">
        <v>28209</v>
      </c>
      <c r="I882" t="s">
        <v>23</v>
      </c>
      <c r="J882" t="s">
        <v>24</v>
      </c>
      <c r="K882" t="s">
        <v>641</v>
      </c>
      <c r="L882" s="2" t="s">
        <v>642</v>
      </c>
      <c r="M882">
        <v>689</v>
      </c>
      <c r="N882">
        <v>2.2738973742920887E-2</v>
      </c>
      <c r="O882" t="s">
        <v>24</v>
      </c>
      <c r="R882">
        <f t="shared" si="52"/>
        <v>2.2208449540336742E-2</v>
      </c>
      <c r="S882">
        <f t="shared" si="53"/>
        <v>9.9938022931515338E-2</v>
      </c>
      <c r="T882">
        <f t="shared" si="54"/>
        <v>-7.7598568987627861E-2</v>
      </c>
      <c r="U882">
        <f t="shared" si="55"/>
        <v>-24.443549231102775</v>
      </c>
    </row>
    <row r="883" spans="1:21" x14ac:dyDescent="0.35">
      <c r="A883" t="s">
        <v>2528</v>
      </c>
      <c r="B883" t="s">
        <v>2529</v>
      </c>
      <c r="C883">
        <v>311</v>
      </c>
      <c r="D883">
        <v>4.5</v>
      </c>
      <c r="E883">
        <v>-122.40484619140599</v>
      </c>
      <c r="F883">
        <v>37.793838500976598</v>
      </c>
      <c r="G883" t="s">
        <v>100</v>
      </c>
      <c r="H883">
        <v>94108</v>
      </c>
      <c r="I883" t="s">
        <v>23</v>
      </c>
      <c r="J883" t="s">
        <v>2530</v>
      </c>
      <c r="K883" t="s">
        <v>124</v>
      </c>
      <c r="L883" s="2" t="s">
        <v>125</v>
      </c>
      <c r="M883">
        <v>1581</v>
      </c>
      <c r="N883">
        <v>2.239574395057491E-2</v>
      </c>
      <c r="O883" t="s">
        <v>148</v>
      </c>
      <c r="P883" t="s">
        <v>261</v>
      </c>
      <c r="Q883" t="s">
        <v>174</v>
      </c>
      <c r="R883">
        <f t="shared" si="52"/>
        <v>2.1795269083772339E-2</v>
      </c>
      <c r="S883">
        <f t="shared" si="53"/>
        <v>9.8078710876975519E-2</v>
      </c>
      <c r="T883">
        <f t="shared" si="54"/>
        <v>-8.5885764913945714E-2</v>
      </c>
      <c r="U883">
        <f t="shared" si="55"/>
        <v>-26.710472888237117</v>
      </c>
    </row>
    <row r="884" spans="1:21" x14ac:dyDescent="0.35">
      <c r="A884" t="s">
        <v>2531</v>
      </c>
      <c r="B884" t="s">
        <v>2532</v>
      </c>
      <c r="C884">
        <v>315</v>
      </c>
      <c r="D884">
        <v>4.5</v>
      </c>
      <c r="E884">
        <v>-77.584190399999997</v>
      </c>
      <c r="F884">
        <v>43.157989499999999</v>
      </c>
      <c r="G884" t="s">
        <v>37</v>
      </c>
      <c r="H884">
        <v>14607</v>
      </c>
      <c r="I884" t="s">
        <v>23</v>
      </c>
      <c r="J884" t="s">
        <v>2533</v>
      </c>
      <c r="K884" t="s">
        <v>1909</v>
      </c>
      <c r="L884" s="2" t="s">
        <v>1910</v>
      </c>
      <c r="M884">
        <v>438</v>
      </c>
      <c r="N884">
        <v>2.2738973742920887E-2</v>
      </c>
      <c r="O884" t="s">
        <v>24</v>
      </c>
      <c r="P884" t="s">
        <v>571</v>
      </c>
      <c r="Q884" t="s">
        <v>137</v>
      </c>
      <c r="R884">
        <f t="shared" si="52"/>
        <v>2.2208449540336742E-2</v>
      </c>
      <c r="S884">
        <f t="shared" si="53"/>
        <v>9.9938022931515338E-2</v>
      </c>
      <c r="T884">
        <f t="shared" si="54"/>
        <v>-7.7598568987627861E-2</v>
      </c>
      <c r="U884">
        <f t="shared" si="55"/>
        <v>-24.443549231102775</v>
      </c>
    </row>
    <row r="885" spans="1:21" x14ac:dyDescent="0.35">
      <c r="A885" t="s">
        <v>2534</v>
      </c>
      <c r="B885" t="s">
        <v>2535</v>
      </c>
      <c r="C885">
        <v>128</v>
      </c>
      <c r="D885">
        <v>4.5</v>
      </c>
      <c r="E885">
        <v>-75.150749200000007</v>
      </c>
      <c r="F885">
        <v>39.925338699999998</v>
      </c>
      <c r="G885" t="s">
        <v>92</v>
      </c>
      <c r="H885">
        <v>19148</v>
      </c>
      <c r="I885" t="s">
        <v>23</v>
      </c>
      <c r="J885" t="s">
        <v>1707</v>
      </c>
      <c r="K885" t="s">
        <v>94</v>
      </c>
      <c r="L885" s="2" t="s">
        <v>95</v>
      </c>
      <c r="M885">
        <v>1514</v>
      </c>
      <c r="N885">
        <v>6.6929809507465252E-3</v>
      </c>
      <c r="O885" t="s">
        <v>148</v>
      </c>
      <c r="P885" t="s">
        <v>174</v>
      </c>
      <c r="Q885" t="s">
        <v>248</v>
      </c>
      <c r="R885">
        <f t="shared" si="52"/>
        <v>2.8922631959508315E-3</v>
      </c>
      <c r="S885">
        <f t="shared" si="53"/>
        <v>1.3015184381778741E-2</v>
      </c>
      <c r="T885">
        <f t="shared" si="54"/>
        <v>-0.46502497854298758</v>
      </c>
      <c r="U885">
        <f t="shared" si="55"/>
        <v>-59.52319725350241</v>
      </c>
    </row>
    <row r="886" spans="1:21" x14ac:dyDescent="0.35">
      <c r="A886" t="s">
        <v>2536</v>
      </c>
      <c r="B886" t="s">
        <v>2537</v>
      </c>
      <c r="C886">
        <v>186</v>
      </c>
      <c r="D886">
        <v>4.5</v>
      </c>
      <c r="E886">
        <v>-87.695549</v>
      </c>
      <c r="F886">
        <v>41.968685200000003</v>
      </c>
      <c r="G886" t="s">
        <v>133</v>
      </c>
      <c r="H886">
        <v>60625</v>
      </c>
      <c r="I886" t="s">
        <v>23</v>
      </c>
      <c r="J886" t="s">
        <v>2331</v>
      </c>
      <c r="K886" t="s">
        <v>135</v>
      </c>
      <c r="L886" s="2" t="s">
        <v>136</v>
      </c>
      <c r="M886">
        <v>2715</v>
      </c>
      <c r="N886">
        <v>1.1669812939763172E-2</v>
      </c>
      <c r="O886" t="s">
        <v>24</v>
      </c>
      <c r="P886" t="s">
        <v>287</v>
      </c>
      <c r="R886">
        <f t="shared" si="52"/>
        <v>8.8833798161346966E-3</v>
      </c>
      <c r="S886">
        <f t="shared" si="53"/>
        <v>3.9975209172606135E-2</v>
      </c>
      <c r="T886">
        <f t="shared" si="54"/>
        <v>-0.34486063761137864</v>
      </c>
      <c r="U886">
        <f t="shared" si="55"/>
        <v>-64.144078595716422</v>
      </c>
    </row>
    <row r="887" spans="1:21" x14ac:dyDescent="0.35">
      <c r="A887" t="s">
        <v>2538</v>
      </c>
      <c r="B887" t="s">
        <v>2539</v>
      </c>
      <c r="C887">
        <v>315</v>
      </c>
      <c r="D887">
        <v>4.5</v>
      </c>
      <c r="E887">
        <v>-86.153031999999996</v>
      </c>
      <c r="F887">
        <v>39.803095999999996</v>
      </c>
      <c r="G887" t="s">
        <v>51</v>
      </c>
      <c r="H887">
        <v>46205</v>
      </c>
      <c r="I887" t="s">
        <v>23</v>
      </c>
      <c r="J887" t="s">
        <v>2540</v>
      </c>
      <c r="K887" t="s">
        <v>53</v>
      </c>
      <c r="L887" s="2" t="s">
        <v>54</v>
      </c>
      <c r="M887">
        <v>336</v>
      </c>
      <c r="N887">
        <v>2.2738973742920887E-2</v>
      </c>
      <c r="O887" t="s">
        <v>524</v>
      </c>
      <c r="P887" t="s">
        <v>560</v>
      </c>
      <c r="Q887" t="s">
        <v>174</v>
      </c>
      <c r="R887">
        <f t="shared" si="52"/>
        <v>2.2208449540336742E-2</v>
      </c>
      <c r="S887">
        <f t="shared" si="53"/>
        <v>9.9938022931515338E-2</v>
      </c>
      <c r="T887">
        <f t="shared" si="54"/>
        <v>-7.7598568987627861E-2</v>
      </c>
      <c r="U887">
        <f t="shared" si="55"/>
        <v>-24.443549231102775</v>
      </c>
    </row>
    <row r="888" spans="1:21" x14ac:dyDescent="0.35">
      <c r="A888" t="s">
        <v>2541</v>
      </c>
      <c r="B888" t="s">
        <v>2542</v>
      </c>
      <c r="C888">
        <v>229</v>
      </c>
      <c r="D888">
        <v>4.5</v>
      </c>
      <c r="E888">
        <v>-93.255027799999993</v>
      </c>
      <c r="F888">
        <v>44.988834400000002</v>
      </c>
      <c r="G888" t="s">
        <v>22</v>
      </c>
      <c r="H888">
        <v>55414</v>
      </c>
      <c r="I888" t="s">
        <v>23</v>
      </c>
      <c r="J888" t="s">
        <v>2543</v>
      </c>
      <c r="K888" t="s">
        <v>25</v>
      </c>
      <c r="L888" s="2" t="s">
        <v>26</v>
      </c>
      <c r="M888">
        <v>440</v>
      </c>
      <c r="N888">
        <v>1.535953320748241E-2</v>
      </c>
      <c r="O888" t="s">
        <v>2544</v>
      </c>
      <c r="P888" t="s">
        <v>315</v>
      </c>
      <c r="R888">
        <f t="shared" si="52"/>
        <v>1.3325069724202046E-2</v>
      </c>
      <c r="S888">
        <f t="shared" si="53"/>
        <v>5.9962813758909203E-2</v>
      </c>
      <c r="T888">
        <f t="shared" si="54"/>
        <v>-0.25577328140346173</v>
      </c>
      <c r="U888">
        <f t="shared" si="55"/>
        <v>-58.572081441392733</v>
      </c>
    </row>
    <row r="889" spans="1:21" x14ac:dyDescent="0.35">
      <c r="A889" t="s">
        <v>2545</v>
      </c>
      <c r="B889" t="s">
        <v>2546</v>
      </c>
      <c r="C889">
        <v>141</v>
      </c>
      <c r="D889">
        <v>4.5</v>
      </c>
      <c r="E889">
        <v>-83.063430786132798</v>
      </c>
      <c r="F889">
        <v>42.351314544677699</v>
      </c>
      <c r="G889" t="s">
        <v>1088</v>
      </c>
      <c r="H889">
        <v>48201</v>
      </c>
      <c r="I889" t="s">
        <v>23</v>
      </c>
      <c r="J889" t="s">
        <v>425</v>
      </c>
      <c r="K889" t="s">
        <v>1090</v>
      </c>
      <c r="L889" s="2" t="s">
        <v>1091</v>
      </c>
      <c r="M889">
        <v>353</v>
      </c>
      <c r="N889">
        <v>7.8084777758709459E-3</v>
      </c>
      <c r="O889" t="s">
        <v>425</v>
      </c>
      <c r="R889">
        <f t="shared" si="52"/>
        <v>4.2350996797851466E-3</v>
      </c>
      <c r="S889">
        <f t="shared" si="53"/>
        <v>1.9057948559033158E-2</v>
      </c>
      <c r="T889">
        <f t="shared" si="54"/>
        <v>-0.43809159178245455</v>
      </c>
      <c r="U889">
        <f t="shared" si="55"/>
        <v>-61.770914441326092</v>
      </c>
    </row>
    <row r="890" spans="1:21" x14ac:dyDescent="0.35">
      <c r="A890" t="s">
        <v>2547</v>
      </c>
      <c r="B890" t="s">
        <v>2548</v>
      </c>
      <c r="C890">
        <v>1067</v>
      </c>
      <c r="D890">
        <v>4.5</v>
      </c>
      <c r="E890">
        <v>-73.993696</v>
      </c>
      <c r="F890">
        <v>40.734186000000001</v>
      </c>
      <c r="G890" t="s">
        <v>37</v>
      </c>
      <c r="H890">
        <v>10003</v>
      </c>
      <c r="I890" t="s">
        <v>23</v>
      </c>
      <c r="J890" t="s">
        <v>1143</v>
      </c>
      <c r="K890" t="s">
        <v>39</v>
      </c>
      <c r="L890" s="2" t="s">
        <v>40</v>
      </c>
      <c r="M890">
        <v>1148</v>
      </c>
      <c r="N890">
        <v>8.7266174703964305E-2</v>
      </c>
      <c r="O890" t="s">
        <v>24</v>
      </c>
      <c r="P890" t="s">
        <v>137</v>
      </c>
      <c r="R890">
        <f t="shared" si="52"/>
        <v>9.9886375374444794E-2</v>
      </c>
      <c r="S890">
        <f t="shared" si="53"/>
        <v>0.44948868918500157</v>
      </c>
      <c r="T890">
        <f t="shared" si="54"/>
        <v>1.480394265160129</v>
      </c>
      <c r="U890">
        <f t="shared" si="55"/>
        <v>1579.5806809258577</v>
      </c>
    </row>
    <row r="891" spans="1:21" x14ac:dyDescent="0.35">
      <c r="A891" t="s">
        <v>2549</v>
      </c>
      <c r="B891" t="s">
        <v>2550</v>
      </c>
      <c r="C891">
        <v>105</v>
      </c>
      <c r="D891">
        <v>4.5</v>
      </c>
      <c r="E891">
        <v>-121.8927231</v>
      </c>
      <c r="F891">
        <v>37.3365936</v>
      </c>
      <c r="G891" t="s">
        <v>100</v>
      </c>
      <c r="H891">
        <v>95113</v>
      </c>
      <c r="I891" t="s">
        <v>23</v>
      </c>
      <c r="J891" t="s">
        <v>205</v>
      </c>
      <c r="K891" t="s">
        <v>377</v>
      </c>
      <c r="L891" s="2" t="s">
        <v>378</v>
      </c>
      <c r="M891">
        <v>164</v>
      </c>
      <c r="N891">
        <v>4.7194096447571651E-3</v>
      </c>
      <c r="O891" t="s">
        <v>205</v>
      </c>
      <c r="R891">
        <f t="shared" si="52"/>
        <v>5.164755707055056E-4</v>
      </c>
      <c r="S891">
        <f t="shared" si="53"/>
        <v>2.3241400681747754E-3</v>
      </c>
      <c r="T891">
        <f t="shared" si="54"/>
        <v>-0.5126763551193152</v>
      </c>
      <c r="U891">
        <f t="shared" si="55"/>
        <v>-53.831017287528098</v>
      </c>
    </row>
    <row r="892" spans="1:21" x14ac:dyDescent="0.35">
      <c r="A892" t="s">
        <v>2551</v>
      </c>
      <c r="B892" t="s">
        <v>2552</v>
      </c>
      <c r="C892">
        <v>337</v>
      </c>
      <c r="D892">
        <v>4.5</v>
      </c>
      <c r="E892">
        <v>-97.7153931</v>
      </c>
      <c r="F892">
        <v>30.262649499999998</v>
      </c>
      <c r="G892" t="s">
        <v>200</v>
      </c>
      <c r="H892">
        <v>78702</v>
      </c>
      <c r="I892" t="s">
        <v>23</v>
      </c>
      <c r="J892" t="s">
        <v>2553</v>
      </c>
      <c r="K892" t="s">
        <v>274</v>
      </c>
      <c r="L892" s="2" t="s">
        <v>275</v>
      </c>
      <c r="M892">
        <v>893</v>
      </c>
      <c r="N892">
        <v>2.4626737600823751E-2</v>
      </c>
      <c r="O892" t="s">
        <v>174</v>
      </c>
      <c r="P892" t="s">
        <v>148</v>
      </c>
      <c r="Q892" t="s">
        <v>33</v>
      </c>
      <c r="R892">
        <f t="shared" si="52"/>
        <v>2.4480942051440968E-2</v>
      </c>
      <c r="S892">
        <f t="shared" si="53"/>
        <v>0.11016423923148436</v>
      </c>
      <c r="T892">
        <f t="shared" si="54"/>
        <v>-3.2018991392879656E-2</v>
      </c>
      <c r="U892">
        <f t="shared" si="55"/>
        <v>-10.790400099400443</v>
      </c>
    </row>
    <row r="893" spans="1:21" x14ac:dyDescent="0.35">
      <c r="A893" t="s">
        <v>2554</v>
      </c>
      <c r="B893" t="s">
        <v>2555</v>
      </c>
      <c r="C893">
        <v>142</v>
      </c>
      <c r="D893">
        <v>4.5</v>
      </c>
      <c r="E893">
        <v>-121.913902282715</v>
      </c>
      <c r="F893">
        <v>37.294765472412102</v>
      </c>
      <c r="G893" t="s">
        <v>100</v>
      </c>
      <c r="H893">
        <v>95125</v>
      </c>
      <c r="I893" t="s">
        <v>23</v>
      </c>
      <c r="J893" t="s">
        <v>2556</v>
      </c>
      <c r="K893" t="s">
        <v>377</v>
      </c>
      <c r="L893" s="2" t="s">
        <v>378</v>
      </c>
      <c r="M893">
        <v>164</v>
      </c>
      <c r="N893">
        <v>7.8942852239574403E-3</v>
      </c>
      <c r="O893" t="s">
        <v>205</v>
      </c>
      <c r="P893" t="s">
        <v>276</v>
      </c>
      <c r="R893">
        <f t="shared" si="52"/>
        <v>4.3383947939262474E-3</v>
      </c>
      <c r="S893">
        <f t="shared" si="53"/>
        <v>1.9522776572668113E-2</v>
      </c>
      <c r="T893">
        <f t="shared" si="54"/>
        <v>-0.43601979280087505</v>
      </c>
      <c r="U893">
        <f t="shared" si="55"/>
        <v>-61.914810577724261</v>
      </c>
    </row>
    <row r="894" spans="1:21" x14ac:dyDescent="0.35">
      <c r="A894" t="s">
        <v>2557</v>
      </c>
      <c r="B894" t="s">
        <v>2558</v>
      </c>
      <c r="C894">
        <v>172</v>
      </c>
      <c r="D894">
        <v>4.5</v>
      </c>
      <c r="E894">
        <v>-87.644882202148395</v>
      </c>
      <c r="F894">
        <v>41.884845733642599</v>
      </c>
      <c r="G894" t="s">
        <v>133</v>
      </c>
      <c r="H894">
        <v>60661</v>
      </c>
      <c r="I894" t="s">
        <v>23</v>
      </c>
      <c r="J894" t="s">
        <v>24</v>
      </c>
      <c r="K894" t="s">
        <v>135</v>
      </c>
      <c r="L894" s="2" t="s">
        <v>136</v>
      </c>
      <c r="M894">
        <v>2715</v>
      </c>
      <c r="N894">
        <v>1.0468508666552257E-2</v>
      </c>
      <c r="O894" t="s">
        <v>24</v>
      </c>
      <c r="R894">
        <f t="shared" si="52"/>
        <v>7.437248218159281E-3</v>
      </c>
      <c r="S894">
        <f t="shared" si="53"/>
        <v>3.3467616981716762E-2</v>
      </c>
      <c r="T894">
        <f t="shared" si="54"/>
        <v>-0.37386582335349117</v>
      </c>
      <c r="U894">
        <f t="shared" si="55"/>
        <v>-64.304921616800485</v>
      </c>
    </row>
    <row r="895" spans="1:21" x14ac:dyDescent="0.35">
      <c r="A895" t="s">
        <v>2559</v>
      </c>
      <c r="B895" t="s">
        <v>2560</v>
      </c>
      <c r="C895">
        <v>395</v>
      </c>
      <c r="D895">
        <v>4.5</v>
      </c>
      <c r="E895">
        <v>-71.415878399999997</v>
      </c>
      <c r="F895">
        <v>41.822026899999997</v>
      </c>
      <c r="G895" t="s">
        <v>821</v>
      </c>
      <c r="H895">
        <v>2903</v>
      </c>
      <c r="I895" t="s">
        <v>23</v>
      </c>
      <c r="J895" t="s">
        <v>1143</v>
      </c>
      <c r="K895" t="s">
        <v>822</v>
      </c>
      <c r="L895" s="2" t="s">
        <v>823</v>
      </c>
      <c r="M895">
        <v>369</v>
      </c>
      <c r="N895">
        <v>2.9603569589840398E-2</v>
      </c>
      <c r="O895" t="s">
        <v>24</v>
      </c>
      <c r="P895" t="s">
        <v>137</v>
      </c>
      <c r="R895">
        <f t="shared" si="52"/>
        <v>3.0472058671624832E-2</v>
      </c>
      <c r="S895">
        <f t="shared" si="53"/>
        <v>0.13712426402231173</v>
      </c>
      <c r="T895">
        <f t="shared" si="54"/>
        <v>8.814534953872924E-2</v>
      </c>
      <c r="U895">
        <f t="shared" si="55"/>
        <v>34.81741306779805</v>
      </c>
    </row>
    <row r="896" spans="1:21" x14ac:dyDescent="0.35">
      <c r="A896" t="s">
        <v>2561</v>
      </c>
      <c r="B896" t="s">
        <v>2562</v>
      </c>
      <c r="C896">
        <v>1790</v>
      </c>
      <c r="D896">
        <v>4.5</v>
      </c>
      <c r="E896">
        <v>-73.988416999999998</v>
      </c>
      <c r="F896">
        <v>40.738526999999998</v>
      </c>
      <c r="G896" t="s">
        <v>37</v>
      </c>
      <c r="H896">
        <v>10003</v>
      </c>
      <c r="I896" t="s">
        <v>23</v>
      </c>
      <c r="J896" t="s">
        <v>24</v>
      </c>
      <c r="K896" t="s">
        <v>39</v>
      </c>
      <c r="L896" s="2" t="s">
        <v>40</v>
      </c>
      <c r="M896">
        <v>1148</v>
      </c>
      <c r="N896">
        <v>0.14930495967049939</v>
      </c>
      <c r="O896" t="s">
        <v>24</v>
      </c>
      <c r="R896">
        <f t="shared" si="52"/>
        <v>0.17456874289846092</v>
      </c>
      <c r="S896">
        <f t="shared" si="53"/>
        <v>0.78555934304307407</v>
      </c>
      <c r="T896">
        <f t="shared" si="54"/>
        <v>2.9783049288420811</v>
      </c>
      <c r="U896">
        <f t="shared" si="55"/>
        <v>5331.1658226273248</v>
      </c>
    </row>
    <row r="897" spans="1:21" x14ac:dyDescent="0.35">
      <c r="A897" t="s">
        <v>2563</v>
      </c>
      <c r="B897" t="s">
        <v>2564</v>
      </c>
      <c r="C897">
        <v>167</v>
      </c>
      <c r="D897">
        <v>4.5</v>
      </c>
      <c r="E897">
        <v>-75.169510000000002</v>
      </c>
      <c r="F897">
        <v>39.951275000000003</v>
      </c>
      <c r="G897" t="s">
        <v>92</v>
      </c>
      <c r="H897">
        <v>19103</v>
      </c>
      <c r="I897" t="s">
        <v>23</v>
      </c>
      <c r="J897" t="s">
        <v>2565</v>
      </c>
      <c r="K897" t="s">
        <v>94</v>
      </c>
      <c r="L897" s="2" t="s">
        <v>95</v>
      </c>
      <c r="M897">
        <v>1514</v>
      </c>
      <c r="N897">
        <v>1.0039471426119786E-2</v>
      </c>
      <c r="O897" t="s">
        <v>56</v>
      </c>
      <c r="P897" t="s">
        <v>60</v>
      </c>
      <c r="Q897" t="s">
        <v>183</v>
      </c>
      <c r="R897">
        <f t="shared" si="52"/>
        <v>6.920772647453775E-3</v>
      </c>
      <c r="S897">
        <f t="shared" si="53"/>
        <v>3.1143476913541988E-2</v>
      </c>
      <c r="T897">
        <f t="shared" si="54"/>
        <v>-0.38422481826138849</v>
      </c>
      <c r="U897">
        <f t="shared" si="55"/>
        <v>-64.165544649651878</v>
      </c>
    </row>
    <row r="898" spans="1:21" x14ac:dyDescent="0.35">
      <c r="A898" t="s">
        <v>2566</v>
      </c>
      <c r="B898" t="s">
        <v>2567</v>
      </c>
      <c r="C898">
        <v>185</v>
      </c>
      <c r="D898">
        <v>4.5</v>
      </c>
      <c r="E898">
        <v>-87.707151174545302</v>
      </c>
      <c r="F898">
        <v>41.909375588525201</v>
      </c>
      <c r="G898" t="s">
        <v>133</v>
      </c>
      <c r="H898">
        <v>60651</v>
      </c>
      <c r="I898" t="s">
        <v>23</v>
      </c>
      <c r="J898" t="s">
        <v>2568</v>
      </c>
      <c r="K898" t="s">
        <v>135</v>
      </c>
      <c r="L898" s="2" t="s">
        <v>136</v>
      </c>
      <c r="M898">
        <v>2715</v>
      </c>
      <c r="N898">
        <v>1.1584005491676678E-2</v>
      </c>
      <c r="O898" t="s">
        <v>48</v>
      </c>
      <c r="P898" t="s">
        <v>508</v>
      </c>
      <c r="R898">
        <f t="shared" ref="R898:R961" si="56">(C898-MIN($C$2:$C$2693))/(MAX($C$2:$C$2693)-MIN($C$2:$C$2693))</f>
        <v>8.7800847019935957E-3</v>
      </c>
      <c r="S898">
        <f t="shared" ref="S898:S961" si="57">R898*D898</f>
        <v>3.9510381158971181E-2</v>
      </c>
      <c r="T898">
        <f t="shared" ref="T898:T961" si="58">(C898-AVERAGE($C$2:$C$2693))/STDEV($C$2:$C$2693)</f>
        <v>-0.34693243659295814</v>
      </c>
      <c r="U898">
        <f t="shared" ref="U898:U961" si="59">T898*C898</f>
        <v>-64.182500769697256</v>
      </c>
    </row>
    <row r="899" spans="1:21" x14ac:dyDescent="0.35">
      <c r="A899" t="s">
        <v>2569</v>
      </c>
      <c r="B899" t="s">
        <v>2570</v>
      </c>
      <c r="C899">
        <v>174</v>
      </c>
      <c r="D899">
        <v>5</v>
      </c>
      <c r="E899">
        <v>-117.157135117325</v>
      </c>
      <c r="F899">
        <v>32.711420157210597</v>
      </c>
      <c r="G899" t="s">
        <v>100</v>
      </c>
      <c r="H899">
        <v>92101</v>
      </c>
      <c r="I899" t="s">
        <v>23</v>
      </c>
      <c r="J899" t="s">
        <v>148</v>
      </c>
      <c r="K899" t="s">
        <v>225</v>
      </c>
      <c r="L899" s="2" t="s">
        <v>226</v>
      </c>
      <c r="M899">
        <v>1570</v>
      </c>
      <c r="N899">
        <v>1.0640123562725244E-2</v>
      </c>
      <c r="O899" t="s">
        <v>148</v>
      </c>
      <c r="R899">
        <f t="shared" si="56"/>
        <v>7.6438384464414836E-3</v>
      </c>
      <c r="S899">
        <f t="shared" si="57"/>
        <v>3.8219192232207419E-2</v>
      </c>
      <c r="T899">
        <f t="shared" si="58"/>
        <v>-0.36972222539033223</v>
      </c>
      <c r="U899">
        <f t="shared" si="59"/>
        <v>-64.331667217917811</v>
      </c>
    </row>
    <row r="900" spans="1:21" x14ac:dyDescent="0.35">
      <c r="A900" t="s">
        <v>2571</v>
      </c>
      <c r="B900" t="s">
        <v>2572</v>
      </c>
      <c r="C900">
        <v>103</v>
      </c>
      <c r="D900">
        <v>4.5</v>
      </c>
      <c r="E900">
        <v>-73.977192000000002</v>
      </c>
      <c r="F900">
        <v>40.756642900000003</v>
      </c>
      <c r="G900" t="s">
        <v>37</v>
      </c>
      <c r="H900">
        <v>10017</v>
      </c>
      <c r="I900" t="s">
        <v>23</v>
      </c>
      <c r="J900" t="s">
        <v>2573</v>
      </c>
      <c r="K900" t="s">
        <v>39</v>
      </c>
      <c r="L900" s="2" t="s">
        <v>40</v>
      </c>
      <c r="M900">
        <v>1148</v>
      </c>
      <c r="N900">
        <v>4.5477947485841773E-3</v>
      </c>
      <c r="O900" t="s">
        <v>578</v>
      </c>
      <c r="P900" t="s">
        <v>174</v>
      </c>
      <c r="Q900" t="s">
        <v>571</v>
      </c>
      <c r="R900">
        <f t="shared" si="56"/>
        <v>3.0988534242330339E-4</v>
      </c>
      <c r="S900">
        <f t="shared" si="57"/>
        <v>1.3944840409048653E-3</v>
      </c>
      <c r="T900">
        <f t="shared" si="58"/>
        <v>-0.51681995308247419</v>
      </c>
      <c r="U900">
        <f t="shared" si="59"/>
        <v>-53.232455167494841</v>
      </c>
    </row>
    <row r="901" spans="1:21" x14ac:dyDescent="0.35">
      <c r="A901" t="s">
        <v>2574</v>
      </c>
      <c r="B901" t="s">
        <v>2575</v>
      </c>
      <c r="C901">
        <v>103</v>
      </c>
      <c r="D901">
        <v>4.5</v>
      </c>
      <c r="E901">
        <v>-110.93147803098</v>
      </c>
      <c r="F901">
        <v>32.2363805022866</v>
      </c>
      <c r="G901" t="s">
        <v>64</v>
      </c>
      <c r="H901">
        <v>85716</v>
      </c>
      <c r="I901" t="s">
        <v>23</v>
      </c>
      <c r="J901" t="s">
        <v>571</v>
      </c>
      <c r="K901" t="s">
        <v>66</v>
      </c>
      <c r="L901" s="2" t="s">
        <v>67</v>
      </c>
      <c r="M901">
        <v>994</v>
      </c>
      <c r="N901">
        <v>4.5477947485841773E-3</v>
      </c>
      <c r="O901" t="s">
        <v>571</v>
      </c>
      <c r="R901">
        <f t="shared" si="56"/>
        <v>3.0988534242330339E-4</v>
      </c>
      <c r="S901">
        <f t="shared" si="57"/>
        <v>1.3944840409048653E-3</v>
      </c>
      <c r="T901">
        <f t="shared" si="58"/>
        <v>-0.51681995308247419</v>
      </c>
      <c r="U901">
        <f t="shared" si="59"/>
        <v>-53.232455167494841</v>
      </c>
    </row>
    <row r="902" spans="1:21" x14ac:dyDescent="0.35">
      <c r="A902" t="s">
        <v>2576</v>
      </c>
      <c r="B902" t="s">
        <v>2577</v>
      </c>
      <c r="C902">
        <v>108</v>
      </c>
      <c r="D902">
        <v>4.5</v>
      </c>
      <c r="E902">
        <v>-90.256699999999995</v>
      </c>
      <c r="F902">
        <v>38.587859999999999</v>
      </c>
      <c r="G902" t="s">
        <v>128</v>
      </c>
      <c r="H902">
        <v>63116</v>
      </c>
      <c r="I902" t="s">
        <v>23</v>
      </c>
      <c r="J902" t="s">
        <v>93</v>
      </c>
      <c r="K902" t="s">
        <v>129</v>
      </c>
      <c r="L902" s="2" t="s">
        <v>130</v>
      </c>
      <c r="M902">
        <v>1232</v>
      </c>
      <c r="N902">
        <v>4.9768319890166465E-3</v>
      </c>
      <c r="O902" t="s">
        <v>93</v>
      </c>
      <c r="R902">
        <f t="shared" si="56"/>
        <v>8.2636091312880905E-4</v>
      </c>
      <c r="S902">
        <f t="shared" si="57"/>
        <v>3.7186241090796405E-3</v>
      </c>
      <c r="T902">
        <f t="shared" si="58"/>
        <v>-0.50646095817457681</v>
      </c>
      <c r="U902">
        <f t="shared" si="59"/>
        <v>-54.697783482854298</v>
      </c>
    </row>
    <row r="903" spans="1:21" x14ac:dyDescent="0.35">
      <c r="A903" t="s">
        <v>2578</v>
      </c>
      <c r="B903" t="s">
        <v>2579</v>
      </c>
      <c r="C903">
        <v>396</v>
      </c>
      <c r="D903">
        <v>4.5</v>
      </c>
      <c r="E903">
        <v>-119.81033582209</v>
      </c>
      <c r="F903">
        <v>39.519056963644303</v>
      </c>
      <c r="G903" t="s">
        <v>70</v>
      </c>
      <c r="H903">
        <v>89501</v>
      </c>
      <c r="I903" t="s">
        <v>23</v>
      </c>
      <c r="J903" t="s">
        <v>2580</v>
      </c>
      <c r="K903" t="s">
        <v>71</v>
      </c>
      <c r="L903" s="2" t="s">
        <v>72</v>
      </c>
      <c r="M903">
        <v>133</v>
      </c>
      <c r="N903">
        <v>2.9689377037926894E-2</v>
      </c>
      <c r="O903" t="s">
        <v>24</v>
      </c>
      <c r="P903" t="s">
        <v>228</v>
      </c>
      <c r="R903">
        <f t="shared" si="56"/>
        <v>3.0575353785765935E-2</v>
      </c>
      <c r="S903">
        <f t="shared" si="57"/>
        <v>0.13758909203594671</v>
      </c>
      <c r="T903">
        <f t="shared" si="58"/>
        <v>9.0217148520308696E-2</v>
      </c>
      <c r="U903">
        <f t="shared" si="59"/>
        <v>35.725990814042241</v>
      </c>
    </row>
    <row r="904" spans="1:21" x14ac:dyDescent="0.35">
      <c r="A904" t="s">
        <v>2581</v>
      </c>
      <c r="B904" t="s">
        <v>2582</v>
      </c>
      <c r="C904">
        <v>112</v>
      </c>
      <c r="D904">
        <v>4.5</v>
      </c>
      <c r="E904">
        <v>-80.806968699999999</v>
      </c>
      <c r="F904">
        <v>35.035179100000001</v>
      </c>
      <c r="G904" t="s">
        <v>640</v>
      </c>
      <c r="H904">
        <v>28277</v>
      </c>
      <c r="I904" t="s">
        <v>23</v>
      </c>
      <c r="J904" t="s">
        <v>204</v>
      </c>
      <c r="K904" t="s">
        <v>641</v>
      </c>
      <c r="L904" s="2" t="s">
        <v>642</v>
      </c>
      <c r="M904">
        <v>689</v>
      </c>
      <c r="N904">
        <v>5.3200617813626222E-3</v>
      </c>
      <c r="O904" t="s">
        <v>204</v>
      </c>
      <c r="R904">
        <f t="shared" si="56"/>
        <v>1.2395413696932136E-3</v>
      </c>
      <c r="S904">
        <f t="shared" si="57"/>
        <v>5.5779361636194612E-3</v>
      </c>
      <c r="T904">
        <f t="shared" si="58"/>
        <v>-0.49817376224825899</v>
      </c>
      <c r="U904">
        <f t="shared" si="59"/>
        <v>-55.795461371805004</v>
      </c>
    </row>
    <row r="905" spans="1:21" x14ac:dyDescent="0.35">
      <c r="A905" t="s">
        <v>2583</v>
      </c>
      <c r="B905" t="s">
        <v>2584</v>
      </c>
      <c r="C905">
        <v>158</v>
      </c>
      <c r="D905">
        <v>4.5</v>
      </c>
      <c r="E905">
        <v>-77.4808349609375</v>
      </c>
      <c r="F905">
        <v>37.552940368652301</v>
      </c>
      <c r="G905" t="s">
        <v>84</v>
      </c>
      <c r="H905">
        <v>23221</v>
      </c>
      <c r="I905" t="s">
        <v>23</v>
      </c>
      <c r="J905" t="s">
        <v>204</v>
      </c>
      <c r="K905" t="s">
        <v>1546</v>
      </c>
      <c r="L905" s="2" t="s">
        <v>1547</v>
      </c>
      <c r="M905">
        <v>789</v>
      </c>
      <c r="N905">
        <v>9.2672043933413415E-3</v>
      </c>
      <c r="O905" t="s">
        <v>204</v>
      </c>
      <c r="R905">
        <f t="shared" si="56"/>
        <v>5.9911166201838655E-3</v>
      </c>
      <c r="S905">
        <f t="shared" si="57"/>
        <v>2.6960024790827396E-2</v>
      </c>
      <c r="T905">
        <f t="shared" si="58"/>
        <v>-0.40287100909560364</v>
      </c>
      <c r="U905">
        <f t="shared" si="59"/>
        <v>-63.653619437105377</v>
      </c>
    </row>
    <row r="906" spans="1:21" x14ac:dyDescent="0.35">
      <c r="A906" t="s">
        <v>2585</v>
      </c>
      <c r="B906" t="s">
        <v>2586</v>
      </c>
      <c r="C906">
        <v>131</v>
      </c>
      <c r="D906">
        <v>4.5</v>
      </c>
      <c r="E906">
        <v>-80.261400800000004</v>
      </c>
      <c r="F906">
        <v>25.752041699999999</v>
      </c>
      <c r="G906" t="s">
        <v>29</v>
      </c>
      <c r="H906">
        <v>33134</v>
      </c>
      <c r="I906" t="s">
        <v>23</v>
      </c>
      <c r="J906" t="s">
        <v>2587</v>
      </c>
      <c r="K906" t="s">
        <v>31</v>
      </c>
      <c r="L906" s="2" t="s">
        <v>32</v>
      </c>
      <c r="M906">
        <v>609</v>
      </c>
      <c r="N906">
        <v>6.9504032950060066E-3</v>
      </c>
      <c r="O906" t="s">
        <v>228</v>
      </c>
      <c r="P906" t="s">
        <v>76</v>
      </c>
      <c r="Q906" t="s">
        <v>261</v>
      </c>
      <c r="R906">
        <f t="shared" si="56"/>
        <v>3.2021485383741349E-3</v>
      </c>
      <c r="S906">
        <f t="shared" si="57"/>
        <v>1.4409668422683607E-2</v>
      </c>
      <c r="T906">
        <f t="shared" si="58"/>
        <v>-0.45880958159824914</v>
      </c>
      <c r="U906">
        <f t="shared" si="59"/>
        <v>-60.104055189370641</v>
      </c>
    </row>
    <row r="907" spans="1:21" x14ac:dyDescent="0.35">
      <c r="A907" t="s">
        <v>2588</v>
      </c>
      <c r="B907" t="s">
        <v>2589</v>
      </c>
      <c r="C907">
        <v>186</v>
      </c>
      <c r="D907">
        <v>4.5</v>
      </c>
      <c r="E907">
        <v>-79.8277638852596</v>
      </c>
      <c r="F907">
        <v>36.086055189371102</v>
      </c>
      <c r="G907" t="s">
        <v>640</v>
      </c>
      <c r="H907">
        <v>27408</v>
      </c>
      <c r="I907" t="s">
        <v>23</v>
      </c>
      <c r="J907" t="s">
        <v>2590</v>
      </c>
      <c r="K907" t="s">
        <v>659</v>
      </c>
      <c r="L907" s="2" t="s">
        <v>660</v>
      </c>
      <c r="M907">
        <v>103</v>
      </c>
      <c r="N907">
        <v>1.1669812939763172E-2</v>
      </c>
      <c r="O907" t="s">
        <v>93</v>
      </c>
      <c r="P907" t="s">
        <v>205</v>
      </c>
      <c r="Q907" t="s">
        <v>204</v>
      </c>
      <c r="R907">
        <f t="shared" si="56"/>
        <v>8.8833798161346966E-3</v>
      </c>
      <c r="S907">
        <f t="shared" si="57"/>
        <v>3.9975209172606135E-2</v>
      </c>
      <c r="T907">
        <f t="shared" si="58"/>
        <v>-0.34486063761137864</v>
      </c>
      <c r="U907">
        <f t="shared" si="59"/>
        <v>-64.144078595716422</v>
      </c>
    </row>
    <row r="908" spans="1:21" x14ac:dyDescent="0.35">
      <c r="A908" t="s">
        <v>2591</v>
      </c>
      <c r="B908" t="s">
        <v>2592</v>
      </c>
      <c r="C908">
        <v>298</v>
      </c>
      <c r="D908">
        <v>4.5</v>
      </c>
      <c r="E908">
        <v>-98.480053999999996</v>
      </c>
      <c r="F908">
        <v>29.444175999999999</v>
      </c>
      <c r="G908" t="s">
        <v>200</v>
      </c>
      <c r="H908">
        <v>78215</v>
      </c>
      <c r="I908" t="s">
        <v>23</v>
      </c>
      <c r="J908" t="s">
        <v>2593</v>
      </c>
      <c r="K908" t="s">
        <v>608</v>
      </c>
      <c r="L908" s="2" t="s">
        <v>609</v>
      </c>
      <c r="M908">
        <v>731</v>
      </c>
      <c r="N908">
        <v>2.1280247125450489E-2</v>
      </c>
      <c r="O908" t="s">
        <v>76</v>
      </c>
      <c r="P908" t="s">
        <v>228</v>
      </c>
      <c r="R908">
        <f t="shared" si="56"/>
        <v>2.0452432599938022E-2</v>
      </c>
      <c r="S908">
        <f t="shared" si="57"/>
        <v>9.2035946699721094E-2</v>
      </c>
      <c r="T908">
        <f t="shared" si="58"/>
        <v>-0.11281915167447874</v>
      </c>
      <c r="U908">
        <f t="shared" si="59"/>
        <v>-33.620107198994667</v>
      </c>
    </row>
    <row r="909" spans="1:21" x14ac:dyDescent="0.35">
      <c r="A909" t="s">
        <v>2594</v>
      </c>
      <c r="B909" t="s">
        <v>2595</v>
      </c>
      <c r="C909">
        <v>184</v>
      </c>
      <c r="D909">
        <v>4.5</v>
      </c>
      <c r="E909">
        <v>-98.536173279915005</v>
      </c>
      <c r="F909">
        <v>29.554018869457</v>
      </c>
      <c r="G909" t="s">
        <v>200</v>
      </c>
      <c r="H909">
        <v>78230</v>
      </c>
      <c r="I909" t="s">
        <v>23</v>
      </c>
      <c r="J909" t="s">
        <v>2596</v>
      </c>
      <c r="K909" t="s">
        <v>608</v>
      </c>
      <c r="L909" s="2" t="s">
        <v>609</v>
      </c>
      <c r="M909">
        <v>731</v>
      </c>
      <c r="N909">
        <v>1.1498198043590183E-2</v>
      </c>
      <c r="O909" t="s">
        <v>24</v>
      </c>
      <c r="P909" t="s">
        <v>228</v>
      </c>
      <c r="Q909" t="s">
        <v>76</v>
      </c>
      <c r="R909">
        <f t="shared" si="56"/>
        <v>8.6767895878524948E-3</v>
      </c>
      <c r="S909">
        <f t="shared" si="57"/>
        <v>3.9045553145336226E-2</v>
      </c>
      <c r="T909">
        <f t="shared" si="58"/>
        <v>-0.34900423557453758</v>
      </c>
      <c r="U909">
        <f t="shared" si="59"/>
        <v>-64.216779345714912</v>
      </c>
    </row>
    <row r="910" spans="1:21" x14ac:dyDescent="0.35">
      <c r="A910" t="s">
        <v>2597</v>
      </c>
      <c r="B910" t="s">
        <v>2598</v>
      </c>
      <c r="C910">
        <v>107</v>
      </c>
      <c r="D910">
        <v>4.5</v>
      </c>
      <c r="E910">
        <v>-75.226733376722194</v>
      </c>
      <c r="F910">
        <v>40.026788688778502</v>
      </c>
      <c r="G910" t="s">
        <v>92</v>
      </c>
      <c r="H910">
        <v>19127</v>
      </c>
      <c r="I910" t="s">
        <v>23</v>
      </c>
      <c r="J910" t="s">
        <v>2599</v>
      </c>
      <c r="K910" t="s">
        <v>94</v>
      </c>
      <c r="L910" s="2" t="s">
        <v>95</v>
      </c>
      <c r="M910">
        <v>1514</v>
      </c>
      <c r="N910">
        <v>4.891024540930153E-3</v>
      </c>
      <c r="O910" t="s">
        <v>48</v>
      </c>
      <c r="P910" t="s">
        <v>174</v>
      </c>
      <c r="Q910" t="s">
        <v>508</v>
      </c>
      <c r="R910">
        <f t="shared" si="56"/>
        <v>7.2306579898770787E-4</v>
      </c>
      <c r="S910">
        <f t="shared" si="57"/>
        <v>3.2537960954446853E-3</v>
      </c>
      <c r="T910">
        <f t="shared" si="58"/>
        <v>-0.50853275715615631</v>
      </c>
      <c r="U910">
        <f t="shared" si="59"/>
        <v>-54.413005015708727</v>
      </c>
    </row>
    <row r="911" spans="1:21" x14ac:dyDescent="0.35">
      <c r="A911" t="s">
        <v>2600</v>
      </c>
      <c r="B911" t="s">
        <v>2601</v>
      </c>
      <c r="C911">
        <v>252</v>
      </c>
      <c r="D911">
        <v>4.5</v>
      </c>
      <c r="E911">
        <v>-117.12345242500299</v>
      </c>
      <c r="F911">
        <v>32.895583659410498</v>
      </c>
      <c r="G911" t="s">
        <v>100</v>
      </c>
      <c r="H911">
        <v>92126</v>
      </c>
      <c r="I911" t="s">
        <v>23</v>
      </c>
      <c r="J911" t="s">
        <v>2602</v>
      </c>
      <c r="K911" t="s">
        <v>225</v>
      </c>
      <c r="L911" s="2" t="s">
        <v>226</v>
      </c>
      <c r="M911">
        <v>1570</v>
      </c>
      <c r="N911">
        <v>1.7333104513471771E-2</v>
      </c>
      <c r="O911" t="s">
        <v>1191</v>
      </c>
      <c r="P911" t="s">
        <v>205</v>
      </c>
      <c r="Q911" t="s">
        <v>81</v>
      </c>
      <c r="R911">
        <f t="shared" si="56"/>
        <v>1.5700857349447372E-2</v>
      </c>
      <c r="S911">
        <f t="shared" si="57"/>
        <v>7.0653858072513176E-2</v>
      </c>
      <c r="T911">
        <f t="shared" si="58"/>
        <v>-0.20812190482713405</v>
      </c>
      <c r="U911">
        <f t="shared" si="59"/>
        <v>-52.44672001643778</v>
      </c>
    </row>
    <row r="912" spans="1:21" x14ac:dyDescent="0.35">
      <c r="A912" t="s">
        <v>2603</v>
      </c>
      <c r="B912" t="s">
        <v>2604</v>
      </c>
      <c r="C912">
        <v>141</v>
      </c>
      <c r="D912">
        <v>4.5</v>
      </c>
      <c r="E912">
        <v>-104.95956</v>
      </c>
      <c r="F912">
        <v>39.703240000000001</v>
      </c>
      <c r="G912" t="s">
        <v>119</v>
      </c>
      <c r="H912">
        <v>80209</v>
      </c>
      <c r="I912" t="s">
        <v>23</v>
      </c>
      <c r="J912" t="s">
        <v>2605</v>
      </c>
      <c r="K912" t="s">
        <v>120</v>
      </c>
      <c r="L912" s="2" t="s">
        <v>121</v>
      </c>
      <c r="M912">
        <v>668</v>
      </c>
      <c r="N912">
        <v>7.8084777758709459E-3</v>
      </c>
      <c r="O912" t="s">
        <v>897</v>
      </c>
      <c r="P912" t="s">
        <v>310</v>
      </c>
      <c r="R912">
        <f t="shared" si="56"/>
        <v>4.2350996797851466E-3</v>
      </c>
      <c r="S912">
        <f t="shared" si="57"/>
        <v>1.9057948559033158E-2</v>
      </c>
      <c r="T912">
        <f t="shared" si="58"/>
        <v>-0.43809159178245455</v>
      </c>
      <c r="U912">
        <f t="shared" si="59"/>
        <v>-61.770914441326092</v>
      </c>
    </row>
    <row r="913" spans="1:21" x14ac:dyDescent="0.35">
      <c r="A913" t="s">
        <v>2606</v>
      </c>
      <c r="B913" t="s">
        <v>2607</v>
      </c>
      <c r="C913">
        <v>124</v>
      </c>
      <c r="D913">
        <v>4.5</v>
      </c>
      <c r="E913">
        <v>-85.733115999999995</v>
      </c>
      <c r="F913">
        <v>38.200592</v>
      </c>
      <c r="G913" t="s">
        <v>864</v>
      </c>
      <c r="H913">
        <v>40213</v>
      </c>
      <c r="I913" t="s">
        <v>23</v>
      </c>
      <c r="J913" t="s">
        <v>571</v>
      </c>
      <c r="K913" t="s">
        <v>866</v>
      </c>
      <c r="L913" s="2" t="s">
        <v>867</v>
      </c>
      <c r="M913">
        <v>774</v>
      </c>
      <c r="N913">
        <v>6.3497511584005495E-3</v>
      </c>
      <c r="O913" t="s">
        <v>571</v>
      </c>
      <c r="R913">
        <f t="shared" si="56"/>
        <v>2.4790827393864272E-3</v>
      </c>
      <c r="S913">
        <f t="shared" si="57"/>
        <v>1.1155872327238922E-2</v>
      </c>
      <c r="T913">
        <f t="shared" si="58"/>
        <v>-0.4733121744693054</v>
      </c>
      <c r="U913">
        <f t="shared" si="59"/>
        <v>-58.690709634193873</v>
      </c>
    </row>
    <row r="914" spans="1:21" x14ac:dyDescent="0.35">
      <c r="A914" t="s">
        <v>2608</v>
      </c>
      <c r="B914" t="s">
        <v>2609</v>
      </c>
      <c r="C914">
        <v>212</v>
      </c>
      <c r="D914">
        <v>4.5</v>
      </c>
      <c r="E914">
        <v>-75.151910483837099</v>
      </c>
      <c r="F914">
        <v>39.928957298397997</v>
      </c>
      <c r="G914" t="s">
        <v>92</v>
      </c>
      <c r="H914">
        <v>19147</v>
      </c>
      <c r="I914" t="s">
        <v>23</v>
      </c>
      <c r="J914" t="s">
        <v>2610</v>
      </c>
      <c r="K914" t="s">
        <v>94</v>
      </c>
      <c r="L914" s="2" t="s">
        <v>95</v>
      </c>
      <c r="M914">
        <v>1514</v>
      </c>
      <c r="N914">
        <v>1.3900806590012013E-2</v>
      </c>
      <c r="O914" t="s">
        <v>56</v>
      </c>
      <c r="P914" t="s">
        <v>228</v>
      </c>
      <c r="Q914" t="s">
        <v>76</v>
      </c>
      <c r="R914">
        <f t="shared" si="56"/>
        <v>1.1569052783803326E-2</v>
      </c>
      <c r="S914">
        <f t="shared" si="57"/>
        <v>5.2060737527114966E-2</v>
      </c>
      <c r="T914">
        <f t="shared" si="58"/>
        <v>-0.29099386409031264</v>
      </c>
      <c r="U914">
        <f t="shared" si="59"/>
        <v>-61.690699187146279</v>
      </c>
    </row>
    <row r="915" spans="1:21" x14ac:dyDescent="0.35">
      <c r="A915" t="s">
        <v>2611</v>
      </c>
      <c r="B915" t="s">
        <v>2612</v>
      </c>
      <c r="C915">
        <v>108</v>
      </c>
      <c r="D915">
        <v>4.5</v>
      </c>
      <c r="E915">
        <v>-115.2434769</v>
      </c>
      <c r="F915">
        <v>36.086399100000001</v>
      </c>
      <c r="G915" t="s">
        <v>70</v>
      </c>
      <c r="H915">
        <v>89118</v>
      </c>
      <c r="I915" t="s">
        <v>23</v>
      </c>
      <c r="J915" t="s">
        <v>247</v>
      </c>
      <c r="K915" t="s">
        <v>422</v>
      </c>
      <c r="L915" s="2" t="s">
        <v>423</v>
      </c>
      <c r="M915">
        <v>357</v>
      </c>
      <c r="N915">
        <v>4.9768319890166465E-3</v>
      </c>
      <c r="O915" t="s">
        <v>247</v>
      </c>
      <c r="R915">
        <f t="shared" si="56"/>
        <v>8.2636091312880905E-4</v>
      </c>
      <c r="S915">
        <f t="shared" si="57"/>
        <v>3.7186241090796405E-3</v>
      </c>
      <c r="T915">
        <f t="shared" si="58"/>
        <v>-0.50646095817457681</v>
      </c>
      <c r="U915">
        <f t="shared" si="59"/>
        <v>-54.697783482854298</v>
      </c>
    </row>
    <row r="916" spans="1:21" x14ac:dyDescent="0.35">
      <c r="A916" t="s">
        <v>2613</v>
      </c>
      <c r="B916" t="s">
        <v>2614</v>
      </c>
      <c r="C916">
        <v>309</v>
      </c>
      <c r="D916">
        <v>4.5</v>
      </c>
      <c r="E916">
        <v>-94.585014299999997</v>
      </c>
      <c r="F916">
        <v>39.087608299999999</v>
      </c>
      <c r="G916" t="s">
        <v>128</v>
      </c>
      <c r="H916">
        <v>64108</v>
      </c>
      <c r="I916" t="s">
        <v>23</v>
      </c>
      <c r="J916" t="s">
        <v>2615</v>
      </c>
      <c r="K916" t="s">
        <v>458</v>
      </c>
      <c r="L916" s="2" t="s">
        <v>459</v>
      </c>
      <c r="M916">
        <v>274</v>
      </c>
      <c r="N916">
        <v>2.2224129054401923E-2</v>
      </c>
      <c r="O916" t="s">
        <v>137</v>
      </c>
      <c r="P916" t="s">
        <v>946</v>
      </c>
      <c r="R916">
        <f t="shared" si="56"/>
        <v>2.1588678855490134E-2</v>
      </c>
      <c r="S916">
        <f t="shared" si="57"/>
        <v>9.7149054849705596E-2</v>
      </c>
      <c r="T916">
        <f t="shared" si="58"/>
        <v>-9.0029362877104641E-2</v>
      </c>
      <c r="U916">
        <f t="shared" si="59"/>
        <v>-27.819073129025334</v>
      </c>
    </row>
    <row r="917" spans="1:21" x14ac:dyDescent="0.35">
      <c r="A917" t="s">
        <v>2616</v>
      </c>
      <c r="B917" t="s">
        <v>2617</v>
      </c>
      <c r="C917">
        <v>226</v>
      </c>
      <c r="D917">
        <v>4.5</v>
      </c>
      <c r="E917">
        <v>-122.481266185641</v>
      </c>
      <c r="F917">
        <v>37.742837592959397</v>
      </c>
      <c r="G917" t="s">
        <v>100</v>
      </c>
      <c r="H917">
        <v>94116</v>
      </c>
      <c r="I917" t="s">
        <v>23</v>
      </c>
      <c r="J917" t="s">
        <v>174</v>
      </c>
      <c r="K917" t="s">
        <v>124</v>
      </c>
      <c r="L917" s="2" t="s">
        <v>125</v>
      </c>
      <c r="M917">
        <v>1581</v>
      </c>
      <c r="N917">
        <v>1.5102110863222927E-2</v>
      </c>
      <c r="O917" t="s">
        <v>174</v>
      </c>
      <c r="R917">
        <f t="shared" si="56"/>
        <v>1.3015184381778741E-2</v>
      </c>
      <c r="S917">
        <f t="shared" si="57"/>
        <v>5.8568329718004339E-2</v>
      </c>
      <c r="T917">
        <f t="shared" si="58"/>
        <v>-0.26198867834820011</v>
      </c>
      <c r="U917">
        <f t="shared" si="59"/>
        <v>-59.209441306693222</v>
      </c>
    </row>
    <row r="918" spans="1:21" x14ac:dyDescent="0.35">
      <c r="A918" t="s">
        <v>2618</v>
      </c>
      <c r="B918" t="s">
        <v>2619</v>
      </c>
      <c r="C918">
        <v>207</v>
      </c>
      <c r="D918">
        <v>4.5</v>
      </c>
      <c r="E918">
        <v>-104.989675953984</v>
      </c>
      <c r="F918">
        <v>39.747149124741597</v>
      </c>
      <c r="G918" t="s">
        <v>119</v>
      </c>
      <c r="H918">
        <v>80202</v>
      </c>
      <c r="I918" t="s">
        <v>23</v>
      </c>
      <c r="J918" t="s">
        <v>385</v>
      </c>
      <c r="K918" t="s">
        <v>120</v>
      </c>
      <c r="L918" s="2" t="s">
        <v>121</v>
      </c>
      <c r="M918">
        <v>668</v>
      </c>
      <c r="N918">
        <v>1.3471769349579544E-2</v>
      </c>
      <c r="O918" t="s">
        <v>385</v>
      </c>
      <c r="R918">
        <f t="shared" si="56"/>
        <v>1.105257721309782E-2</v>
      </c>
      <c r="S918">
        <f t="shared" si="57"/>
        <v>4.9736597458940192E-2</v>
      </c>
      <c r="T918">
        <f t="shared" si="58"/>
        <v>-0.3013528589982099</v>
      </c>
      <c r="U918">
        <f t="shared" si="59"/>
        <v>-62.38004181262945</v>
      </c>
    </row>
    <row r="919" spans="1:21" x14ac:dyDescent="0.35">
      <c r="A919" t="s">
        <v>2620</v>
      </c>
      <c r="B919" t="s">
        <v>2621</v>
      </c>
      <c r="C919">
        <v>108</v>
      </c>
      <c r="D919">
        <v>4.5</v>
      </c>
      <c r="E919">
        <v>-106.61039599999999</v>
      </c>
      <c r="F919">
        <v>35.081270000000004</v>
      </c>
      <c r="G919" t="s">
        <v>381</v>
      </c>
      <c r="H919">
        <v>87106</v>
      </c>
      <c r="I919" t="s">
        <v>23</v>
      </c>
      <c r="J919" t="s">
        <v>2622</v>
      </c>
      <c r="K919" t="s">
        <v>383</v>
      </c>
      <c r="L919" s="2" t="s">
        <v>384</v>
      </c>
      <c r="M919">
        <v>330</v>
      </c>
      <c r="N919">
        <v>4.9768319890166465E-3</v>
      </c>
      <c r="O919" t="s">
        <v>404</v>
      </c>
      <c r="P919" t="s">
        <v>971</v>
      </c>
      <c r="Q919" t="s">
        <v>174</v>
      </c>
      <c r="R919">
        <f t="shared" si="56"/>
        <v>8.2636091312880905E-4</v>
      </c>
      <c r="S919">
        <f t="shared" si="57"/>
        <v>3.7186241090796405E-3</v>
      </c>
      <c r="T919">
        <f t="shared" si="58"/>
        <v>-0.50646095817457681</v>
      </c>
      <c r="U919">
        <f t="shared" si="59"/>
        <v>-54.697783482854298</v>
      </c>
    </row>
    <row r="920" spans="1:21" x14ac:dyDescent="0.35">
      <c r="A920" t="s">
        <v>2623</v>
      </c>
      <c r="B920" t="s">
        <v>2624</v>
      </c>
      <c r="C920">
        <v>173</v>
      </c>
      <c r="D920">
        <v>4.5</v>
      </c>
      <c r="E920">
        <v>-97.525119000000004</v>
      </c>
      <c r="F920">
        <v>35.493845999999998</v>
      </c>
      <c r="G920" t="s">
        <v>257</v>
      </c>
      <c r="H920">
        <v>73103</v>
      </c>
      <c r="I920" t="s">
        <v>23</v>
      </c>
      <c r="J920" t="s">
        <v>2625</v>
      </c>
      <c r="K920" t="s">
        <v>259</v>
      </c>
      <c r="L920" s="2" t="s">
        <v>260</v>
      </c>
      <c r="M920">
        <v>455</v>
      </c>
      <c r="N920">
        <v>1.0554316114638751E-2</v>
      </c>
      <c r="O920" t="s">
        <v>213</v>
      </c>
      <c r="P920" t="s">
        <v>191</v>
      </c>
      <c r="Q920" t="s">
        <v>283</v>
      </c>
      <c r="R920">
        <f t="shared" si="56"/>
        <v>7.5405433323003819E-3</v>
      </c>
      <c r="S920">
        <f t="shared" si="57"/>
        <v>3.3932444995351717E-2</v>
      </c>
      <c r="T920">
        <f t="shared" si="58"/>
        <v>-0.37179402437191167</v>
      </c>
      <c r="U920">
        <f t="shared" si="59"/>
        <v>-64.320366216340716</v>
      </c>
    </row>
    <row r="921" spans="1:21" x14ac:dyDescent="0.35">
      <c r="A921" t="s">
        <v>2626</v>
      </c>
      <c r="B921" t="s">
        <v>2627</v>
      </c>
      <c r="C921">
        <v>303</v>
      </c>
      <c r="D921">
        <v>4.5</v>
      </c>
      <c r="E921">
        <v>-122.471199035645</v>
      </c>
      <c r="F921">
        <v>37.743495941162102</v>
      </c>
      <c r="G921" t="s">
        <v>100</v>
      </c>
      <c r="H921">
        <v>94116</v>
      </c>
      <c r="I921" t="s">
        <v>23</v>
      </c>
      <c r="J921" t="s">
        <v>2628</v>
      </c>
      <c r="K921" t="s">
        <v>124</v>
      </c>
      <c r="L921" s="2" t="s">
        <v>125</v>
      </c>
      <c r="M921">
        <v>1581</v>
      </c>
      <c r="N921">
        <v>2.1709284365882958E-2</v>
      </c>
      <c r="O921" t="s">
        <v>524</v>
      </c>
      <c r="P921" t="s">
        <v>148</v>
      </c>
      <c r="Q921" t="s">
        <v>182</v>
      </c>
      <c r="R921">
        <f t="shared" si="56"/>
        <v>2.0968908170643528E-2</v>
      </c>
      <c r="S921">
        <f t="shared" si="57"/>
        <v>9.4360086767895882E-2</v>
      </c>
      <c r="T921">
        <f t="shared" si="58"/>
        <v>-0.10246015676658142</v>
      </c>
      <c r="U921">
        <f t="shared" si="59"/>
        <v>-31.045427500274169</v>
      </c>
    </row>
    <row r="922" spans="1:21" x14ac:dyDescent="0.35">
      <c r="A922" t="s">
        <v>2629</v>
      </c>
      <c r="B922" t="s">
        <v>2630</v>
      </c>
      <c r="C922">
        <v>1644</v>
      </c>
      <c r="D922">
        <v>4.5</v>
      </c>
      <c r="E922">
        <v>-118.211479187012</v>
      </c>
      <c r="F922">
        <v>34.048126220703097</v>
      </c>
      <c r="G922" t="s">
        <v>100</v>
      </c>
      <c r="H922">
        <v>90033</v>
      </c>
      <c r="I922" t="s">
        <v>23</v>
      </c>
      <c r="J922" t="s">
        <v>88</v>
      </c>
      <c r="K922" t="s">
        <v>111</v>
      </c>
      <c r="L922" s="2" t="s">
        <v>112</v>
      </c>
      <c r="M922">
        <v>2071</v>
      </c>
      <c r="N922">
        <v>0.13677707224987129</v>
      </c>
      <c r="O922" t="s">
        <v>88</v>
      </c>
      <c r="R922">
        <f t="shared" si="56"/>
        <v>0.15948765623386013</v>
      </c>
      <c r="S922">
        <f t="shared" si="57"/>
        <v>0.71769445305237056</v>
      </c>
      <c r="T922">
        <f t="shared" si="58"/>
        <v>2.6758222775314793</v>
      </c>
      <c r="U922">
        <f t="shared" si="59"/>
        <v>4399.0518242617518</v>
      </c>
    </row>
    <row r="923" spans="1:21" x14ac:dyDescent="0.35">
      <c r="A923" t="s">
        <v>2631</v>
      </c>
      <c r="B923" t="s">
        <v>2630</v>
      </c>
      <c r="C923">
        <v>1063</v>
      </c>
      <c r="D923">
        <v>4.5</v>
      </c>
      <c r="E923">
        <v>-118.250448424643</v>
      </c>
      <c r="F923">
        <v>34.070239514512103</v>
      </c>
      <c r="G923" t="s">
        <v>100</v>
      </c>
      <c r="H923">
        <v>90026</v>
      </c>
      <c r="I923" t="s">
        <v>23</v>
      </c>
      <c r="J923" t="s">
        <v>88</v>
      </c>
      <c r="K923" t="s">
        <v>111</v>
      </c>
      <c r="L923" s="2" t="s">
        <v>112</v>
      </c>
      <c r="M923">
        <v>2071</v>
      </c>
      <c r="N923">
        <v>8.6922944911618324E-2</v>
      </c>
      <c r="O923" t="s">
        <v>88</v>
      </c>
      <c r="R923">
        <f t="shared" si="56"/>
        <v>9.9473194917880384E-2</v>
      </c>
      <c r="S923">
        <f t="shared" si="57"/>
        <v>0.44762937713046175</v>
      </c>
      <c r="T923">
        <f t="shared" si="58"/>
        <v>1.472107069233811</v>
      </c>
      <c r="U923">
        <f t="shared" si="59"/>
        <v>1564.8498145955411</v>
      </c>
    </row>
    <row r="924" spans="1:21" x14ac:dyDescent="0.35">
      <c r="A924" t="s">
        <v>2632</v>
      </c>
      <c r="B924" t="s">
        <v>2633</v>
      </c>
      <c r="C924">
        <v>637</v>
      </c>
      <c r="D924">
        <v>4.5</v>
      </c>
      <c r="E924">
        <v>-121.92788696289099</v>
      </c>
      <c r="F924">
        <v>37.323215484619098</v>
      </c>
      <c r="G924" t="s">
        <v>100</v>
      </c>
      <c r="H924">
        <v>95128</v>
      </c>
      <c r="I924" t="s">
        <v>23</v>
      </c>
      <c r="J924" t="s">
        <v>2634</v>
      </c>
      <c r="K924" t="s">
        <v>377</v>
      </c>
      <c r="L924" s="2" t="s">
        <v>378</v>
      </c>
      <c r="M924">
        <v>164</v>
      </c>
      <c r="N924">
        <v>5.0368972026771923E-2</v>
      </c>
      <c r="O924" t="s">
        <v>81</v>
      </c>
      <c r="P924" t="s">
        <v>315</v>
      </c>
      <c r="Q924" t="s">
        <v>1783</v>
      </c>
      <c r="R924">
        <f t="shared" si="56"/>
        <v>5.5469476293771303E-2</v>
      </c>
      <c r="S924">
        <f t="shared" si="57"/>
        <v>0.24961264332197086</v>
      </c>
      <c r="T924">
        <f t="shared" si="58"/>
        <v>0.58952070308095939</v>
      </c>
      <c r="U924">
        <f t="shared" si="59"/>
        <v>375.52468786257111</v>
      </c>
    </row>
    <row r="925" spans="1:21" x14ac:dyDescent="0.35">
      <c r="A925" t="s">
        <v>2635</v>
      </c>
      <c r="B925" t="s">
        <v>2636</v>
      </c>
      <c r="C925">
        <v>185</v>
      </c>
      <c r="D925">
        <v>4.5</v>
      </c>
      <c r="E925">
        <v>-95.332832336425795</v>
      </c>
      <c r="F925">
        <v>29.944402007887799</v>
      </c>
      <c r="G925" t="s">
        <v>200</v>
      </c>
      <c r="H925">
        <v>77032</v>
      </c>
      <c r="I925" t="s">
        <v>23</v>
      </c>
      <c r="J925" t="s">
        <v>106</v>
      </c>
      <c r="K925" t="s">
        <v>202</v>
      </c>
      <c r="L925" s="2" t="s">
        <v>203</v>
      </c>
      <c r="M925">
        <v>1863</v>
      </c>
      <c r="N925">
        <v>1.1584005491676678E-2</v>
      </c>
      <c r="O925" t="s">
        <v>106</v>
      </c>
      <c r="R925">
        <f t="shared" si="56"/>
        <v>8.7800847019935957E-3</v>
      </c>
      <c r="S925">
        <f t="shared" si="57"/>
        <v>3.9510381158971181E-2</v>
      </c>
      <c r="T925">
        <f t="shared" si="58"/>
        <v>-0.34693243659295814</v>
      </c>
      <c r="U925">
        <f t="shared" si="59"/>
        <v>-64.182500769697256</v>
      </c>
    </row>
    <row r="926" spans="1:21" x14ac:dyDescent="0.35">
      <c r="A926" t="s">
        <v>2637</v>
      </c>
      <c r="B926" t="s">
        <v>2638</v>
      </c>
      <c r="C926">
        <v>381</v>
      </c>
      <c r="D926">
        <v>4.5</v>
      </c>
      <c r="E926">
        <v>-84.357860000000002</v>
      </c>
      <c r="F926">
        <v>33.740720000000003</v>
      </c>
      <c r="G926" t="s">
        <v>141</v>
      </c>
      <c r="H926">
        <v>30316</v>
      </c>
      <c r="I926" t="s">
        <v>23</v>
      </c>
      <c r="J926" t="s">
        <v>1160</v>
      </c>
      <c r="K926" t="s">
        <v>143</v>
      </c>
      <c r="L926" s="2" t="s">
        <v>144</v>
      </c>
      <c r="M926">
        <v>660</v>
      </c>
      <c r="N926">
        <v>2.8402265316629483E-2</v>
      </c>
      <c r="O926" t="s">
        <v>24</v>
      </c>
      <c r="P926" t="s">
        <v>107</v>
      </c>
      <c r="R926">
        <f t="shared" si="56"/>
        <v>2.9025927073649416E-2</v>
      </c>
      <c r="S926">
        <f t="shared" si="57"/>
        <v>0.13061667183142237</v>
      </c>
      <c r="T926">
        <f t="shared" si="58"/>
        <v>5.914016379661674E-2</v>
      </c>
      <c r="U926">
        <f t="shared" si="59"/>
        <v>22.532402406510979</v>
      </c>
    </row>
    <row r="927" spans="1:21" x14ac:dyDescent="0.35">
      <c r="A927" t="s">
        <v>2639</v>
      </c>
      <c r="B927" t="s">
        <v>2640</v>
      </c>
      <c r="C927">
        <v>1240</v>
      </c>
      <c r="D927">
        <v>4.5</v>
      </c>
      <c r="E927">
        <v>-121.475662</v>
      </c>
      <c r="F927">
        <v>38.553401000000001</v>
      </c>
      <c r="G927" t="s">
        <v>100</v>
      </c>
      <c r="H927">
        <v>95818</v>
      </c>
      <c r="I927" t="s">
        <v>23</v>
      </c>
      <c r="J927" t="s">
        <v>2641</v>
      </c>
      <c r="K927" t="s">
        <v>101</v>
      </c>
      <c r="L927" s="2" t="s">
        <v>102</v>
      </c>
      <c r="M927">
        <v>430</v>
      </c>
      <c r="N927">
        <v>0.10211086322292776</v>
      </c>
      <c r="O927" t="s">
        <v>173</v>
      </c>
      <c r="P927" t="s">
        <v>174</v>
      </c>
      <c r="R927">
        <f t="shared" si="56"/>
        <v>0.11775643012085528</v>
      </c>
      <c r="S927">
        <f t="shared" si="57"/>
        <v>0.52990393554384874</v>
      </c>
      <c r="T927">
        <f t="shared" si="58"/>
        <v>1.8388154889733761</v>
      </c>
      <c r="U927">
        <f t="shared" si="59"/>
        <v>2280.1312063269866</v>
      </c>
    </row>
    <row r="928" spans="1:21" x14ac:dyDescent="0.35">
      <c r="A928" t="s">
        <v>2642</v>
      </c>
      <c r="B928" t="s">
        <v>2643</v>
      </c>
      <c r="C928">
        <v>109</v>
      </c>
      <c r="D928">
        <v>4.5</v>
      </c>
      <c r="E928">
        <v>-118.25957</v>
      </c>
      <c r="F928">
        <v>34.099170000000001</v>
      </c>
      <c r="G928" t="s">
        <v>100</v>
      </c>
      <c r="H928">
        <v>90039</v>
      </c>
      <c r="I928" t="s">
        <v>23</v>
      </c>
      <c r="J928" t="s">
        <v>2644</v>
      </c>
      <c r="K928" t="s">
        <v>111</v>
      </c>
      <c r="L928" s="2" t="s">
        <v>112</v>
      </c>
      <c r="M928">
        <v>2071</v>
      </c>
      <c r="N928">
        <v>5.0626394371031409E-3</v>
      </c>
      <c r="O928" t="s">
        <v>88</v>
      </c>
      <c r="P928" t="s">
        <v>24</v>
      </c>
      <c r="Q928" t="s">
        <v>449</v>
      </c>
      <c r="R928">
        <f t="shared" si="56"/>
        <v>9.2965602726991013E-4</v>
      </c>
      <c r="S928">
        <f t="shared" si="57"/>
        <v>4.1834521227145953E-3</v>
      </c>
      <c r="T928">
        <f t="shared" si="58"/>
        <v>-0.50438915919299732</v>
      </c>
      <c r="U928">
        <f t="shared" si="59"/>
        <v>-54.978418352036705</v>
      </c>
    </row>
    <row r="929" spans="1:21" x14ac:dyDescent="0.35">
      <c r="A929" t="s">
        <v>2645</v>
      </c>
      <c r="B929" t="s">
        <v>2646</v>
      </c>
      <c r="C929">
        <v>260</v>
      </c>
      <c r="D929">
        <v>4.5</v>
      </c>
      <c r="E929">
        <v>-89.895802214741707</v>
      </c>
      <c r="F929">
        <v>35.111136585474</v>
      </c>
      <c r="G929" t="s">
        <v>331</v>
      </c>
      <c r="H929">
        <v>38117</v>
      </c>
      <c r="I929" t="s">
        <v>23</v>
      </c>
      <c r="J929" t="s">
        <v>107</v>
      </c>
      <c r="K929" t="s">
        <v>1064</v>
      </c>
      <c r="L929" s="2" t="s">
        <v>1065</v>
      </c>
      <c r="M929">
        <v>726</v>
      </c>
      <c r="N929">
        <v>1.8019564098163722E-2</v>
      </c>
      <c r="O929" t="s">
        <v>107</v>
      </c>
      <c r="R929">
        <f t="shared" si="56"/>
        <v>1.6527218262576179E-2</v>
      </c>
      <c r="S929">
        <f t="shared" si="57"/>
        <v>7.4372482181592814E-2</v>
      </c>
      <c r="T929">
        <f t="shared" si="58"/>
        <v>-0.19154751297449835</v>
      </c>
      <c r="U929">
        <f t="shared" si="59"/>
        <v>-49.80235337336957</v>
      </c>
    </row>
    <row r="930" spans="1:21" x14ac:dyDescent="0.35">
      <c r="A930" t="s">
        <v>2647</v>
      </c>
      <c r="B930" t="s">
        <v>2648</v>
      </c>
      <c r="C930">
        <v>1225</v>
      </c>
      <c r="D930">
        <v>4.5</v>
      </c>
      <c r="E930">
        <v>-90.057632446289105</v>
      </c>
      <c r="F930">
        <v>35.138160705566399</v>
      </c>
      <c r="G930" t="s">
        <v>331</v>
      </c>
      <c r="H930">
        <v>38103</v>
      </c>
      <c r="I930" t="s">
        <v>23</v>
      </c>
      <c r="J930" t="s">
        <v>107</v>
      </c>
      <c r="K930" t="s">
        <v>1064</v>
      </c>
      <c r="L930" s="2" t="s">
        <v>1065</v>
      </c>
      <c r="M930">
        <v>726</v>
      </c>
      <c r="N930">
        <v>0.10082375150163034</v>
      </c>
      <c r="O930" t="s">
        <v>107</v>
      </c>
      <c r="R930">
        <f t="shared" si="56"/>
        <v>0.11620700340873877</v>
      </c>
      <c r="S930">
        <f t="shared" si="57"/>
        <v>0.52293151533932447</v>
      </c>
      <c r="T930">
        <f t="shared" si="58"/>
        <v>1.8077385042496841</v>
      </c>
      <c r="U930">
        <f t="shared" si="59"/>
        <v>2214.479667705863</v>
      </c>
    </row>
    <row r="931" spans="1:21" x14ac:dyDescent="0.35">
      <c r="A931" t="s">
        <v>2649</v>
      </c>
      <c r="B931" t="s">
        <v>2650</v>
      </c>
      <c r="C931">
        <v>112</v>
      </c>
      <c r="D931">
        <v>4.5</v>
      </c>
      <c r="E931">
        <v>-95.410806199999996</v>
      </c>
      <c r="F931">
        <v>29.7362906</v>
      </c>
      <c r="G931" t="s">
        <v>200</v>
      </c>
      <c r="H931">
        <v>77098</v>
      </c>
      <c r="I931" t="s">
        <v>23</v>
      </c>
      <c r="J931" t="s">
        <v>2651</v>
      </c>
      <c r="K931" t="s">
        <v>202</v>
      </c>
      <c r="L931" s="2" t="s">
        <v>203</v>
      </c>
      <c r="M931">
        <v>1863</v>
      </c>
      <c r="N931">
        <v>5.3200617813626222E-3</v>
      </c>
      <c r="O931" t="s">
        <v>435</v>
      </c>
      <c r="P931" t="s">
        <v>205</v>
      </c>
      <c r="R931">
        <f t="shared" si="56"/>
        <v>1.2395413696932136E-3</v>
      </c>
      <c r="S931">
        <f t="shared" si="57"/>
        <v>5.5779361636194612E-3</v>
      </c>
      <c r="T931">
        <f t="shared" si="58"/>
        <v>-0.49817376224825899</v>
      </c>
      <c r="U931">
        <f t="shared" si="59"/>
        <v>-55.795461371805004</v>
      </c>
    </row>
    <row r="932" spans="1:21" x14ac:dyDescent="0.35">
      <c r="A932" t="s">
        <v>2652</v>
      </c>
      <c r="B932" t="s">
        <v>2653</v>
      </c>
      <c r="C932">
        <v>188</v>
      </c>
      <c r="D932">
        <v>4.5</v>
      </c>
      <c r="E932">
        <v>-84.393511878776806</v>
      </c>
      <c r="F932">
        <v>33.807259567365101</v>
      </c>
      <c r="G932" t="s">
        <v>141</v>
      </c>
      <c r="H932">
        <v>30309</v>
      </c>
      <c r="I932" t="s">
        <v>23</v>
      </c>
      <c r="J932" t="s">
        <v>2654</v>
      </c>
      <c r="K932" t="s">
        <v>143</v>
      </c>
      <c r="L932" s="2" t="s">
        <v>144</v>
      </c>
      <c r="M932">
        <v>660</v>
      </c>
      <c r="N932">
        <v>1.1841427835936159E-2</v>
      </c>
      <c r="O932" t="s">
        <v>24</v>
      </c>
      <c r="P932" t="s">
        <v>205</v>
      </c>
      <c r="R932">
        <f t="shared" si="56"/>
        <v>9.0899700444168983E-3</v>
      </c>
      <c r="S932">
        <f t="shared" si="57"/>
        <v>4.0904865199876045E-2</v>
      </c>
      <c r="T932">
        <f t="shared" si="58"/>
        <v>-0.34071703964821975</v>
      </c>
      <c r="U932">
        <f t="shared" si="59"/>
        <v>-64.054803453865318</v>
      </c>
    </row>
    <row r="933" spans="1:21" x14ac:dyDescent="0.35">
      <c r="A933" t="s">
        <v>2655</v>
      </c>
      <c r="B933" t="s">
        <v>2656</v>
      </c>
      <c r="C933">
        <v>876</v>
      </c>
      <c r="D933">
        <v>4.5</v>
      </c>
      <c r="E933">
        <v>-90.068659856915502</v>
      </c>
      <c r="F933">
        <v>29.955575466155999</v>
      </c>
      <c r="G933" t="s">
        <v>493</v>
      </c>
      <c r="H933">
        <v>70112</v>
      </c>
      <c r="I933" t="s">
        <v>23</v>
      </c>
      <c r="J933" t="s">
        <v>47</v>
      </c>
      <c r="K933" t="s">
        <v>494</v>
      </c>
      <c r="L933" s="2" t="s">
        <v>495</v>
      </c>
      <c r="M933">
        <v>834</v>
      </c>
      <c r="N933">
        <v>7.0876952119443962E-2</v>
      </c>
      <c r="O933" t="s">
        <v>47</v>
      </c>
      <c r="R933">
        <f t="shared" si="56"/>
        <v>8.0157008573494476E-2</v>
      </c>
      <c r="S933">
        <f t="shared" si="57"/>
        <v>0.36070653858072516</v>
      </c>
      <c r="T933">
        <f t="shared" si="58"/>
        <v>1.0846806596784513</v>
      </c>
      <c r="U933">
        <f t="shared" si="59"/>
        <v>950.18025787832335</v>
      </c>
    </row>
    <row r="934" spans="1:21" x14ac:dyDescent="0.35">
      <c r="A934" t="s">
        <v>2657</v>
      </c>
      <c r="B934" t="s">
        <v>2658</v>
      </c>
      <c r="C934">
        <v>132</v>
      </c>
      <c r="D934">
        <v>4.5</v>
      </c>
      <c r="E934">
        <v>-71.098992928836196</v>
      </c>
      <c r="F934">
        <v>42.343162279652397</v>
      </c>
      <c r="G934" t="s">
        <v>251</v>
      </c>
      <c r="H934">
        <v>2215</v>
      </c>
      <c r="I934" t="s">
        <v>23</v>
      </c>
      <c r="J934" t="s">
        <v>204</v>
      </c>
      <c r="K934" t="s">
        <v>295</v>
      </c>
      <c r="L934" s="2" t="s">
        <v>296</v>
      </c>
      <c r="M934">
        <v>575</v>
      </c>
      <c r="N934">
        <v>7.0362107430925001E-3</v>
      </c>
      <c r="O934" t="s">
        <v>204</v>
      </c>
      <c r="R934">
        <f t="shared" si="56"/>
        <v>3.3054436525152362E-3</v>
      </c>
      <c r="S934">
        <f t="shared" si="57"/>
        <v>1.4874496436318562E-2</v>
      </c>
      <c r="T934">
        <f t="shared" si="58"/>
        <v>-0.4567377826166697</v>
      </c>
      <c r="U934">
        <f t="shared" si="59"/>
        <v>-60.289387305400403</v>
      </c>
    </row>
    <row r="935" spans="1:21" x14ac:dyDescent="0.35">
      <c r="A935" t="s">
        <v>2659</v>
      </c>
      <c r="B935" t="s">
        <v>2660</v>
      </c>
      <c r="C935">
        <v>107</v>
      </c>
      <c r="D935">
        <v>4.5</v>
      </c>
      <c r="E935">
        <v>-122.5790863</v>
      </c>
      <c r="F935">
        <v>45.4911995</v>
      </c>
      <c r="G935" t="s">
        <v>59</v>
      </c>
      <c r="H935">
        <v>97206</v>
      </c>
      <c r="I935" t="s">
        <v>23</v>
      </c>
      <c r="J935" t="s">
        <v>2661</v>
      </c>
      <c r="K935" t="s">
        <v>45</v>
      </c>
      <c r="L935" s="2" t="s">
        <v>61</v>
      </c>
      <c r="M935">
        <v>1555</v>
      </c>
      <c r="N935">
        <v>4.891024540930153E-3</v>
      </c>
      <c r="O935" t="s">
        <v>205</v>
      </c>
      <c r="P935" t="s">
        <v>138</v>
      </c>
      <c r="Q935" t="s">
        <v>174</v>
      </c>
      <c r="R935">
        <f t="shared" si="56"/>
        <v>7.2306579898770787E-4</v>
      </c>
      <c r="S935">
        <f t="shared" si="57"/>
        <v>3.2537960954446853E-3</v>
      </c>
      <c r="T935">
        <f t="shared" si="58"/>
        <v>-0.50853275715615631</v>
      </c>
      <c r="U935">
        <f t="shared" si="59"/>
        <v>-54.413005015708727</v>
      </c>
    </row>
    <row r="936" spans="1:21" x14ac:dyDescent="0.35">
      <c r="A936" t="s">
        <v>2662</v>
      </c>
      <c r="B936" t="s">
        <v>2663</v>
      </c>
      <c r="C936">
        <v>161</v>
      </c>
      <c r="D936">
        <v>4.5</v>
      </c>
      <c r="E936">
        <v>-95.3876724</v>
      </c>
      <c r="F936">
        <v>29.6983204</v>
      </c>
      <c r="G936" t="s">
        <v>200</v>
      </c>
      <c r="H936">
        <v>77054</v>
      </c>
      <c r="I936" t="s">
        <v>23</v>
      </c>
      <c r="J936" t="s">
        <v>2664</v>
      </c>
      <c r="K936" t="s">
        <v>202</v>
      </c>
      <c r="L936" s="2" t="s">
        <v>203</v>
      </c>
      <c r="M936">
        <v>1863</v>
      </c>
      <c r="N936">
        <v>9.5246267376008237E-3</v>
      </c>
      <c r="O936" t="s">
        <v>449</v>
      </c>
      <c r="P936" t="s">
        <v>479</v>
      </c>
      <c r="Q936" t="s">
        <v>276</v>
      </c>
      <c r="R936">
        <f t="shared" si="56"/>
        <v>6.301001962607169E-3</v>
      </c>
      <c r="S936">
        <f t="shared" si="57"/>
        <v>2.835450883173226E-2</v>
      </c>
      <c r="T936">
        <f t="shared" si="58"/>
        <v>-0.39665561215086526</v>
      </c>
      <c r="U936">
        <f t="shared" si="59"/>
        <v>-63.861553556289309</v>
      </c>
    </row>
    <row r="937" spans="1:21" x14ac:dyDescent="0.35">
      <c r="A937" t="s">
        <v>2665</v>
      </c>
      <c r="B937" t="s">
        <v>2666</v>
      </c>
      <c r="C937">
        <v>109</v>
      </c>
      <c r="D937">
        <v>4.5</v>
      </c>
      <c r="E937">
        <v>-118.4490407</v>
      </c>
      <c r="F937">
        <v>34.030105399999997</v>
      </c>
      <c r="G937" t="s">
        <v>100</v>
      </c>
      <c r="H937">
        <v>90064</v>
      </c>
      <c r="I937" t="s">
        <v>23</v>
      </c>
      <c r="J937" t="s">
        <v>2667</v>
      </c>
      <c r="K937" t="s">
        <v>111</v>
      </c>
      <c r="L937" s="2" t="s">
        <v>112</v>
      </c>
      <c r="M937">
        <v>2071</v>
      </c>
      <c r="N937">
        <v>5.0626394371031409E-3</v>
      </c>
      <c r="O937" t="s">
        <v>793</v>
      </c>
      <c r="P937" t="s">
        <v>205</v>
      </c>
      <c r="R937">
        <f t="shared" si="56"/>
        <v>9.2965602726991013E-4</v>
      </c>
      <c r="S937">
        <f t="shared" si="57"/>
        <v>4.1834521227145953E-3</v>
      </c>
      <c r="T937">
        <f t="shared" si="58"/>
        <v>-0.50438915919299732</v>
      </c>
      <c r="U937">
        <f t="shared" si="59"/>
        <v>-54.978418352036705</v>
      </c>
    </row>
    <row r="938" spans="1:21" x14ac:dyDescent="0.35">
      <c r="A938" t="s">
        <v>2668</v>
      </c>
      <c r="B938" t="s">
        <v>2669</v>
      </c>
      <c r="C938">
        <v>133</v>
      </c>
      <c r="D938">
        <v>4.5</v>
      </c>
      <c r="E938">
        <v>-122.248704</v>
      </c>
      <c r="F938">
        <v>37.805021000000004</v>
      </c>
      <c r="G938" t="s">
        <v>100</v>
      </c>
      <c r="H938">
        <v>94606</v>
      </c>
      <c r="I938" t="s">
        <v>23</v>
      </c>
      <c r="J938" t="s">
        <v>1487</v>
      </c>
      <c r="K938" t="s">
        <v>442</v>
      </c>
      <c r="L938" s="2" t="s">
        <v>443</v>
      </c>
      <c r="M938">
        <v>451</v>
      </c>
      <c r="N938">
        <v>7.1220181911789944E-3</v>
      </c>
      <c r="O938" t="s">
        <v>261</v>
      </c>
      <c r="P938" t="s">
        <v>56</v>
      </c>
      <c r="R938">
        <f t="shared" si="56"/>
        <v>3.4087387666563371E-3</v>
      </c>
      <c r="S938">
        <f t="shared" si="57"/>
        <v>1.5339324449953517E-2</v>
      </c>
      <c r="T938">
        <f t="shared" si="58"/>
        <v>-0.45466598363509025</v>
      </c>
      <c r="U938">
        <f t="shared" si="59"/>
        <v>-60.470575823467001</v>
      </c>
    </row>
    <row r="939" spans="1:21" x14ac:dyDescent="0.35">
      <c r="A939" t="s">
        <v>2670</v>
      </c>
      <c r="B939" t="s">
        <v>2671</v>
      </c>
      <c r="C939">
        <v>143</v>
      </c>
      <c r="D939">
        <v>4.5</v>
      </c>
      <c r="E939">
        <v>-118.30948638916</v>
      </c>
      <c r="F939">
        <v>34.068763732910199</v>
      </c>
      <c r="G939" t="s">
        <v>100</v>
      </c>
      <c r="H939">
        <v>90020</v>
      </c>
      <c r="I939" t="s">
        <v>23</v>
      </c>
      <c r="J939" t="s">
        <v>2672</v>
      </c>
      <c r="K939" t="s">
        <v>111</v>
      </c>
      <c r="L939" s="2" t="s">
        <v>112</v>
      </c>
      <c r="M939">
        <v>2071</v>
      </c>
      <c r="N939">
        <v>7.9800926720439338E-3</v>
      </c>
      <c r="O939" t="s">
        <v>425</v>
      </c>
      <c r="P939" t="s">
        <v>137</v>
      </c>
      <c r="R939">
        <f t="shared" si="56"/>
        <v>4.4416899080673483E-3</v>
      </c>
      <c r="S939">
        <f t="shared" si="57"/>
        <v>1.9987604586303068E-2</v>
      </c>
      <c r="T939">
        <f t="shared" si="58"/>
        <v>-0.43394799381929561</v>
      </c>
      <c r="U939">
        <f t="shared" si="59"/>
        <v>-62.054563116159272</v>
      </c>
    </row>
    <row r="940" spans="1:21" x14ac:dyDescent="0.35">
      <c r="A940" t="s">
        <v>2673</v>
      </c>
      <c r="B940" t="s">
        <v>2674</v>
      </c>
      <c r="C940">
        <v>154</v>
      </c>
      <c r="D940">
        <v>4.5</v>
      </c>
      <c r="E940">
        <v>-87.76876</v>
      </c>
      <c r="F940">
        <v>41.960189999999997</v>
      </c>
      <c r="G940" t="s">
        <v>133</v>
      </c>
      <c r="H940">
        <v>60634</v>
      </c>
      <c r="I940" t="s">
        <v>23</v>
      </c>
      <c r="J940" t="s">
        <v>1335</v>
      </c>
      <c r="K940" t="s">
        <v>135</v>
      </c>
      <c r="L940" s="2" t="s">
        <v>136</v>
      </c>
      <c r="M940">
        <v>2715</v>
      </c>
      <c r="N940">
        <v>8.9239746009953658E-3</v>
      </c>
      <c r="O940" t="s">
        <v>1336</v>
      </c>
      <c r="P940" t="s">
        <v>47</v>
      </c>
      <c r="R940">
        <f t="shared" si="56"/>
        <v>5.5779361636194612E-3</v>
      </c>
      <c r="S940">
        <f t="shared" si="57"/>
        <v>2.5100712736287577E-2</v>
      </c>
      <c r="T940">
        <f t="shared" si="58"/>
        <v>-0.41115820502192152</v>
      </c>
      <c r="U940">
        <f t="shared" si="59"/>
        <v>-63.318363573375912</v>
      </c>
    </row>
    <row r="941" spans="1:21" x14ac:dyDescent="0.35">
      <c r="A941" t="s">
        <v>2675</v>
      </c>
      <c r="B941" t="s">
        <v>2676</v>
      </c>
      <c r="C941">
        <v>224</v>
      </c>
      <c r="D941">
        <v>4.5</v>
      </c>
      <c r="E941">
        <v>-122.637292</v>
      </c>
      <c r="F941">
        <v>45.535352000000003</v>
      </c>
      <c r="G941" t="s">
        <v>59</v>
      </c>
      <c r="H941">
        <v>97232</v>
      </c>
      <c r="I941" t="s">
        <v>23</v>
      </c>
      <c r="J941" t="s">
        <v>2677</v>
      </c>
      <c r="K941" t="s">
        <v>45</v>
      </c>
      <c r="L941" s="2" t="s">
        <v>61</v>
      </c>
      <c r="M941">
        <v>1555</v>
      </c>
      <c r="N941">
        <v>1.493049596704994E-2</v>
      </c>
      <c r="O941" t="s">
        <v>504</v>
      </c>
      <c r="P941" t="s">
        <v>212</v>
      </c>
      <c r="Q941" t="s">
        <v>340</v>
      </c>
      <c r="R941">
        <f t="shared" si="56"/>
        <v>1.280859415349654E-2</v>
      </c>
      <c r="S941">
        <f t="shared" si="57"/>
        <v>5.7638673690734429E-2</v>
      </c>
      <c r="T941">
        <f t="shared" si="58"/>
        <v>-0.26613227631135905</v>
      </c>
      <c r="U941">
        <f t="shared" si="59"/>
        <v>-59.613629893744431</v>
      </c>
    </row>
    <row r="942" spans="1:21" x14ac:dyDescent="0.35">
      <c r="A942" t="s">
        <v>2678</v>
      </c>
      <c r="B942" t="s">
        <v>2679</v>
      </c>
      <c r="C942">
        <v>138</v>
      </c>
      <c r="D942">
        <v>4.5</v>
      </c>
      <c r="E942">
        <v>-71.082527200000001</v>
      </c>
      <c r="F942">
        <v>42.332038900000001</v>
      </c>
      <c r="G942" t="s">
        <v>251</v>
      </c>
      <c r="H942">
        <v>2119</v>
      </c>
      <c r="I942" t="s">
        <v>23</v>
      </c>
      <c r="J942" t="s">
        <v>1684</v>
      </c>
      <c r="K942" t="s">
        <v>295</v>
      </c>
      <c r="L942" s="2" t="s">
        <v>296</v>
      </c>
      <c r="M942">
        <v>575</v>
      </c>
      <c r="N942">
        <v>7.5510554316114637E-3</v>
      </c>
      <c r="O942" t="s">
        <v>183</v>
      </c>
      <c r="P942" t="s">
        <v>261</v>
      </c>
      <c r="R942">
        <f t="shared" si="56"/>
        <v>3.9252143373618431E-3</v>
      </c>
      <c r="S942">
        <f t="shared" si="57"/>
        <v>1.7663464518128294E-2</v>
      </c>
      <c r="T942">
        <f t="shared" si="58"/>
        <v>-0.44430698872719293</v>
      </c>
      <c r="U942">
        <f t="shared" si="59"/>
        <v>-61.314364444352627</v>
      </c>
    </row>
    <row r="943" spans="1:21" x14ac:dyDescent="0.35">
      <c r="A943" t="s">
        <v>2680</v>
      </c>
      <c r="B943" t="s">
        <v>2681</v>
      </c>
      <c r="C943">
        <v>111</v>
      </c>
      <c r="D943">
        <v>4.5</v>
      </c>
      <c r="E943">
        <v>-84.472381600000006</v>
      </c>
      <c r="F943">
        <v>39.227081300000002</v>
      </c>
      <c r="G943" t="s">
        <v>186</v>
      </c>
      <c r="H943">
        <v>45215</v>
      </c>
      <c r="I943" t="s">
        <v>23</v>
      </c>
      <c r="J943" t="s">
        <v>48</v>
      </c>
      <c r="K943" t="s">
        <v>601</v>
      </c>
      <c r="L943" s="2" t="s">
        <v>602</v>
      </c>
      <c r="M943">
        <v>778</v>
      </c>
      <c r="N943">
        <v>5.2342543332761287E-3</v>
      </c>
      <c r="O943" t="s">
        <v>48</v>
      </c>
      <c r="R943">
        <f t="shared" si="56"/>
        <v>1.1362462555521123E-3</v>
      </c>
      <c r="S943">
        <f t="shared" si="57"/>
        <v>5.1131081499845056E-3</v>
      </c>
      <c r="T943">
        <f t="shared" si="58"/>
        <v>-0.50024556122983843</v>
      </c>
      <c r="U943">
        <f t="shared" si="59"/>
        <v>-55.527257296512069</v>
      </c>
    </row>
    <row r="944" spans="1:21" x14ac:dyDescent="0.35">
      <c r="A944" t="s">
        <v>2682</v>
      </c>
      <c r="B944" t="s">
        <v>2683</v>
      </c>
      <c r="C944">
        <v>160</v>
      </c>
      <c r="D944">
        <v>4.5</v>
      </c>
      <c r="E944">
        <v>-122.32048988342299</v>
      </c>
      <c r="F944">
        <v>47.551361336983703</v>
      </c>
      <c r="G944" t="s">
        <v>194</v>
      </c>
      <c r="H944">
        <v>98108</v>
      </c>
      <c r="I944" t="s">
        <v>23</v>
      </c>
      <c r="J944" t="s">
        <v>2684</v>
      </c>
      <c r="K944" t="s">
        <v>196</v>
      </c>
      <c r="L944" s="2" t="s">
        <v>197</v>
      </c>
      <c r="M944">
        <v>1594</v>
      </c>
      <c r="N944">
        <v>9.4388192895143302E-3</v>
      </c>
      <c r="O944" t="s">
        <v>449</v>
      </c>
      <c r="P944" t="s">
        <v>80</v>
      </c>
      <c r="R944">
        <f t="shared" si="56"/>
        <v>6.1977068484660672E-3</v>
      </c>
      <c r="S944">
        <f t="shared" si="57"/>
        <v>2.7889680818097302E-2</v>
      </c>
      <c r="T944">
        <f t="shared" si="58"/>
        <v>-0.3987274111324447</v>
      </c>
      <c r="U944">
        <f t="shared" si="59"/>
        <v>-63.796385781191148</v>
      </c>
    </row>
    <row r="945" spans="1:21" x14ac:dyDescent="0.35">
      <c r="A945" t="s">
        <v>2685</v>
      </c>
      <c r="B945" t="s">
        <v>2686</v>
      </c>
      <c r="C945">
        <v>1120</v>
      </c>
      <c r="D945">
        <v>4.5</v>
      </c>
      <c r="E945">
        <v>-117.13017605245101</v>
      </c>
      <c r="F945">
        <v>32.7215934544802</v>
      </c>
      <c r="G945" t="s">
        <v>100</v>
      </c>
      <c r="H945">
        <v>92102</v>
      </c>
      <c r="I945" t="s">
        <v>23</v>
      </c>
      <c r="J945" t="s">
        <v>368</v>
      </c>
      <c r="K945" t="s">
        <v>225</v>
      </c>
      <c r="L945" s="2" t="s">
        <v>226</v>
      </c>
      <c r="M945">
        <v>1570</v>
      </c>
      <c r="N945">
        <v>9.181396945254848E-2</v>
      </c>
      <c r="O945" t="s">
        <v>368</v>
      </c>
      <c r="R945">
        <f t="shared" si="56"/>
        <v>0.10536101642392315</v>
      </c>
      <c r="S945">
        <f t="shared" si="57"/>
        <v>0.47412457390765417</v>
      </c>
      <c r="T945">
        <f t="shared" si="58"/>
        <v>1.5901996111838406</v>
      </c>
      <c r="U945">
        <f t="shared" si="59"/>
        <v>1781.0235645259015</v>
      </c>
    </row>
    <row r="946" spans="1:21" x14ac:dyDescent="0.35">
      <c r="A946" t="s">
        <v>2687</v>
      </c>
      <c r="B946" t="s">
        <v>2688</v>
      </c>
      <c r="C946">
        <v>170</v>
      </c>
      <c r="D946">
        <v>4.5</v>
      </c>
      <c r="E946">
        <v>-76.560966491699205</v>
      </c>
      <c r="F946">
        <v>39.352523803710902</v>
      </c>
      <c r="G946" t="s">
        <v>364</v>
      </c>
      <c r="H946">
        <v>21214</v>
      </c>
      <c r="I946" t="s">
        <v>23</v>
      </c>
      <c r="J946" t="s">
        <v>2689</v>
      </c>
      <c r="K946" t="s">
        <v>366</v>
      </c>
      <c r="L946" s="2" t="s">
        <v>367</v>
      </c>
      <c r="M946">
        <v>1182</v>
      </c>
      <c r="N946">
        <v>1.0296893770379269E-2</v>
      </c>
      <c r="O946" t="s">
        <v>368</v>
      </c>
      <c r="P946" t="s">
        <v>33</v>
      </c>
      <c r="R946">
        <f t="shared" si="56"/>
        <v>7.2306579898770785E-3</v>
      </c>
      <c r="S946">
        <f t="shared" si="57"/>
        <v>3.2537960954446853E-2</v>
      </c>
      <c r="T946">
        <f t="shared" si="58"/>
        <v>-0.37800942131665011</v>
      </c>
      <c r="U946">
        <f t="shared" si="59"/>
        <v>-64.261601623830515</v>
      </c>
    </row>
    <row r="947" spans="1:21" x14ac:dyDescent="0.35">
      <c r="A947" t="s">
        <v>2690</v>
      </c>
      <c r="B947" t="s">
        <v>2691</v>
      </c>
      <c r="C947">
        <v>953</v>
      </c>
      <c r="D947">
        <v>4.5</v>
      </c>
      <c r="E947">
        <v>-118.295838</v>
      </c>
      <c r="F947">
        <v>34.063757000000003</v>
      </c>
      <c r="G947" t="s">
        <v>100</v>
      </c>
      <c r="H947">
        <v>90020</v>
      </c>
      <c r="I947" t="s">
        <v>23</v>
      </c>
      <c r="J947" t="s">
        <v>169</v>
      </c>
      <c r="K947" t="s">
        <v>111</v>
      </c>
      <c r="L947" s="2" t="s">
        <v>112</v>
      </c>
      <c r="M947">
        <v>2071</v>
      </c>
      <c r="N947">
        <v>7.7484125622103994E-2</v>
      </c>
      <c r="O947" t="s">
        <v>169</v>
      </c>
      <c r="R947">
        <f t="shared" si="56"/>
        <v>8.8110732362359265E-2</v>
      </c>
      <c r="S947">
        <f t="shared" si="57"/>
        <v>0.39649829563061667</v>
      </c>
      <c r="T947">
        <f t="shared" si="58"/>
        <v>1.24420918126007</v>
      </c>
      <c r="U947">
        <f t="shared" si="59"/>
        <v>1185.7313497408468</v>
      </c>
    </row>
    <row r="948" spans="1:21" x14ac:dyDescent="0.35">
      <c r="A948" t="s">
        <v>2692</v>
      </c>
      <c r="B948" t="s">
        <v>2693</v>
      </c>
      <c r="C948">
        <v>408</v>
      </c>
      <c r="D948">
        <v>4.5</v>
      </c>
      <c r="E948">
        <v>-85.736534000000006</v>
      </c>
      <c r="F948">
        <v>38.238517999999999</v>
      </c>
      <c r="G948" t="s">
        <v>864</v>
      </c>
      <c r="H948">
        <v>40204</v>
      </c>
      <c r="I948" t="s">
        <v>23</v>
      </c>
      <c r="J948" t="s">
        <v>2694</v>
      </c>
      <c r="K948" t="s">
        <v>866</v>
      </c>
      <c r="L948" s="2" t="s">
        <v>867</v>
      </c>
      <c r="M948">
        <v>774</v>
      </c>
      <c r="N948">
        <v>3.0719066414964819E-2</v>
      </c>
      <c r="O948" t="s">
        <v>107</v>
      </c>
      <c r="P948" t="s">
        <v>24</v>
      </c>
      <c r="Q948" t="s">
        <v>33</v>
      </c>
      <c r="R948">
        <f t="shared" si="56"/>
        <v>3.1814895155459148E-2</v>
      </c>
      <c r="S948">
        <f t="shared" si="57"/>
        <v>0.14316702819956617</v>
      </c>
      <c r="T948">
        <f t="shared" si="58"/>
        <v>0.11507873629926225</v>
      </c>
      <c r="U948">
        <f t="shared" si="59"/>
        <v>46.952124410099003</v>
      </c>
    </row>
    <row r="949" spans="1:21" x14ac:dyDescent="0.35">
      <c r="A949" t="s">
        <v>2695</v>
      </c>
      <c r="B949" t="s">
        <v>2696</v>
      </c>
      <c r="C949">
        <v>399</v>
      </c>
      <c r="D949">
        <v>4.5</v>
      </c>
      <c r="E949">
        <v>-97.732872962952101</v>
      </c>
      <c r="F949">
        <v>30.3547866328304</v>
      </c>
      <c r="G949" t="s">
        <v>200</v>
      </c>
      <c r="H949">
        <v>78757</v>
      </c>
      <c r="I949" t="s">
        <v>23</v>
      </c>
      <c r="J949" t="s">
        <v>2697</v>
      </c>
      <c r="K949" t="s">
        <v>274</v>
      </c>
      <c r="L949" s="2" t="s">
        <v>275</v>
      </c>
      <c r="M949">
        <v>893</v>
      </c>
      <c r="N949">
        <v>2.9946799382186372E-2</v>
      </c>
      <c r="O949" t="s">
        <v>191</v>
      </c>
      <c r="P949" t="s">
        <v>213</v>
      </c>
      <c r="R949">
        <f t="shared" si="56"/>
        <v>3.0885239128189235E-2</v>
      </c>
      <c r="S949">
        <f t="shared" si="57"/>
        <v>0.13898357607685155</v>
      </c>
      <c r="T949">
        <f t="shared" si="58"/>
        <v>9.6432545465047093E-2</v>
      </c>
      <c r="U949">
        <f t="shared" si="59"/>
        <v>38.476585640553793</v>
      </c>
    </row>
    <row r="950" spans="1:21" x14ac:dyDescent="0.35">
      <c r="A950" t="s">
        <v>2698</v>
      </c>
      <c r="B950" t="s">
        <v>2699</v>
      </c>
      <c r="C950">
        <v>1103</v>
      </c>
      <c r="D950">
        <v>4.5</v>
      </c>
      <c r="E950">
        <v>-118.3095703125</v>
      </c>
      <c r="F950">
        <v>34.065413999999997</v>
      </c>
      <c r="G950" t="s">
        <v>100</v>
      </c>
      <c r="H950">
        <v>90020</v>
      </c>
      <c r="I950" t="s">
        <v>23</v>
      </c>
      <c r="J950" t="s">
        <v>2700</v>
      </c>
      <c r="K950" t="s">
        <v>111</v>
      </c>
      <c r="L950" s="2" t="s">
        <v>112</v>
      </c>
      <c r="M950">
        <v>2071</v>
      </c>
      <c r="N950">
        <v>9.0355242835078078E-2</v>
      </c>
      <c r="O950" t="s">
        <v>169</v>
      </c>
      <c r="P950" t="s">
        <v>508</v>
      </c>
      <c r="Q950" t="s">
        <v>914</v>
      </c>
      <c r="R950">
        <f t="shared" si="56"/>
        <v>0.10360499948352443</v>
      </c>
      <c r="S950">
        <f t="shared" si="57"/>
        <v>0.46622249767585994</v>
      </c>
      <c r="T950">
        <f t="shared" si="58"/>
        <v>1.5549790284969895</v>
      </c>
      <c r="U950">
        <f t="shared" si="59"/>
        <v>1715.1418684321795</v>
      </c>
    </row>
    <row r="951" spans="1:21" x14ac:dyDescent="0.35">
      <c r="A951" t="s">
        <v>2701</v>
      </c>
      <c r="B951" t="s">
        <v>2702</v>
      </c>
      <c r="C951">
        <v>134</v>
      </c>
      <c r="D951">
        <v>4.5</v>
      </c>
      <c r="E951">
        <v>-122.47748850000001</v>
      </c>
      <c r="F951">
        <v>37.763554499999998</v>
      </c>
      <c r="G951" t="s">
        <v>100</v>
      </c>
      <c r="H951">
        <v>94122</v>
      </c>
      <c r="I951" t="s">
        <v>23</v>
      </c>
      <c r="J951" t="s">
        <v>2703</v>
      </c>
      <c r="K951" t="s">
        <v>124</v>
      </c>
      <c r="L951" s="2" t="s">
        <v>125</v>
      </c>
      <c r="M951">
        <v>1581</v>
      </c>
      <c r="N951">
        <v>7.2078256392654879E-3</v>
      </c>
      <c r="O951" t="s">
        <v>148</v>
      </c>
      <c r="P951" t="s">
        <v>560</v>
      </c>
      <c r="R951">
        <f t="shared" si="56"/>
        <v>3.5120338807974384E-3</v>
      </c>
      <c r="S951">
        <f t="shared" si="57"/>
        <v>1.5804152463588472E-2</v>
      </c>
      <c r="T951">
        <f t="shared" si="58"/>
        <v>-0.45259418465351076</v>
      </c>
      <c r="U951">
        <f t="shared" si="59"/>
        <v>-60.647620743570442</v>
      </c>
    </row>
    <row r="952" spans="1:21" x14ac:dyDescent="0.35">
      <c r="A952" t="s">
        <v>2704</v>
      </c>
      <c r="B952" t="s">
        <v>2705</v>
      </c>
      <c r="C952">
        <v>601</v>
      </c>
      <c r="D952">
        <v>4.5</v>
      </c>
      <c r="E952">
        <v>-117.1606</v>
      </c>
      <c r="F952">
        <v>32.734200000000001</v>
      </c>
      <c r="G952" t="s">
        <v>100</v>
      </c>
      <c r="H952">
        <v>92103</v>
      </c>
      <c r="I952" t="s">
        <v>23</v>
      </c>
      <c r="J952" t="s">
        <v>542</v>
      </c>
      <c r="K952" t="s">
        <v>225</v>
      </c>
      <c r="L952" s="2" t="s">
        <v>226</v>
      </c>
      <c r="M952">
        <v>1570</v>
      </c>
      <c r="N952">
        <v>4.7279903895658143E-2</v>
      </c>
      <c r="O952" t="s">
        <v>191</v>
      </c>
      <c r="P952" t="s">
        <v>190</v>
      </c>
      <c r="R952">
        <f t="shared" si="56"/>
        <v>5.1750852184691665E-2</v>
      </c>
      <c r="S952">
        <f t="shared" si="57"/>
        <v>0.23287883483111249</v>
      </c>
      <c r="T952">
        <f t="shared" si="58"/>
        <v>0.51493593974409879</v>
      </c>
      <c r="U952">
        <f t="shared" si="59"/>
        <v>309.47649978620336</v>
      </c>
    </row>
    <row r="953" spans="1:21" x14ac:dyDescent="0.35">
      <c r="A953" t="s">
        <v>2706</v>
      </c>
      <c r="B953" t="s">
        <v>2707</v>
      </c>
      <c r="C953">
        <v>351</v>
      </c>
      <c r="D953">
        <v>4.5</v>
      </c>
      <c r="E953">
        <v>-118.2973745</v>
      </c>
      <c r="F953">
        <v>34.063329099999997</v>
      </c>
      <c r="G953" t="s">
        <v>100</v>
      </c>
      <c r="H953">
        <v>90020</v>
      </c>
      <c r="I953" t="s">
        <v>23</v>
      </c>
      <c r="J953" t="s">
        <v>1100</v>
      </c>
      <c r="K953" t="s">
        <v>111</v>
      </c>
      <c r="L953" s="2" t="s">
        <v>112</v>
      </c>
      <c r="M953">
        <v>2071</v>
      </c>
      <c r="N953">
        <v>2.5828041874034667E-2</v>
      </c>
      <c r="O953" t="s">
        <v>169</v>
      </c>
      <c r="P953" t="s">
        <v>914</v>
      </c>
      <c r="R953">
        <f t="shared" si="56"/>
        <v>2.5927073649416384E-2</v>
      </c>
      <c r="S953">
        <f t="shared" si="57"/>
        <v>0.11667183142237372</v>
      </c>
      <c r="T953">
        <f t="shared" si="58"/>
        <v>-3.0138056507671659E-3</v>
      </c>
      <c r="U953">
        <f t="shared" si="59"/>
        <v>-1.0578457834192752</v>
      </c>
    </row>
    <row r="954" spans="1:21" x14ac:dyDescent="0.35">
      <c r="A954" t="s">
        <v>2708</v>
      </c>
      <c r="B954" t="s">
        <v>2709</v>
      </c>
      <c r="C954">
        <v>364</v>
      </c>
      <c r="D954">
        <v>4.5</v>
      </c>
      <c r="E954">
        <v>-117.13213399999999</v>
      </c>
      <c r="F954">
        <v>32.763108000000003</v>
      </c>
      <c r="G954" t="s">
        <v>100</v>
      </c>
      <c r="H954">
        <v>92116</v>
      </c>
      <c r="I954" t="s">
        <v>23</v>
      </c>
      <c r="J954" t="s">
        <v>93</v>
      </c>
      <c r="K954" t="s">
        <v>225</v>
      </c>
      <c r="L954" s="2" t="s">
        <v>226</v>
      </c>
      <c r="M954">
        <v>1570</v>
      </c>
      <c r="N954">
        <v>2.6943538699159088E-2</v>
      </c>
      <c r="O954" t="s">
        <v>93</v>
      </c>
      <c r="R954">
        <f t="shared" si="56"/>
        <v>2.7269910133250697E-2</v>
      </c>
      <c r="S954">
        <f t="shared" si="57"/>
        <v>0.12271459559962813</v>
      </c>
      <c r="T954">
        <f t="shared" si="58"/>
        <v>2.3919581109765862E-2</v>
      </c>
      <c r="U954">
        <f t="shared" si="59"/>
        <v>8.7067275239547737</v>
      </c>
    </row>
    <row r="955" spans="1:21" x14ac:dyDescent="0.35">
      <c r="A955" t="s">
        <v>2710</v>
      </c>
      <c r="B955" t="s">
        <v>2711</v>
      </c>
      <c r="C955">
        <v>462</v>
      </c>
      <c r="D955">
        <v>4.5</v>
      </c>
      <c r="E955">
        <v>-81.726532000000006</v>
      </c>
      <c r="F955">
        <v>41.484828899999997</v>
      </c>
      <c r="G955" t="s">
        <v>186</v>
      </c>
      <c r="H955">
        <v>44102</v>
      </c>
      <c r="I955" t="s">
        <v>23</v>
      </c>
      <c r="J955" t="s">
        <v>2712</v>
      </c>
      <c r="K955" t="s">
        <v>1759</v>
      </c>
      <c r="L955" s="2" t="s">
        <v>1760</v>
      </c>
      <c r="M955">
        <v>559</v>
      </c>
      <c r="N955">
        <v>3.5352668611635489E-2</v>
      </c>
      <c r="O955" t="s">
        <v>137</v>
      </c>
      <c r="P955" t="s">
        <v>1040</v>
      </c>
      <c r="Q955" t="s">
        <v>818</v>
      </c>
      <c r="R955">
        <f t="shared" si="56"/>
        <v>3.7392831319078605E-2</v>
      </c>
      <c r="S955">
        <f t="shared" si="57"/>
        <v>0.16826774093585373</v>
      </c>
      <c r="T955">
        <f t="shared" si="58"/>
        <v>0.2269558813045533</v>
      </c>
      <c r="U955">
        <f t="shared" si="59"/>
        <v>104.85361716270363</v>
      </c>
    </row>
    <row r="956" spans="1:21" x14ac:dyDescent="0.35">
      <c r="A956" t="s">
        <v>2713</v>
      </c>
      <c r="B956" t="s">
        <v>2714</v>
      </c>
      <c r="C956">
        <v>450</v>
      </c>
      <c r="D956">
        <v>4.5</v>
      </c>
      <c r="E956">
        <v>-95.395600000000002</v>
      </c>
      <c r="F956">
        <v>29.782126999999999</v>
      </c>
      <c r="G956" t="s">
        <v>200</v>
      </c>
      <c r="H956">
        <v>77007</v>
      </c>
      <c r="I956" t="s">
        <v>23</v>
      </c>
      <c r="J956" t="s">
        <v>2715</v>
      </c>
      <c r="K956" t="s">
        <v>202</v>
      </c>
      <c r="L956" s="2" t="s">
        <v>203</v>
      </c>
      <c r="M956">
        <v>1863</v>
      </c>
      <c r="N956">
        <v>3.432297923459756E-2</v>
      </c>
      <c r="O956" t="s">
        <v>424</v>
      </c>
      <c r="P956" t="s">
        <v>818</v>
      </c>
      <c r="Q956" t="s">
        <v>56</v>
      </c>
      <c r="R956">
        <f t="shared" si="56"/>
        <v>3.6153289949385395E-2</v>
      </c>
      <c r="S956">
        <f t="shared" si="57"/>
        <v>0.16268980477223427</v>
      </c>
      <c r="T956">
        <f t="shared" si="58"/>
        <v>0.20209429352559974</v>
      </c>
      <c r="U956">
        <f t="shared" si="59"/>
        <v>90.942432086519887</v>
      </c>
    </row>
    <row r="957" spans="1:21" x14ac:dyDescent="0.35">
      <c r="A957" t="s">
        <v>2716</v>
      </c>
      <c r="B957" t="s">
        <v>2717</v>
      </c>
      <c r="C957">
        <v>124</v>
      </c>
      <c r="D957">
        <v>4.5</v>
      </c>
      <c r="E957">
        <v>-82.484934899999999</v>
      </c>
      <c r="F957">
        <v>27.975344</v>
      </c>
      <c r="G957" t="s">
        <v>29</v>
      </c>
      <c r="H957">
        <v>33607</v>
      </c>
      <c r="I957" t="s">
        <v>23</v>
      </c>
      <c r="J957" t="s">
        <v>2718</v>
      </c>
      <c r="K957" t="s">
        <v>291</v>
      </c>
      <c r="L957" s="2" t="s">
        <v>292</v>
      </c>
      <c r="M957">
        <v>726</v>
      </c>
      <c r="N957">
        <v>6.3497511584005495E-3</v>
      </c>
      <c r="O957" t="s">
        <v>341</v>
      </c>
      <c r="P957" t="s">
        <v>404</v>
      </c>
      <c r="R957">
        <f t="shared" si="56"/>
        <v>2.4790827393864272E-3</v>
      </c>
      <c r="S957">
        <f t="shared" si="57"/>
        <v>1.1155872327238922E-2</v>
      </c>
      <c r="T957">
        <f t="shared" si="58"/>
        <v>-0.4733121744693054</v>
      </c>
      <c r="U957">
        <f t="shared" si="59"/>
        <v>-58.690709634193873</v>
      </c>
    </row>
    <row r="958" spans="1:21" x14ac:dyDescent="0.35">
      <c r="A958" t="s">
        <v>2719</v>
      </c>
      <c r="B958" t="s">
        <v>2720</v>
      </c>
      <c r="C958">
        <v>280</v>
      </c>
      <c r="D958">
        <v>4.5</v>
      </c>
      <c r="E958">
        <v>-94.570297199999999</v>
      </c>
      <c r="F958">
        <v>39.109008799999998</v>
      </c>
      <c r="G958" t="s">
        <v>128</v>
      </c>
      <c r="H958">
        <v>64106</v>
      </c>
      <c r="I958" t="s">
        <v>23</v>
      </c>
      <c r="J958" t="s">
        <v>2721</v>
      </c>
      <c r="K958" t="s">
        <v>458</v>
      </c>
      <c r="L958" s="2" t="s">
        <v>459</v>
      </c>
      <c r="M958">
        <v>274</v>
      </c>
      <c r="N958">
        <v>1.9735713059893599E-2</v>
      </c>
      <c r="O958" t="s">
        <v>174</v>
      </c>
      <c r="P958" t="s">
        <v>48</v>
      </c>
      <c r="Q958" t="s">
        <v>261</v>
      </c>
      <c r="R958">
        <f t="shared" si="56"/>
        <v>1.8593120545398203E-2</v>
      </c>
      <c r="S958">
        <f t="shared" si="57"/>
        <v>8.3669042454291909E-2</v>
      </c>
      <c r="T958">
        <f t="shared" si="58"/>
        <v>-0.15011153334290908</v>
      </c>
      <c r="U958">
        <f t="shared" si="59"/>
        <v>-42.03122933601454</v>
      </c>
    </row>
    <row r="959" spans="1:21" x14ac:dyDescent="0.35">
      <c r="A959" t="s">
        <v>2722</v>
      </c>
      <c r="B959" t="s">
        <v>2723</v>
      </c>
      <c r="C959">
        <v>153</v>
      </c>
      <c r="D959">
        <v>4.5</v>
      </c>
      <c r="E959">
        <v>-122.63458</v>
      </c>
      <c r="F959">
        <v>45.516620000000003</v>
      </c>
      <c r="G959" t="s">
        <v>59</v>
      </c>
      <c r="H959">
        <v>97214</v>
      </c>
      <c r="I959" t="s">
        <v>23</v>
      </c>
      <c r="J959" t="s">
        <v>2724</v>
      </c>
      <c r="K959" t="s">
        <v>45</v>
      </c>
      <c r="L959" s="2" t="s">
        <v>61</v>
      </c>
      <c r="M959">
        <v>1555</v>
      </c>
      <c r="N959">
        <v>8.8381671529088723E-3</v>
      </c>
      <c r="O959" t="s">
        <v>183</v>
      </c>
      <c r="P959" t="s">
        <v>56</v>
      </c>
      <c r="Q959" t="s">
        <v>48</v>
      </c>
      <c r="R959">
        <f t="shared" si="56"/>
        <v>5.4746410494783595E-3</v>
      </c>
      <c r="S959">
        <f t="shared" si="57"/>
        <v>2.4635884722652619E-2</v>
      </c>
      <c r="T959">
        <f t="shared" si="58"/>
        <v>-0.41323000400350096</v>
      </c>
      <c r="U959">
        <f t="shared" si="59"/>
        <v>-63.224190612535644</v>
      </c>
    </row>
    <row r="960" spans="1:21" x14ac:dyDescent="0.35">
      <c r="A960" t="s">
        <v>2725</v>
      </c>
      <c r="B960" t="s">
        <v>2726</v>
      </c>
      <c r="C960">
        <v>106</v>
      </c>
      <c r="D960">
        <v>4.5</v>
      </c>
      <c r="E960">
        <v>-80.239365000000006</v>
      </c>
      <c r="F960">
        <v>25.735779900000001</v>
      </c>
      <c r="G960" t="s">
        <v>29</v>
      </c>
      <c r="H960">
        <v>33133</v>
      </c>
      <c r="I960" t="s">
        <v>23</v>
      </c>
      <c r="J960" t="s">
        <v>2727</v>
      </c>
      <c r="K960" t="s">
        <v>31</v>
      </c>
      <c r="L960" s="2" t="s">
        <v>32</v>
      </c>
      <c r="M960">
        <v>609</v>
      </c>
      <c r="N960">
        <v>4.8052170928436586E-3</v>
      </c>
      <c r="O960" t="s">
        <v>340</v>
      </c>
      <c r="P960" t="s">
        <v>316</v>
      </c>
      <c r="Q960" t="s">
        <v>314</v>
      </c>
      <c r="R960">
        <f t="shared" si="56"/>
        <v>6.1977068484660679E-4</v>
      </c>
      <c r="S960">
        <f t="shared" si="57"/>
        <v>2.7889680818097306E-3</v>
      </c>
      <c r="T960">
        <f t="shared" si="58"/>
        <v>-0.51060455613773581</v>
      </c>
      <c r="U960">
        <f t="shared" si="59"/>
        <v>-54.124082950599998</v>
      </c>
    </row>
    <row r="961" spans="1:21" x14ac:dyDescent="0.35">
      <c r="A961" t="s">
        <v>2728</v>
      </c>
      <c r="B961" t="s">
        <v>2729</v>
      </c>
      <c r="C961">
        <v>118</v>
      </c>
      <c r="D961">
        <v>4.5</v>
      </c>
      <c r="E961">
        <v>-111.82424229999999</v>
      </c>
      <c r="F961">
        <v>40.7247713</v>
      </c>
      <c r="G961" t="s">
        <v>963</v>
      </c>
      <c r="H961">
        <v>84109</v>
      </c>
      <c r="I961" t="s">
        <v>23</v>
      </c>
      <c r="J961" t="s">
        <v>1106</v>
      </c>
      <c r="K961" t="s">
        <v>964</v>
      </c>
      <c r="L961" s="2" t="s">
        <v>965</v>
      </c>
      <c r="M961">
        <v>142</v>
      </c>
      <c r="N961">
        <v>5.8349064698815858E-3</v>
      </c>
      <c r="O961" t="s">
        <v>385</v>
      </c>
      <c r="P961" t="s">
        <v>47</v>
      </c>
      <c r="R961">
        <f t="shared" si="56"/>
        <v>1.8593120545398203E-3</v>
      </c>
      <c r="S961">
        <f t="shared" si="57"/>
        <v>8.3669042454291905E-3</v>
      </c>
      <c r="T961">
        <f t="shared" si="58"/>
        <v>-0.48574296835878217</v>
      </c>
      <c r="U961">
        <f t="shared" si="59"/>
        <v>-57.317670266336293</v>
      </c>
    </row>
    <row r="962" spans="1:21" x14ac:dyDescent="0.35">
      <c r="A962" t="s">
        <v>2730</v>
      </c>
      <c r="B962" t="s">
        <v>2731</v>
      </c>
      <c r="C962">
        <v>175</v>
      </c>
      <c r="D962">
        <v>4.5</v>
      </c>
      <c r="E962">
        <v>-75.171257019042997</v>
      </c>
      <c r="F962">
        <v>39.928440093994098</v>
      </c>
      <c r="G962" t="s">
        <v>92</v>
      </c>
      <c r="H962">
        <v>19145</v>
      </c>
      <c r="I962" t="s">
        <v>23</v>
      </c>
      <c r="J962" t="s">
        <v>2732</v>
      </c>
      <c r="K962" t="s">
        <v>94</v>
      </c>
      <c r="L962" s="2" t="s">
        <v>95</v>
      </c>
      <c r="M962">
        <v>1514</v>
      </c>
      <c r="N962">
        <v>1.0725931010811738E-2</v>
      </c>
      <c r="O962" t="s">
        <v>622</v>
      </c>
      <c r="P962" t="s">
        <v>626</v>
      </c>
      <c r="R962">
        <f t="shared" ref="R962:R1025" si="60">(C962-MIN($C$2:$C$2693))/(MAX($C$2:$C$2693)-MIN($C$2:$C$2693))</f>
        <v>7.7471335605825845E-3</v>
      </c>
      <c r="S962">
        <f t="shared" ref="S962:S1025" si="61">R962*D962</f>
        <v>3.4862101022621633E-2</v>
      </c>
      <c r="T962">
        <f t="shared" ref="T962:T1025" si="62">(C962-AVERAGE($C$2:$C$2693))/STDEV($C$2:$C$2693)</f>
        <v>-0.36765042640875278</v>
      </c>
      <c r="U962">
        <f t="shared" ref="U962:U1025" si="63">T962*C962</f>
        <v>-64.338824621531742</v>
      </c>
    </row>
    <row r="963" spans="1:21" x14ac:dyDescent="0.35">
      <c r="A963" t="s">
        <v>2733</v>
      </c>
      <c r="B963" t="s">
        <v>2734</v>
      </c>
      <c r="C963">
        <v>324</v>
      </c>
      <c r="D963">
        <v>4.5</v>
      </c>
      <c r="E963">
        <v>-122.62680140000001</v>
      </c>
      <c r="F963">
        <v>45.512043499999997</v>
      </c>
      <c r="G963" t="s">
        <v>59</v>
      </c>
      <c r="H963">
        <v>97214</v>
      </c>
      <c r="I963" t="s">
        <v>23</v>
      </c>
      <c r="J963" t="s">
        <v>2735</v>
      </c>
      <c r="K963" t="s">
        <v>45</v>
      </c>
      <c r="L963" s="2" t="s">
        <v>61</v>
      </c>
      <c r="M963">
        <v>1555</v>
      </c>
      <c r="N963">
        <v>2.351124077569933E-2</v>
      </c>
      <c r="O963" t="s">
        <v>479</v>
      </c>
      <c r="P963" t="s">
        <v>310</v>
      </c>
      <c r="Q963" t="s">
        <v>76</v>
      </c>
      <c r="R963">
        <f t="shared" si="60"/>
        <v>2.3138105567606652E-2</v>
      </c>
      <c r="S963">
        <f t="shared" si="61"/>
        <v>0.10412147505422993</v>
      </c>
      <c r="T963">
        <f t="shared" si="62"/>
        <v>-5.8952378153412685E-2</v>
      </c>
      <c r="U963">
        <f t="shared" si="63"/>
        <v>-19.100570521705709</v>
      </c>
    </row>
    <row r="964" spans="1:21" x14ac:dyDescent="0.35">
      <c r="A964" t="s">
        <v>2736</v>
      </c>
      <c r="B964" t="s">
        <v>2737</v>
      </c>
      <c r="C964">
        <v>165</v>
      </c>
      <c r="D964">
        <v>4.5</v>
      </c>
      <c r="E964">
        <v>-81.377254600000001</v>
      </c>
      <c r="F964">
        <v>28.5416381</v>
      </c>
      <c r="G964" t="s">
        <v>29</v>
      </c>
      <c r="H964">
        <v>32801</v>
      </c>
      <c r="I964" t="s">
        <v>23</v>
      </c>
      <c r="J964" t="s">
        <v>2738</v>
      </c>
      <c r="K964" t="s">
        <v>465</v>
      </c>
      <c r="L964" s="2" t="s">
        <v>466</v>
      </c>
      <c r="M964">
        <v>943</v>
      </c>
      <c r="N964">
        <v>9.8678565299467995E-3</v>
      </c>
      <c r="O964" t="s">
        <v>1716</v>
      </c>
      <c r="P964" t="s">
        <v>368</v>
      </c>
      <c r="Q964" t="s">
        <v>1132</v>
      </c>
      <c r="R964">
        <f t="shared" si="60"/>
        <v>6.7141824191715733E-3</v>
      </c>
      <c r="S964">
        <f t="shared" si="61"/>
        <v>3.0213820886272079E-2</v>
      </c>
      <c r="T964">
        <f t="shared" si="62"/>
        <v>-0.38836841622454737</v>
      </c>
      <c r="U964">
        <f t="shared" si="63"/>
        <v>-64.080788677050322</v>
      </c>
    </row>
    <row r="965" spans="1:21" x14ac:dyDescent="0.35">
      <c r="A965" t="s">
        <v>2739</v>
      </c>
      <c r="B965" t="s">
        <v>2740</v>
      </c>
      <c r="C965">
        <v>103</v>
      </c>
      <c r="D965">
        <v>4.5</v>
      </c>
      <c r="E965">
        <v>-77.453697204589801</v>
      </c>
      <c r="F965">
        <v>37.550586700439503</v>
      </c>
      <c r="G965" t="s">
        <v>84</v>
      </c>
      <c r="H965">
        <v>23220</v>
      </c>
      <c r="I965" t="s">
        <v>23</v>
      </c>
      <c r="J965" t="s">
        <v>2741</v>
      </c>
      <c r="K965" t="s">
        <v>1546</v>
      </c>
      <c r="L965" s="2" t="s">
        <v>1547</v>
      </c>
      <c r="M965">
        <v>789</v>
      </c>
      <c r="N965">
        <v>4.5477947485841773E-3</v>
      </c>
      <c r="O965" t="s">
        <v>56</v>
      </c>
      <c r="P965" t="s">
        <v>76</v>
      </c>
      <c r="R965">
        <f t="shared" si="60"/>
        <v>3.0988534242330339E-4</v>
      </c>
      <c r="S965">
        <f t="shared" si="61"/>
        <v>1.3944840409048653E-3</v>
      </c>
      <c r="T965">
        <f t="shared" si="62"/>
        <v>-0.51681995308247419</v>
      </c>
      <c r="U965">
        <f t="shared" si="63"/>
        <v>-53.232455167494841</v>
      </c>
    </row>
    <row r="966" spans="1:21" x14ac:dyDescent="0.35">
      <c r="A966" t="s">
        <v>2742</v>
      </c>
      <c r="B966" t="s">
        <v>2743</v>
      </c>
      <c r="C966">
        <v>167</v>
      </c>
      <c r="D966">
        <v>4.5</v>
      </c>
      <c r="E966">
        <v>-83.013183031857807</v>
      </c>
      <c r="F966">
        <v>40.020880857601099</v>
      </c>
      <c r="G966" t="s">
        <v>186</v>
      </c>
      <c r="H966">
        <v>43202</v>
      </c>
      <c r="I966" t="s">
        <v>23</v>
      </c>
      <c r="J966" t="s">
        <v>2744</v>
      </c>
      <c r="K966" t="s">
        <v>188</v>
      </c>
      <c r="L966" s="2" t="s">
        <v>189</v>
      </c>
      <c r="M966">
        <v>712</v>
      </c>
      <c r="N966">
        <v>1.0039471426119786E-2</v>
      </c>
      <c r="O966" t="s">
        <v>247</v>
      </c>
      <c r="P966" t="s">
        <v>138</v>
      </c>
      <c r="Q966" t="s">
        <v>571</v>
      </c>
      <c r="R966">
        <f t="shared" si="60"/>
        <v>6.920772647453775E-3</v>
      </c>
      <c r="S966">
        <f t="shared" si="61"/>
        <v>3.1143476913541988E-2</v>
      </c>
      <c r="T966">
        <f t="shared" si="62"/>
        <v>-0.38422481826138849</v>
      </c>
      <c r="U966">
        <f t="shared" si="63"/>
        <v>-64.165544649651878</v>
      </c>
    </row>
    <row r="967" spans="1:21" x14ac:dyDescent="0.35">
      <c r="A967" t="s">
        <v>2745</v>
      </c>
      <c r="B967" t="s">
        <v>2746</v>
      </c>
      <c r="C967">
        <v>320</v>
      </c>
      <c r="D967">
        <v>4.5</v>
      </c>
      <c r="E967">
        <v>-85.740928649902301</v>
      </c>
      <c r="F967">
        <v>38.253082275390597</v>
      </c>
      <c r="G967" t="s">
        <v>864</v>
      </c>
      <c r="H967">
        <v>40202</v>
      </c>
      <c r="I967" t="s">
        <v>23</v>
      </c>
      <c r="J967" t="s">
        <v>832</v>
      </c>
      <c r="K967" t="s">
        <v>866</v>
      </c>
      <c r="L967" s="2" t="s">
        <v>867</v>
      </c>
      <c r="M967">
        <v>774</v>
      </c>
      <c r="N967">
        <v>2.3168010983353356E-2</v>
      </c>
      <c r="O967" t="s">
        <v>138</v>
      </c>
      <c r="P967" t="s">
        <v>48</v>
      </c>
      <c r="R967">
        <f t="shared" si="60"/>
        <v>2.2724925111042248E-2</v>
      </c>
      <c r="S967">
        <f t="shared" si="61"/>
        <v>0.10226216299969011</v>
      </c>
      <c r="T967">
        <f t="shared" si="62"/>
        <v>-6.7239574079730538E-2</v>
      </c>
      <c r="U967">
        <f t="shared" si="63"/>
        <v>-21.516663705513771</v>
      </c>
    </row>
    <row r="968" spans="1:21" x14ac:dyDescent="0.35">
      <c r="A968" t="s">
        <v>2747</v>
      </c>
      <c r="B968" t="s">
        <v>2748</v>
      </c>
      <c r="C968">
        <v>234</v>
      </c>
      <c r="D968">
        <v>4.5</v>
      </c>
      <c r="E968">
        <v>-82.994583129882798</v>
      </c>
      <c r="F968">
        <v>39.952468872070298</v>
      </c>
      <c r="G968" t="s">
        <v>186</v>
      </c>
      <c r="H968">
        <v>43206</v>
      </c>
      <c r="I968" t="s">
        <v>23</v>
      </c>
      <c r="J968" t="s">
        <v>2749</v>
      </c>
      <c r="K968" t="s">
        <v>188</v>
      </c>
      <c r="L968" s="2" t="s">
        <v>189</v>
      </c>
      <c r="M968">
        <v>712</v>
      </c>
      <c r="N968">
        <v>1.5788570447914881E-2</v>
      </c>
      <c r="O968" t="s">
        <v>247</v>
      </c>
      <c r="P968" t="s">
        <v>60</v>
      </c>
      <c r="Q968" t="s">
        <v>268</v>
      </c>
      <c r="R968">
        <f t="shared" si="60"/>
        <v>1.384154529490755E-2</v>
      </c>
      <c r="S968">
        <f t="shared" si="61"/>
        <v>6.2286953827083977E-2</v>
      </c>
      <c r="T968">
        <f t="shared" si="62"/>
        <v>-0.2454142864955644</v>
      </c>
      <c r="U968">
        <f t="shared" si="63"/>
        <v>-57.426943039962069</v>
      </c>
    </row>
    <row r="969" spans="1:21" x14ac:dyDescent="0.35">
      <c r="A969" t="s">
        <v>2750</v>
      </c>
      <c r="B969" t="s">
        <v>2751</v>
      </c>
      <c r="C969">
        <v>1353</v>
      </c>
      <c r="D969">
        <v>4.5</v>
      </c>
      <c r="E969">
        <v>-86.796602939319698</v>
      </c>
      <c r="F969">
        <v>36.151387152297502</v>
      </c>
      <c r="G969" t="s">
        <v>331</v>
      </c>
      <c r="H969">
        <v>37203</v>
      </c>
      <c r="I969" t="s">
        <v>23</v>
      </c>
      <c r="J969" t="s">
        <v>2752</v>
      </c>
      <c r="K969" t="s">
        <v>333</v>
      </c>
      <c r="L969" s="2" t="s">
        <v>334</v>
      </c>
      <c r="M969">
        <v>702</v>
      </c>
      <c r="N969">
        <v>0.11180710485670156</v>
      </c>
      <c r="O969" t="s">
        <v>138</v>
      </c>
      <c r="P969" t="s">
        <v>107</v>
      </c>
      <c r="Q969" t="s">
        <v>804</v>
      </c>
      <c r="R969">
        <f t="shared" si="60"/>
        <v>0.12942877801879971</v>
      </c>
      <c r="S969">
        <f t="shared" si="61"/>
        <v>0.58242950108459868</v>
      </c>
      <c r="T969">
        <f t="shared" si="62"/>
        <v>2.0729287738918556</v>
      </c>
      <c r="U969">
        <f t="shared" si="63"/>
        <v>2804.6726310756808</v>
      </c>
    </row>
    <row r="970" spans="1:21" x14ac:dyDescent="0.35">
      <c r="A970" t="s">
        <v>2753</v>
      </c>
      <c r="B970" t="s">
        <v>2754</v>
      </c>
      <c r="C970">
        <v>167</v>
      </c>
      <c r="D970">
        <v>4.5</v>
      </c>
      <c r="E970">
        <v>-86.850829000000004</v>
      </c>
      <c r="F970">
        <v>36.151577000000003</v>
      </c>
      <c r="G970" t="s">
        <v>331</v>
      </c>
      <c r="H970">
        <v>37209</v>
      </c>
      <c r="I970" t="s">
        <v>23</v>
      </c>
      <c r="J970" t="s">
        <v>2755</v>
      </c>
      <c r="K970" t="s">
        <v>333</v>
      </c>
      <c r="L970" s="2" t="s">
        <v>334</v>
      </c>
      <c r="M970">
        <v>702</v>
      </c>
      <c r="N970">
        <v>1.0039471426119786E-2</v>
      </c>
      <c r="O970" t="s">
        <v>107</v>
      </c>
      <c r="P970" t="s">
        <v>804</v>
      </c>
      <c r="R970">
        <f t="shared" si="60"/>
        <v>6.920772647453775E-3</v>
      </c>
      <c r="S970">
        <f t="shared" si="61"/>
        <v>3.1143476913541988E-2</v>
      </c>
      <c r="T970">
        <f t="shared" si="62"/>
        <v>-0.38422481826138849</v>
      </c>
      <c r="U970">
        <f t="shared" si="63"/>
        <v>-64.165544649651878</v>
      </c>
    </row>
    <row r="971" spans="1:21" x14ac:dyDescent="0.35">
      <c r="A971" t="s">
        <v>2756</v>
      </c>
      <c r="B971" t="s">
        <v>2757</v>
      </c>
      <c r="C971">
        <v>153</v>
      </c>
      <c r="D971">
        <v>4.5</v>
      </c>
      <c r="E971">
        <v>-77.305938999999995</v>
      </c>
      <c r="F971">
        <v>38.846384999999998</v>
      </c>
      <c r="G971" t="s">
        <v>84</v>
      </c>
      <c r="H971">
        <v>22030</v>
      </c>
      <c r="I971" t="s">
        <v>23</v>
      </c>
      <c r="J971" t="s">
        <v>2758</v>
      </c>
      <c r="K971" t="s">
        <v>86</v>
      </c>
      <c r="L971" s="2" t="s">
        <v>87</v>
      </c>
      <c r="M971">
        <v>126</v>
      </c>
      <c r="N971">
        <v>8.8381671529088723E-3</v>
      </c>
      <c r="O971" t="s">
        <v>204</v>
      </c>
      <c r="P971" t="s">
        <v>247</v>
      </c>
      <c r="Q971" t="s">
        <v>205</v>
      </c>
      <c r="R971">
        <f t="shared" si="60"/>
        <v>5.4746410494783595E-3</v>
      </c>
      <c r="S971">
        <f t="shared" si="61"/>
        <v>2.4635884722652619E-2</v>
      </c>
      <c r="T971">
        <f t="shared" si="62"/>
        <v>-0.41323000400350096</v>
      </c>
      <c r="U971">
        <f t="shared" si="63"/>
        <v>-63.224190612535644</v>
      </c>
    </row>
    <row r="972" spans="1:21" x14ac:dyDescent="0.35">
      <c r="A972" t="s">
        <v>2759</v>
      </c>
      <c r="B972" t="s">
        <v>2760</v>
      </c>
      <c r="C972">
        <v>235</v>
      </c>
      <c r="D972">
        <v>4.5</v>
      </c>
      <c r="E972">
        <v>-85.645907744765296</v>
      </c>
      <c r="F972">
        <v>38.254405260086102</v>
      </c>
      <c r="G972" t="s">
        <v>864</v>
      </c>
      <c r="H972">
        <v>40207</v>
      </c>
      <c r="I972" t="s">
        <v>23</v>
      </c>
      <c r="J972" t="s">
        <v>853</v>
      </c>
      <c r="K972" t="s">
        <v>866</v>
      </c>
      <c r="L972" s="2" t="s">
        <v>867</v>
      </c>
      <c r="M972">
        <v>774</v>
      </c>
      <c r="N972">
        <v>1.5874377896001372E-2</v>
      </c>
      <c r="O972" t="s">
        <v>853</v>
      </c>
      <c r="R972">
        <f t="shared" si="60"/>
        <v>1.3944840409048653E-2</v>
      </c>
      <c r="S972">
        <f t="shared" si="61"/>
        <v>6.2751781840718932E-2</v>
      </c>
      <c r="T972">
        <f t="shared" si="62"/>
        <v>-0.24334248751398493</v>
      </c>
      <c r="U972">
        <f t="shared" si="63"/>
        <v>-57.18548456578646</v>
      </c>
    </row>
    <row r="973" spans="1:21" x14ac:dyDescent="0.35">
      <c r="A973" t="s">
        <v>2761</v>
      </c>
      <c r="B973" t="s">
        <v>2760</v>
      </c>
      <c r="C973">
        <v>118</v>
      </c>
      <c r="D973">
        <v>4.5</v>
      </c>
      <c r="E973">
        <v>-85.534842999999995</v>
      </c>
      <c r="F973">
        <v>38.249679999999998</v>
      </c>
      <c r="G973" t="s">
        <v>864</v>
      </c>
      <c r="H973">
        <v>40243</v>
      </c>
      <c r="I973" t="s">
        <v>23</v>
      </c>
      <c r="J973" t="s">
        <v>853</v>
      </c>
      <c r="K973" t="s">
        <v>866</v>
      </c>
      <c r="L973" s="2" t="s">
        <v>867</v>
      </c>
      <c r="M973">
        <v>774</v>
      </c>
      <c r="N973">
        <v>5.8349064698815858E-3</v>
      </c>
      <c r="O973" t="s">
        <v>853</v>
      </c>
      <c r="R973">
        <f t="shared" si="60"/>
        <v>1.8593120545398203E-3</v>
      </c>
      <c r="S973">
        <f t="shared" si="61"/>
        <v>8.3669042454291905E-3</v>
      </c>
      <c r="T973">
        <f t="shared" si="62"/>
        <v>-0.48574296835878217</v>
      </c>
      <c r="U973">
        <f t="shared" si="63"/>
        <v>-57.317670266336293</v>
      </c>
    </row>
    <row r="974" spans="1:21" x14ac:dyDescent="0.35">
      <c r="A974" t="s">
        <v>2762</v>
      </c>
      <c r="B974" t="s">
        <v>2763</v>
      </c>
      <c r="C974">
        <v>177</v>
      </c>
      <c r="D974">
        <v>4.5</v>
      </c>
      <c r="E974">
        <v>-122.578163146973</v>
      </c>
      <c r="F974">
        <v>45.502517700195298</v>
      </c>
      <c r="G974" t="s">
        <v>59</v>
      </c>
      <c r="H974">
        <v>97266</v>
      </c>
      <c r="I974" t="s">
        <v>23</v>
      </c>
      <c r="J974" t="s">
        <v>282</v>
      </c>
      <c r="K974" t="s">
        <v>45</v>
      </c>
      <c r="L974" s="2" t="s">
        <v>61</v>
      </c>
      <c r="M974">
        <v>1555</v>
      </c>
      <c r="N974">
        <v>1.0897545906984727E-2</v>
      </c>
      <c r="O974" t="s">
        <v>283</v>
      </c>
      <c r="P974" t="s">
        <v>174</v>
      </c>
      <c r="R974">
        <f t="shared" si="60"/>
        <v>7.9537237888647871E-3</v>
      </c>
      <c r="S974">
        <f t="shared" si="61"/>
        <v>3.5791757049891543E-2</v>
      </c>
      <c r="T974">
        <f t="shared" si="62"/>
        <v>-0.36350682844559384</v>
      </c>
      <c r="U974">
        <f t="shared" si="63"/>
        <v>-64.340708634870111</v>
      </c>
    </row>
    <row r="975" spans="1:21" x14ac:dyDescent="0.35">
      <c r="A975" t="s">
        <v>2764</v>
      </c>
      <c r="B975" t="s">
        <v>2765</v>
      </c>
      <c r="C975">
        <v>503</v>
      </c>
      <c r="D975">
        <v>4.5</v>
      </c>
      <c r="E975">
        <v>-118.25228079999999</v>
      </c>
      <c r="F975">
        <v>33.929254899999997</v>
      </c>
      <c r="G975" t="s">
        <v>100</v>
      </c>
      <c r="H975">
        <v>90059</v>
      </c>
      <c r="I975" t="s">
        <v>23</v>
      </c>
      <c r="J975" t="s">
        <v>2766</v>
      </c>
      <c r="K975" t="s">
        <v>111</v>
      </c>
      <c r="L975" s="2" t="s">
        <v>112</v>
      </c>
      <c r="M975">
        <v>2071</v>
      </c>
      <c r="N975">
        <v>3.8870773983181742E-2</v>
      </c>
      <c r="O975" t="s">
        <v>571</v>
      </c>
      <c r="P975" t="s">
        <v>138</v>
      </c>
      <c r="R975">
        <f t="shared" si="60"/>
        <v>4.1627930998863756E-2</v>
      </c>
      <c r="S975">
        <f t="shared" si="61"/>
        <v>0.1873256894948869</v>
      </c>
      <c r="T975">
        <f t="shared" si="62"/>
        <v>0.31189963954931132</v>
      </c>
      <c r="U975">
        <f t="shared" si="63"/>
        <v>156.8855186933036</v>
      </c>
    </row>
    <row r="976" spans="1:21" x14ac:dyDescent="0.35">
      <c r="A976" t="s">
        <v>2767</v>
      </c>
      <c r="B976" t="s">
        <v>2768</v>
      </c>
      <c r="C976">
        <v>607</v>
      </c>
      <c r="D976">
        <v>4.5</v>
      </c>
      <c r="E976">
        <v>-118.37071229999999</v>
      </c>
      <c r="F976">
        <v>34.172630300000002</v>
      </c>
      <c r="G976" t="s">
        <v>100</v>
      </c>
      <c r="H976">
        <v>91601</v>
      </c>
      <c r="I976" t="s">
        <v>23</v>
      </c>
      <c r="J976" t="s">
        <v>227</v>
      </c>
      <c r="K976" t="s">
        <v>1382</v>
      </c>
      <c r="L976" s="2" t="s">
        <v>1383</v>
      </c>
      <c r="M976">
        <v>118</v>
      </c>
      <c r="N976">
        <v>4.7794748584177107E-2</v>
      </c>
      <c r="O976" t="s">
        <v>227</v>
      </c>
      <c r="R976">
        <f t="shared" si="60"/>
        <v>5.2370622869538273E-2</v>
      </c>
      <c r="S976">
        <f t="shared" si="61"/>
        <v>0.23566780291292222</v>
      </c>
      <c r="T976">
        <f t="shared" si="62"/>
        <v>0.52736673363357556</v>
      </c>
      <c r="U976">
        <f t="shared" si="63"/>
        <v>320.11160731558039</v>
      </c>
    </row>
    <row r="977" spans="1:21" x14ac:dyDescent="0.35">
      <c r="A977" t="s">
        <v>2769</v>
      </c>
      <c r="B977" t="s">
        <v>2770</v>
      </c>
      <c r="C977">
        <v>158</v>
      </c>
      <c r="D977">
        <v>4.5</v>
      </c>
      <c r="E977">
        <v>-80.843126699999999</v>
      </c>
      <c r="F977">
        <v>35.227086900000003</v>
      </c>
      <c r="G977" t="s">
        <v>640</v>
      </c>
      <c r="H977">
        <v>28202</v>
      </c>
      <c r="I977" t="s">
        <v>23</v>
      </c>
      <c r="J977" t="s">
        <v>2771</v>
      </c>
      <c r="K977" t="s">
        <v>641</v>
      </c>
      <c r="L977" s="2" t="s">
        <v>642</v>
      </c>
      <c r="M977">
        <v>689</v>
      </c>
      <c r="N977">
        <v>9.2672043933413415E-3</v>
      </c>
      <c r="O977" t="s">
        <v>55</v>
      </c>
      <c r="P977" t="s">
        <v>48</v>
      </c>
      <c r="Q977" t="s">
        <v>261</v>
      </c>
      <c r="R977">
        <f t="shared" si="60"/>
        <v>5.9911166201838655E-3</v>
      </c>
      <c r="S977">
        <f t="shared" si="61"/>
        <v>2.6960024790827396E-2</v>
      </c>
      <c r="T977">
        <f t="shared" si="62"/>
        <v>-0.40287100909560364</v>
      </c>
      <c r="U977">
        <f t="shared" si="63"/>
        <v>-63.653619437105377</v>
      </c>
    </row>
    <row r="978" spans="1:21" x14ac:dyDescent="0.35">
      <c r="A978" t="s">
        <v>2772</v>
      </c>
      <c r="B978" t="s">
        <v>2773</v>
      </c>
      <c r="C978">
        <v>425</v>
      </c>
      <c r="D978">
        <v>4.5</v>
      </c>
      <c r="E978">
        <v>-118.3690491</v>
      </c>
      <c r="F978">
        <v>34.156261399999998</v>
      </c>
      <c r="G978" t="s">
        <v>100</v>
      </c>
      <c r="H978">
        <v>91602</v>
      </c>
      <c r="I978" t="s">
        <v>23</v>
      </c>
      <c r="J978" t="s">
        <v>2774</v>
      </c>
      <c r="K978" t="s">
        <v>1382</v>
      </c>
      <c r="L978" s="2" t="s">
        <v>1383</v>
      </c>
      <c r="M978">
        <v>118</v>
      </c>
      <c r="N978">
        <v>3.2177793032435217E-2</v>
      </c>
      <c r="O978" t="s">
        <v>76</v>
      </c>
      <c r="P978" t="s">
        <v>174</v>
      </c>
      <c r="Q978" t="s">
        <v>479</v>
      </c>
      <c r="R978">
        <f t="shared" si="60"/>
        <v>3.3570912095857865E-2</v>
      </c>
      <c r="S978">
        <f t="shared" si="61"/>
        <v>0.1510691044313604</v>
      </c>
      <c r="T978">
        <f t="shared" si="62"/>
        <v>0.15029931898611315</v>
      </c>
      <c r="U978">
        <f t="shared" si="63"/>
        <v>63.877210569098089</v>
      </c>
    </row>
    <row r="979" spans="1:21" x14ac:dyDescent="0.35">
      <c r="A979" t="s">
        <v>2775</v>
      </c>
      <c r="B979" t="s">
        <v>2776</v>
      </c>
      <c r="C979">
        <v>694</v>
      </c>
      <c r="D979">
        <v>4.5</v>
      </c>
      <c r="E979">
        <v>-121.48989868164099</v>
      </c>
      <c r="F979">
        <v>38.561416625976598</v>
      </c>
      <c r="G979" t="s">
        <v>100</v>
      </c>
      <c r="H979">
        <v>95818</v>
      </c>
      <c r="I979" t="s">
        <v>23</v>
      </c>
      <c r="J979" t="s">
        <v>2777</v>
      </c>
      <c r="K979" t="s">
        <v>101</v>
      </c>
      <c r="L979" s="2" t="s">
        <v>102</v>
      </c>
      <c r="M979">
        <v>430</v>
      </c>
      <c r="N979">
        <v>5.5259996567702079E-2</v>
      </c>
      <c r="O979" t="s">
        <v>190</v>
      </c>
      <c r="P979" t="s">
        <v>2778</v>
      </c>
      <c r="Q979" t="s">
        <v>490</v>
      </c>
      <c r="R979">
        <f t="shared" si="60"/>
        <v>6.1357297799814067E-2</v>
      </c>
      <c r="S979">
        <f t="shared" si="61"/>
        <v>0.27610784009916328</v>
      </c>
      <c r="T979">
        <f t="shared" si="62"/>
        <v>0.70761324503098888</v>
      </c>
      <c r="U979">
        <f t="shared" si="63"/>
        <v>491.08359205150629</v>
      </c>
    </row>
    <row r="980" spans="1:21" x14ac:dyDescent="0.35">
      <c r="A980" t="s">
        <v>2779</v>
      </c>
      <c r="B980" t="s">
        <v>2780</v>
      </c>
      <c r="C980">
        <v>349</v>
      </c>
      <c r="D980">
        <v>4.5</v>
      </c>
      <c r="E980">
        <v>-73.955028999999996</v>
      </c>
      <c r="F980">
        <v>40.772188999999997</v>
      </c>
      <c r="G980" t="s">
        <v>37</v>
      </c>
      <c r="H980">
        <v>10075</v>
      </c>
      <c r="I980" t="s">
        <v>23</v>
      </c>
      <c r="J980" t="s">
        <v>508</v>
      </c>
      <c r="K980" t="s">
        <v>39</v>
      </c>
      <c r="L980" s="2" t="s">
        <v>40</v>
      </c>
      <c r="M980">
        <v>1148</v>
      </c>
      <c r="N980">
        <v>2.565642697786168E-2</v>
      </c>
      <c r="O980" t="s">
        <v>508</v>
      </c>
      <c r="R980">
        <f t="shared" si="60"/>
        <v>2.5720483421134182E-2</v>
      </c>
      <c r="S980">
        <f t="shared" si="61"/>
        <v>0.11574217539510381</v>
      </c>
      <c r="T980">
        <f t="shared" si="62"/>
        <v>-7.1574036139260928E-3</v>
      </c>
      <c r="U980">
        <f t="shared" si="63"/>
        <v>-2.4979338612602064</v>
      </c>
    </row>
    <row r="981" spans="1:21" x14ac:dyDescent="0.35">
      <c r="A981" t="s">
        <v>2781</v>
      </c>
      <c r="B981" t="s">
        <v>2782</v>
      </c>
      <c r="C981">
        <v>839</v>
      </c>
      <c r="D981">
        <v>4.5</v>
      </c>
      <c r="E981">
        <v>-84.4471785276031</v>
      </c>
      <c r="F981">
        <v>33.898647347041603</v>
      </c>
      <c r="G981" t="s">
        <v>141</v>
      </c>
      <c r="H981">
        <v>30339</v>
      </c>
      <c r="I981" t="s">
        <v>23</v>
      </c>
      <c r="J981" t="s">
        <v>114</v>
      </c>
      <c r="K981" t="s">
        <v>143</v>
      </c>
      <c r="L981" s="2" t="s">
        <v>144</v>
      </c>
      <c r="M981">
        <v>660</v>
      </c>
      <c r="N981">
        <v>6.7702076540243697E-2</v>
      </c>
      <c r="O981" t="s">
        <v>114</v>
      </c>
      <c r="R981">
        <f t="shared" si="60"/>
        <v>7.6335089350273735E-2</v>
      </c>
      <c r="S981">
        <f t="shared" si="61"/>
        <v>0.34350790207623183</v>
      </c>
      <c r="T981">
        <f t="shared" si="62"/>
        <v>1.0080240973600112</v>
      </c>
      <c r="U981">
        <f t="shared" si="63"/>
        <v>845.73221768504936</v>
      </c>
    </row>
    <row r="982" spans="1:21" x14ac:dyDescent="0.35">
      <c r="A982" t="s">
        <v>2783</v>
      </c>
      <c r="B982" t="s">
        <v>2784</v>
      </c>
      <c r="C982">
        <v>1242</v>
      </c>
      <c r="D982">
        <v>4.5</v>
      </c>
      <c r="E982">
        <v>-157.86510000000001</v>
      </c>
      <c r="F982">
        <v>21.330950000000001</v>
      </c>
      <c r="G982" t="s">
        <v>208</v>
      </c>
      <c r="H982">
        <v>96817</v>
      </c>
      <c r="I982" t="s">
        <v>23</v>
      </c>
      <c r="J982" t="s">
        <v>212</v>
      </c>
      <c r="K982" t="s">
        <v>210</v>
      </c>
      <c r="L982" s="2" t="s">
        <v>211</v>
      </c>
      <c r="M982">
        <v>395</v>
      </c>
      <c r="N982">
        <v>0.10228247811910074</v>
      </c>
      <c r="O982" t="s">
        <v>212</v>
      </c>
      <c r="R982">
        <f t="shared" si="60"/>
        <v>0.11796302034913748</v>
      </c>
      <c r="S982">
        <f t="shared" si="61"/>
        <v>0.53083359157111865</v>
      </c>
      <c r="T982">
        <f t="shared" si="62"/>
        <v>1.8429590869365351</v>
      </c>
      <c r="U982">
        <f t="shared" si="63"/>
        <v>2288.9551859751764</v>
      </c>
    </row>
    <row r="983" spans="1:21" x14ac:dyDescent="0.35">
      <c r="A983" t="s">
        <v>2785</v>
      </c>
      <c r="B983" t="s">
        <v>2786</v>
      </c>
      <c r="C983">
        <v>238</v>
      </c>
      <c r="D983">
        <v>4.5</v>
      </c>
      <c r="E983">
        <v>-122.306930541992</v>
      </c>
      <c r="F983">
        <v>47.623958587646499</v>
      </c>
      <c r="G983" t="s">
        <v>194</v>
      </c>
      <c r="H983">
        <v>98112</v>
      </c>
      <c r="I983" t="s">
        <v>23</v>
      </c>
      <c r="J983" t="s">
        <v>1684</v>
      </c>
      <c r="K983" t="s">
        <v>196</v>
      </c>
      <c r="L983" s="2" t="s">
        <v>197</v>
      </c>
      <c r="M983">
        <v>1594</v>
      </c>
      <c r="N983">
        <v>1.6131800240260855E-2</v>
      </c>
      <c r="O983" t="s">
        <v>183</v>
      </c>
      <c r="P983" t="s">
        <v>261</v>
      </c>
      <c r="R983">
        <f t="shared" si="60"/>
        <v>1.4254725751471955E-2</v>
      </c>
      <c r="S983">
        <f t="shared" si="61"/>
        <v>6.4146265881623796E-2</v>
      </c>
      <c r="T983">
        <f t="shared" si="62"/>
        <v>-0.23712709056924655</v>
      </c>
      <c r="U983">
        <f t="shared" si="63"/>
        <v>-56.436247555480676</v>
      </c>
    </row>
    <row r="984" spans="1:21" x14ac:dyDescent="0.35">
      <c r="A984" t="s">
        <v>2787</v>
      </c>
      <c r="B984" t="s">
        <v>2788</v>
      </c>
      <c r="C984">
        <v>219</v>
      </c>
      <c r="D984">
        <v>4.5</v>
      </c>
      <c r="E984">
        <v>-96.764976500000003</v>
      </c>
      <c r="F984">
        <v>32.867111199999997</v>
      </c>
      <c r="G984" t="s">
        <v>200</v>
      </c>
      <c r="H984">
        <v>75231</v>
      </c>
      <c r="I984" t="s">
        <v>23</v>
      </c>
      <c r="J984" t="s">
        <v>2789</v>
      </c>
      <c r="K984" t="s">
        <v>906</v>
      </c>
      <c r="L984" s="2" t="s">
        <v>907</v>
      </c>
      <c r="M984">
        <v>632</v>
      </c>
      <c r="N984">
        <v>1.4501458726617471E-2</v>
      </c>
      <c r="O984" t="s">
        <v>183</v>
      </c>
      <c r="P984" t="s">
        <v>174</v>
      </c>
      <c r="Q984" t="s">
        <v>763</v>
      </c>
      <c r="R984">
        <f t="shared" si="60"/>
        <v>1.2292118582791034E-2</v>
      </c>
      <c r="S984">
        <f t="shared" si="61"/>
        <v>5.5314533622559649E-2</v>
      </c>
      <c r="T984">
        <f t="shared" si="62"/>
        <v>-0.27649127121925637</v>
      </c>
      <c r="U984">
        <f t="shared" si="63"/>
        <v>-60.551588397017149</v>
      </c>
    </row>
    <row r="985" spans="1:21" x14ac:dyDescent="0.35">
      <c r="A985" t="s">
        <v>2790</v>
      </c>
      <c r="B985" t="s">
        <v>2791</v>
      </c>
      <c r="C985">
        <v>341</v>
      </c>
      <c r="D985">
        <v>4.5</v>
      </c>
      <c r="E985">
        <v>-75.159400899999994</v>
      </c>
      <c r="F985">
        <v>39.953979500000003</v>
      </c>
      <c r="G985" t="s">
        <v>92</v>
      </c>
      <c r="H985">
        <v>19176</v>
      </c>
      <c r="I985" t="s">
        <v>23</v>
      </c>
      <c r="J985" t="s">
        <v>813</v>
      </c>
      <c r="K985" t="s">
        <v>94</v>
      </c>
      <c r="L985" s="2" t="s">
        <v>95</v>
      </c>
      <c r="M985">
        <v>1514</v>
      </c>
      <c r="N985">
        <v>2.4969967393169729E-2</v>
      </c>
      <c r="O985" t="s">
        <v>148</v>
      </c>
      <c r="P985" t="s">
        <v>174</v>
      </c>
      <c r="R985">
        <f t="shared" si="60"/>
        <v>2.4894122508005372E-2</v>
      </c>
      <c r="S985">
        <f t="shared" si="61"/>
        <v>0.11202355128602418</v>
      </c>
      <c r="T985">
        <f t="shared" si="62"/>
        <v>-2.3731795466561803E-2</v>
      </c>
      <c r="U985">
        <f t="shared" si="63"/>
        <v>-8.0925422540975749</v>
      </c>
    </row>
    <row r="986" spans="1:21" x14ac:dyDescent="0.35">
      <c r="A986" t="s">
        <v>2792</v>
      </c>
      <c r="B986" t="s">
        <v>2793</v>
      </c>
      <c r="C986">
        <v>480</v>
      </c>
      <c r="D986">
        <v>4.5</v>
      </c>
      <c r="E986">
        <v>-97.7626953125</v>
      </c>
      <c r="F986">
        <v>30.263595581054702</v>
      </c>
      <c r="G986" t="s">
        <v>200</v>
      </c>
      <c r="H986">
        <v>78704</v>
      </c>
      <c r="I986" t="s">
        <v>23</v>
      </c>
      <c r="J986" t="s">
        <v>2794</v>
      </c>
      <c r="K986" t="s">
        <v>274</v>
      </c>
      <c r="L986" s="2" t="s">
        <v>275</v>
      </c>
      <c r="M986">
        <v>893</v>
      </c>
      <c r="N986">
        <v>3.6897202677192383E-2</v>
      </c>
      <c r="O986" t="s">
        <v>107</v>
      </c>
      <c r="P986" t="s">
        <v>449</v>
      </c>
      <c r="Q986" t="s">
        <v>174</v>
      </c>
      <c r="R986">
        <f t="shared" si="60"/>
        <v>3.9252143373618431E-2</v>
      </c>
      <c r="S986">
        <f t="shared" si="61"/>
        <v>0.17663464518128294</v>
      </c>
      <c r="T986">
        <f t="shared" si="62"/>
        <v>0.26424826297298365</v>
      </c>
      <c r="U986">
        <f t="shared" si="63"/>
        <v>126.83916622703215</v>
      </c>
    </row>
    <row r="987" spans="1:21" x14ac:dyDescent="0.35">
      <c r="A987" t="s">
        <v>2795</v>
      </c>
      <c r="B987" t="s">
        <v>2796</v>
      </c>
      <c r="C987">
        <v>223</v>
      </c>
      <c r="D987">
        <v>4.5</v>
      </c>
      <c r="E987">
        <v>-118.3440933</v>
      </c>
      <c r="F987">
        <v>34.050506599999999</v>
      </c>
      <c r="G987" t="s">
        <v>100</v>
      </c>
      <c r="H987">
        <v>90019</v>
      </c>
      <c r="I987" t="s">
        <v>23</v>
      </c>
      <c r="J987" t="s">
        <v>114</v>
      </c>
      <c r="K987" t="s">
        <v>111</v>
      </c>
      <c r="L987" s="2" t="s">
        <v>112</v>
      </c>
      <c r="M987">
        <v>2071</v>
      </c>
      <c r="N987">
        <v>1.4844688518963447E-2</v>
      </c>
      <c r="O987" t="s">
        <v>114</v>
      </c>
      <c r="R987">
        <f t="shared" si="60"/>
        <v>1.2705299039355439E-2</v>
      </c>
      <c r="S987">
        <f t="shared" si="61"/>
        <v>5.7173845677099475E-2</v>
      </c>
      <c r="T987">
        <f t="shared" si="62"/>
        <v>-0.26820407529293849</v>
      </c>
      <c r="U987">
        <f t="shared" si="63"/>
        <v>-59.809508790325282</v>
      </c>
    </row>
    <row r="988" spans="1:21" x14ac:dyDescent="0.35">
      <c r="A988" t="s">
        <v>2797</v>
      </c>
      <c r="B988" t="s">
        <v>2798</v>
      </c>
      <c r="C988">
        <v>301</v>
      </c>
      <c r="D988">
        <v>4.5</v>
      </c>
      <c r="E988">
        <v>-122.433723449707</v>
      </c>
      <c r="F988">
        <v>37.7343559265137</v>
      </c>
      <c r="G988" t="s">
        <v>100</v>
      </c>
      <c r="H988">
        <v>94131</v>
      </c>
      <c r="I988" t="s">
        <v>23</v>
      </c>
      <c r="J988" t="s">
        <v>2799</v>
      </c>
      <c r="K988" t="s">
        <v>124</v>
      </c>
      <c r="L988" s="2" t="s">
        <v>125</v>
      </c>
      <c r="M988">
        <v>1581</v>
      </c>
      <c r="N988">
        <v>2.1537669469709971E-2</v>
      </c>
      <c r="O988" t="s">
        <v>56</v>
      </c>
      <c r="P988" t="s">
        <v>55</v>
      </c>
      <c r="Q988" t="s">
        <v>48</v>
      </c>
      <c r="R988">
        <f t="shared" si="60"/>
        <v>2.0762317942361327E-2</v>
      </c>
      <c r="S988">
        <f t="shared" si="61"/>
        <v>9.3430430740625972E-2</v>
      </c>
      <c r="T988">
        <f t="shared" si="62"/>
        <v>-0.10660375472974035</v>
      </c>
      <c r="U988">
        <f t="shared" si="63"/>
        <v>-32.087730173651842</v>
      </c>
    </row>
    <row r="989" spans="1:21" x14ac:dyDescent="0.35">
      <c r="A989" t="s">
        <v>2800</v>
      </c>
      <c r="B989" t="s">
        <v>2801</v>
      </c>
      <c r="C989">
        <v>100</v>
      </c>
      <c r="D989">
        <v>4.5</v>
      </c>
      <c r="E989">
        <v>-122.2514249</v>
      </c>
      <c r="F989">
        <v>37.837766299999998</v>
      </c>
      <c r="G989" t="s">
        <v>100</v>
      </c>
      <c r="H989">
        <v>94618</v>
      </c>
      <c r="I989" t="s">
        <v>23</v>
      </c>
      <c r="J989" t="s">
        <v>2802</v>
      </c>
      <c r="K989" t="s">
        <v>442</v>
      </c>
      <c r="L989" s="2" t="s">
        <v>443</v>
      </c>
      <c r="M989">
        <v>451</v>
      </c>
      <c r="N989">
        <v>4.290372404324695E-3</v>
      </c>
      <c r="O989" t="s">
        <v>315</v>
      </c>
      <c r="P989" t="s">
        <v>1783</v>
      </c>
      <c r="R989">
        <f t="shared" si="60"/>
        <v>0</v>
      </c>
      <c r="S989">
        <f t="shared" si="61"/>
        <v>0</v>
      </c>
      <c r="T989">
        <f t="shared" si="62"/>
        <v>-0.52303535002721258</v>
      </c>
      <c r="U989">
        <f t="shared" si="63"/>
        <v>-52.303535002721254</v>
      </c>
    </row>
    <row r="990" spans="1:21" x14ac:dyDescent="0.35">
      <c r="A990" t="s">
        <v>2803</v>
      </c>
      <c r="B990" t="s">
        <v>2804</v>
      </c>
      <c r="C990">
        <v>291</v>
      </c>
      <c r="D990">
        <v>4.5</v>
      </c>
      <c r="E990">
        <v>-75.146296035742694</v>
      </c>
      <c r="F990">
        <v>39.950088210024298</v>
      </c>
      <c r="G990" t="s">
        <v>92</v>
      </c>
      <c r="H990">
        <v>19106</v>
      </c>
      <c r="I990" t="s">
        <v>23</v>
      </c>
      <c r="J990" t="s">
        <v>2805</v>
      </c>
      <c r="K990" t="s">
        <v>94</v>
      </c>
      <c r="L990" s="2" t="s">
        <v>95</v>
      </c>
      <c r="M990">
        <v>1514</v>
      </c>
      <c r="N990">
        <v>2.0679594988845033E-2</v>
      </c>
      <c r="O990" t="s">
        <v>261</v>
      </c>
      <c r="P990" t="s">
        <v>24</v>
      </c>
      <c r="R990">
        <f t="shared" si="60"/>
        <v>1.9729366800950315E-2</v>
      </c>
      <c r="S990">
        <f t="shared" si="61"/>
        <v>8.8782150604276411E-2</v>
      </c>
      <c r="T990">
        <f t="shared" si="62"/>
        <v>-0.12732174454553499</v>
      </c>
      <c r="U990">
        <f t="shared" si="63"/>
        <v>-37.050627662750685</v>
      </c>
    </row>
    <row r="991" spans="1:21" x14ac:dyDescent="0.35">
      <c r="A991" t="s">
        <v>2806</v>
      </c>
      <c r="B991" t="s">
        <v>2807</v>
      </c>
      <c r="C991">
        <v>114</v>
      </c>
      <c r="D991">
        <v>4.5</v>
      </c>
      <c r="E991">
        <v>-122.43440246582</v>
      </c>
      <c r="F991">
        <v>37.7226371765137</v>
      </c>
      <c r="G991" t="s">
        <v>100</v>
      </c>
      <c r="H991">
        <v>94112</v>
      </c>
      <c r="I991" t="s">
        <v>23</v>
      </c>
      <c r="J991" t="s">
        <v>2808</v>
      </c>
      <c r="K991" t="s">
        <v>124</v>
      </c>
      <c r="L991" s="2" t="s">
        <v>125</v>
      </c>
      <c r="M991">
        <v>1581</v>
      </c>
      <c r="N991">
        <v>5.4916766775356101E-3</v>
      </c>
      <c r="O991" t="s">
        <v>183</v>
      </c>
      <c r="P991" t="s">
        <v>743</v>
      </c>
      <c r="R991">
        <f t="shared" si="60"/>
        <v>1.4461315979754157E-3</v>
      </c>
      <c r="S991">
        <f t="shared" si="61"/>
        <v>6.5075921908893707E-3</v>
      </c>
      <c r="T991">
        <f t="shared" si="62"/>
        <v>-0.49403016428510005</v>
      </c>
      <c r="U991">
        <f t="shared" si="63"/>
        <v>-56.319438728501403</v>
      </c>
    </row>
    <row r="992" spans="1:21" x14ac:dyDescent="0.35">
      <c r="A992" t="s">
        <v>2809</v>
      </c>
      <c r="B992" t="s">
        <v>2810</v>
      </c>
      <c r="C992">
        <v>380</v>
      </c>
      <c r="D992">
        <v>4.5</v>
      </c>
      <c r="E992">
        <v>-117.16076</v>
      </c>
      <c r="F992">
        <v>32.746650000000002</v>
      </c>
      <c r="G992" t="s">
        <v>100</v>
      </c>
      <c r="H992">
        <v>92103</v>
      </c>
      <c r="I992" t="s">
        <v>23</v>
      </c>
      <c r="J992" t="s">
        <v>2811</v>
      </c>
      <c r="K992" t="s">
        <v>225</v>
      </c>
      <c r="L992" s="2" t="s">
        <v>226</v>
      </c>
      <c r="M992">
        <v>1570</v>
      </c>
      <c r="N992">
        <v>2.8316457868542991E-2</v>
      </c>
      <c r="O992" t="s">
        <v>148</v>
      </c>
      <c r="P992" t="s">
        <v>174</v>
      </c>
      <c r="Q992" t="s">
        <v>47</v>
      </c>
      <c r="R992">
        <f t="shared" si="60"/>
        <v>2.8922631959508314E-2</v>
      </c>
      <c r="S992">
        <f t="shared" si="61"/>
        <v>0.13015184381778741</v>
      </c>
      <c r="T992">
        <f t="shared" si="62"/>
        <v>5.7068364815037277E-2</v>
      </c>
      <c r="U992">
        <f t="shared" si="63"/>
        <v>21.685978629714164</v>
      </c>
    </row>
    <row r="993" spans="1:21" x14ac:dyDescent="0.35">
      <c r="A993" t="s">
        <v>2812</v>
      </c>
      <c r="B993" t="s">
        <v>2813</v>
      </c>
      <c r="C993">
        <v>149</v>
      </c>
      <c r="D993">
        <v>4.5</v>
      </c>
      <c r="E993">
        <v>-75.112152100000003</v>
      </c>
      <c r="F993">
        <v>39.979240400000002</v>
      </c>
      <c r="G993" t="s">
        <v>92</v>
      </c>
      <c r="H993">
        <v>19134</v>
      </c>
      <c r="I993" t="s">
        <v>23</v>
      </c>
      <c r="J993" t="s">
        <v>2814</v>
      </c>
      <c r="K993" t="s">
        <v>94</v>
      </c>
      <c r="L993" s="2" t="s">
        <v>95</v>
      </c>
      <c r="M993">
        <v>1514</v>
      </c>
      <c r="N993">
        <v>8.4949373605628965E-3</v>
      </c>
      <c r="O993" t="s">
        <v>48</v>
      </c>
      <c r="P993" t="s">
        <v>1723</v>
      </c>
      <c r="Q993" t="s">
        <v>261</v>
      </c>
      <c r="R993">
        <f t="shared" si="60"/>
        <v>5.0614605929139552E-3</v>
      </c>
      <c r="S993">
        <f t="shared" si="61"/>
        <v>2.27765726681128E-2</v>
      </c>
      <c r="T993">
        <f t="shared" si="62"/>
        <v>-0.42151719992981884</v>
      </c>
      <c r="U993">
        <f t="shared" si="63"/>
        <v>-62.806062789543006</v>
      </c>
    </row>
    <row r="994" spans="1:21" x14ac:dyDescent="0.35">
      <c r="A994" t="s">
        <v>2815</v>
      </c>
      <c r="B994" t="s">
        <v>2816</v>
      </c>
      <c r="C994">
        <v>186</v>
      </c>
      <c r="D994">
        <v>4.5</v>
      </c>
      <c r="E994">
        <v>-122.216491922736</v>
      </c>
      <c r="F994">
        <v>37.800324038254502</v>
      </c>
      <c r="G994" t="s">
        <v>100</v>
      </c>
      <c r="H994">
        <v>94602</v>
      </c>
      <c r="I994" t="s">
        <v>23</v>
      </c>
      <c r="J994" t="s">
        <v>954</v>
      </c>
      <c r="K994" t="s">
        <v>442</v>
      </c>
      <c r="L994" s="2" t="s">
        <v>443</v>
      </c>
      <c r="M994">
        <v>451</v>
      </c>
      <c r="N994">
        <v>1.1669812939763172E-2</v>
      </c>
      <c r="O994" t="s">
        <v>56</v>
      </c>
      <c r="P994" t="s">
        <v>261</v>
      </c>
      <c r="R994">
        <f t="shared" si="60"/>
        <v>8.8833798161346966E-3</v>
      </c>
      <c r="S994">
        <f t="shared" si="61"/>
        <v>3.9975209172606135E-2</v>
      </c>
      <c r="T994">
        <f t="shared" si="62"/>
        <v>-0.34486063761137864</v>
      </c>
      <c r="U994">
        <f t="shared" si="63"/>
        <v>-64.144078595716422</v>
      </c>
    </row>
    <row r="995" spans="1:21" x14ac:dyDescent="0.35">
      <c r="A995" t="s">
        <v>2817</v>
      </c>
      <c r="B995" t="s">
        <v>2818</v>
      </c>
      <c r="C995">
        <v>3116</v>
      </c>
      <c r="D995">
        <v>4.5</v>
      </c>
      <c r="E995">
        <v>-122.393317222595</v>
      </c>
      <c r="F995">
        <v>37.795457581765099</v>
      </c>
      <c r="G995" t="s">
        <v>100</v>
      </c>
      <c r="H995">
        <v>94111</v>
      </c>
      <c r="I995" t="s">
        <v>23</v>
      </c>
      <c r="J995" t="s">
        <v>2819</v>
      </c>
      <c r="K995" t="s">
        <v>124</v>
      </c>
      <c r="L995" s="2" t="s">
        <v>125</v>
      </c>
      <c r="M995">
        <v>1581</v>
      </c>
      <c r="N995">
        <v>0.26308563583319033</v>
      </c>
      <c r="O995" t="s">
        <v>47</v>
      </c>
      <c r="P995" t="s">
        <v>1336</v>
      </c>
      <c r="Q995" t="s">
        <v>882</v>
      </c>
      <c r="R995">
        <f t="shared" si="60"/>
        <v>0.31153806424956099</v>
      </c>
      <c r="S995">
        <f t="shared" si="61"/>
        <v>1.4019212891230244</v>
      </c>
      <c r="T995">
        <f t="shared" si="62"/>
        <v>5.7255103784164501</v>
      </c>
      <c r="U995">
        <f t="shared" si="63"/>
        <v>17840.690339145658</v>
      </c>
    </row>
    <row r="996" spans="1:21" x14ac:dyDescent="0.35">
      <c r="A996" t="s">
        <v>2820</v>
      </c>
      <c r="B996" t="s">
        <v>2821</v>
      </c>
      <c r="C996">
        <v>237</v>
      </c>
      <c r="D996">
        <v>4.5</v>
      </c>
      <c r="E996">
        <v>-122.40992919999999</v>
      </c>
      <c r="F996">
        <v>37.789175399999998</v>
      </c>
      <c r="G996" t="s">
        <v>100</v>
      </c>
      <c r="H996">
        <v>94102</v>
      </c>
      <c r="I996" t="s">
        <v>23</v>
      </c>
      <c r="J996" t="s">
        <v>2822</v>
      </c>
      <c r="K996" t="s">
        <v>124</v>
      </c>
      <c r="L996" s="2" t="s">
        <v>125</v>
      </c>
      <c r="M996">
        <v>1581</v>
      </c>
      <c r="N996">
        <v>1.6045992792174359E-2</v>
      </c>
      <c r="O996" t="s">
        <v>33</v>
      </c>
      <c r="P996" t="s">
        <v>2823</v>
      </c>
      <c r="R996">
        <f t="shared" si="60"/>
        <v>1.4151430637330854E-2</v>
      </c>
      <c r="S996">
        <f t="shared" si="61"/>
        <v>6.3681437867988841E-2</v>
      </c>
      <c r="T996">
        <f t="shared" si="62"/>
        <v>-0.23919888955082602</v>
      </c>
      <c r="U996">
        <f t="shared" si="63"/>
        <v>-56.690136823545764</v>
      </c>
    </row>
    <row r="997" spans="1:21" x14ac:dyDescent="0.35">
      <c r="A997" t="s">
        <v>2824</v>
      </c>
      <c r="B997" t="s">
        <v>2825</v>
      </c>
      <c r="C997">
        <v>284</v>
      </c>
      <c r="D997">
        <v>4.5</v>
      </c>
      <c r="E997">
        <v>-93.277405999999999</v>
      </c>
      <c r="F997">
        <v>44.939422999999998</v>
      </c>
      <c r="G997" t="s">
        <v>22</v>
      </c>
      <c r="H997">
        <v>55408</v>
      </c>
      <c r="I997" t="s">
        <v>23</v>
      </c>
      <c r="J997" t="s">
        <v>2826</v>
      </c>
      <c r="K997" t="s">
        <v>25</v>
      </c>
      <c r="L997" s="2" t="s">
        <v>26</v>
      </c>
      <c r="M997">
        <v>440</v>
      </c>
      <c r="N997">
        <v>2.0078942852239573E-2</v>
      </c>
      <c r="O997" t="s">
        <v>404</v>
      </c>
      <c r="P997" t="s">
        <v>268</v>
      </c>
      <c r="Q997" t="s">
        <v>48</v>
      </c>
      <c r="R997">
        <f t="shared" si="60"/>
        <v>1.9006301001962607E-2</v>
      </c>
      <c r="S997">
        <f t="shared" si="61"/>
        <v>8.5528354508831728E-2</v>
      </c>
      <c r="T997">
        <f t="shared" si="62"/>
        <v>-0.14182433741659123</v>
      </c>
      <c r="U997">
        <f t="shared" si="63"/>
        <v>-40.278111826311907</v>
      </c>
    </row>
    <row r="998" spans="1:21" x14ac:dyDescent="0.35">
      <c r="A998" t="s">
        <v>2827</v>
      </c>
      <c r="B998" t="s">
        <v>2828</v>
      </c>
      <c r="C998">
        <v>1039</v>
      </c>
      <c r="D998">
        <v>4.5</v>
      </c>
      <c r="E998">
        <v>-122.41584</v>
      </c>
      <c r="F998">
        <v>37.806579900000003</v>
      </c>
      <c r="G998" t="s">
        <v>100</v>
      </c>
      <c r="H998">
        <v>94133</v>
      </c>
      <c r="I998" t="s">
        <v>23</v>
      </c>
      <c r="J998" t="s">
        <v>48</v>
      </c>
      <c r="K998" t="s">
        <v>124</v>
      </c>
      <c r="L998" s="2" t="s">
        <v>125</v>
      </c>
      <c r="M998">
        <v>1581</v>
      </c>
      <c r="N998">
        <v>8.486356615754248E-2</v>
      </c>
      <c r="O998" t="s">
        <v>48</v>
      </c>
      <c r="R998">
        <f t="shared" si="60"/>
        <v>9.6994112178493963E-2</v>
      </c>
      <c r="S998">
        <f t="shared" si="61"/>
        <v>0.43647350480322283</v>
      </c>
      <c r="T998">
        <f t="shared" si="62"/>
        <v>1.4223838936759039</v>
      </c>
      <c r="U998">
        <f t="shared" si="63"/>
        <v>1477.856865529264</v>
      </c>
    </row>
    <row r="999" spans="1:21" x14ac:dyDescent="0.35">
      <c r="A999" t="s">
        <v>2827</v>
      </c>
      <c r="B999" t="s">
        <v>2828</v>
      </c>
      <c r="C999">
        <v>1038</v>
      </c>
      <c r="D999">
        <v>4.5</v>
      </c>
      <c r="E999">
        <v>-122.41584</v>
      </c>
      <c r="F999">
        <v>37.806579900000003</v>
      </c>
      <c r="G999" t="s">
        <v>100</v>
      </c>
      <c r="H999">
        <v>94133</v>
      </c>
      <c r="I999" t="s">
        <v>23</v>
      </c>
      <c r="J999" t="s">
        <v>48</v>
      </c>
      <c r="K999" t="s">
        <v>124</v>
      </c>
      <c r="L999" s="2" t="s">
        <v>125</v>
      </c>
      <c r="M999">
        <v>1581</v>
      </c>
      <c r="N999">
        <v>8.4777758709455975E-2</v>
      </c>
      <c r="O999" t="s">
        <v>48</v>
      </c>
      <c r="R999">
        <f t="shared" si="60"/>
        <v>9.689081706435286E-2</v>
      </c>
      <c r="S999">
        <f t="shared" si="61"/>
        <v>0.43600867678958788</v>
      </c>
      <c r="T999">
        <f t="shared" si="62"/>
        <v>1.4203120946943244</v>
      </c>
      <c r="U999">
        <f t="shared" si="63"/>
        <v>1474.2839542927088</v>
      </c>
    </row>
    <row r="1000" spans="1:21" x14ac:dyDescent="0.35">
      <c r="A1000" t="s">
        <v>2829</v>
      </c>
      <c r="B1000" t="s">
        <v>2830</v>
      </c>
      <c r="C1000">
        <v>794</v>
      </c>
      <c r="D1000">
        <v>4.5</v>
      </c>
      <c r="E1000">
        <v>-157.83694460000001</v>
      </c>
      <c r="F1000">
        <v>21.292120000000001</v>
      </c>
      <c r="G1000" t="s">
        <v>208</v>
      </c>
      <c r="H1000">
        <v>96826</v>
      </c>
      <c r="I1000" t="s">
        <v>23</v>
      </c>
      <c r="J1000" t="s">
        <v>2831</v>
      </c>
      <c r="K1000" t="s">
        <v>210</v>
      </c>
      <c r="L1000" s="2" t="s">
        <v>211</v>
      </c>
      <c r="M1000">
        <v>395</v>
      </c>
      <c r="N1000">
        <v>6.384074137635147E-2</v>
      </c>
      <c r="O1000" t="s">
        <v>137</v>
      </c>
      <c r="P1000" t="s">
        <v>138</v>
      </c>
      <c r="Q1000" t="s">
        <v>571</v>
      </c>
      <c r="R1000">
        <f t="shared" si="60"/>
        <v>7.1686809213924188E-2</v>
      </c>
      <c r="S1000">
        <f t="shared" si="61"/>
        <v>0.32259064146265887</v>
      </c>
      <c r="T1000">
        <f t="shared" si="62"/>
        <v>0.91479314318893523</v>
      </c>
      <c r="U1000">
        <f t="shared" si="63"/>
        <v>726.34575569201456</v>
      </c>
    </row>
    <row r="1001" spans="1:21" x14ac:dyDescent="0.35">
      <c r="A1001" t="s">
        <v>2832</v>
      </c>
      <c r="B1001" t="s">
        <v>2833</v>
      </c>
      <c r="C1001">
        <v>756</v>
      </c>
      <c r="D1001">
        <v>4.5</v>
      </c>
      <c r="E1001">
        <v>-87.649505000000005</v>
      </c>
      <c r="F1001">
        <v>41.943935000000003</v>
      </c>
      <c r="G1001" t="s">
        <v>133</v>
      </c>
      <c r="H1001">
        <v>60657</v>
      </c>
      <c r="I1001" t="s">
        <v>23</v>
      </c>
      <c r="J1001" t="s">
        <v>24</v>
      </c>
      <c r="K1001" t="s">
        <v>135</v>
      </c>
      <c r="L1001" s="2" t="s">
        <v>136</v>
      </c>
      <c r="M1001">
        <v>2715</v>
      </c>
      <c r="N1001">
        <v>6.05800583490647E-2</v>
      </c>
      <c r="O1001" t="s">
        <v>24</v>
      </c>
      <c r="R1001">
        <f t="shared" si="60"/>
        <v>6.7761594876562345E-2</v>
      </c>
      <c r="S1001">
        <f t="shared" si="61"/>
        <v>0.30492717694453053</v>
      </c>
      <c r="T1001">
        <f t="shared" si="62"/>
        <v>0.83606478188891564</v>
      </c>
      <c r="U1001">
        <f t="shared" si="63"/>
        <v>632.06497510802023</v>
      </c>
    </row>
    <row r="1002" spans="1:21" x14ac:dyDescent="0.35">
      <c r="A1002" t="s">
        <v>2834</v>
      </c>
      <c r="B1002" t="s">
        <v>2835</v>
      </c>
      <c r="C1002">
        <v>474</v>
      </c>
      <c r="D1002">
        <v>4.5</v>
      </c>
      <c r="E1002">
        <v>-84.355879999999999</v>
      </c>
      <c r="F1002">
        <v>33.746859999999998</v>
      </c>
      <c r="G1002" t="s">
        <v>141</v>
      </c>
      <c r="H1002">
        <v>30316</v>
      </c>
      <c r="I1002" t="s">
        <v>23</v>
      </c>
      <c r="J1002" t="s">
        <v>107</v>
      </c>
      <c r="K1002" t="s">
        <v>143</v>
      </c>
      <c r="L1002" s="2" t="s">
        <v>144</v>
      </c>
      <c r="M1002">
        <v>660</v>
      </c>
      <c r="N1002">
        <v>3.6382357988673418E-2</v>
      </c>
      <c r="O1002" t="s">
        <v>107</v>
      </c>
      <c r="R1002">
        <f t="shared" si="60"/>
        <v>3.8632372688771822E-2</v>
      </c>
      <c r="S1002">
        <f t="shared" si="61"/>
        <v>0.17384567709947321</v>
      </c>
      <c r="T1002">
        <f t="shared" si="62"/>
        <v>0.25181746908350688</v>
      </c>
      <c r="U1002">
        <f t="shared" si="63"/>
        <v>119.36148034558227</v>
      </c>
    </row>
    <row r="1003" spans="1:21" x14ac:dyDescent="0.35">
      <c r="A1003" t="s">
        <v>2836</v>
      </c>
      <c r="B1003" t="s">
        <v>2837</v>
      </c>
      <c r="C1003">
        <v>185</v>
      </c>
      <c r="D1003">
        <v>4.5</v>
      </c>
      <c r="E1003">
        <v>-122.67576990128001</v>
      </c>
      <c r="F1003">
        <v>45.554305140571998</v>
      </c>
      <c r="G1003" t="s">
        <v>59</v>
      </c>
      <c r="H1003">
        <v>97217</v>
      </c>
      <c r="I1003" t="s">
        <v>23</v>
      </c>
      <c r="J1003" t="s">
        <v>2838</v>
      </c>
      <c r="K1003" t="s">
        <v>45</v>
      </c>
      <c r="L1003" s="2" t="s">
        <v>61</v>
      </c>
      <c r="M1003">
        <v>1555</v>
      </c>
      <c r="N1003">
        <v>1.1584005491676678E-2</v>
      </c>
      <c r="O1003" t="s">
        <v>228</v>
      </c>
      <c r="P1003" t="s">
        <v>114</v>
      </c>
      <c r="Q1003" t="s">
        <v>449</v>
      </c>
      <c r="R1003">
        <f t="shared" si="60"/>
        <v>8.7800847019935957E-3</v>
      </c>
      <c r="S1003">
        <f t="shared" si="61"/>
        <v>3.9510381158971181E-2</v>
      </c>
      <c r="T1003">
        <f t="shared" si="62"/>
        <v>-0.34693243659295814</v>
      </c>
      <c r="U1003">
        <f t="shared" si="63"/>
        <v>-64.182500769697256</v>
      </c>
    </row>
    <row r="1004" spans="1:21" x14ac:dyDescent="0.35">
      <c r="A1004" t="s">
        <v>2839</v>
      </c>
      <c r="B1004" t="s">
        <v>2840</v>
      </c>
      <c r="C1004">
        <v>2546</v>
      </c>
      <c r="D1004">
        <v>4.5</v>
      </c>
      <c r="E1004">
        <v>-97.749427800000007</v>
      </c>
      <c r="F1004">
        <v>30.249200800000001</v>
      </c>
      <c r="G1004" t="s">
        <v>200</v>
      </c>
      <c r="H1004">
        <v>78704</v>
      </c>
      <c r="I1004" t="s">
        <v>23</v>
      </c>
      <c r="J1004" t="s">
        <v>1674</v>
      </c>
      <c r="K1004" t="s">
        <v>274</v>
      </c>
      <c r="L1004" s="2" t="s">
        <v>275</v>
      </c>
      <c r="M1004">
        <v>893</v>
      </c>
      <c r="N1004">
        <v>0.21417539042388881</v>
      </c>
      <c r="O1004" t="s">
        <v>247</v>
      </c>
      <c r="P1004" t="s">
        <v>174</v>
      </c>
      <c r="R1004">
        <f t="shared" si="60"/>
        <v>0.25265984918913337</v>
      </c>
      <c r="S1004">
        <f t="shared" si="61"/>
        <v>1.1369693213511001</v>
      </c>
      <c r="T1004">
        <f t="shared" si="62"/>
        <v>4.5445849589161558</v>
      </c>
      <c r="U1004">
        <f t="shared" si="63"/>
        <v>11570.513305400533</v>
      </c>
    </row>
    <row r="1005" spans="1:21" x14ac:dyDescent="0.35">
      <c r="A1005" t="s">
        <v>2841</v>
      </c>
      <c r="B1005" t="s">
        <v>2842</v>
      </c>
      <c r="C1005">
        <v>147</v>
      </c>
      <c r="D1005">
        <v>4.5</v>
      </c>
      <c r="E1005">
        <v>-83.076507568359403</v>
      </c>
      <c r="F1005">
        <v>42.325637817382798</v>
      </c>
      <c r="G1005" t="s">
        <v>1088</v>
      </c>
      <c r="H1005">
        <v>48216</v>
      </c>
      <c r="I1005" t="s">
        <v>23</v>
      </c>
      <c r="J1005" t="s">
        <v>2843</v>
      </c>
      <c r="K1005" t="s">
        <v>1090</v>
      </c>
      <c r="L1005" s="2" t="s">
        <v>1091</v>
      </c>
      <c r="M1005">
        <v>353</v>
      </c>
      <c r="N1005">
        <v>8.3233224643899095E-3</v>
      </c>
      <c r="O1005" t="s">
        <v>182</v>
      </c>
      <c r="P1005" t="s">
        <v>88</v>
      </c>
      <c r="R1005">
        <f t="shared" si="60"/>
        <v>4.8548703646317526E-3</v>
      </c>
      <c r="S1005">
        <f t="shared" si="61"/>
        <v>2.1846916640842887E-2</v>
      </c>
      <c r="T1005">
        <f t="shared" si="62"/>
        <v>-0.42566079789297773</v>
      </c>
      <c r="U1005">
        <f t="shared" si="63"/>
        <v>-62.572137290267726</v>
      </c>
    </row>
    <row r="1006" spans="1:21" x14ac:dyDescent="0.35">
      <c r="A1006" t="s">
        <v>2844</v>
      </c>
      <c r="B1006" t="s">
        <v>2845</v>
      </c>
      <c r="C1006">
        <v>181</v>
      </c>
      <c r="D1006">
        <v>4.5</v>
      </c>
      <c r="E1006">
        <v>-118.304474</v>
      </c>
      <c r="F1006">
        <v>34.052394999999997</v>
      </c>
      <c r="G1006" t="s">
        <v>100</v>
      </c>
      <c r="H1006">
        <v>90006</v>
      </c>
      <c r="I1006" t="s">
        <v>23</v>
      </c>
      <c r="J1006" t="s">
        <v>168</v>
      </c>
      <c r="K1006" t="s">
        <v>111</v>
      </c>
      <c r="L1006" s="2" t="s">
        <v>112</v>
      </c>
      <c r="M1006">
        <v>2071</v>
      </c>
      <c r="N1006">
        <v>1.1240775699330702E-2</v>
      </c>
      <c r="O1006" t="s">
        <v>169</v>
      </c>
      <c r="P1006" t="s">
        <v>114</v>
      </c>
      <c r="R1006">
        <f t="shared" si="60"/>
        <v>8.3669042454291905E-3</v>
      </c>
      <c r="S1006">
        <f t="shared" si="61"/>
        <v>3.7651069104431355E-2</v>
      </c>
      <c r="T1006">
        <f t="shared" si="62"/>
        <v>-0.35521963251927596</v>
      </c>
      <c r="U1006">
        <f t="shared" si="63"/>
        <v>-64.294753485988949</v>
      </c>
    </row>
    <row r="1007" spans="1:21" x14ac:dyDescent="0.35">
      <c r="A1007" t="s">
        <v>2846</v>
      </c>
      <c r="B1007" t="s">
        <v>2847</v>
      </c>
      <c r="C1007">
        <v>826</v>
      </c>
      <c r="D1007">
        <v>4.5</v>
      </c>
      <c r="E1007">
        <v>-96.806824643801207</v>
      </c>
      <c r="F1007">
        <v>32.863427953493201</v>
      </c>
      <c r="G1007" t="s">
        <v>200</v>
      </c>
      <c r="H1007">
        <v>75225</v>
      </c>
      <c r="I1007" t="s">
        <v>23</v>
      </c>
      <c r="J1007" t="s">
        <v>1027</v>
      </c>
      <c r="K1007" t="s">
        <v>906</v>
      </c>
      <c r="L1007" s="2" t="s">
        <v>907</v>
      </c>
      <c r="M1007">
        <v>632</v>
      </c>
      <c r="N1007">
        <v>6.6586579715119276E-2</v>
      </c>
      <c r="O1007" t="s">
        <v>571</v>
      </c>
      <c r="P1007" t="s">
        <v>137</v>
      </c>
      <c r="R1007">
        <f t="shared" si="60"/>
        <v>7.4992252866439416E-2</v>
      </c>
      <c r="S1007">
        <f t="shared" si="61"/>
        <v>0.33746513789897736</v>
      </c>
      <c r="T1007">
        <f t="shared" si="62"/>
        <v>0.98109071059947806</v>
      </c>
      <c r="U1007">
        <f t="shared" si="63"/>
        <v>810.38092695516889</v>
      </c>
    </row>
    <row r="1008" spans="1:21" x14ac:dyDescent="0.35">
      <c r="A1008" t="s">
        <v>2848</v>
      </c>
      <c r="B1008" t="s">
        <v>2847</v>
      </c>
      <c r="C1008">
        <v>239</v>
      </c>
      <c r="D1008">
        <v>4.5</v>
      </c>
      <c r="E1008">
        <v>-104.999156221747</v>
      </c>
      <c r="F1008">
        <v>39.753352403640697</v>
      </c>
      <c r="G1008" t="s">
        <v>119</v>
      </c>
      <c r="H1008">
        <v>80202</v>
      </c>
      <c r="I1008" t="s">
        <v>23</v>
      </c>
      <c r="J1008" t="s">
        <v>571</v>
      </c>
      <c r="K1008" t="s">
        <v>120</v>
      </c>
      <c r="L1008" s="2" t="s">
        <v>121</v>
      </c>
      <c r="M1008">
        <v>668</v>
      </c>
      <c r="N1008">
        <v>1.621760768834735E-2</v>
      </c>
      <c r="O1008" t="s">
        <v>571</v>
      </c>
      <c r="R1008">
        <f t="shared" si="60"/>
        <v>1.4358020865613056E-2</v>
      </c>
      <c r="S1008">
        <f t="shared" si="61"/>
        <v>6.461109389525875E-2</v>
      </c>
      <c r="T1008">
        <f t="shared" si="62"/>
        <v>-0.23505529158766708</v>
      </c>
      <c r="U1008">
        <f t="shared" si="63"/>
        <v>-56.178214689452432</v>
      </c>
    </row>
    <row r="1009" spans="1:21" x14ac:dyDescent="0.35">
      <c r="A1009" t="s">
        <v>2849</v>
      </c>
      <c r="B1009" t="s">
        <v>2850</v>
      </c>
      <c r="C1009">
        <v>350</v>
      </c>
      <c r="D1009">
        <v>4.5</v>
      </c>
      <c r="E1009">
        <v>-79.833770900000005</v>
      </c>
      <c r="F1009">
        <v>36.063866599999997</v>
      </c>
      <c r="G1009" t="s">
        <v>640</v>
      </c>
      <c r="H1009">
        <v>27403</v>
      </c>
      <c r="I1009" t="s">
        <v>23</v>
      </c>
      <c r="J1009" t="s">
        <v>571</v>
      </c>
      <c r="K1009" t="s">
        <v>659</v>
      </c>
      <c r="L1009" s="2" t="s">
        <v>660</v>
      </c>
      <c r="M1009">
        <v>103</v>
      </c>
      <c r="N1009">
        <v>2.5742234425948172E-2</v>
      </c>
      <c r="O1009" t="s">
        <v>571</v>
      </c>
      <c r="R1009">
        <f t="shared" si="60"/>
        <v>2.5823778535275281E-2</v>
      </c>
      <c r="S1009">
        <f t="shared" si="61"/>
        <v>0.11620700340873877</v>
      </c>
      <c r="T1009">
        <f t="shared" si="62"/>
        <v>-5.0856046323466296E-3</v>
      </c>
      <c r="U1009">
        <f t="shared" si="63"/>
        <v>-1.7799616213213203</v>
      </c>
    </row>
    <row r="1010" spans="1:21" x14ac:dyDescent="0.35">
      <c r="A1010" t="s">
        <v>2851</v>
      </c>
      <c r="B1010" t="s">
        <v>2852</v>
      </c>
      <c r="C1010">
        <v>355</v>
      </c>
      <c r="D1010">
        <v>4.5</v>
      </c>
      <c r="E1010">
        <v>-122.41133898496599</v>
      </c>
      <c r="F1010">
        <v>37.789953852878199</v>
      </c>
      <c r="G1010" t="s">
        <v>100</v>
      </c>
      <c r="H1010">
        <v>94108</v>
      </c>
      <c r="I1010" t="s">
        <v>23</v>
      </c>
      <c r="J1010" t="s">
        <v>2853</v>
      </c>
      <c r="K1010" t="s">
        <v>124</v>
      </c>
      <c r="L1010" s="2" t="s">
        <v>125</v>
      </c>
      <c r="M1010">
        <v>1581</v>
      </c>
      <c r="N1010">
        <v>2.6171271666380641E-2</v>
      </c>
      <c r="O1010" t="s">
        <v>368</v>
      </c>
      <c r="P1010" t="s">
        <v>138</v>
      </c>
      <c r="R1010">
        <f t="shared" si="60"/>
        <v>2.6340254105980787E-2</v>
      </c>
      <c r="S1010">
        <f t="shared" si="61"/>
        <v>0.11853114347691354</v>
      </c>
      <c r="T1010">
        <f t="shared" si="62"/>
        <v>5.2733902755506884E-3</v>
      </c>
      <c r="U1010">
        <f t="shared" si="63"/>
        <v>1.8720535478204943</v>
      </c>
    </row>
    <row r="1011" spans="1:21" x14ac:dyDescent="0.35">
      <c r="A1011" t="s">
        <v>2854</v>
      </c>
      <c r="B1011" t="s">
        <v>2855</v>
      </c>
      <c r="C1011">
        <v>434</v>
      </c>
      <c r="D1011">
        <v>4.5</v>
      </c>
      <c r="E1011">
        <v>-83.003849741522203</v>
      </c>
      <c r="F1011">
        <v>39.971896943559997</v>
      </c>
      <c r="G1011" t="s">
        <v>186</v>
      </c>
      <c r="H1011">
        <v>43215</v>
      </c>
      <c r="I1011" t="s">
        <v>23</v>
      </c>
      <c r="J1011" t="s">
        <v>2856</v>
      </c>
      <c r="K1011" t="s">
        <v>188</v>
      </c>
      <c r="L1011" s="2" t="s">
        <v>189</v>
      </c>
      <c r="M1011">
        <v>712</v>
      </c>
      <c r="N1011">
        <v>3.2950060065213657E-2</v>
      </c>
      <c r="O1011" t="s">
        <v>107</v>
      </c>
      <c r="P1011" t="s">
        <v>508</v>
      </c>
      <c r="R1011">
        <f t="shared" si="60"/>
        <v>3.4500568123127774E-2</v>
      </c>
      <c r="S1011">
        <f t="shared" si="61"/>
        <v>0.15525255655407499</v>
      </c>
      <c r="T1011">
        <f t="shared" si="62"/>
        <v>0.16894550982032833</v>
      </c>
      <c r="U1011">
        <f t="shared" si="63"/>
        <v>73.322351262022494</v>
      </c>
    </row>
    <row r="1012" spans="1:21" x14ac:dyDescent="0.35">
      <c r="A1012" t="s">
        <v>2857</v>
      </c>
      <c r="B1012" t="s">
        <v>2858</v>
      </c>
      <c r="C1012">
        <v>123</v>
      </c>
      <c r="D1012">
        <v>4.5</v>
      </c>
      <c r="E1012">
        <v>-86.775435999999999</v>
      </c>
      <c r="F1012">
        <v>36.152462</v>
      </c>
      <c r="G1012" t="s">
        <v>331</v>
      </c>
      <c r="H1012">
        <v>37203</v>
      </c>
      <c r="I1012" t="s">
        <v>23</v>
      </c>
      <c r="J1012" t="s">
        <v>818</v>
      </c>
      <c r="K1012" t="s">
        <v>333</v>
      </c>
      <c r="L1012" s="2" t="s">
        <v>334</v>
      </c>
      <c r="M1012">
        <v>702</v>
      </c>
      <c r="N1012">
        <v>6.2639437103140551E-3</v>
      </c>
      <c r="O1012" t="s">
        <v>818</v>
      </c>
      <c r="R1012">
        <f t="shared" si="60"/>
        <v>2.3757876252453259E-3</v>
      </c>
      <c r="S1012">
        <f t="shared" si="61"/>
        <v>1.0691044313603966E-2</v>
      </c>
      <c r="T1012">
        <f t="shared" si="62"/>
        <v>-0.4753839734508849</v>
      </c>
      <c r="U1012">
        <f t="shared" si="63"/>
        <v>-58.472228734458845</v>
      </c>
    </row>
    <row r="1013" spans="1:21" x14ac:dyDescent="0.35">
      <c r="A1013" t="s">
        <v>2859</v>
      </c>
      <c r="B1013" t="s">
        <v>2860</v>
      </c>
      <c r="C1013">
        <v>102</v>
      </c>
      <c r="D1013">
        <v>4.5</v>
      </c>
      <c r="E1013">
        <v>-87.7134617808249</v>
      </c>
      <c r="F1013">
        <v>41.967988609032403</v>
      </c>
      <c r="G1013" t="s">
        <v>133</v>
      </c>
      <c r="H1013">
        <v>60625</v>
      </c>
      <c r="I1013" t="s">
        <v>23</v>
      </c>
      <c r="J1013" t="s">
        <v>2861</v>
      </c>
      <c r="K1013" t="s">
        <v>135</v>
      </c>
      <c r="L1013" s="2" t="s">
        <v>136</v>
      </c>
      <c r="M1013">
        <v>2715</v>
      </c>
      <c r="N1013">
        <v>4.4619873004976829E-3</v>
      </c>
      <c r="O1013" t="s">
        <v>818</v>
      </c>
      <c r="P1013" t="s">
        <v>1407</v>
      </c>
      <c r="Q1013" t="s">
        <v>571</v>
      </c>
      <c r="R1013">
        <f t="shared" si="60"/>
        <v>2.0659022828220226E-4</v>
      </c>
      <c r="S1013">
        <f t="shared" si="61"/>
        <v>9.2965602726991013E-4</v>
      </c>
      <c r="T1013">
        <f t="shared" si="62"/>
        <v>-0.51889175206405358</v>
      </c>
      <c r="U1013">
        <f t="shared" si="63"/>
        <v>-52.926958710533462</v>
      </c>
    </row>
    <row r="1014" spans="1:21" x14ac:dyDescent="0.35">
      <c r="A1014" t="s">
        <v>2862</v>
      </c>
      <c r="B1014" t="s">
        <v>2863</v>
      </c>
      <c r="C1014">
        <v>241</v>
      </c>
      <c r="D1014">
        <v>4.5</v>
      </c>
      <c r="E1014">
        <v>-81.477622999999994</v>
      </c>
      <c r="F1014">
        <v>28.449596400000001</v>
      </c>
      <c r="G1014" t="s">
        <v>29</v>
      </c>
      <c r="H1014">
        <v>32819</v>
      </c>
      <c r="I1014" t="s">
        <v>23</v>
      </c>
      <c r="J1014" t="s">
        <v>2864</v>
      </c>
      <c r="K1014" t="s">
        <v>465</v>
      </c>
      <c r="L1014" s="2" t="s">
        <v>466</v>
      </c>
      <c r="M1014">
        <v>943</v>
      </c>
      <c r="N1014">
        <v>1.6389222584520337E-2</v>
      </c>
      <c r="O1014" t="s">
        <v>174</v>
      </c>
      <c r="P1014" t="s">
        <v>268</v>
      </c>
      <c r="Q1014" t="s">
        <v>1407</v>
      </c>
      <c r="R1014">
        <f t="shared" si="60"/>
        <v>1.4564611093895259E-2</v>
      </c>
      <c r="S1014">
        <f t="shared" si="61"/>
        <v>6.5540749922528674E-2</v>
      </c>
      <c r="T1014">
        <f t="shared" si="62"/>
        <v>-0.23091169362450817</v>
      </c>
      <c r="U1014">
        <f t="shared" si="63"/>
        <v>-55.649718163506471</v>
      </c>
    </row>
    <row r="1015" spans="1:21" x14ac:dyDescent="0.35">
      <c r="A1015" t="s">
        <v>2865</v>
      </c>
      <c r="B1015" t="s">
        <v>2866</v>
      </c>
      <c r="C1015">
        <v>603</v>
      </c>
      <c r="D1015">
        <v>4.5</v>
      </c>
      <c r="E1015">
        <v>-122.47601318359401</v>
      </c>
      <c r="F1015">
        <v>37.7822074890137</v>
      </c>
      <c r="G1015" t="s">
        <v>100</v>
      </c>
      <c r="H1015">
        <v>94118</v>
      </c>
      <c r="I1015" t="s">
        <v>23</v>
      </c>
      <c r="J1015" t="s">
        <v>2867</v>
      </c>
      <c r="K1015" t="s">
        <v>124</v>
      </c>
      <c r="L1015" s="2" t="s">
        <v>125</v>
      </c>
      <c r="M1015">
        <v>1581</v>
      </c>
      <c r="N1015">
        <v>4.7451518791831133E-2</v>
      </c>
      <c r="O1015" t="s">
        <v>897</v>
      </c>
      <c r="P1015" t="s">
        <v>1697</v>
      </c>
      <c r="R1015">
        <f t="shared" si="60"/>
        <v>5.1957442412973863E-2</v>
      </c>
      <c r="S1015">
        <f t="shared" si="61"/>
        <v>0.23380849085838237</v>
      </c>
      <c r="T1015">
        <f t="shared" si="62"/>
        <v>0.51907953770725768</v>
      </c>
      <c r="U1015">
        <f t="shared" si="63"/>
        <v>313.00496123747638</v>
      </c>
    </row>
    <row r="1016" spans="1:21" x14ac:dyDescent="0.35">
      <c r="A1016" t="s">
        <v>2868</v>
      </c>
      <c r="B1016" t="s">
        <v>2869</v>
      </c>
      <c r="C1016">
        <v>297</v>
      </c>
      <c r="D1016">
        <v>4.5</v>
      </c>
      <c r="E1016">
        <v>-122.414005100727</v>
      </c>
      <c r="F1016">
        <v>37.807888537645297</v>
      </c>
      <c r="G1016" t="s">
        <v>100</v>
      </c>
      <c r="H1016">
        <v>94133</v>
      </c>
      <c r="I1016" t="s">
        <v>23</v>
      </c>
      <c r="J1016" t="s">
        <v>2870</v>
      </c>
      <c r="K1016" t="s">
        <v>124</v>
      </c>
      <c r="L1016" s="2" t="s">
        <v>125</v>
      </c>
      <c r="M1016">
        <v>1581</v>
      </c>
      <c r="N1016">
        <v>2.1194439677363994E-2</v>
      </c>
      <c r="O1016" t="s">
        <v>310</v>
      </c>
      <c r="P1016" t="s">
        <v>1407</v>
      </c>
      <c r="R1016">
        <f t="shared" si="60"/>
        <v>2.0349137485796923E-2</v>
      </c>
      <c r="S1016">
        <f t="shared" si="61"/>
        <v>9.1571118686086153E-2</v>
      </c>
      <c r="T1016">
        <f t="shared" si="62"/>
        <v>-0.1148909506560582</v>
      </c>
      <c r="U1016">
        <f t="shared" si="63"/>
        <v>-34.122612344849287</v>
      </c>
    </row>
    <row r="1017" spans="1:21" x14ac:dyDescent="0.35">
      <c r="A1017" t="s">
        <v>2871</v>
      </c>
      <c r="B1017" t="s">
        <v>2872</v>
      </c>
      <c r="C1017">
        <v>333</v>
      </c>
      <c r="D1017">
        <v>4.5</v>
      </c>
      <c r="E1017">
        <v>-70.268371599999995</v>
      </c>
      <c r="F1017">
        <v>43.653160100000001</v>
      </c>
      <c r="G1017" t="s">
        <v>43</v>
      </c>
      <c r="H1017">
        <v>4102</v>
      </c>
      <c r="I1017" t="s">
        <v>23</v>
      </c>
      <c r="J1017" t="s">
        <v>138</v>
      </c>
      <c r="K1017" t="s">
        <v>45</v>
      </c>
      <c r="L1017" s="2" t="s">
        <v>46</v>
      </c>
      <c r="M1017">
        <v>206</v>
      </c>
      <c r="N1017">
        <v>2.4283507808477777E-2</v>
      </c>
      <c r="O1017" t="s">
        <v>138</v>
      </c>
      <c r="R1017">
        <f t="shared" si="60"/>
        <v>2.4067761594876561E-2</v>
      </c>
      <c r="S1017">
        <f t="shared" si="61"/>
        <v>0.10830492717694452</v>
      </c>
      <c r="T1017">
        <f t="shared" si="62"/>
        <v>-4.0306187319197509E-2</v>
      </c>
      <c r="U1017">
        <f t="shared" si="63"/>
        <v>-13.42196037729277</v>
      </c>
    </row>
    <row r="1018" spans="1:21" x14ac:dyDescent="0.35">
      <c r="A1018" t="s">
        <v>2873</v>
      </c>
      <c r="B1018" t="s">
        <v>2874</v>
      </c>
      <c r="C1018">
        <v>348</v>
      </c>
      <c r="D1018">
        <v>4.5</v>
      </c>
      <c r="E1018">
        <v>-73.960890000000006</v>
      </c>
      <c r="F1018">
        <v>40.71902</v>
      </c>
      <c r="G1018" t="s">
        <v>37</v>
      </c>
      <c r="H1018">
        <v>11211</v>
      </c>
      <c r="I1018" t="s">
        <v>23</v>
      </c>
      <c r="J1018" t="s">
        <v>2875</v>
      </c>
      <c r="K1018" t="s">
        <v>535</v>
      </c>
      <c r="L1018" s="2" t="s">
        <v>536</v>
      </c>
      <c r="M1018">
        <v>1569</v>
      </c>
      <c r="N1018">
        <v>2.5570619529775185E-2</v>
      </c>
      <c r="O1018" t="s">
        <v>48</v>
      </c>
      <c r="P1018" t="s">
        <v>24</v>
      </c>
      <c r="Q1018" t="s">
        <v>213</v>
      </c>
      <c r="R1018">
        <f t="shared" si="60"/>
        <v>2.5617188306993079E-2</v>
      </c>
      <c r="S1018">
        <f t="shared" si="61"/>
        <v>0.11527734738146886</v>
      </c>
      <c r="T1018">
        <f t="shared" si="62"/>
        <v>-9.2292025955055569E-3</v>
      </c>
      <c r="U1018">
        <f t="shared" si="63"/>
        <v>-3.2117625032359336</v>
      </c>
    </row>
    <row r="1019" spans="1:21" x14ac:dyDescent="0.35">
      <c r="A1019" t="s">
        <v>2876</v>
      </c>
      <c r="B1019" t="s">
        <v>2877</v>
      </c>
      <c r="C1019">
        <v>112</v>
      </c>
      <c r="D1019">
        <v>4.5</v>
      </c>
      <c r="E1019">
        <v>-75.042175292968807</v>
      </c>
      <c r="F1019">
        <v>40.037166595458999</v>
      </c>
      <c r="G1019" t="s">
        <v>92</v>
      </c>
      <c r="H1019">
        <v>19149</v>
      </c>
      <c r="I1019" t="s">
        <v>23</v>
      </c>
      <c r="J1019" t="s">
        <v>425</v>
      </c>
      <c r="K1019" t="s">
        <v>94</v>
      </c>
      <c r="L1019" s="2" t="s">
        <v>95</v>
      </c>
      <c r="M1019">
        <v>1514</v>
      </c>
      <c r="N1019">
        <v>5.3200617813626222E-3</v>
      </c>
      <c r="O1019" t="s">
        <v>425</v>
      </c>
      <c r="R1019">
        <f t="shared" si="60"/>
        <v>1.2395413696932136E-3</v>
      </c>
      <c r="S1019">
        <f t="shared" si="61"/>
        <v>5.5779361636194612E-3</v>
      </c>
      <c r="T1019">
        <f t="shared" si="62"/>
        <v>-0.49817376224825899</v>
      </c>
      <c r="U1019">
        <f t="shared" si="63"/>
        <v>-55.795461371805004</v>
      </c>
    </row>
    <row r="1020" spans="1:21" x14ac:dyDescent="0.35">
      <c r="A1020" t="s">
        <v>2878</v>
      </c>
      <c r="B1020" t="s">
        <v>2879</v>
      </c>
      <c r="C1020">
        <v>416</v>
      </c>
      <c r="D1020">
        <v>4.5</v>
      </c>
      <c r="E1020">
        <v>-73.996593099999998</v>
      </c>
      <c r="F1020">
        <v>40.724539999999998</v>
      </c>
      <c r="G1020" t="s">
        <v>37</v>
      </c>
      <c r="H1020">
        <v>10012</v>
      </c>
      <c r="I1020" t="s">
        <v>23</v>
      </c>
      <c r="J1020" t="s">
        <v>2880</v>
      </c>
      <c r="K1020" t="s">
        <v>39</v>
      </c>
      <c r="L1020" s="2" t="s">
        <v>40</v>
      </c>
      <c r="M1020">
        <v>1148</v>
      </c>
      <c r="N1020">
        <v>3.1405525999656771E-2</v>
      </c>
      <c r="O1020" t="s">
        <v>2881</v>
      </c>
      <c r="P1020" t="s">
        <v>261</v>
      </c>
      <c r="R1020">
        <f t="shared" si="60"/>
        <v>3.2641256068587955E-2</v>
      </c>
      <c r="S1020">
        <f t="shared" si="61"/>
        <v>0.14688565230864581</v>
      </c>
      <c r="T1020">
        <f t="shared" si="62"/>
        <v>0.13165312815189797</v>
      </c>
      <c r="U1020">
        <f t="shared" si="63"/>
        <v>54.767701311189555</v>
      </c>
    </row>
    <row r="1021" spans="1:21" x14ac:dyDescent="0.35">
      <c r="A1021" t="s">
        <v>2882</v>
      </c>
      <c r="B1021" t="s">
        <v>2883</v>
      </c>
      <c r="C1021">
        <v>148</v>
      </c>
      <c r="D1021">
        <v>4.5</v>
      </c>
      <c r="E1021">
        <v>-95.429871947885104</v>
      </c>
      <c r="F1021">
        <v>29.817071963724501</v>
      </c>
      <c r="G1021" t="s">
        <v>200</v>
      </c>
      <c r="H1021">
        <v>77018</v>
      </c>
      <c r="I1021" t="s">
        <v>23</v>
      </c>
      <c r="J1021" t="s">
        <v>2884</v>
      </c>
      <c r="K1021" t="s">
        <v>202</v>
      </c>
      <c r="L1021" s="2" t="s">
        <v>203</v>
      </c>
      <c r="M1021">
        <v>1863</v>
      </c>
      <c r="N1021">
        <v>8.409129912476403E-3</v>
      </c>
      <c r="O1021" t="s">
        <v>182</v>
      </c>
      <c r="P1021" t="s">
        <v>174</v>
      </c>
      <c r="R1021">
        <f t="shared" si="60"/>
        <v>4.9581654787728543E-3</v>
      </c>
      <c r="S1021">
        <f t="shared" si="61"/>
        <v>2.2311744654477845E-2</v>
      </c>
      <c r="T1021">
        <f t="shared" si="62"/>
        <v>-0.42358899891139828</v>
      </c>
      <c r="U1021">
        <f t="shared" si="63"/>
        <v>-62.691171838886945</v>
      </c>
    </row>
    <row r="1022" spans="1:21" x14ac:dyDescent="0.35">
      <c r="A1022" t="s">
        <v>2885</v>
      </c>
      <c r="B1022" t="s">
        <v>2886</v>
      </c>
      <c r="C1022">
        <v>494</v>
      </c>
      <c r="D1022">
        <v>4.5</v>
      </c>
      <c r="E1022">
        <v>-118.318468486426</v>
      </c>
      <c r="F1022">
        <v>34.097918987820698</v>
      </c>
      <c r="G1022" t="s">
        <v>100</v>
      </c>
      <c r="H1022">
        <v>90028</v>
      </c>
      <c r="I1022" t="s">
        <v>23</v>
      </c>
      <c r="J1022" t="s">
        <v>425</v>
      </c>
      <c r="K1022" t="s">
        <v>111</v>
      </c>
      <c r="L1022" s="2" t="s">
        <v>112</v>
      </c>
      <c r="M1022">
        <v>2071</v>
      </c>
      <c r="N1022">
        <v>3.8098506950403295E-2</v>
      </c>
      <c r="O1022" t="s">
        <v>425</v>
      </c>
      <c r="R1022">
        <f t="shared" si="60"/>
        <v>4.0698274971593847E-2</v>
      </c>
      <c r="S1022">
        <f t="shared" si="61"/>
        <v>0.18314223737217231</v>
      </c>
      <c r="T1022">
        <f t="shared" si="62"/>
        <v>0.29325344871509612</v>
      </c>
      <c r="U1022">
        <f t="shared" si="63"/>
        <v>144.86720366525748</v>
      </c>
    </row>
    <row r="1023" spans="1:21" x14ac:dyDescent="0.35">
      <c r="A1023" t="s">
        <v>2887</v>
      </c>
      <c r="B1023" t="s">
        <v>2888</v>
      </c>
      <c r="C1023">
        <v>1661</v>
      </c>
      <c r="D1023">
        <v>4.5</v>
      </c>
      <c r="E1023">
        <v>-122.3952255</v>
      </c>
      <c r="F1023">
        <v>37.781201899999999</v>
      </c>
      <c r="G1023" t="s">
        <v>100</v>
      </c>
      <c r="H1023">
        <v>94107</v>
      </c>
      <c r="I1023" t="s">
        <v>23</v>
      </c>
      <c r="J1023" t="s">
        <v>213</v>
      </c>
      <c r="K1023" t="s">
        <v>124</v>
      </c>
      <c r="L1023" s="2" t="s">
        <v>125</v>
      </c>
      <c r="M1023">
        <v>1581</v>
      </c>
      <c r="N1023">
        <v>0.13823579886734169</v>
      </c>
      <c r="O1023" t="s">
        <v>213</v>
      </c>
      <c r="R1023">
        <f t="shared" si="60"/>
        <v>0.16124367317425886</v>
      </c>
      <c r="S1023">
        <f t="shared" si="61"/>
        <v>0.72559652928416485</v>
      </c>
      <c r="T1023">
        <f t="shared" si="62"/>
        <v>2.7110428602183303</v>
      </c>
      <c r="U1023">
        <f t="shared" si="63"/>
        <v>4503.0421908226463</v>
      </c>
    </row>
    <row r="1024" spans="1:21" x14ac:dyDescent="0.35">
      <c r="A1024" t="s">
        <v>2889</v>
      </c>
      <c r="B1024" t="s">
        <v>2890</v>
      </c>
      <c r="C1024">
        <v>118</v>
      </c>
      <c r="D1024">
        <v>4.5</v>
      </c>
      <c r="E1024">
        <v>-95.420135999999999</v>
      </c>
      <c r="F1024">
        <v>29.801326</v>
      </c>
      <c r="G1024" t="s">
        <v>200</v>
      </c>
      <c r="H1024">
        <v>77008</v>
      </c>
      <c r="I1024" t="s">
        <v>23</v>
      </c>
      <c r="J1024" t="s">
        <v>2891</v>
      </c>
      <c r="K1024" t="s">
        <v>202</v>
      </c>
      <c r="L1024" s="2" t="s">
        <v>203</v>
      </c>
      <c r="M1024">
        <v>1863</v>
      </c>
      <c r="N1024">
        <v>5.8349064698815858E-3</v>
      </c>
      <c r="O1024" t="s">
        <v>24</v>
      </c>
      <c r="P1024" t="s">
        <v>2525</v>
      </c>
      <c r="Q1024" t="s">
        <v>449</v>
      </c>
      <c r="R1024">
        <f t="shared" si="60"/>
        <v>1.8593120545398203E-3</v>
      </c>
      <c r="S1024">
        <f t="shared" si="61"/>
        <v>8.3669042454291905E-3</v>
      </c>
      <c r="T1024">
        <f t="shared" si="62"/>
        <v>-0.48574296835878217</v>
      </c>
      <c r="U1024">
        <f t="shared" si="63"/>
        <v>-57.317670266336293</v>
      </c>
    </row>
    <row r="1025" spans="1:21" x14ac:dyDescent="0.35">
      <c r="A1025" t="s">
        <v>2892</v>
      </c>
      <c r="B1025" t="s">
        <v>2893</v>
      </c>
      <c r="C1025">
        <v>261</v>
      </c>
      <c r="D1025">
        <v>4.5</v>
      </c>
      <c r="E1025">
        <v>-81.390022299999998</v>
      </c>
      <c r="F1025">
        <v>28.5827694</v>
      </c>
      <c r="G1025" t="s">
        <v>29</v>
      </c>
      <c r="H1025">
        <v>32804</v>
      </c>
      <c r="I1025" t="s">
        <v>23</v>
      </c>
      <c r="J1025" t="s">
        <v>2894</v>
      </c>
      <c r="K1025" t="s">
        <v>465</v>
      </c>
      <c r="L1025" s="2" t="s">
        <v>466</v>
      </c>
      <c r="M1025">
        <v>943</v>
      </c>
      <c r="N1025">
        <v>1.8105371546250214E-2</v>
      </c>
      <c r="O1025" t="s">
        <v>205</v>
      </c>
      <c r="P1025" t="s">
        <v>81</v>
      </c>
      <c r="Q1025" t="s">
        <v>228</v>
      </c>
      <c r="R1025">
        <f t="shared" si="60"/>
        <v>1.6630513376717282E-2</v>
      </c>
      <c r="S1025">
        <f t="shared" si="61"/>
        <v>7.4837310195227769E-2</v>
      </c>
      <c r="T1025">
        <f t="shared" si="62"/>
        <v>-0.1894757139929189</v>
      </c>
      <c r="U1025">
        <f t="shared" si="63"/>
        <v>-49.453161352151831</v>
      </c>
    </row>
    <row r="1026" spans="1:21" x14ac:dyDescent="0.35">
      <c r="A1026" t="s">
        <v>2895</v>
      </c>
      <c r="B1026" t="s">
        <v>2896</v>
      </c>
      <c r="C1026">
        <v>157</v>
      </c>
      <c r="D1026">
        <v>4.5</v>
      </c>
      <c r="E1026">
        <v>-74.015091732144398</v>
      </c>
      <c r="F1026">
        <v>40.711318105459199</v>
      </c>
      <c r="G1026" t="s">
        <v>37</v>
      </c>
      <c r="H1026">
        <v>10281</v>
      </c>
      <c r="I1026" t="s">
        <v>23</v>
      </c>
      <c r="J1026" t="s">
        <v>2897</v>
      </c>
      <c r="K1026" t="s">
        <v>39</v>
      </c>
      <c r="L1026" s="2" t="s">
        <v>40</v>
      </c>
      <c r="M1026">
        <v>1148</v>
      </c>
      <c r="N1026">
        <v>9.181396945254848E-3</v>
      </c>
      <c r="O1026" t="s">
        <v>2897</v>
      </c>
      <c r="R1026">
        <f t="shared" ref="R1026:R1089" si="64">(C1026-MIN($C$2:$C$2693))/(MAX($C$2:$C$2693)-MIN($C$2:$C$2693))</f>
        <v>5.8878215060427638E-3</v>
      </c>
      <c r="S1026">
        <f t="shared" ref="S1026:S1089" si="65">R1026*D1026</f>
        <v>2.6495196777192438E-2</v>
      </c>
      <c r="T1026">
        <f t="shared" ref="T1026:T1089" si="66">(C1026-AVERAGE($C$2:$C$2693))/STDEV($C$2:$C$2693)</f>
        <v>-0.40494280807718314</v>
      </c>
      <c r="U1026">
        <f t="shared" ref="U1026:U1089" si="67">T1026*C1026</f>
        <v>-63.576020868117752</v>
      </c>
    </row>
    <row r="1027" spans="1:21" x14ac:dyDescent="0.35">
      <c r="A1027" t="s">
        <v>2898</v>
      </c>
      <c r="B1027" t="s">
        <v>2899</v>
      </c>
      <c r="C1027">
        <v>223</v>
      </c>
      <c r="D1027">
        <v>4.5</v>
      </c>
      <c r="E1027">
        <v>-117.245087</v>
      </c>
      <c r="F1027">
        <v>32.751384999999999</v>
      </c>
      <c r="G1027" t="s">
        <v>100</v>
      </c>
      <c r="H1027">
        <v>92107</v>
      </c>
      <c r="I1027" t="s">
        <v>23</v>
      </c>
      <c r="J1027" t="s">
        <v>2900</v>
      </c>
      <c r="K1027" t="s">
        <v>225</v>
      </c>
      <c r="L1027" s="2" t="s">
        <v>226</v>
      </c>
      <c r="M1027">
        <v>1570</v>
      </c>
      <c r="N1027">
        <v>1.4844688518963447E-2</v>
      </c>
      <c r="O1027" t="s">
        <v>174</v>
      </c>
      <c r="P1027" t="s">
        <v>183</v>
      </c>
      <c r="Q1027" t="s">
        <v>148</v>
      </c>
      <c r="R1027">
        <f t="shared" si="64"/>
        <v>1.2705299039355439E-2</v>
      </c>
      <c r="S1027">
        <f t="shared" si="65"/>
        <v>5.7173845677099475E-2</v>
      </c>
      <c r="T1027">
        <f t="shared" si="66"/>
        <v>-0.26820407529293849</v>
      </c>
      <c r="U1027">
        <f t="shared" si="67"/>
        <v>-59.809508790325282</v>
      </c>
    </row>
    <row r="1028" spans="1:21" x14ac:dyDescent="0.35">
      <c r="A1028" t="s">
        <v>2901</v>
      </c>
      <c r="B1028" t="s">
        <v>2902</v>
      </c>
      <c r="C1028">
        <v>312</v>
      </c>
      <c r="D1028">
        <v>4.5</v>
      </c>
      <c r="E1028">
        <v>-122.387207</v>
      </c>
      <c r="F1028">
        <v>47.560229999999997</v>
      </c>
      <c r="G1028" t="s">
        <v>194</v>
      </c>
      <c r="H1028">
        <v>98116</v>
      </c>
      <c r="I1028" t="s">
        <v>23</v>
      </c>
      <c r="J1028" t="s">
        <v>2903</v>
      </c>
      <c r="K1028" t="s">
        <v>196</v>
      </c>
      <c r="L1028" s="2" t="s">
        <v>197</v>
      </c>
      <c r="M1028">
        <v>1594</v>
      </c>
      <c r="N1028">
        <v>2.2481551398661405E-2</v>
      </c>
      <c r="O1028" t="s">
        <v>173</v>
      </c>
      <c r="P1028" t="s">
        <v>174</v>
      </c>
      <c r="Q1028" t="s">
        <v>148</v>
      </c>
      <c r="R1028">
        <f t="shared" si="64"/>
        <v>2.1898564197913438E-2</v>
      </c>
      <c r="S1028">
        <f t="shared" si="65"/>
        <v>9.8543538890610474E-2</v>
      </c>
      <c r="T1028">
        <f t="shared" si="66"/>
        <v>-8.3813965932366244E-2</v>
      </c>
      <c r="U1028">
        <f t="shared" si="67"/>
        <v>-26.149957370898267</v>
      </c>
    </row>
    <row r="1029" spans="1:21" x14ac:dyDescent="0.35">
      <c r="A1029" t="s">
        <v>2904</v>
      </c>
      <c r="B1029" t="s">
        <v>2905</v>
      </c>
      <c r="C1029">
        <v>130</v>
      </c>
      <c r="D1029">
        <v>4.5</v>
      </c>
      <c r="E1029">
        <v>-87.635505342483498</v>
      </c>
      <c r="F1029">
        <v>41.8379791340667</v>
      </c>
      <c r="G1029" t="s">
        <v>133</v>
      </c>
      <c r="H1029">
        <v>60616</v>
      </c>
      <c r="I1029" t="s">
        <v>23</v>
      </c>
      <c r="J1029" t="s">
        <v>2906</v>
      </c>
      <c r="K1029" t="s">
        <v>135</v>
      </c>
      <c r="L1029" s="2" t="s">
        <v>136</v>
      </c>
      <c r="M1029">
        <v>2715</v>
      </c>
      <c r="N1029">
        <v>6.8645958469195122E-3</v>
      </c>
      <c r="O1029" t="s">
        <v>449</v>
      </c>
      <c r="P1029" t="s">
        <v>114</v>
      </c>
      <c r="R1029">
        <f t="shared" si="64"/>
        <v>3.0988534242330336E-3</v>
      </c>
      <c r="S1029">
        <f t="shared" si="65"/>
        <v>1.3944840409048651E-2</v>
      </c>
      <c r="T1029">
        <f t="shared" si="66"/>
        <v>-0.46088138057982864</v>
      </c>
      <c r="U1029">
        <f t="shared" si="67"/>
        <v>-59.914579475377721</v>
      </c>
    </row>
    <row r="1030" spans="1:21" x14ac:dyDescent="0.35">
      <c r="A1030" t="s">
        <v>2907</v>
      </c>
      <c r="B1030" t="s">
        <v>2908</v>
      </c>
      <c r="C1030">
        <v>129</v>
      </c>
      <c r="D1030">
        <v>4.5</v>
      </c>
      <c r="E1030">
        <v>-104.979225</v>
      </c>
      <c r="F1030">
        <v>39.762900999999999</v>
      </c>
      <c r="G1030" t="s">
        <v>119</v>
      </c>
      <c r="H1030">
        <v>80205</v>
      </c>
      <c r="I1030" t="s">
        <v>23</v>
      </c>
      <c r="J1030" t="s">
        <v>919</v>
      </c>
      <c r="K1030" t="s">
        <v>120</v>
      </c>
      <c r="L1030" s="2" t="s">
        <v>121</v>
      </c>
      <c r="M1030">
        <v>668</v>
      </c>
      <c r="N1030">
        <v>6.7787883988330187E-3</v>
      </c>
      <c r="O1030" t="s">
        <v>24</v>
      </c>
      <c r="P1030" t="s">
        <v>174</v>
      </c>
      <c r="R1030">
        <f t="shared" si="64"/>
        <v>2.9955583100919328E-3</v>
      </c>
      <c r="S1030">
        <f t="shared" si="65"/>
        <v>1.3480012395413698E-2</v>
      </c>
      <c r="T1030">
        <f t="shared" si="66"/>
        <v>-0.46295317956140808</v>
      </c>
      <c r="U1030">
        <f t="shared" si="67"/>
        <v>-59.720960163421644</v>
      </c>
    </row>
    <row r="1031" spans="1:21" x14ac:dyDescent="0.35">
      <c r="A1031" t="s">
        <v>2909</v>
      </c>
      <c r="B1031" t="s">
        <v>2910</v>
      </c>
      <c r="C1031">
        <v>594</v>
      </c>
      <c r="D1031">
        <v>4.5</v>
      </c>
      <c r="E1031">
        <v>-118.37112399999999</v>
      </c>
      <c r="F1031">
        <v>34.157356</v>
      </c>
      <c r="G1031" t="s">
        <v>100</v>
      </c>
      <c r="H1031">
        <v>91602</v>
      </c>
      <c r="I1031" t="s">
        <v>23</v>
      </c>
      <c r="J1031" t="s">
        <v>174</v>
      </c>
      <c r="K1031" t="s">
        <v>1382</v>
      </c>
      <c r="L1031" s="2" t="s">
        <v>1383</v>
      </c>
      <c r="M1031">
        <v>118</v>
      </c>
      <c r="N1031">
        <v>4.6679251759052687E-2</v>
      </c>
      <c r="O1031" t="s">
        <v>174</v>
      </c>
      <c r="R1031">
        <f t="shared" si="64"/>
        <v>5.1027786385703953E-2</v>
      </c>
      <c r="S1031">
        <f t="shared" si="65"/>
        <v>0.22962503873566778</v>
      </c>
      <c r="T1031">
        <f t="shared" si="66"/>
        <v>0.50043334687304253</v>
      </c>
      <c r="U1031">
        <f t="shared" si="67"/>
        <v>297.25740804258726</v>
      </c>
    </row>
    <row r="1032" spans="1:21" x14ac:dyDescent="0.35">
      <c r="A1032" t="s">
        <v>2911</v>
      </c>
      <c r="B1032" t="s">
        <v>2912</v>
      </c>
      <c r="C1032">
        <v>314</v>
      </c>
      <c r="D1032">
        <v>4.5</v>
      </c>
      <c r="E1032">
        <v>-96.709772999999998</v>
      </c>
      <c r="F1032">
        <v>32.828178000000001</v>
      </c>
      <c r="G1032" t="s">
        <v>200</v>
      </c>
      <c r="H1032">
        <v>75218</v>
      </c>
      <c r="I1032" t="s">
        <v>23</v>
      </c>
      <c r="J1032" t="s">
        <v>2913</v>
      </c>
      <c r="K1032" t="s">
        <v>906</v>
      </c>
      <c r="L1032" s="2" t="s">
        <v>907</v>
      </c>
      <c r="M1032">
        <v>632</v>
      </c>
      <c r="N1032">
        <v>2.2653166294834392E-2</v>
      </c>
      <c r="O1032" t="s">
        <v>1640</v>
      </c>
      <c r="P1032" t="s">
        <v>48</v>
      </c>
      <c r="Q1032" t="s">
        <v>174</v>
      </c>
      <c r="R1032">
        <f t="shared" si="64"/>
        <v>2.210515442619564E-2</v>
      </c>
      <c r="S1032">
        <f t="shared" si="65"/>
        <v>9.9473194917880384E-2</v>
      </c>
      <c r="T1032">
        <f t="shared" si="66"/>
        <v>-7.9670367969207317E-2</v>
      </c>
      <c r="U1032">
        <f t="shared" si="67"/>
        <v>-25.016495542331096</v>
      </c>
    </row>
    <row r="1033" spans="1:21" x14ac:dyDescent="0.35">
      <c r="A1033" t="s">
        <v>2914</v>
      </c>
      <c r="B1033" t="s">
        <v>2915</v>
      </c>
      <c r="C1033">
        <v>152</v>
      </c>
      <c r="D1033">
        <v>4.5</v>
      </c>
      <c r="E1033">
        <v>-104.99171739106001</v>
      </c>
      <c r="F1033">
        <v>39.7562312792762</v>
      </c>
      <c r="G1033" t="s">
        <v>119</v>
      </c>
      <c r="H1033">
        <v>80205</v>
      </c>
      <c r="I1033" t="s">
        <v>23</v>
      </c>
      <c r="J1033" t="s">
        <v>247</v>
      </c>
      <c r="K1033" t="s">
        <v>120</v>
      </c>
      <c r="L1033" s="2" t="s">
        <v>121</v>
      </c>
      <c r="M1033">
        <v>668</v>
      </c>
      <c r="N1033">
        <v>8.7523597048223788E-3</v>
      </c>
      <c r="O1033" t="s">
        <v>247</v>
      </c>
      <c r="R1033">
        <f t="shared" si="64"/>
        <v>5.3713459353372586E-3</v>
      </c>
      <c r="S1033">
        <f t="shared" si="65"/>
        <v>2.4171056709017664E-2</v>
      </c>
      <c r="T1033">
        <f t="shared" si="66"/>
        <v>-0.4153018029850804</v>
      </c>
      <c r="U1033">
        <f t="shared" si="67"/>
        <v>-63.125874053732218</v>
      </c>
    </row>
    <row r="1034" spans="1:21" x14ac:dyDescent="0.35">
      <c r="A1034" t="s">
        <v>2916</v>
      </c>
      <c r="B1034" t="s">
        <v>2917</v>
      </c>
      <c r="C1034">
        <v>361</v>
      </c>
      <c r="D1034">
        <v>4.5</v>
      </c>
      <c r="E1034">
        <v>-117.1547379</v>
      </c>
      <c r="F1034">
        <v>32.823879900000001</v>
      </c>
      <c r="G1034" t="s">
        <v>100</v>
      </c>
      <c r="H1034">
        <v>92111</v>
      </c>
      <c r="I1034" t="s">
        <v>23</v>
      </c>
      <c r="J1034" t="s">
        <v>2918</v>
      </c>
      <c r="K1034" t="s">
        <v>225</v>
      </c>
      <c r="L1034" s="2" t="s">
        <v>226</v>
      </c>
      <c r="M1034">
        <v>1570</v>
      </c>
      <c r="N1034">
        <v>2.6686116354899606E-2</v>
      </c>
      <c r="O1034" t="s">
        <v>424</v>
      </c>
      <c r="P1034" t="s">
        <v>2919</v>
      </c>
      <c r="Q1034" t="s">
        <v>2920</v>
      </c>
      <c r="R1034">
        <f t="shared" si="64"/>
        <v>2.6960024790827392E-2</v>
      </c>
      <c r="S1034">
        <f t="shared" si="65"/>
        <v>0.12132011155872327</v>
      </c>
      <c r="T1034">
        <f t="shared" si="66"/>
        <v>1.7704184165027472E-2</v>
      </c>
      <c r="U1034">
        <f t="shared" si="67"/>
        <v>6.3912104835749171</v>
      </c>
    </row>
    <row r="1035" spans="1:21" x14ac:dyDescent="0.35">
      <c r="A1035" t="s">
        <v>2921</v>
      </c>
      <c r="B1035" t="s">
        <v>2922</v>
      </c>
      <c r="C1035">
        <v>116</v>
      </c>
      <c r="D1035">
        <v>4.5</v>
      </c>
      <c r="E1035">
        <v>-86.133506800000006</v>
      </c>
      <c r="F1035">
        <v>39.645404800000001</v>
      </c>
      <c r="G1035" t="s">
        <v>51</v>
      </c>
      <c r="H1035">
        <v>46227</v>
      </c>
      <c r="I1035" t="s">
        <v>23</v>
      </c>
      <c r="J1035" t="s">
        <v>542</v>
      </c>
      <c r="K1035" t="s">
        <v>53</v>
      </c>
      <c r="L1035" s="2" t="s">
        <v>54</v>
      </c>
      <c r="M1035">
        <v>336</v>
      </c>
      <c r="N1035">
        <v>5.663291573708598E-3</v>
      </c>
      <c r="O1035" t="s">
        <v>191</v>
      </c>
      <c r="P1035" t="s">
        <v>190</v>
      </c>
      <c r="R1035">
        <f t="shared" si="64"/>
        <v>1.6527218262576181E-3</v>
      </c>
      <c r="S1035">
        <f t="shared" si="65"/>
        <v>7.437248218159281E-3</v>
      </c>
      <c r="T1035">
        <f t="shared" si="66"/>
        <v>-0.48988656632194111</v>
      </c>
      <c r="U1035">
        <f t="shared" si="67"/>
        <v>-56.826841693345166</v>
      </c>
    </row>
    <row r="1036" spans="1:21" x14ac:dyDescent="0.35">
      <c r="A1036" t="s">
        <v>2923</v>
      </c>
      <c r="B1036" t="s">
        <v>2924</v>
      </c>
      <c r="C1036">
        <v>140</v>
      </c>
      <c r="D1036">
        <v>4.5</v>
      </c>
      <c r="E1036">
        <v>-90.334434509277301</v>
      </c>
      <c r="F1036">
        <v>38.642795562744098</v>
      </c>
      <c r="G1036" t="s">
        <v>128</v>
      </c>
      <c r="H1036">
        <v>63105</v>
      </c>
      <c r="I1036" t="s">
        <v>23</v>
      </c>
      <c r="J1036" t="s">
        <v>60</v>
      </c>
      <c r="K1036" t="s">
        <v>129</v>
      </c>
      <c r="L1036" s="2" t="s">
        <v>130</v>
      </c>
      <c r="M1036">
        <v>1232</v>
      </c>
      <c r="N1036">
        <v>7.7226703277844515E-3</v>
      </c>
      <c r="O1036" t="s">
        <v>60</v>
      </c>
      <c r="R1036">
        <f t="shared" si="64"/>
        <v>4.1318045656440448E-3</v>
      </c>
      <c r="S1036">
        <f t="shared" si="65"/>
        <v>1.8593120545398203E-2</v>
      </c>
      <c r="T1036">
        <f t="shared" si="66"/>
        <v>-0.44016339076403399</v>
      </c>
      <c r="U1036">
        <f t="shared" si="67"/>
        <v>-61.622874706964758</v>
      </c>
    </row>
    <row r="1037" spans="1:21" x14ac:dyDescent="0.35">
      <c r="A1037" t="s">
        <v>2925</v>
      </c>
      <c r="B1037" t="s">
        <v>2926</v>
      </c>
      <c r="C1037">
        <v>107</v>
      </c>
      <c r="D1037">
        <v>4.5</v>
      </c>
      <c r="E1037">
        <v>-118.293154</v>
      </c>
      <c r="F1037">
        <v>34.031914</v>
      </c>
      <c r="G1037" t="s">
        <v>100</v>
      </c>
      <c r="H1037">
        <v>90007</v>
      </c>
      <c r="I1037" t="s">
        <v>23</v>
      </c>
      <c r="J1037" t="s">
        <v>954</v>
      </c>
      <c r="K1037" t="s">
        <v>111</v>
      </c>
      <c r="L1037" s="2" t="s">
        <v>112</v>
      </c>
      <c r="M1037">
        <v>2071</v>
      </c>
      <c r="N1037">
        <v>4.891024540930153E-3</v>
      </c>
      <c r="O1037" t="s">
        <v>56</v>
      </c>
      <c r="P1037" t="s">
        <v>261</v>
      </c>
      <c r="R1037">
        <f t="shared" si="64"/>
        <v>7.2306579898770787E-4</v>
      </c>
      <c r="S1037">
        <f t="shared" si="65"/>
        <v>3.2537960954446853E-3</v>
      </c>
      <c r="T1037">
        <f t="shared" si="66"/>
        <v>-0.50853275715615631</v>
      </c>
      <c r="U1037">
        <f t="shared" si="67"/>
        <v>-54.413005015708727</v>
      </c>
    </row>
    <row r="1038" spans="1:21" x14ac:dyDescent="0.35">
      <c r="A1038" t="s">
        <v>2927</v>
      </c>
      <c r="B1038" t="s">
        <v>2928</v>
      </c>
      <c r="C1038">
        <v>113</v>
      </c>
      <c r="D1038">
        <v>4.5</v>
      </c>
      <c r="E1038">
        <v>-95.647350450052201</v>
      </c>
      <c r="F1038">
        <v>29.846956401545501</v>
      </c>
      <c r="G1038" t="s">
        <v>200</v>
      </c>
      <c r="H1038">
        <v>77084</v>
      </c>
      <c r="I1038" t="s">
        <v>23</v>
      </c>
      <c r="J1038" t="s">
        <v>2929</v>
      </c>
      <c r="K1038" t="s">
        <v>202</v>
      </c>
      <c r="L1038" s="2" t="s">
        <v>203</v>
      </c>
      <c r="M1038">
        <v>1863</v>
      </c>
      <c r="N1038">
        <v>5.4058692294491166E-3</v>
      </c>
      <c r="O1038" t="s">
        <v>56</v>
      </c>
      <c r="P1038" t="s">
        <v>479</v>
      </c>
      <c r="Q1038" t="s">
        <v>174</v>
      </c>
      <c r="R1038">
        <f t="shared" si="64"/>
        <v>1.3428364838343147E-3</v>
      </c>
      <c r="S1038">
        <f t="shared" si="65"/>
        <v>6.042764177254416E-3</v>
      </c>
      <c r="T1038">
        <f t="shared" si="66"/>
        <v>-0.49610196326667949</v>
      </c>
      <c r="U1038">
        <f t="shared" si="67"/>
        <v>-56.059521849134782</v>
      </c>
    </row>
    <row r="1039" spans="1:21" x14ac:dyDescent="0.35">
      <c r="A1039" t="s">
        <v>2930</v>
      </c>
      <c r="B1039" t="s">
        <v>2931</v>
      </c>
      <c r="C1039">
        <v>6792</v>
      </c>
      <c r="D1039">
        <v>4.5</v>
      </c>
      <c r="E1039">
        <v>-122.430696487427</v>
      </c>
      <c r="F1039">
        <v>37.764294491535203</v>
      </c>
      <c r="G1039" t="s">
        <v>100</v>
      </c>
      <c r="H1039">
        <v>94114</v>
      </c>
      <c r="I1039" t="s">
        <v>23</v>
      </c>
      <c r="J1039" t="s">
        <v>174</v>
      </c>
      <c r="K1039" t="s">
        <v>124</v>
      </c>
      <c r="L1039" s="2" t="s">
        <v>125</v>
      </c>
      <c r="M1039">
        <v>1581</v>
      </c>
      <c r="N1039">
        <v>0.5785138149991419</v>
      </c>
      <c r="O1039" t="s">
        <v>174</v>
      </c>
      <c r="R1039">
        <f t="shared" si="64"/>
        <v>0.69125090383224874</v>
      </c>
      <c r="S1039">
        <f t="shared" si="65"/>
        <v>3.1106290672451191</v>
      </c>
      <c r="T1039">
        <f t="shared" si="66"/>
        <v>13.341443434702558</v>
      </c>
      <c r="U1039">
        <f t="shared" si="67"/>
        <v>90615.083808499781</v>
      </c>
    </row>
    <row r="1040" spans="1:21" x14ac:dyDescent="0.35">
      <c r="A1040" t="s">
        <v>2932</v>
      </c>
      <c r="B1040" t="s">
        <v>2933</v>
      </c>
      <c r="C1040">
        <v>167</v>
      </c>
      <c r="D1040">
        <v>4.5</v>
      </c>
      <c r="E1040">
        <v>-111.01015472412099</v>
      </c>
      <c r="F1040">
        <v>32.3240966796875</v>
      </c>
      <c r="G1040" t="s">
        <v>64</v>
      </c>
      <c r="H1040">
        <v>85704</v>
      </c>
      <c r="I1040" t="s">
        <v>23</v>
      </c>
      <c r="J1040" t="s">
        <v>190</v>
      </c>
      <c r="K1040" t="s">
        <v>66</v>
      </c>
      <c r="L1040" s="2" t="s">
        <v>67</v>
      </c>
      <c r="M1040">
        <v>994</v>
      </c>
      <c r="N1040">
        <v>1.0039471426119786E-2</v>
      </c>
      <c r="O1040" t="s">
        <v>190</v>
      </c>
      <c r="R1040">
        <f t="shared" si="64"/>
        <v>6.920772647453775E-3</v>
      </c>
      <c r="S1040">
        <f t="shared" si="65"/>
        <v>3.1143476913541988E-2</v>
      </c>
      <c r="T1040">
        <f t="shared" si="66"/>
        <v>-0.38422481826138849</v>
      </c>
      <c r="U1040">
        <f t="shared" si="67"/>
        <v>-64.165544649651878</v>
      </c>
    </row>
    <row r="1041" spans="1:21" x14ac:dyDescent="0.35">
      <c r="A1041" t="s">
        <v>2934</v>
      </c>
      <c r="B1041" t="s">
        <v>2935</v>
      </c>
      <c r="C1041">
        <v>337</v>
      </c>
      <c r="D1041">
        <v>4.5</v>
      </c>
      <c r="E1041">
        <v>-122.40739809999999</v>
      </c>
      <c r="F1041">
        <v>37.7984832</v>
      </c>
      <c r="G1041" t="s">
        <v>100</v>
      </c>
      <c r="H1041">
        <v>94133</v>
      </c>
      <c r="I1041" t="s">
        <v>23</v>
      </c>
      <c r="J1041" t="s">
        <v>1378</v>
      </c>
      <c r="K1041" t="s">
        <v>124</v>
      </c>
      <c r="L1041" s="2" t="s">
        <v>125</v>
      </c>
      <c r="M1041">
        <v>1581</v>
      </c>
      <c r="N1041">
        <v>2.4626737600823751E-2</v>
      </c>
      <c r="O1041" t="s">
        <v>60</v>
      </c>
      <c r="P1041" t="s">
        <v>247</v>
      </c>
      <c r="R1041">
        <f t="shared" si="64"/>
        <v>2.4480942051440968E-2</v>
      </c>
      <c r="S1041">
        <f t="shared" si="65"/>
        <v>0.11016423923148436</v>
      </c>
      <c r="T1041">
        <f t="shared" si="66"/>
        <v>-3.2018991392879656E-2</v>
      </c>
      <c r="U1041">
        <f t="shared" si="67"/>
        <v>-10.790400099400443</v>
      </c>
    </row>
    <row r="1042" spans="1:21" x14ac:dyDescent="0.35">
      <c r="A1042" t="s">
        <v>2936</v>
      </c>
      <c r="B1042" t="s">
        <v>2937</v>
      </c>
      <c r="C1042">
        <v>385</v>
      </c>
      <c r="D1042">
        <v>4.5</v>
      </c>
      <c r="E1042">
        <v>-122.3316269</v>
      </c>
      <c r="F1042">
        <v>47.602420799999997</v>
      </c>
      <c r="G1042" t="s">
        <v>194</v>
      </c>
      <c r="H1042">
        <v>98104</v>
      </c>
      <c r="I1042" t="s">
        <v>23</v>
      </c>
      <c r="J1042" t="s">
        <v>60</v>
      </c>
      <c r="K1042" t="s">
        <v>196</v>
      </c>
      <c r="L1042" s="2" t="s">
        <v>197</v>
      </c>
      <c r="M1042">
        <v>1594</v>
      </c>
      <c r="N1042">
        <v>2.874549510897546E-2</v>
      </c>
      <c r="O1042" t="s">
        <v>60</v>
      </c>
      <c r="R1042">
        <f t="shared" si="64"/>
        <v>2.943910753021382E-2</v>
      </c>
      <c r="S1042">
        <f t="shared" si="65"/>
        <v>0.13247598388596218</v>
      </c>
      <c r="T1042">
        <f t="shared" si="66"/>
        <v>6.7427359722934593E-2</v>
      </c>
      <c r="U1042">
        <f t="shared" si="67"/>
        <v>25.959533493329818</v>
      </c>
    </row>
    <row r="1043" spans="1:21" x14ac:dyDescent="0.35">
      <c r="A1043" t="s">
        <v>2938</v>
      </c>
      <c r="B1043" t="s">
        <v>2939</v>
      </c>
      <c r="C1043">
        <v>207</v>
      </c>
      <c r="D1043">
        <v>4.5</v>
      </c>
      <c r="E1043">
        <v>-118.343977555633</v>
      </c>
      <c r="F1043">
        <v>34.068241417407997</v>
      </c>
      <c r="G1043" t="s">
        <v>100</v>
      </c>
      <c r="H1043">
        <v>90036</v>
      </c>
      <c r="I1043" t="s">
        <v>23</v>
      </c>
      <c r="J1043" t="s">
        <v>2940</v>
      </c>
      <c r="K1043" t="s">
        <v>111</v>
      </c>
      <c r="L1043" s="2" t="s">
        <v>112</v>
      </c>
      <c r="M1043">
        <v>2071</v>
      </c>
      <c r="N1043">
        <v>1.3471769349579544E-2</v>
      </c>
      <c r="O1043" t="s">
        <v>424</v>
      </c>
      <c r="P1043" t="s">
        <v>762</v>
      </c>
      <c r="Q1043" t="s">
        <v>174</v>
      </c>
      <c r="R1043">
        <f t="shared" si="64"/>
        <v>1.105257721309782E-2</v>
      </c>
      <c r="S1043">
        <f t="shared" si="65"/>
        <v>4.9736597458940192E-2</v>
      </c>
      <c r="T1043">
        <f t="shared" si="66"/>
        <v>-0.3013528589982099</v>
      </c>
      <c r="U1043">
        <f t="shared" si="67"/>
        <v>-62.38004181262945</v>
      </c>
    </row>
    <row r="1044" spans="1:21" x14ac:dyDescent="0.35">
      <c r="A1044" t="s">
        <v>2941</v>
      </c>
      <c r="B1044" t="s">
        <v>2942</v>
      </c>
      <c r="C1044">
        <v>268</v>
      </c>
      <c r="D1044">
        <v>4.5</v>
      </c>
      <c r="E1044">
        <v>-122.33460180661</v>
      </c>
      <c r="F1044">
        <v>47.598694662444998</v>
      </c>
      <c r="G1044" t="s">
        <v>194</v>
      </c>
      <c r="H1044">
        <v>98104</v>
      </c>
      <c r="I1044" t="s">
        <v>23</v>
      </c>
      <c r="J1044" t="s">
        <v>60</v>
      </c>
      <c r="K1044" t="s">
        <v>196</v>
      </c>
      <c r="L1044" s="2" t="s">
        <v>197</v>
      </c>
      <c r="M1044">
        <v>1594</v>
      </c>
      <c r="N1044">
        <v>1.8706023682855673E-2</v>
      </c>
      <c r="O1044" t="s">
        <v>60</v>
      </c>
      <c r="R1044">
        <f t="shared" si="64"/>
        <v>1.735357917570499E-2</v>
      </c>
      <c r="S1044">
        <f t="shared" si="65"/>
        <v>7.8091106290672452E-2</v>
      </c>
      <c r="T1044">
        <f t="shared" si="66"/>
        <v>-0.17497312112186264</v>
      </c>
      <c r="U1044">
        <f t="shared" si="67"/>
        <v>-46.892796460659184</v>
      </c>
    </row>
    <row r="1045" spans="1:21" x14ac:dyDescent="0.35">
      <c r="A1045" t="s">
        <v>2943</v>
      </c>
      <c r="B1045" t="s">
        <v>2944</v>
      </c>
      <c r="C1045">
        <v>337</v>
      </c>
      <c r="D1045">
        <v>4.5</v>
      </c>
      <c r="E1045">
        <v>-75.162158632466003</v>
      </c>
      <c r="F1045">
        <v>39.948524619076899</v>
      </c>
      <c r="G1045" t="s">
        <v>92</v>
      </c>
      <c r="H1045">
        <v>19107</v>
      </c>
      <c r="I1045" t="s">
        <v>23</v>
      </c>
      <c r="J1045" t="s">
        <v>2945</v>
      </c>
      <c r="K1045" t="s">
        <v>94</v>
      </c>
      <c r="L1045" s="2" t="s">
        <v>95</v>
      </c>
      <c r="M1045">
        <v>1514</v>
      </c>
      <c r="N1045">
        <v>2.4626737600823751E-2</v>
      </c>
      <c r="O1045" t="s">
        <v>315</v>
      </c>
      <c r="P1045" t="s">
        <v>48</v>
      </c>
      <c r="Q1045" t="s">
        <v>618</v>
      </c>
      <c r="R1045">
        <f t="shared" si="64"/>
        <v>2.4480942051440968E-2</v>
      </c>
      <c r="S1045">
        <f t="shared" si="65"/>
        <v>0.11016423923148436</v>
      </c>
      <c r="T1045">
        <f t="shared" si="66"/>
        <v>-3.2018991392879656E-2</v>
      </c>
      <c r="U1045">
        <f t="shared" si="67"/>
        <v>-10.790400099400443</v>
      </c>
    </row>
    <row r="1046" spans="1:21" x14ac:dyDescent="0.35">
      <c r="A1046" t="s">
        <v>2946</v>
      </c>
      <c r="B1046" t="s">
        <v>2947</v>
      </c>
      <c r="C1046">
        <v>128</v>
      </c>
      <c r="D1046">
        <v>4.5</v>
      </c>
      <c r="E1046">
        <v>-97.822083000000006</v>
      </c>
      <c r="F1046">
        <v>30.172889999999999</v>
      </c>
      <c r="G1046" t="s">
        <v>200</v>
      </c>
      <c r="H1046">
        <v>78748</v>
      </c>
      <c r="I1046" t="s">
        <v>23</v>
      </c>
      <c r="J1046" t="s">
        <v>2948</v>
      </c>
      <c r="K1046" t="s">
        <v>274</v>
      </c>
      <c r="L1046" s="2" t="s">
        <v>275</v>
      </c>
      <c r="M1046">
        <v>893</v>
      </c>
      <c r="N1046">
        <v>6.6929809507465252E-3</v>
      </c>
      <c r="O1046" t="s">
        <v>56</v>
      </c>
      <c r="P1046" t="s">
        <v>174</v>
      </c>
      <c r="Q1046" t="s">
        <v>268</v>
      </c>
      <c r="R1046">
        <f t="shared" si="64"/>
        <v>2.8922631959508315E-3</v>
      </c>
      <c r="S1046">
        <f t="shared" si="65"/>
        <v>1.3015184381778741E-2</v>
      </c>
      <c r="T1046">
        <f t="shared" si="66"/>
        <v>-0.46502497854298758</v>
      </c>
      <c r="U1046">
        <f t="shared" si="67"/>
        <v>-59.52319725350241</v>
      </c>
    </row>
    <row r="1047" spans="1:21" x14ac:dyDescent="0.35">
      <c r="A1047" t="s">
        <v>2949</v>
      </c>
      <c r="B1047" t="s">
        <v>2950</v>
      </c>
      <c r="C1047">
        <v>136</v>
      </c>
      <c r="D1047">
        <v>4.5</v>
      </c>
      <c r="E1047">
        <v>-81.578506000000004</v>
      </c>
      <c r="F1047">
        <v>30.221367000000001</v>
      </c>
      <c r="G1047" t="s">
        <v>29</v>
      </c>
      <c r="H1047">
        <v>32256</v>
      </c>
      <c r="I1047" t="s">
        <v>23</v>
      </c>
      <c r="J1047" t="s">
        <v>315</v>
      </c>
      <c r="K1047" t="s">
        <v>833</v>
      </c>
      <c r="L1047" s="2" t="s">
        <v>834</v>
      </c>
      <c r="M1047">
        <v>350</v>
      </c>
      <c r="N1047">
        <v>7.3794405354384758E-3</v>
      </c>
      <c r="O1047" t="s">
        <v>315</v>
      </c>
      <c r="R1047">
        <f t="shared" si="64"/>
        <v>3.7186241090796405E-3</v>
      </c>
      <c r="S1047">
        <f t="shared" si="65"/>
        <v>1.6733808490858381E-2</v>
      </c>
      <c r="T1047">
        <f t="shared" si="66"/>
        <v>-0.44845058669035187</v>
      </c>
      <c r="U1047">
        <f t="shared" si="67"/>
        <v>-60.989279789887853</v>
      </c>
    </row>
    <row r="1048" spans="1:21" x14ac:dyDescent="0.35">
      <c r="A1048" t="s">
        <v>2951</v>
      </c>
      <c r="B1048" t="s">
        <v>2952</v>
      </c>
      <c r="C1048">
        <v>162</v>
      </c>
      <c r="D1048">
        <v>4.5</v>
      </c>
      <c r="E1048">
        <v>-117.193150296807</v>
      </c>
      <c r="F1048">
        <v>32.750790640711799</v>
      </c>
      <c r="G1048" t="s">
        <v>100</v>
      </c>
      <c r="H1048">
        <v>92110</v>
      </c>
      <c r="I1048" t="s">
        <v>23</v>
      </c>
      <c r="J1048" t="s">
        <v>2953</v>
      </c>
      <c r="K1048" t="s">
        <v>225</v>
      </c>
      <c r="L1048" s="2" t="s">
        <v>226</v>
      </c>
      <c r="M1048">
        <v>1570</v>
      </c>
      <c r="N1048">
        <v>9.6104341856873172E-3</v>
      </c>
      <c r="O1048" t="s">
        <v>424</v>
      </c>
      <c r="P1048" t="s">
        <v>76</v>
      </c>
      <c r="Q1048" t="s">
        <v>315</v>
      </c>
      <c r="R1048">
        <f t="shared" si="64"/>
        <v>6.4042970767482698E-3</v>
      </c>
      <c r="S1048">
        <f t="shared" si="65"/>
        <v>2.8819336845367215E-2</v>
      </c>
      <c r="T1048">
        <f t="shared" si="66"/>
        <v>-0.39458381316928581</v>
      </c>
      <c r="U1048">
        <f t="shared" si="67"/>
        <v>-63.922577733424305</v>
      </c>
    </row>
    <row r="1049" spans="1:21" x14ac:dyDescent="0.35">
      <c r="A1049" t="s">
        <v>2954</v>
      </c>
      <c r="B1049" t="s">
        <v>2955</v>
      </c>
      <c r="C1049">
        <v>647</v>
      </c>
      <c r="D1049">
        <v>4.5</v>
      </c>
      <c r="E1049">
        <v>-118.28497808314501</v>
      </c>
      <c r="F1049">
        <v>34.0957865106285</v>
      </c>
      <c r="G1049" t="s">
        <v>100</v>
      </c>
      <c r="H1049">
        <v>90029</v>
      </c>
      <c r="I1049" t="s">
        <v>23</v>
      </c>
      <c r="J1049" t="s">
        <v>2956</v>
      </c>
      <c r="K1049" t="s">
        <v>111</v>
      </c>
      <c r="L1049" s="2" t="s">
        <v>112</v>
      </c>
      <c r="M1049">
        <v>2071</v>
      </c>
      <c r="N1049">
        <v>5.1227046507636861E-2</v>
      </c>
      <c r="O1049" t="s">
        <v>315</v>
      </c>
      <c r="P1049" t="s">
        <v>276</v>
      </c>
      <c r="R1049">
        <f t="shared" si="64"/>
        <v>5.6502427435182315E-2</v>
      </c>
      <c r="S1049">
        <f t="shared" si="65"/>
        <v>0.25426092345832041</v>
      </c>
      <c r="T1049">
        <f t="shared" si="66"/>
        <v>0.61023869289675403</v>
      </c>
      <c r="U1049">
        <f t="shared" si="67"/>
        <v>394.82443430419988</v>
      </c>
    </row>
    <row r="1050" spans="1:21" x14ac:dyDescent="0.35">
      <c r="A1050" t="s">
        <v>2957</v>
      </c>
      <c r="B1050" t="s">
        <v>2958</v>
      </c>
      <c r="C1050">
        <v>298</v>
      </c>
      <c r="D1050">
        <v>4.5</v>
      </c>
      <c r="E1050">
        <v>-118.46312</v>
      </c>
      <c r="F1050">
        <v>34.048099999999998</v>
      </c>
      <c r="G1050" t="s">
        <v>100</v>
      </c>
      <c r="H1050">
        <v>90025</v>
      </c>
      <c r="I1050" t="s">
        <v>23</v>
      </c>
      <c r="J1050" t="s">
        <v>315</v>
      </c>
      <c r="K1050" t="s">
        <v>111</v>
      </c>
      <c r="L1050" s="2" t="s">
        <v>112</v>
      </c>
      <c r="M1050">
        <v>2071</v>
      </c>
      <c r="N1050">
        <v>2.1280247125450489E-2</v>
      </c>
      <c r="O1050" t="s">
        <v>315</v>
      </c>
      <c r="R1050">
        <f t="shared" si="64"/>
        <v>2.0452432599938022E-2</v>
      </c>
      <c r="S1050">
        <f t="shared" si="65"/>
        <v>9.2035946699721094E-2</v>
      </c>
      <c r="T1050">
        <f t="shared" si="66"/>
        <v>-0.11281915167447874</v>
      </c>
      <c r="U1050">
        <f t="shared" si="67"/>
        <v>-33.620107198994667</v>
      </c>
    </row>
    <row r="1051" spans="1:21" x14ac:dyDescent="0.35">
      <c r="A1051" t="s">
        <v>2959</v>
      </c>
      <c r="B1051" t="s">
        <v>2960</v>
      </c>
      <c r="C1051">
        <v>269</v>
      </c>
      <c r="D1051">
        <v>4.5</v>
      </c>
      <c r="E1051">
        <v>-77.002233000000004</v>
      </c>
      <c r="F1051">
        <v>38.902205000000002</v>
      </c>
      <c r="G1051" t="s">
        <v>240</v>
      </c>
      <c r="H1051">
        <v>20002</v>
      </c>
      <c r="I1051" t="s">
        <v>23</v>
      </c>
      <c r="J1051" t="s">
        <v>315</v>
      </c>
      <c r="K1051" t="s">
        <v>242</v>
      </c>
      <c r="L1051" s="2" t="s">
        <v>243</v>
      </c>
      <c r="M1051">
        <v>822</v>
      </c>
      <c r="N1051">
        <v>1.8791831130942165E-2</v>
      </c>
      <c r="O1051" t="s">
        <v>315</v>
      </c>
      <c r="R1051">
        <f t="shared" si="64"/>
        <v>1.7456874289846089E-2</v>
      </c>
      <c r="S1051">
        <f t="shared" si="65"/>
        <v>7.8555934304307407E-2</v>
      </c>
      <c r="T1051">
        <f t="shared" si="66"/>
        <v>-0.17290132214028317</v>
      </c>
      <c r="U1051">
        <f t="shared" si="67"/>
        <v>-46.510455655736173</v>
      </c>
    </row>
    <row r="1052" spans="1:21" x14ac:dyDescent="0.35">
      <c r="A1052" t="s">
        <v>2961</v>
      </c>
      <c r="B1052" t="s">
        <v>2962</v>
      </c>
      <c r="C1052">
        <v>206</v>
      </c>
      <c r="D1052">
        <v>4.5</v>
      </c>
      <c r="E1052">
        <v>-82.876594543457003</v>
      </c>
      <c r="F1052">
        <v>39.963874816894503</v>
      </c>
      <c r="G1052" t="s">
        <v>186</v>
      </c>
      <c r="H1052">
        <v>43213</v>
      </c>
      <c r="I1052" t="s">
        <v>23</v>
      </c>
      <c r="J1052" t="s">
        <v>283</v>
      </c>
      <c r="K1052" t="s">
        <v>188</v>
      </c>
      <c r="L1052" s="2" t="s">
        <v>189</v>
      </c>
      <c r="M1052">
        <v>712</v>
      </c>
      <c r="N1052">
        <v>1.338596190149305E-2</v>
      </c>
      <c r="O1052" t="s">
        <v>283</v>
      </c>
      <c r="R1052">
        <f t="shared" si="64"/>
        <v>1.0949282098956719E-2</v>
      </c>
      <c r="S1052">
        <f t="shared" si="65"/>
        <v>4.9271769445305237E-2</v>
      </c>
      <c r="T1052">
        <f t="shared" si="66"/>
        <v>-0.3034246579797894</v>
      </c>
      <c r="U1052">
        <f t="shared" si="67"/>
        <v>-62.505479543836614</v>
      </c>
    </row>
    <row r="1053" spans="1:21" x14ac:dyDescent="0.35">
      <c r="A1053" t="s">
        <v>2961</v>
      </c>
      <c r="B1053" t="s">
        <v>2962</v>
      </c>
      <c r="C1053">
        <v>205</v>
      </c>
      <c r="D1053">
        <v>4.5</v>
      </c>
      <c r="E1053">
        <v>-82.876594543457003</v>
      </c>
      <c r="F1053">
        <v>39.963874816894503</v>
      </c>
      <c r="G1053" t="s">
        <v>186</v>
      </c>
      <c r="H1053">
        <v>43213</v>
      </c>
      <c r="I1053" t="s">
        <v>23</v>
      </c>
      <c r="J1053" t="s">
        <v>283</v>
      </c>
      <c r="K1053" t="s">
        <v>188</v>
      </c>
      <c r="L1053" s="2" t="s">
        <v>189</v>
      </c>
      <c r="M1053">
        <v>712</v>
      </c>
      <c r="N1053">
        <v>1.3300154453406555E-2</v>
      </c>
      <c r="O1053" t="s">
        <v>283</v>
      </c>
      <c r="R1053">
        <f t="shared" si="64"/>
        <v>1.0845986984815618E-2</v>
      </c>
      <c r="S1053">
        <f t="shared" si="65"/>
        <v>4.8806941431670282E-2</v>
      </c>
      <c r="T1053">
        <f t="shared" si="66"/>
        <v>-0.30549645696136885</v>
      </c>
      <c r="U1053">
        <f t="shared" si="67"/>
        <v>-62.626773677080614</v>
      </c>
    </row>
    <row r="1054" spans="1:21" x14ac:dyDescent="0.35">
      <c r="A1054" t="s">
        <v>2963</v>
      </c>
      <c r="B1054" t="s">
        <v>2964</v>
      </c>
      <c r="C1054">
        <v>177</v>
      </c>
      <c r="D1054">
        <v>4.5</v>
      </c>
      <c r="E1054">
        <v>-74.005145299999995</v>
      </c>
      <c r="F1054">
        <v>40.737092199999999</v>
      </c>
      <c r="G1054" t="s">
        <v>37</v>
      </c>
      <c r="H1054">
        <v>10014</v>
      </c>
      <c r="I1054" t="s">
        <v>23</v>
      </c>
      <c r="J1054" t="s">
        <v>2965</v>
      </c>
      <c r="K1054" t="s">
        <v>39</v>
      </c>
      <c r="L1054" s="2" t="s">
        <v>40</v>
      </c>
      <c r="M1054">
        <v>1148</v>
      </c>
      <c r="N1054">
        <v>1.0897545906984727E-2</v>
      </c>
      <c r="O1054" t="s">
        <v>98</v>
      </c>
      <c r="P1054" t="s">
        <v>137</v>
      </c>
      <c r="R1054">
        <f t="shared" si="64"/>
        <v>7.9537237888647871E-3</v>
      </c>
      <c r="S1054">
        <f t="shared" si="65"/>
        <v>3.5791757049891543E-2</v>
      </c>
      <c r="T1054">
        <f t="shared" si="66"/>
        <v>-0.36350682844559384</v>
      </c>
      <c r="U1054">
        <f t="shared" si="67"/>
        <v>-64.340708634870111</v>
      </c>
    </row>
    <row r="1055" spans="1:21" x14ac:dyDescent="0.35">
      <c r="A1055" t="s">
        <v>2966</v>
      </c>
      <c r="B1055" t="s">
        <v>2967</v>
      </c>
      <c r="C1055">
        <v>279</v>
      </c>
      <c r="D1055">
        <v>4.5</v>
      </c>
      <c r="E1055">
        <v>-97.671333312988295</v>
      </c>
      <c r="F1055">
        <v>30.4387512207031</v>
      </c>
      <c r="G1055" t="s">
        <v>200</v>
      </c>
      <c r="H1055">
        <v>78728</v>
      </c>
      <c r="I1055" t="s">
        <v>23</v>
      </c>
      <c r="J1055" t="s">
        <v>2968</v>
      </c>
      <c r="K1055" t="s">
        <v>274</v>
      </c>
      <c r="L1055" s="2" t="s">
        <v>275</v>
      </c>
      <c r="M1055">
        <v>893</v>
      </c>
      <c r="N1055">
        <v>1.9649905611807104E-2</v>
      </c>
      <c r="O1055" t="s">
        <v>341</v>
      </c>
      <c r="P1055" t="s">
        <v>1407</v>
      </c>
      <c r="Q1055" t="s">
        <v>404</v>
      </c>
      <c r="R1055">
        <f t="shared" si="64"/>
        <v>1.8489825431257101E-2</v>
      </c>
      <c r="S1055">
        <f t="shared" si="65"/>
        <v>8.3204214440656954E-2</v>
      </c>
      <c r="T1055">
        <f t="shared" si="66"/>
        <v>-0.15218333232448855</v>
      </c>
      <c r="U1055">
        <f t="shared" si="67"/>
        <v>-42.459149718532309</v>
      </c>
    </row>
    <row r="1056" spans="1:21" x14ac:dyDescent="0.35">
      <c r="A1056" t="s">
        <v>2969</v>
      </c>
      <c r="B1056" t="s">
        <v>2970</v>
      </c>
      <c r="C1056">
        <v>915</v>
      </c>
      <c r="D1056">
        <v>4.5</v>
      </c>
      <c r="E1056">
        <v>-118.3965836</v>
      </c>
      <c r="F1056">
        <v>33.953540799999999</v>
      </c>
      <c r="G1056" t="s">
        <v>100</v>
      </c>
      <c r="H1056">
        <v>90045</v>
      </c>
      <c r="I1056" t="s">
        <v>23</v>
      </c>
      <c r="J1056" t="s">
        <v>2971</v>
      </c>
      <c r="K1056" t="s">
        <v>111</v>
      </c>
      <c r="L1056" s="2" t="s">
        <v>112</v>
      </c>
      <c r="M1056">
        <v>2071</v>
      </c>
      <c r="N1056">
        <v>7.4223442594817224E-2</v>
      </c>
      <c r="O1056" t="s">
        <v>571</v>
      </c>
      <c r="P1056" t="s">
        <v>1407</v>
      </c>
      <c r="R1056">
        <f t="shared" si="64"/>
        <v>8.4185518024997422E-2</v>
      </c>
      <c r="S1056">
        <f t="shared" si="65"/>
        <v>0.37883483111248839</v>
      </c>
      <c r="T1056">
        <f t="shared" si="66"/>
        <v>1.1654808199600504</v>
      </c>
      <c r="U1056">
        <f t="shared" si="67"/>
        <v>1066.4149502634461</v>
      </c>
    </row>
    <row r="1057" spans="1:21" x14ac:dyDescent="0.35">
      <c r="A1057" t="s">
        <v>2972</v>
      </c>
      <c r="B1057" t="s">
        <v>2973</v>
      </c>
      <c r="C1057">
        <v>355</v>
      </c>
      <c r="D1057">
        <v>4.5</v>
      </c>
      <c r="E1057">
        <v>-75.1923599</v>
      </c>
      <c r="F1057">
        <v>40.007968900000002</v>
      </c>
      <c r="G1057" t="s">
        <v>92</v>
      </c>
      <c r="H1057">
        <v>19129</v>
      </c>
      <c r="I1057" t="s">
        <v>23</v>
      </c>
      <c r="J1057" t="s">
        <v>1378</v>
      </c>
      <c r="K1057" t="s">
        <v>94</v>
      </c>
      <c r="L1057" s="2" t="s">
        <v>95</v>
      </c>
      <c r="M1057">
        <v>1514</v>
      </c>
      <c r="N1057">
        <v>2.6171271666380641E-2</v>
      </c>
      <c r="O1057" t="s">
        <v>60</v>
      </c>
      <c r="P1057" t="s">
        <v>247</v>
      </c>
      <c r="R1057">
        <f t="shared" si="64"/>
        <v>2.6340254105980787E-2</v>
      </c>
      <c r="S1057">
        <f t="shared" si="65"/>
        <v>0.11853114347691354</v>
      </c>
      <c r="T1057">
        <f t="shared" si="66"/>
        <v>5.2733902755506884E-3</v>
      </c>
      <c r="U1057">
        <f t="shared" si="67"/>
        <v>1.8720535478204943</v>
      </c>
    </row>
    <row r="1058" spans="1:21" x14ac:dyDescent="0.35">
      <c r="A1058" t="s">
        <v>2974</v>
      </c>
      <c r="B1058" t="s">
        <v>2975</v>
      </c>
      <c r="C1058">
        <v>126</v>
      </c>
      <c r="D1058">
        <v>4.5</v>
      </c>
      <c r="E1058">
        <v>-87.714019800000003</v>
      </c>
      <c r="F1058">
        <v>41.885021199999997</v>
      </c>
      <c r="G1058" t="s">
        <v>133</v>
      </c>
      <c r="H1058">
        <v>60624</v>
      </c>
      <c r="I1058" t="s">
        <v>23</v>
      </c>
      <c r="J1058" t="s">
        <v>2976</v>
      </c>
      <c r="K1058" t="s">
        <v>135</v>
      </c>
      <c r="L1058" s="2" t="s">
        <v>136</v>
      </c>
      <c r="M1058">
        <v>2715</v>
      </c>
      <c r="N1058">
        <v>6.5213660545735373E-3</v>
      </c>
      <c r="O1058" t="s">
        <v>24</v>
      </c>
      <c r="P1058" t="s">
        <v>2977</v>
      </c>
      <c r="Q1058" t="s">
        <v>1723</v>
      </c>
      <c r="R1058">
        <f t="shared" si="64"/>
        <v>2.6856729676686293E-3</v>
      </c>
      <c r="S1058">
        <f t="shared" si="65"/>
        <v>1.2085528354508832E-2</v>
      </c>
      <c r="T1058">
        <f t="shared" si="66"/>
        <v>-0.46916857650614646</v>
      </c>
      <c r="U1058">
        <f t="shared" si="67"/>
        <v>-59.115240639774456</v>
      </c>
    </row>
    <row r="1059" spans="1:21" x14ac:dyDescent="0.35">
      <c r="A1059" t="s">
        <v>2978</v>
      </c>
      <c r="B1059" t="s">
        <v>2975</v>
      </c>
      <c r="C1059">
        <v>397</v>
      </c>
      <c r="D1059">
        <v>4.5</v>
      </c>
      <c r="E1059">
        <v>-87.6544189453125</v>
      </c>
      <c r="F1059">
        <v>41.967838287353501</v>
      </c>
      <c r="G1059" t="s">
        <v>133</v>
      </c>
      <c r="H1059">
        <v>60640</v>
      </c>
      <c r="I1059" t="s">
        <v>23</v>
      </c>
      <c r="J1059" t="s">
        <v>2979</v>
      </c>
      <c r="K1059" t="s">
        <v>135</v>
      </c>
      <c r="L1059" s="2" t="s">
        <v>136</v>
      </c>
      <c r="M1059">
        <v>2715</v>
      </c>
      <c r="N1059">
        <v>2.9775184486013385E-2</v>
      </c>
      <c r="O1059" t="s">
        <v>48</v>
      </c>
      <c r="P1059" t="s">
        <v>24</v>
      </c>
      <c r="Q1059" t="s">
        <v>174</v>
      </c>
      <c r="R1059">
        <f t="shared" si="64"/>
        <v>3.0678648899907034E-2</v>
      </c>
      <c r="S1059">
        <f t="shared" si="65"/>
        <v>0.13805392004958164</v>
      </c>
      <c r="T1059">
        <f t="shared" si="66"/>
        <v>9.2288947501888166E-2</v>
      </c>
      <c r="U1059">
        <f t="shared" si="67"/>
        <v>36.638712158249604</v>
      </c>
    </row>
    <row r="1060" spans="1:21" x14ac:dyDescent="0.35">
      <c r="A1060" t="s">
        <v>2980</v>
      </c>
      <c r="B1060" t="s">
        <v>2981</v>
      </c>
      <c r="C1060">
        <v>225</v>
      </c>
      <c r="D1060">
        <v>4.5</v>
      </c>
      <c r="E1060">
        <v>-118.31258699999999</v>
      </c>
      <c r="F1060">
        <v>34.101891999999999</v>
      </c>
      <c r="G1060" t="s">
        <v>100</v>
      </c>
      <c r="H1060">
        <v>90028</v>
      </c>
      <c r="I1060" t="s">
        <v>23</v>
      </c>
      <c r="J1060" t="s">
        <v>2982</v>
      </c>
      <c r="K1060" t="s">
        <v>111</v>
      </c>
      <c r="L1060" s="2" t="s">
        <v>112</v>
      </c>
      <c r="M1060">
        <v>2071</v>
      </c>
      <c r="N1060">
        <v>1.5016303415136434E-2</v>
      </c>
      <c r="O1060" t="s">
        <v>183</v>
      </c>
      <c r="P1060" t="s">
        <v>60</v>
      </c>
      <c r="Q1060" t="s">
        <v>261</v>
      </c>
      <c r="R1060">
        <f t="shared" si="64"/>
        <v>1.2911889267637641E-2</v>
      </c>
      <c r="S1060">
        <f t="shared" si="65"/>
        <v>5.8103501704369384E-2</v>
      </c>
      <c r="T1060">
        <f t="shared" si="66"/>
        <v>-0.26406047732977961</v>
      </c>
      <c r="U1060">
        <f t="shared" si="67"/>
        <v>-59.413607399200409</v>
      </c>
    </row>
    <row r="1061" spans="1:21" x14ac:dyDescent="0.35">
      <c r="A1061" t="s">
        <v>2983</v>
      </c>
      <c r="B1061" t="s">
        <v>2984</v>
      </c>
      <c r="C1061">
        <v>622</v>
      </c>
      <c r="D1061">
        <v>4.5</v>
      </c>
      <c r="E1061">
        <v>-87.687088000000003</v>
      </c>
      <c r="F1061">
        <v>41.918651599999997</v>
      </c>
      <c r="G1061" t="s">
        <v>133</v>
      </c>
      <c r="H1061">
        <v>60647</v>
      </c>
      <c r="I1061" t="s">
        <v>23</v>
      </c>
      <c r="J1061" t="s">
        <v>462</v>
      </c>
      <c r="K1061" t="s">
        <v>135</v>
      </c>
      <c r="L1061" s="2" t="s">
        <v>136</v>
      </c>
      <c r="M1061">
        <v>2715</v>
      </c>
      <c r="N1061">
        <v>4.9081860305474512E-2</v>
      </c>
      <c r="O1061" t="s">
        <v>56</v>
      </c>
      <c r="P1061" t="s">
        <v>174</v>
      </c>
      <c r="R1061">
        <f t="shared" si="64"/>
        <v>5.3920049581654785E-2</v>
      </c>
      <c r="S1061">
        <f t="shared" si="65"/>
        <v>0.24264022311744654</v>
      </c>
      <c r="T1061">
        <f t="shared" si="66"/>
        <v>0.55844371835726747</v>
      </c>
      <c r="U1061">
        <f t="shared" si="67"/>
        <v>347.35199281822037</v>
      </c>
    </row>
    <row r="1062" spans="1:21" x14ac:dyDescent="0.35">
      <c r="A1062" t="s">
        <v>2983</v>
      </c>
      <c r="B1062" t="s">
        <v>2984</v>
      </c>
      <c r="C1062">
        <v>620</v>
      </c>
      <c r="D1062">
        <v>4.5</v>
      </c>
      <c r="E1062">
        <v>-87.687088000000003</v>
      </c>
      <c r="F1062">
        <v>41.918651599999997</v>
      </c>
      <c r="G1062" t="s">
        <v>133</v>
      </c>
      <c r="H1062">
        <v>60647</v>
      </c>
      <c r="I1062" t="s">
        <v>23</v>
      </c>
      <c r="J1062" t="s">
        <v>462</v>
      </c>
      <c r="K1062" t="s">
        <v>135</v>
      </c>
      <c r="L1062" s="2" t="s">
        <v>136</v>
      </c>
      <c r="M1062">
        <v>2715</v>
      </c>
      <c r="N1062">
        <v>4.8910245409301528E-2</v>
      </c>
      <c r="O1062" t="s">
        <v>56</v>
      </c>
      <c r="P1062" t="s">
        <v>174</v>
      </c>
      <c r="R1062">
        <f t="shared" si="64"/>
        <v>5.3713459353372586E-2</v>
      </c>
      <c r="S1062">
        <f t="shared" si="65"/>
        <v>0.24171056709017663</v>
      </c>
      <c r="T1062">
        <f t="shared" si="66"/>
        <v>0.55430012039410859</v>
      </c>
      <c r="U1062">
        <f t="shared" si="67"/>
        <v>343.6660746443473</v>
      </c>
    </row>
    <row r="1063" spans="1:21" x14ac:dyDescent="0.35">
      <c r="A1063" t="s">
        <v>2985</v>
      </c>
      <c r="B1063" t="s">
        <v>2986</v>
      </c>
      <c r="C1063">
        <v>430</v>
      </c>
      <c r="D1063">
        <v>4.5</v>
      </c>
      <c r="E1063">
        <v>-90.060993100000005</v>
      </c>
      <c r="F1063">
        <v>29.959527399999999</v>
      </c>
      <c r="G1063" t="s">
        <v>493</v>
      </c>
      <c r="H1063">
        <v>70116</v>
      </c>
      <c r="I1063" t="s">
        <v>23</v>
      </c>
      <c r="J1063" t="s">
        <v>60</v>
      </c>
      <c r="K1063" t="s">
        <v>494</v>
      </c>
      <c r="L1063" s="2" t="s">
        <v>495</v>
      </c>
      <c r="M1063">
        <v>834</v>
      </c>
      <c r="N1063">
        <v>3.2606830272867683E-2</v>
      </c>
      <c r="O1063" t="s">
        <v>60</v>
      </c>
      <c r="R1063">
        <f t="shared" si="64"/>
        <v>3.4087387666563371E-2</v>
      </c>
      <c r="S1063">
        <f t="shared" si="65"/>
        <v>0.15339324449953518</v>
      </c>
      <c r="T1063">
        <f t="shared" si="66"/>
        <v>0.16065831389401047</v>
      </c>
      <c r="U1063">
        <f t="shared" si="67"/>
        <v>69.083074974424505</v>
      </c>
    </row>
    <row r="1064" spans="1:21" x14ac:dyDescent="0.35">
      <c r="A1064" t="s">
        <v>2987</v>
      </c>
      <c r="B1064" t="s">
        <v>2988</v>
      </c>
      <c r="C1064">
        <v>138</v>
      </c>
      <c r="D1064">
        <v>4.5</v>
      </c>
      <c r="E1064">
        <v>-118.36465099999999</v>
      </c>
      <c r="F1064">
        <v>34.090460999999998</v>
      </c>
      <c r="G1064" t="s">
        <v>100</v>
      </c>
      <c r="H1064">
        <v>90046</v>
      </c>
      <c r="I1064" t="s">
        <v>23</v>
      </c>
      <c r="J1064" t="s">
        <v>571</v>
      </c>
      <c r="K1064" t="s">
        <v>111</v>
      </c>
      <c r="L1064" s="2" t="s">
        <v>112</v>
      </c>
      <c r="M1064">
        <v>2071</v>
      </c>
      <c r="N1064">
        <v>7.5510554316114637E-3</v>
      </c>
      <c r="O1064" t="s">
        <v>571</v>
      </c>
      <c r="R1064">
        <f t="shared" si="64"/>
        <v>3.9252143373618431E-3</v>
      </c>
      <c r="S1064">
        <f t="shared" si="65"/>
        <v>1.7663464518128294E-2</v>
      </c>
      <c r="T1064">
        <f t="shared" si="66"/>
        <v>-0.44430698872719293</v>
      </c>
      <c r="U1064">
        <f t="shared" si="67"/>
        <v>-61.314364444352627</v>
      </c>
    </row>
    <row r="1065" spans="1:21" x14ac:dyDescent="0.35">
      <c r="A1065" t="s">
        <v>2989</v>
      </c>
      <c r="B1065" t="s">
        <v>2990</v>
      </c>
      <c r="C1065">
        <v>264</v>
      </c>
      <c r="D1065">
        <v>4.5</v>
      </c>
      <c r="E1065">
        <v>-117.2171227</v>
      </c>
      <c r="F1065">
        <v>32.814009800000001</v>
      </c>
      <c r="G1065" t="s">
        <v>100</v>
      </c>
      <c r="H1065">
        <v>92117</v>
      </c>
      <c r="I1065" t="s">
        <v>23</v>
      </c>
      <c r="J1065" t="s">
        <v>2991</v>
      </c>
      <c r="K1065" t="s">
        <v>225</v>
      </c>
      <c r="L1065" s="2" t="s">
        <v>226</v>
      </c>
      <c r="M1065">
        <v>1570</v>
      </c>
      <c r="N1065">
        <v>1.8362793890509696E-2</v>
      </c>
      <c r="O1065" t="s">
        <v>247</v>
      </c>
      <c r="P1065" t="s">
        <v>60</v>
      </c>
      <c r="Q1065" t="s">
        <v>34</v>
      </c>
      <c r="R1065">
        <f t="shared" si="64"/>
        <v>1.6940398719140586E-2</v>
      </c>
      <c r="S1065">
        <f t="shared" si="65"/>
        <v>7.6231794236132633E-2</v>
      </c>
      <c r="T1065">
        <f t="shared" si="66"/>
        <v>-0.18326031704818049</v>
      </c>
      <c r="U1065">
        <f t="shared" si="67"/>
        <v>-48.380723700719649</v>
      </c>
    </row>
    <row r="1066" spans="1:21" x14ac:dyDescent="0.35">
      <c r="A1066" t="s">
        <v>2992</v>
      </c>
      <c r="B1066" t="s">
        <v>2993</v>
      </c>
      <c r="C1066">
        <v>275</v>
      </c>
      <c r="D1066">
        <v>4.5</v>
      </c>
      <c r="E1066">
        <v>-76.602164999999999</v>
      </c>
      <c r="F1066">
        <v>39.287025</v>
      </c>
      <c r="G1066" t="s">
        <v>364</v>
      </c>
      <c r="H1066">
        <v>21202</v>
      </c>
      <c r="I1066" t="s">
        <v>23</v>
      </c>
      <c r="J1066" t="s">
        <v>2994</v>
      </c>
      <c r="K1066" t="s">
        <v>366</v>
      </c>
      <c r="L1066" s="2" t="s">
        <v>367</v>
      </c>
      <c r="M1066">
        <v>1182</v>
      </c>
      <c r="N1066">
        <v>1.930667581946113E-2</v>
      </c>
      <c r="O1066" t="s">
        <v>60</v>
      </c>
      <c r="P1066" t="s">
        <v>247</v>
      </c>
      <c r="Q1066" t="s">
        <v>174</v>
      </c>
      <c r="R1066">
        <f t="shared" si="64"/>
        <v>1.8076644974692697E-2</v>
      </c>
      <c r="S1066">
        <f t="shared" si="65"/>
        <v>8.1344902386117135E-2</v>
      </c>
      <c r="T1066">
        <f t="shared" si="66"/>
        <v>-0.1604705282508064</v>
      </c>
      <c r="U1066">
        <f t="shared" si="67"/>
        <v>-44.129395268971763</v>
      </c>
    </row>
    <row r="1067" spans="1:21" x14ac:dyDescent="0.35">
      <c r="A1067" t="s">
        <v>2995</v>
      </c>
      <c r="B1067" t="s">
        <v>2996</v>
      </c>
      <c r="C1067">
        <v>104</v>
      </c>
      <c r="D1067">
        <v>4.5</v>
      </c>
      <c r="E1067">
        <v>-122.34562680000001</v>
      </c>
      <c r="F1067">
        <v>47.735328699999997</v>
      </c>
      <c r="G1067" t="s">
        <v>194</v>
      </c>
      <c r="H1067">
        <v>98133</v>
      </c>
      <c r="I1067" t="s">
        <v>23</v>
      </c>
      <c r="J1067" t="s">
        <v>2997</v>
      </c>
      <c r="K1067" t="s">
        <v>196</v>
      </c>
      <c r="L1067" s="2" t="s">
        <v>197</v>
      </c>
      <c r="M1067">
        <v>1594</v>
      </c>
      <c r="N1067">
        <v>4.6336021966706708E-3</v>
      </c>
      <c r="O1067" t="s">
        <v>283</v>
      </c>
      <c r="P1067" t="s">
        <v>174</v>
      </c>
      <c r="Q1067" t="s">
        <v>148</v>
      </c>
      <c r="R1067">
        <f t="shared" si="64"/>
        <v>4.1318045656440453E-4</v>
      </c>
      <c r="S1067">
        <f t="shared" si="65"/>
        <v>1.8593120545398203E-3</v>
      </c>
      <c r="T1067">
        <f t="shared" si="66"/>
        <v>-0.51474815410089469</v>
      </c>
      <c r="U1067">
        <f t="shared" si="67"/>
        <v>-53.533808026493048</v>
      </c>
    </row>
    <row r="1068" spans="1:21" x14ac:dyDescent="0.35">
      <c r="A1068" t="s">
        <v>2998</v>
      </c>
      <c r="B1068" t="s">
        <v>2999</v>
      </c>
      <c r="C1068">
        <v>235</v>
      </c>
      <c r="D1068">
        <v>4.5</v>
      </c>
      <c r="E1068">
        <v>-157.70717364994999</v>
      </c>
      <c r="F1068">
        <v>21.284056435544301</v>
      </c>
      <c r="G1068" t="s">
        <v>208</v>
      </c>
      <c r="H1068">
        <v>96825</v>
      </c>
      <c r="I1068" t="s">
        <v>23</v>
      </c>
      <c r="J1068" t="s">
        <v>3000</v>
      </c>
      <c r="K1068" t="s">
        <v>210</v>
      </c>
      <c r="L1068" s="2" t="s">
        <v>211</v>
      </c>
      <c r="M1068">
        <v>395</v>
      </c>
      <c r="N1068">
        <v>1.5874377896001372E-2</v>
      </c>
      <c r="O1068" t="s">
        <v>48</v>
      </c>
      <c r="P1068" t="s">
        <v>261</v>
      </c>
      <c r="Q1068" t="s">
        <v>174</v>
      </c>
      <c r="R1068">
        <f t="shared" si="64"/>
        <v>1.3944840409048653E-2</v>
      </c>
      <c r="S1068">
        <f t="shared" si="65"/>
        <v>6.2751781840718932E-2</v>
      </c>
      <c r="T1068">
        <f t="shared" si="66"/>
        <v>-0.24334248751398493</v>
      </c>
      <c r="U1068">
        <f t="shared" si="67"/>
        <v>-57.18548456578646</v>
      </c>
    </row>
    <row r="1069" spans="1:21" x14ac:dyDescent="0.35">
      <c r="A1069" t="s">
        <v>3001</v>
      </c>
      <c r="B1069" t="s">
        <v>3002</v>
      </c>
      <c r="C1069">
        <v>1589</v>
      </c>
      <c r="D1069">
        <v>4.5</v>
      </c>
      <c r="E1069">
        <v>-71.095118452365</v>
      </c>
      <c r="F1069">
        <v>42.348682243173997</v>
      </c>
      <c r="G1069" t="s">
        <v>251</v>
      </c>
      <c r="H1069">
        <v>2215</v>
      </c>
      <c r="I1069" t="s">
        <v>23</v>
      </c>
      <c r="J1069" t="s">
        <v>47</v>
      </c>
      <c r="K1069" t="s">
        <v>295</v>
      </c>
      <c r="L1069" s="2" t="s">
        <v>296</v>
      </c>
      <c r="M1069">
        <v>575</v>
      </c>
      <c r="N1069">
        <v>0.13205766260511412</v>
      </c>
      <c r="O1069" t="s">
        <v>47</v>
      </c>
      <c r="R1069">
        <f t="shared" si="64"/>
        <v>0.15380642495609959</v>
      </c>
      <c r="S1069">
        <f t="shared" si="65"/>
        <v>0.69212891230244811</v>
      </c>
      <c r="T1069">
        <f t="shared" si="66"/>
        <v>2.5618733335446091</v>
      </c>
      <c r="U1069">
        <f t="shared" si="67"/>
        <v>4070.8167270023837</v>
      </c>
    </row>
    <row r="1070" spans="1:21" x14ac:dyDescent="0.35">
      <c r="A1070" t="s">
        <v>3003</v>
      </c>
      <c r="B1070" t="s">
        <v>3004</v>
      </c>
      <c r="C1070">
        <v>1130</v>
      </c>
      <c r="D1070">
        <v>4.5</v>
      </c>
      <c r="E1070">
        <v>-117.18858</v>
      </c>
      <c r="F1070">
        <v>32.724539999999998</v>
      </c>
      <c r="G1070" t="s">
        <v>100</v>
      </c>
      <c r="H1070">
        <v>92101</v>
      </c>
      <c r="I1070" t="s">
        <v>23</v>
      </c>
      <c r="J1070" t="s">
        <v>382</v>
      </c>
      <c r="K1070" t="s">
        <v>225</v>
      </c>
      <c r="L1070" s="2" t="s">
        <v>226</v>
      </c>
      <c r="M1070">
        <v>1570</v>
      </c>
      <c r="N1070">
        <v>9.2672043933413425E-2</v>
      </c>
      <c r="O1070" t="s">
        <v>47</v>
      </c>
      <c r="P1070" t="s">
        <v>385</v>
      </c>
      <c r="R1070">
        <f t="shared" si="64"/>
        <v>0.10639396756533416</v>
      </c>
      <c r="S1070">
        <f t="shared" si="65"/>
        <v>0.47877285404400372</v>
      </c>
      <c r="T1070">
        <f t="shared" si="66"/>
        <v>1.6109176009996351</v>
      </c>
      <c r="U1070">
        <f t="shared" si="67"/>
        <v>1820.3368891295877</v>
      </c>
    </row>
    <row r="1071" spans="1:21" x14ac:dyDescent="0.35">
      <c r="A1071" t="s">
        <v>3005</v>
      </c>
      <c r="B1071" t="s">
        <v>3006</v>
      </c>
      <c r="C1071">
        <v>197</v>
      </c>
      <c r="D1071">
        <v>4.5</v>
      </c>
      <c r="E1071">
        <v>-157.87873193621601</v>
      </c>
      <c r="F1071">
        <v>21.332627534866301</v>
      </c>
      <c r="G1071" t="s">
        <v>208</v>
      </c>
      <c r="H1071">
        <v>96819</v>
      </c>
      <c r="I1071" t="s">
        <v>23</v>
      </c>
      <c r="J1071" t="s">
        <v>3007</v>
      </c>
      <c r="K1071" t="s">
        <v>210</v>
      </c>
      <c r="L1071" s="2" t="s">
        <v>211</v>
      </c>
      <c r="M1071">
        <v>395</v>
      </c>
      <c r="N1071">
        <v>1.2613694868714604E-2</v>
      </c>
      <c r="O1071" t="s">
        <v>1407</v>
      </c>
      <c r="P1071" t="s">
        <v>48</v>
      </c>
      <c r="R1071">
        <f t="shared" si="64"/>
        <v>1.0019626071686809E-2</v>
      </c>
      <c r="S1071">
        <f t="shared" si="65"/>
        <v>4.5088317322590644E-2</v>
      </c>
      <c r="T1071">
        <f t="shared" si="66"/>
        <v>-0.32207084881400455</v>
      </c>
      <c r="U1071">
        <f t="shared" si="67"/>
        <v>-63.447957216358894</v>
      </c>
    </row>
    <row r="1072" spans="1:21" x14ac:dyDescent="0.35">
      <c r="A1072" t="s">
        <v>3008</v>
      </c>
      <c r="B1072" t="s">
        <v>3009</v>
      </c>
      <c r="C1072">
        <v>559</v>
      </c>
      <c r="D1072">
        <v>4.5</v>
      </c>
      <c r="E1072">
        <v>-115.19362640380901</v>
      </c>
      <c r="F1072">
        <v>36.1440238952637</v>
      </c>
      <c r="G1072" t="s">
        <v>70</v>
      </c>
      <c r="H1072">
        <v>89102</v>
      </c>
      <c r="I1072" t="s">
        <v>23</v>
      </c>
      <c r="J1072" t="s">
        <v>3010</v>
      </c>
      <c r="K1072" t="s">
        <v>422</v>
      </c>
      <c r="L1072" s="2" t="s">
        <v>423</v>
      </c>
      <c r="M1072">
        <v>357</v>
      </c>
      <c r="N1072">
        <v>4.3675991076025399E-2</v>
      </c>
      <c r="O1072" t="s">
        <v>169</v>
      </c>
      <c r="P1072" t="s">
        <v>212</v>
      </c>
      <c r="Q1072" t="s">
        <v>213</v>
      </c>
      <c r="R1072">
        <f t="shared" si="64"/>
        <v>4.7412457390765418E-2</v>
      </c>
      <c r="S1072">
        <f t="shared" si="65"/>
        <v>0.21335605825844439</v>
      </c>
      <c r="T1072">
        <f t="shared" si="66"/>
        <v>0.42792038251776127</v>
      </c>
      <c r="U1072">
        <f t="shared" si="67"/>
        <v>239.20749382742855</v>
      </c>
    </row>
    <row r="1073" spans="1:21" x14ac:dyDescent="0.35">
      <c r="A1073" t="s">
        <v>3011</v>
      </c>
      <c r="B1073" t="s">
        <v>3012</v>
      </c>
      <c r="C1073">
        <v>115</v>
      </c>
      <c r="D1073">
        <v>4.5</v>
      </c>
      <c r="E1073">
        <v>-79.897574543952899</v>
      </c>
      <c r="F1073">
        <v>40.439610538874099</v>
      </c>
      <c r="G1073" t="s">
        <v>92</v>
      </c>
      <c r="H1073">
        <v>15221</v>
      </c>
      <c r="I1073" t="s">
        <v>23</v>
      </c>
      <c r="J1073" t="s">
        <v>3013</v>
      </c>
      <c r="K1073" t="s">
        <v>303</v>
      </c>
      <c r="L1073" s="2" t="s">
        <v>304</v>
      </c>
      <c r="M1073">
        <v>763</v>
      </c>
      <c r="N1073">
        <v>5.5774841256221036E-3</v>
      </c>
      <c r="O1073" t="s">
        <v>165</v>
      </c>
      <c r="P1073" t="s">
        <v>205</v>
      </c>
      <c r="R1073">
        <f t="shared" si="64"/>
        <v>1.5494267121165168E-3</v>
      </c>
      <c r="S1073">
        <f t="shared" si="65"/>
        <v>6.9724202045243254E-3</v>
      </c>
      <c r="T1073">
        <f t="shared" si="66"/>
        <v>-0.49195836530352061</v>
      </c>
      <c r="U1073">
        <f t="shared" si="67"/>
        <v>-56.575212009904867</v>
      </c>
    </row>
    <row r="1074" spans="1:21" x14ac:dyDescent="0.35">
      <c r="A1074" t="s">
        <v>3014</v>
      </c>
      <c r="B1074" t="s">
        <v>3015</v>
      </c>
      <c r="C1074">
        <v>138</v>
      </c>
      <c r="D1074">
        <v>4.5</v>
      </c>
      <c r="E1074">
        <v>-96.811129339861097</v>
      </c>
      <c r="F1074">
        <v>32.811066719026101</v>
      </c>
      <c r="G1074" t="s">
        <v>200</v>
      </c>
      <c r="H1074">
        <v>75219</v>
      </c>
      <c r="I1074" t="s">
        <v>23</v>
      </c>
      <c r="J1074" t="s">
        <v>60</v>
      </c>
      <c r="K1074" t="s">
        <v>906</v>
      </c>
      <c r="L1074" s="2" t="s">
        <v>907</v>
      </c>
      <c r="M1074">
        <v>632</v>
      </c>
      <c r="N1074">
        <v>7.5510554316114637E-3</v>
      </c>
      <c r="O1074" t="s">
        <v>60</v>
      </c>
      <c r="R1074">
        <f t="shared" si="64"/>
        <v>3.9252143373618431E-3</v>
      </c>
      <c r="S1074">
        <f t="shared" si="65"/>
        <v>1.7663464518128294E-2</v>
      </c>
      <c r="T1074">
        <f t="shared" si="66"/>
        <v>-0.44430698872719293</v>
      </c>
      <c r="U1074">
        <f t="shared" si="67"/>
        <v>-61.314364444352627</v>
      </c>
    </row>
    <row r="1075" spans="1:21" x14ac:dyDescent="0.35">
      <c r="A1075" t="s">
        <v>3016</v>
      </c>
      <c r="B1075" t="s">
        <v>3017</v>
      </c>
      <c r="C1075">
        <v>193</v>
      </c>
      <c r="D1075">
        <v>4.5</v>
      </c>
      <c r="E1075">
        <v>-71.035738156977004</v>
      </c>
      <c r="F1075">
        <v>42.367273879278997</v>
      </c>
      <c r="G1075" t="s">
        <v>251</v>
      </c>
      <c r="H1075">
        <v>2128</v>
      </c>
      <c r="I1075" t="s">
        <v>23</v>
      </c>
      <c r="J1075" t="s">
        <v>1378</v>
      </c>
      <c r="K1075" t="s">
        <v>295</v>
      </c>
      <c r="L1075" s="2" t="s">
        <v>296</v>
      </c>
      <c r="M1075">
        <v>575</v>
      </c>
      <c r="N1075">
        <v>1.2270465076368628E-2</v>
      </c>
      <c r="O1075" t="s">
        <v>60</v>
      </c>
      <c r="P1075" t="s">
        <v>247</v>
      </c>
      <c r="R1075">
        <f t="shared" si="64"/>
        <v>9.6064456151224043E-3</v>
      </c>
      <c r="S1075">
        <f t="shared" si="65"/>
        <v>4.3229005268050819E-2</v>
      </c>
      <c r="T1075">
        <f t="shared" si="66"/>
        <v>-0.33035804474032243</v>
      </c>
      <c r="U1075">
        <f t="shared" si="67"/>
        <v>-63.759102634882233</v>
      </c>
    </row>
    <row r="1076" spans="1:21" x14ac:dyDescent="0.35">
      <c r="A1076" t="s">
        <v>3018</v>
      </c>
      <c r="B1076" t="s">
        <v>3019</v>
      </c>
      <c r="C1076">
        <v>112</v>
      </c>
      <c r="D1076">
        <v>4.5</v>
      </c>
      <c r="E1076">
        <v>-87.764841899999993</v>
      </c>
      <c r="F1076">
        <v>41.997185100000003</v>
      </c>
      <c r="G1076" t="s">
        <v>133</v>
      </c>
      <c r="H1076">
        <v>60646</v>
      </c>
      <c r="I1076" t="s">
        <v>23</v>
      </c>
      <c r="J1076" t="s">
        <v>3020</v>
      </c>
      <c r="K1076" t="s">
        <v>135</v>
      </c>
      <c r="L1076" s="2" t="s">
        <v>136</v>
      </c>
      <c r="M1076">
        <v>2715</v>
      </c>
      <c r="N1076">
        <v>5.3200617813626222E-3</v>
      </c>
      <c r="O1076" t="s">
        <v>571</v>
      </c>
      <c r="P1076" t="s">
        <v>818</v>
      </c>
      <c r="R1076">
        <f t="shared" si="64"/>
        <v>1.2395413696932136E-3</v>
      </c>
      <c r="S1076">
        <f t="shared" si="65"/>
        <v>5.5779361636194612E-3</v>
      </c>
      <c r="T1076">
        <f t="shared" si="66"/>
        <v>-0.49817376224825899</v>
      </c>
      <c r="U1076">
        <f t="shared" si="67"/>
        <v>-55.795461371805004</v>
      </c>
    </row>
    <row r="1077" spans="1:21" x14ac:dyDescent="0.35">
      <c r="A1077" t="s">
        <v>3021</v>
      </c>
      <c r="B1077" t="s">
        <v>3022</v>
      </c>
      <c r="C1077">
        <v>151</v>
      </c>
      <c r="D1077">
        <v>4.5</v>
      </c>
      <c r="E1077">
        <v>-104.980527</v>
      </c>
      <c r="F1077">
        <v>39.689673999999997</v>
      </c>
      <c r="G1077" t="s">
        <v>119</v>
      </c>
      <c r="H1077">
        <v>80210</v>
      </c>
      <c r="I1077" t="s">
        <v>23</v>
      </c>
      <c r="J1077" t="s">
        <v>187</v>
      </c>
      <c r="K1077" t="s">
        <v>120</v>
      </c>
      <c r="L1077" s="2" t="s">
        <v>121</v>
      </c>
      <c r="M1077">
        <v>668</v>
      </c>
      <c r="N1077">
        <v>8.6665522567358853E-3</v>
      </c>
      <c r="O1077" t="s">
        <v>190</v>
      </c>
      <c r="P1077" t="s">
        <v>191</v>
      </c>
      <c r="R1077">
        <f t="shared" si="64"/>
        <v>5.2680508211961578E-3</v>
      </c>
      <c r="S1077">
        <f t="shared" si="65"/>
        <v>2.3706228695382709E-2</v>
      </c>
      <c r="T1077">
        <f t="shared" si="66"/>
        <v>-0.4173736019666599</v>
      </c>
      <c r="U1077">
        <f t="shared" si="67"/>
        <v>-63.023413896965643</v>
      </c>
    </row>
    <row r="1078" spans="1:21" x14ac:dyDescent="0.35">
      <c r="A1078" t="s">
        <v>3023</v>
      </c>
      <c r="B1078" t="s">
        <v>3024</v>
      </c>
      <c r="C1078">
        <v>139</v>
      </c>
      <c r="D1078">
        <v>4.5</v>
      </c>
      <c r="E1078">
        <v>-115.189529033253</v>
      </c>
      <c r="F1078">
        <v>36.125702838230602</v>
      </c>
      <c r="G1078" t="s">
        <v>70</v>
      </c>
      <c r="H1078">
        <v>89102</v>
      </c>
      <c r="I1078" t="s">
        <v>23</v>
      </c>
      <c r="J1078" t="s">
        <v>3025</v>
      </c>
      <c r="K1078" t="s">
        <v>422</v>
      </c>
      <c r="L1078" s="2" t="s">
        <v>423</v>
      </c>
      <c r="M1078">
        <v>357</v>
      </c>
      <c r="N1078">
        <v>7.636862879697958E-3</v>
      </c>
      <c r="O1078" t="s">
        <v>191</v>
      </c>
      <c r="P1078" t="s">
        <v>340</v>
      </c>
      <c r="R1078">
        <f t="shared" si="64"/>
        <v>4.028509451502944E-3</v>
      </c>
      <c r="S1078">
        <f t="shared" si="65"/>
        <v>1.8128292531763249E-2</v>
      </c>
      <c r="T1078">
        <f t="shared" si="66"/>
        <v>-0.44223518974561343</v>
      </c>
      <c r="U1078">
        <f t="shared" si="67"/>
        <v>-61.470691374640268</v>
      </c>
    </row>
    <row r="1079" spans="1:21" x14ac:dyDescent="0.35">
      <c r="A1079" t="s">
        <v>3026</v>
      </c>
      <c r="B1079" t="s">
        <v>3027</v>
      </c>
      <c r="C1079">
        <v>257</v>
      </c>
      <c r="D1079">
        <v>4.5</v>
      </c>
      <c r="E1079">
        <v>-157.8295746</v>
      </c>
      <c r="F1079">
        <v>21.295930899999998</v>
      </c>
      <c r="G1079" t="s">
        <v>208</v>
      </c>
      <c r="H1079">
        <v>96826</v>
      </c>
      <c r="I1079" t="s">
        <v>23</v>
      </c>
      <c r="J1079" t="s">
        <v>187</v>
      </c>
      <c r="K1079" t="s">
        <v>210</v>
      </c>
      <c r="L1079" s="2" t="s">
        <v>211</v>
      </c>
      <c r="M1079">
        <v>395</v>
      </c>
      <c r="N1079">
        <v>1.776214175390424E-2</v>
      </c>
      <c r="O1079" t="s">
        <v>190</v>
      </c>
      <c r="P1079" t="s">
        <v>191</v>
      </c>
      <c r="R1079">
        <f t="shared" si="64"/>
        <v>1.6217332920152878E-2</v>
      </c>
      <c r="S1079">
        <f t="shared" si="65"/>
        <v>7.297799814068795E-2</v>
      </c>
      <c r="T1079">
        <f t="shared" si="66"/>
        <v>-0.19776290991923676</v>
      </c>
      <c r="U1079">
        <f t="shared" si="67"/>
        <v>-50.825067849243844</v>
      </c>
    </row>
    <row r="1080" spans="1:21" x14ac:dyDescent="0.35">
      <c r="A1080" t="s">
        <v>3028</v>
      </c>
      <c r="B1080" t="s">
        <v>3029</v>
      </c>
      <c r="C1080">
        <v>238</v>
      </c>
      <c r="D1080">
        <v>4.5</v>
      </c>
      <c r="E1080">
        <v>-95.558723000000001</v>
      </c>
      <c r="F1080">
        <v>29.767389999999999</v>
      </c>
      <c r="G1080" t="s">
        <v>200</v>
      </c>
      <c r="H1080">
        <v>77024</v>
      </c>
      <c r="I1080" t="s">
        <v>23</v>
      </c>
      <c r="J1080" t="s">
        <v>3030</v>
      </c>
      <c r="K1080" t="s">
        <v>202</v>
      </c>
      <c r="L1080" s="2" t="s">
        <v>203</v>
      </c>
      <c r="M1080">
        <v>1863</v>
      </c>
      <c r="N1080">
        <v>1.6131800240260855E-2</v>
      </c>
      <c r="O1080" t="s">
        <v>190</v>
      </c>
      <c r="P1080" t="s">
        <v>316</v>
      </c>
      <c r="Q1080" t="s">
        <v>191</v>
      </c>
      <c r="R1080">
        <f t="shared" si="64"/>
        <v>1.4254725751471955E-2</v>
      </c>
      <c r="S1080">
        <f t="shared" si="65"/>
        <v>6.4146265881623796E-2</v>
      </c>
      <c r="T1080">
        <f t="shared" si="66"/>
        <v>-0.23712709056924655</v>
      </c>
      <c r="U1080">
        <f t="shared" si="67"/>
        <v>-56.436247555480676</v>
      </c>
    </row>
    <row r="1081" spans="1:21" x14ac:dyDescent="0.35">
      <c r="A1081" t="s">
        <v>3031</v>
      </c>
      <c r="B1081" t="s">
        <v>3032</v>
      </c>
      <c r="C1081">
        <v>145</v>
      </c>
      <c r="D1081">
        <v>4.5</v>
      </c>
      <c r="E1081">
        <v>-116.938678063452</v>
      </c>
      <c r="F1081">
        <v>32.807896278142799</v>
      </c>
      <c r="G1081" t="s">
        <v>100</v>
      </c>
      <c r="H1081">
        <v>92021</v>
      </c>
      <c r="I1081" t="s">
        <v>23</v>
      </c>
      <c r="J1081" t="s">
        <v>48</v>
      </c>
      <c r="K1081" t="s">
        <v>392</v>
      </c>
      <c r="L1081" s="2" t="s">
        <v>393</v>
      </c>
      <c r="M1081">
        <v>143</v>
      </c>
      <c r="N1081">
        <v>8.1517075682169208E-3</v>
      </c>
      <c r="O1081" t="s">
        <v>48</v>
      </c>
      <c r="R1081">
        <f t="shared" si="64"/>
        <v>4.6482801363495509E-3</v>
      </c>
      <c r="S1081">
        <f t="shared" si="65"/>
        <v>2.0917260613572977E-2</v>
      </c>
      <c r="T1081">
        <f t="shared" si="66"/>
        <v>-0.42980439585613667</v>
      </c>
      <c r="U1081">
        <f t="shared" si="67"/>
        <v>-62.321637399139817</v>
      </c>
    </row>
    <row r="1082" spans="1:21" x14ac:dyDescent="0.35">
      <c r="A1082" t="s">
        <v>3033</v>
      </c>
      <c r="B1082" t="s">
        <v>3034</v>
      </c>
      <c r="C1082">
        <v>922</v>
      </c>
      <c r="D1082">
        <v>4.5</v>
      </c>
      <c r="E1082">
        <v>-97.882695999999996</v>
      </c>
      <c r="F1082">
        <v>30.243514999999999</v>
      </c>
      <c r="G1082" t="s">
        <v>200</v>
      </c>
      <c r="H1082">
        <v>78735</v>
      </c>
      <c r="I1082" t="s">
        <v>23</v>
      </c>
      <c r="J1082" t="s">
        <v>24</v>
      </c>
      <c r="K1082" t="s">
        <v>274</v>
      </c>
      <c r="L1082" s="2" t="s">
        <v>275</v>
      </c>
      <c r="M1082">
        <v>893</v>
      </c>
      <c r="N1082">
        <v>7.4824094731422694E-2</v>
      </c>
      <c r="O1082" t="s">
        <v>24</v>
      </c>
      <c r="R1082">
        <f t="shared" si="64"/>
        <v>8.4908583823985126E-2</v>
      </c>
      <c r="S1082">
        <f t="shared" si="65"/>
        <v>0.38208862720793307</v>
      </c>
      <c r="T1082">
        <f t="shared" si="66"/>
        <v>1.1799834128311066</v>
      </c>
      <c r="U1082">
        <f t="shared" si="67"/>
        <v>1087.9447066302803</v>
      </c>
    </row>
    <row r="1083" spans="1:21" x14ac:dyDescent="0.35">
      <c r="A1083" t="s">
        <v>3035</v>
      </c>
      <c r="B1083" t="s">
        <v>3036</v>
      </c>
      <c r="C1083">
        <v>257</v>
      </c>
      <c r="D1083">
        <v>4.5</v>
      </c>
      <c r="E1083">
        <v>-85.723693847656193</v>
      </c>
      <c r="F1083">
        <v>38.240268707275398</v>
      </c>
      <c r="G1083" t="s">
        <v>864</v>
      </c>
      <c r="H1083">
        <v>40204</v>
      </c>
      <c r="I1083" t="s">
        <v>23</v>
      </c>
      <c r="J1083" t="s">
        <v>24</v>
      </c>
      <c r="K1083" t="s">
        <v>866</v>
      </c>
      <c r="L1083" s="2" t="s">
        <v>867</v>
      </c>
      <c r="M1083">
        <v>774</v>
      </c>
      <c r="N1083">
        <v>1.776214175390424E-2</v>
      </c>
      <c r="O1083" t="s">
        <v>24</v>
      </c>
      <c r="R1083">
        <f t="shared" si="64"/>
        <v>1.6217332920152878E-2</v>
      </c>
      <c r="S1083">
        <f t="shared" si="65"/>
        <v>7.297799814068795E-2</v>
      </c>
      <c r="T1083">
        <f t="shared" si="66"/>
        <v>-0.19776290991923676</v>
      </c>
      <c r="U1083">
        <f t="shared" si="67"/>
        <v>-50.825067849243844</v>
      </c>
    </row>
    <row r="1084" spans="1:21" x14ac:dyDescent="0.35">
      <c r="A1084" t="s">
        <v>3037</v>
      </c>
      <c r="B1084" t="s">
        <v>3038</v>
      </c>
      <c r="C1084">
        <v>259</v>
      </c>
      <c r="D1084">
        <v>4.5</v>
      </c>
      <c r="E1084">
        <v>-76.571670532226605</v>
      </c>
      <c r="F1084">
        <v>39.2791137695312</v>
      </c>
      <c r="G1084" t="s">
        <v>364</v>
      </c>
      <c r="H1084">
        <v>21224</v>
      </c>
      <c r="I1084" t="s">
        <v>23</v>
      </c>
      <c r="J1084" t="s">
        <v>3039</v>
      </c>
      <c r="K1084" t="s">
        <v>366</v>
      </c>
      <c r="L1084" s="2" t="s">
        <v>367</v>
      </c>
      <c r="M1084">
        <v>1182</v>
      </c>
      <c r="N1084">
        <v>1.7933756650077227E-2</v>
      </c>
      <c r="O1084" t="s">
        <v>24</v>
      </c>
      <c r="P1084" t="s">
        <v>93</v>
      </c>
      <c r="Q1084" t="s">
        <v>213</v>
      </c>
      <c r="R1084">
        <f t="shared" si="64"/>
        <v>1.642392314843508E-2</v>
      </c>
      <c r="S1084">
        <f t="shared" si="65"/>
        <v>7.3907654167957859E-2</v>
      </c>
      <c r="T1084">
        <f t="shared" si="66"/>
        <v>-0.19361931195607782</v>
      </c>
      <c r="U1084">
        <f t="shared" si="67"/>
        <v>-50.147401796624152</v>
      </c>
    </row>
    <row r="1085" spans="1:21" x14ac:dyDescent="0.35">
      <c r="A1085" t="s">
        <v>3040</v>
      </c>
      <c r="B1085" t="s">
        <v>3041</v>
      </c>
      <c r="C1085">
        <v>135</v>
      </c>
      <c r="D1085">
        <v>4.5</v>
      </c>
      <c r="E1085">
        <v>-82.649246199999993</v>
      </c>
      <c r="F1085">
        <v>27.828119300000001</v>
      </c>
      <c r="G1085" t="s">
        <v>29</v>
      </c>
      <c r="H1085">
        <v>33702</v>
      </c>
      <c r="I1085" t="s">
        <v>23</v>
      </c>
      <c r="J1085" t="s">
        <v>1696</v>
      </c>
      <c r="K1085" t="s">
        <v>935</v>
      </c>
      <c r="L1085" s="2" t="s">
        <v>936</v>
      </c>
      <c r="M1085">
        <v>172</v>
      </c>
      <c r="N1085">
        <v>7.2936330873519823E-3</v>
      </c>
      <c r="O1085" t="s">
        <v>1696</v>
      </c>
      <c r="R1085">
        <f t="shared" si="64"/>
        <v>3.6153289949385392E-3</v>
      </c>
      <c r="S1085">
        <f t="shared" si="65"/>
        <v>1.6268980477223426E-2</v>
      </c>
      <c r="T1085">
        <f t="shared" si="66"/>
        <v>-0.45052238567193131</v>
      </c>
      <c r="U1085">
        <f t="shared" si="67"/>
        <v>-60.820522065710726</v>
      </c>
    </row>
    <row r="1086" spans="1:21" x14ac:dyDescent="0.35">
      <c r="A1086" t="s">
        <v>3042</v>
      </c>
      <c r="B1086" t="s">
        <v>3043</v>
      </c>
      <c r="C1086">
        <v>1257</v>
      </c>
      <c r="D1086">
        <v>4.5</v>
      </c>
      <c r="E1086">
        <v>-90.132240295410199</v>
      </c>
      <c r="F1086">
        <v>29.949024200439499</v>
      </c>
      <c r="G1086" t="s">
        <v>493</v>
      </c>
      <c r="H1086">
        <v>70118</v>
      </c>
      <c r="I1086" t="s">
        <v>23</v>
      </c>
      <c r="J1086" t="s">
        <v>106</v>
      </c>
      <c r="K1086" t="s">
        <v>494</v>
      </c>
      <c r="L1086" s="2" t="s">
        <v>495</v>
      </c>
      <c r="M1086">
        <v>834</v>
      </c>
      <c r="N1086">
        <v>0.10356958984039814</v>
      </c>
      <c r="O1086" t="s">
        <v>106</v>
      </c>
      <c r="R1086">
        <f t="shared" si="64"/>
        <v>0.119512447061254</v>
      </c>
      <c r="S1086">
        <f t="shared" si="65"/>
        <v>0.53780601177564302</v>
      </c>
      <c r="T1086">
        <f t="shared" si="66"/>
        <v>1.8740360716602269</v>
      </c>
      <c r="U1086">
        <f t="shared" si="67"/>
        <v>2355.6633420769053</v>
      </c>
    </row>
    <row r="1087" spans="1:21" x14ac:dyDescent="0.35">
      <c r="A1087" t="s">
        <v>3044</v>
      </c>
      <c r="B1087" t="s">
        <v>3045</v>
      </c>
      <c r="C1087">
        <v>559</v>
      </c>
      <c r="D1087">
        <v>4.5</v>
      </c>
      <c r="E1087">
        <v>-122.652683</v>
      </c>
      <c r="F1087">
        <v>45.466892000000001</v>
      </c>
      <c r="G1087" t="s">
        <v>59</v>
      </c>
      <c r="H1087">
        <v>97202</v>
      </c>
      <c r="I1087" t="s">
        <v>23</v>
      </c>
      <c r="J1087" t="s">
        <v>3046</v>
      </c>
      <c r="K1087" t="s">
        <v>45</v>
      </c>
      <c r="L1087" s="2" t="s">
        <v>61</v>
      </c>
      <c r="M1087">
        <v>1555</v>
      </c>
      <c r="N1087">
        <v>4.3675991076025399E-2</v>
      </c>
      <c r="O1087" t="s">
        <v>283</v>
      </c>
      <c r="P1087" t="s">
        <v>310</v>
      </c>
      <c r="Q1087" t="s">
        <v>425</v>
      </c>
      <c r="R1087">
        <f t="shared" si="64"/>
        <v>4.7412457390765418E-2</v>
      </c>
      <c r="S1087">
        <f t="shared" si="65"/>
        <v>0.21335605825844439</v>
      </c>
      <c r="T1087">
        <f t="shared" si="66"/>
        <v>0.42792038251776127</v>
      </c>
      <c r="U1087">
        <f t="shared" si="67"/>
        <v>239.20749382742855</v>
      </c>
    </row>
    <row r="1088" spans="1:21" x14ac:dyDescent="0.35">
      <c r="A1088" t="s">
        <v>3047</v>
      </c>
      <c r="B1088" t="s">
        <v>3048</v>
      </c>
      <c r="C1088">
        <v>153</v>
      </c>
      <c r="D1088">
        <v>4.5</v>
      </c>
      <c r="E1088">
        <v>-98.418222499999999</v>
      </c>
      <c r="F1088">
        <v>29.502521999999999</v>
      </c>
      <c r="G1088" t="s">
        <v>200</v>
      </c>
      <c r="H1088">
        <v>78218</v>
      </c>
      <c r="I1088" t="s">
        <v>23</v>
      </c>
      <c r="J1088" t="s">
        <v>971</v>
      </c>
      <c r="K1088" t="s">
        <v>608</v>
      </c>
      <c r="L1088" s="2" t="s">
        <v>609</v>
      </c>
      <c r="M1088">
        <v>731</v>
      </c>
      <c r="N1088">
        <v>8.8381671529088723E-3</v>
      </c>
      <c r="O1088" t="s">
        <v>971</v>
      </c>
      <c r="R1088">
        <f t="shared" si="64"/>
        <v>5.4746410494783595E-3</v>
      </c>
      <c r="S1088">
        <f t="shared" si="65"/>
        <v>2.4635884722652619E-2</v>
      </c>
      <c r="T1088">
        <f t="shared" si="66"/>
        <v>-0.41323000400350096</v>
      </c>
      <c r="U1088">
        <f t="shared" si="67"/>
        <v>-63.224190612535644</v>
      </c>
    </row>
    <row r="1089" spans="1:21" x14ac:dyDescent="0.35">
      <c r="A1089" t="s">
        <v>3049</v>
      </c>
      <c r="B1089" t="s">
        <v>3050</v>
      </c>
      <c r="C1089">
        <v>105</v>
      </c>
      <c r="D1089">
        <v>4.5</v>
      </c>
      <c r="E1089">
        <v>-80.201877932016004</v>
      </c>
      <c r="F1089">
        <v>25.773518016940798</v>
      </c>
      <c r="G1089" t="s">
        <v>29</v>
      </c>
      <c r="H1089">
        <v>33130</v>
      </c>
      <c r="I1089" t="s">
        <v>23</v>
      </c>
      <c r="J1089" t="s">
        <v>3051</v>
      </c>
      <c r="K1089" t="s">
        <v>31</v>
      </c>
      <c r="L1089" s="2" t="s">
        <v>32</v>
      </c>
      <c r="M1089">
        <v>609</v>
      </c>
      <c r="N1089">
        <v>4.7194096447571651E-3</v>
      </c>
      <c r="O1089" t="s">
        <v>681</v>
      </c>
      <c r="P1089" t="s">
        <v>340</v>
      </c>
      <c r="R1089">
        <f t="shared" si="64"/>
        <v>5.164755707055056E-4</v>
      </c>
      <c r="S1089">
        <f t="shared" si="65"/>
        <v>2.3241400681747754E-3</v>
      </c>
      <c r="T1089">
        <f t="shared" si="66"/>
        <v>-0.5126763551193152</v>
      </c>
      <c r="U1089">
        <f t="shared" si="67"/>
        <v>-53.831017287528098</v>
      </c>
    </row>
    <row r="1090" spans="1:21" x14ac:dyDescent="0.35">
      <c r="A1090" t="s">
        <v>3052</v>
      </c>
      <c r="B1090" t="s">
        <v>3053</v>
      </c>
      <c r="C1090">
        <v>109</v>
      </c>
      <c r="D1090">
        <v>4.5</v>
      </c>
      <c r="E1090">
        <v>-86.797568999999996</v>
      </c>
      <c r="F1090">
        <v>36.150413999999998</v>
      </c>
      <c r="G1090" t="s">
        <v>331</v>
      </c>
      <c r="H1090">
        <v>37203</v>
      </c>
      <c r="I1090" t="s">
        <v>23</v>
      </c>
      <c r="J1090" t="s">
        <v>3054</v>
      </c>
      <c r="K1090" t="s">
        <v>333</v>
      </c>
      <c r="L1090" s="2" t="s">
        <v>334</v>
      </c>
      <c r="M1090">
        <v>702</v>
      </c>
      <c r="N1090">
        <v>5.0626394371031409E-3</v>
      </c>
      <c r="O1090" t="s">
        <v>2223</v>
      </c>
      <c r="P1090" t="s">
        <v>261</v>
      </c>
      <c r="R1090">
        <f t="shared" ref="R1090:R1153" si="68">(C1090-MIN($C$2:$C$2693))/(MAX($C$2:$C$2693)-MIN($C$2:$C$2693))</f>
        <v>9.2965602726991013E-4</v>
      </c>
      <c r="S1090">
        <f t="shared" ref="S1090:S1153" si="69">R1090*D1090</f>
        <v>4.1834521227145953E-3</v>
      </c>
      <c r="T1090">
        <f t="shared" ref="T1090:T1153" si="70">(C1090-AVERAGE($C$2:$C$2693))/STDEV($C$2:$C$2693)</f>
        <v>-0.50438915919299732</v>
      </c>
      <c r="U1090">
        <f t="shared" ref="U1090:U1153" si="71">T1090*C1090</f>
        <v>-54.978418352036705</v>
      </c>
    </row>
    <row r="1091" spans="1:21" x14ac:dyDescent="0.35">
      <c r="A1091" t="s">
        <v>3055</v>
      </c>
      <c r="B1091" t="s">
        <v>3056</v>
      </c>
      <c r="C1091">
        <v>114</v>
      </c>
      <c r="D1091">
        <v>4.5</v>
      </c>
      <c r="E1091">
        <v>-93.278389000000004</v>
      </c>
      <c r="F1091">
        <v>44.9561882</v>
      </c>
      <c r="G1091" t="s">
        <v>22</v>
      </c>
      <c r="H1091">
        <v>55404</v>
      </c>
      <c r="I1091" t="s">
        <v>23</v>
      </c>
      <c r="J1091" t="s">
        <v>282</v>
      </c>
      <c r="K1091" t="s">
        <v>25</v>
      </c>
      <c r="L1091" s="2" t="s">
        <v>26</v>
      </c>
      <c r="M1091">
        <v>440</v>
      </c>
      <c r="N1091">
        <v>5.4916766775356101E-3</v>
      </c>
      <c r="O1091" t="s">
        <v>283</v>
      </c>
      <c r="P1091" t="s">
        <v>174</v>
      </c>
      <c r="R1091">
        <f t="shared" si="68"/>
        <v>1.4461315979754157E-3</v>
      </c>
      <c r="S1091">
        <f t="shared" si="69"/>
        <v>6.5075921908893707E-3</v>
      </c>
      <c r="T1091">
        <f t="shared" si="70"/>
        <v>-0.49403016428510005</v>
      </c>
      <c r="U1091">
        <f t="shared" si="71"/>
        <v>-56.319438728501403</v>
      </c>
    </row>
    <row r="1092" spans="1:21" x14ac:dyDescent="0.35">
      <c r="A1092" t="s">
        <v>3057</v>
      </c>
      <c r="B1092" t="s">
        <v>3058</v>
      </c>
      <c r="C1092">
        <v>106</v>
      </c>
      <c r="D1092">
        <v>4.5</v>
      </c>
      <c r="E1092">
        <v>-80.875257492019102</v>
      </c>
      <c r="F1092">
        <v>35.168473776845602</v>
      </c>
      <c r="G1092" t="s">
        <v>640</v>
      </c>
      <c r="H1092">
        <v>28217</v>
      </c>
      <c r="I1092" t="s">
        <v>23</v>
      </c>
      <c r="J1092" t="s">
        <v>3059</v>
      </c>
      <c r="K1092" t="s">
        <v>641</v>
      </c>
      <c r="L1092" s="2" t="s">
        <v>642</v>
      </c>
      <c r="M1092">
        <v>689</v>
      </c>
      <c r="N1092">
        <v>4.8052170928436586E-3</v>
      </c>
      <c r="O1092" t="s">
        <v>205</v>
      </c>
      <c r="P1092" t="s">
        <v>81</v>
      </c>
      <c r="Q1092" t="s">
        <v>276</v>
      </c>
      <c r="R1092">
        <f t="shared" si="68"/>
        <v>6.1977068484660679E-4</v>
      </c>
      <c r="S1092">
        <f t="shared" si="69"/>
        <v>2.7889680818097306E-3</v>
      </c>
      <c r="T1092">
        <f t="shared" si="70"/>
        <v>-0.51060455613773581</v>
      </c>
      <c r="U1092">
        <f t="shared" si="71"/>
        <v>-54.124082950599998</v>
      </c>
    </row>
    <row r="1093" spans="1:21" x14ac:dyDescent="0.35">
      <c r="A1093" t="s">
        <v>3060</v>
      </c>
      <c r="B1093" t="s">
        <v>3061</v>
      </c>
      <c r="C1093">
        <v>317</v>
      </c>
      <c r="D1093">
        <v>4.5</v>
      </c>
      <c r="E1093">
        <v>-118.336528533528</v>
      </c>
      <c r="F1093">
        <v>34.098134980912597</v>
      </c>
      <c r="G1093" t="s">
        <v>100</v>
      </c>
      <c r="H1093">
        <v>90028</v>
      </c>
      <c r="I1093" t="s">
        <v>23</v>
      </c>
      <c r="J1093" t="s">
        <v>1061</v>
      </c>
      <c r="K1093" t="s">
        <v>111</v>
      </c>
      <c r="L1093" s="2" t="s">
        <v>112</v>
      </c>
      <c r="M1093">
        <v>2071</v>
      </c>
      <c r="N1093">
        <v>2.2910588639093874E-2</v>
      </c>
      <c r="O1093" t="s">
        <v>56</v>
      </c>
      <c r="P1093" t="s">
        <v>183</v>
      </c>
      <c r="Q1093" t="s">
        <v>261</v>
      </c>
      <c r="R1093">
        <f t="shared" si="68"/>
        <v>2.2415039768618944E-2</v>
      </c>
      <c r="S1093">
        <f t="shared" si="69"/>
        <v>0.10086767895878525</v>
      </c>
      <c r="T1093">
        <f t="shared" si="70"/>
        <v>-7.3454971024468935E-2</v>
      </c>
      <c r="U1093">
        <f t="shared" si="71"/>
        <v>-23.285225814756654</v>
      </c>
    </row>
    <row r="1094" spans="1:21" x14ac:dyDescent="0.35">
      <c r="A1094" t="s">
        <v>3062</v>
      </c>
      <c r="B1094" t="s">
        <v>3063</v>
      </c>
      <c r="C1094">
        <v>350</v>
      </c>
      <c r="D1094">
        <v>4.5</v>
      </c>
      <c r="E1094">
        <v>-157.8001251</v>
      </c>
      <c r="F1094">
        <v>21.282520300000002</v>
      </c>
      <c r="G1094" t="s">
        <v>208</v>
      </c>
      <c r="H1094">
        <v>96816</v>
      </c>
      <c r="I1094" t="s">
        <v>23</v>
      </c>
      <c r="J1094" t="s">
        <v>971</v>
      </c>
      <c r="K1094" t="s">
        <v>210</v>
      </c>
      <c r="L1094" s="2" t="s">
        <v>211</v>
      </c>
      <c r="M1094">
        <v>395</v>
      </c>
      <c r="N1094">
        <v>2.5742234425948172E-2</v>
      </c>
      <c r="O1094" t="s">
        <v>971</v>
      </c>
      <c r="R1094">
        <f t="shared" si="68"/>
        <v>2.5823778535275281E-2</v>
      </c>
      <c r="S1094">
        <f t="shared" si="69"/>
        <v>0.11620700340873877</v>
      </c>
      <c r="T1094">
        <f t="shared" si="70"/>
        <v>-5.0856046323466296E-3</v>
      </c>
      <c r="U1094">
        <f t="shared" si="71"/>
        <v>-1.7799616213213203</v>
      </c>
    </row>
    <row r="1095" spans="1:21" x14ac:dyDescent="0.35">
      <c r="A1095" t="s">
        <v>3064</v>
      </c>
      <c r="B1095" t="s">
        <v>3065</v>
      </c>
      <c r="C1095">
        <v>109</v>
      </c>
      <c r="D1095">
        <v>4.5</v>
      </c>
      <c r="E1095">
        <v>-94.5976079</v>
      </c>
      <c r="F1095">
        <v>39.040110300000002</v>
      </c>
      <c r="G1095" t="s">
        <v>128</v>
      </c>
      <c r="H1095">
        <v>64112</v>
      </c>
      <c r="I1095" t="s">
        <v>23</v>
      </c>
      <c r="J1095" t="s">
        <v>47</v>
      </c>
      <c r="K1095" t="s">
        <v>458</v>
      </c>
      <c r="L1095" s="2" t="s">
        <v>459</v>
      </c>
      <c r="M1095">
        <v>274</v>
      </c>
      <c r="N1095">
        <v>5.0626394371031409E-3</v>
      </c>
      <c r="O1095" t="s">
        <v>47</v>
      </c>
      <c r="R1095">
        <f t="shared" si="68"/>
        <v>9.2965602726991013E-4</v>
      </c>
      <c r="S1095">
        <f t="shared" si="69"/>
        <v>4.1834521227145953E-3</v>
      </c>
      <c r="T1095">
        <f t="shared" si="70"/>
        <v>-0.50438915919299732</v>
      </c>
      <c r="U1095">
        <f t="shared" si="71"/>
        <v>-54.978418352036705</v>
      </c>
    </row>
    <row r="1096" spans="1:21" x14ac:dyDescent="0.35">
      <c r="A1096" t="s">
        <v>3066</v>
      </c>
      <c r="B1096" t="s">
        <v>3067</v>
      </c>
      <c r="C1096">
        <v>192</v>
      </c>
      <c r="D1096">
        <v>4.5</v>
      </c>
      <c r="E1096">
        <v>-122.65993</v>
      </c>
      <c r="F1096">
        <v>45.530180000000001</v>
      </c>
      <c r="G1096" t="s">
        <v>59</v>
      </c>
      <c r="H1096">
        <v>97232</v>
      </c>
      <c r="I1096" t="s">
        <v>23</v>
      </c>
      <c r="J1096" t="s">
        <v>723</v>
      </c>
      <c r="K1096" t="s">
        <v>45</v>
      </c>
      <c r="L1096" s="2" t="s">
        <v>61</v>
      </c>
      <c r="M1096">
        <v>1555</v>
      </c>
      <c r="N1096">
        <v>1.2184657628282134E-2</v>
      </c>
      <c r="O1096" t="s">
        <v>56</v>
      </c>
      <c r="P1096" t="s">
        <v>174</v>
      </c>
      <c r="Q1096" t="s">
        <v>578</v>
      </c>
      <c r="R1096">
        <f t="shared" si="68"/>
        <v>9.5031505009813035E-3</v>
      </c>
      <c r="S1096">
        <f t="shared" si="69"/>
        <v>4.2764177254415864E-2</v>
      </c>
      <c r="T1096">
        <f t="shared" si="70"/>
        <v>-0.33242984372190187</v>
      </c>
      <c r="U1096">
        <f t="shared" si="71"/>
        <v>-63.82652999460516</v>
      </c>
    </row>
    <row r="1097" spans="1:21" x14ac:dyDescent="0.35">
      <c r="A1097" t="s">
        <v>3068</v>
      </c>
      <c r="B1097" t="s">
        <v>3069</v>
      </c>
      <c r="C1097">
        <v>185</v>
      </c>
      <c r="D1097">
        <v>4.5</v>
      </c>
      <c r="E1097">
        <v>-122.31211500000001</v>
      </c>
      <c r="F1097">
        <v>47.714094899999999</v>
      </c>
      <c r="G1097" t="s">
        <v>194</v>
      </c>
      <c r="H1097">
        <v>98125</v>
      </c>
      <c r="I1097" t="s">
        <v>23</v>
      </c>
      <c r="J1097" t="s">
        <v>98</v>
      </c>
      <c r="K1097" t="s">
        <v>196</v>
      </c>
      <c r="L1097" s="2" t="s">
        <v>197</v>
      </c>
      <c r="M1097">
        <v>1594</v>
      </c>
      <c r="N1097">
        <v>1.1584005491676678E-2</v>
      </c>
      <c r="O1097" t="s">
        <v>98</v>
      </c>
      <c r="R1097">
        <f t="shared" si="68"/>
        <v>8.7800847019935957E-3</v>
      </c>
      <c r="S1097">
        <f t="shared" si="69"/>
        <v>3.9510381158971181E-2</v>
      </c>
      <c r="T1097">
        <f t="shared" si="70"/>
        <v>-0.34693243659295814</v>
      </c>
      <c r="U1097">
        <f t="shared" si="71"/>
        <v>-64.182500769697256</v>
      </c>
    </row>
    <row r="1098" spans="1:21" x14ac:dyDescent="0.35">
      <c r="A1098" t="s">
        <v>3070</v>
      </c>
      <c r="B1098" t="s">
        <v>3071</v>
      </c>
      <c r="C1098">
        <v>128</v>
      </c>
      <c r="D1098">
        <v>4.5</v>
      </c>
      <c r="E1098">
        <v>-85.755600000000001</v>
      </c>
      <c r="F1098">
        <v>38.257419599999999</v>
      </c>
      <c r="G1098" t="s">
        <v>864</v>
      </c>
      <c r="H1098">
        <v>40202</v>
      </c>
      <c r="I1098" t="s">
        <v>23</v>
      </c>
      <c r="J1098" t="s">
        <v>385</v>
      </c>
      <c r="K1098" t="s">
        <v>866</v>
      </c>
      <c r="L1098" s="2" t="s">
        <v>867</v>
      </c>
      <c r="M1098">
        <v>774</v>
      </c>
      <c r="N1098">
        <v>6.6929809507465252E-3</v>
      </c>
      <c r="O1098" t="s">
        <v>385</v>
      </c>
      <c r="R1098">
        <f t="shared" si="68"/>
        <v>2.8922631959508315E-3</v>
      </c>
      <c r="S1098">
        <f t="shared" si="69"/>
        <v>1.3015184381778741E-2</v>
      </c>
      <c r="T1098">
        <f t="shared" si="70"/>
        <v>-0.46502497854298758</v>
      </c>
      <c r="U1098">
        <f t="shared" si="71"/>
        <v>-59.52319725350241</v>
      </c>
    </row>
    <row r="1099" spans="1:21" x14ac:dyDescent="0.35">
      <c r="A1099" t="s">
        <v>3072</v>
      </c>
      <c r="B1099" t="s">
        <v>3073</v>
      </c>
      <c r="C1099">
        <v>108</v>
      </c>
      <c r="D1099">
        <v>4.5</v>
      </c>
      <c r="E1099">
        <v>-87.746893999999998</v>
      </c>
      <c r="F1099">
        <v>41.951712999999998</v>
      </c>
      <c r="G1099" t="s">
        <v>133</v>
      </c>
      <c r="H1099">
        <v>60641</v>
      </c>
      <c r="I1099" t="s">
        <v>23</v>
      </c>
      <c r="J1099" t="s">
        <v>571</v>
      </c>
      <c r="K1099" t="s">
        <v>135</v>
      </c>
      <c r="L1099" s="2" t="s">
        <v>136</v>
      </c>
      <c r="M1099">
        <v>2715</v>
      </c>
      <c r="N1099">
        <v>4.9768319890166465E-3</v>
      </c>
      <c r="O1099" t="s">
        <v>571</v>
      </c>
      <c r="R1099">
        <f t="shared" si="68"/>
        <v>8.2636091312880905E-4</v>
      </c>
      <c r="S1099">
        <f t="shared" si="69"/>
        <v>3.7186241090796405E-3</v>
      </c>
      <c r="T1099">
        <f t="shared" si="70"/>
        <v>-0.50646095817457681</v>
      </c>
      <c r="U1099">
        <f t="shared" si="71"/>
        <v>-54.697783482854298</v>
      </c>
    </row>
    <row r="1100" spans="1:21" x14ac:dyDescent="0.35">
      <c r="A1100" t="s">
        <v>3074</v>
      </c>
      <c r="B1100" t="s">
        <v>3075</v>
      </c>
      <c r="C1100">
        <v>147</v>
      </c>
      <c r="D1100">
        <v>4.5</v>
      </c>
      <c r="E1100">
        <v>-89.917045593261705</v>
      </c>
      <c r="F1100">
        <v>35.176799774169901</v>
      </c>
      <c r="G1100" t="s">
        <v>331</v>
      </c>
      <c r="H1100">
        <v>38108</v>
      </c>
      <c r="I1100" t="s">
        <v>23</v>
      </c>
      <c r="J1100" t="s">
        <v>3076</v>
      </c>
      <c r="K1100" t="s">
        <v>1064</v>
      </c>
      <c r="L1100" s="2" t="s">
        <v>1065</v>
      </c>
      <c r="M1100">
        <v>726</v>
      </c>
      <c r="N1100">
        <v>8.3233224643899095E-3</v>
      </c>
      <c r="O1100" t="s">
        <v>173</v>
      </c>
      <c r="P1100" t="s">
        <v>571</v>
      </c>
      <c r="R1100">
        <f t="shared" si="68"/>
        <v>4.8548703646317526E-3</v>
      </c>
      <c r="S1100">
        <f t="shared" si="69"/>
        <v>2.1846916640842887E-2</v>
      </c>
      <c r="T1100">
        <f t="shared" si="70"/>
        <v>-0.42566079789297773</v>
      </c>
      <c r="U1100">
        <f t="shared" si="71"/>
        <v>-62.572137290267726</v>
      </c>
    </row>
    <row r="1101" spans="1:21" x14ac:dyDescent="0.35">
      <c r="A1101" t="s">
        <v>3077</v>
      </c>
      <c r="B1101" t="s">
        <v>3078</v>
      </c>
      <c r="C1101">
        <v>152</v>
      </c>
      <c r="D1101">
        <v>4.5</v>
      </c>
      <c r="E1101">
        <v>-122.61159000000001</v>
      </c>
      <c r="F1101">
        <v>45.548639999999999</v>
      </c>
      <c r="G1101" t="s">
        <v>59</v>
      </c>
      <c r="H1101">
        <v>97213</v>
      </c>
      <c r="I1101" t="s">
        <v>23</v>
      </c>
      <c r="J1101" t="s">
        <v>142</v>
      </c>
      <c r="K1101" t="s">
        <v>45</v>
      </c>
      <c r="L1101" s="2" t="s">
        <v>61</v>
      </c>
      <c r="M1101">
        <v>1555</v>
      </c>
      <c r="N1101">
        <v>8.7523597048223788E-3</v>
      </c>
      <c r="O1101" t="s">
        <v>56</v>
      </c>
      <c r="P1101" t="s">
        <v>48</v>
      </c>
      <c r="R1101">
        <f t="shared" si="68"/>
        <v>5.3713459353372586E-3</v>
      </c>
      <c r="S1101">
        <f t="shared" si="69"/>
        <v>2.4171056709017664E-2</v>
      </c>
      <c r="T1101">
        <f t="shared" si="70"/>
        <v>-0.4153018029850804</v>
      </c>
      <c r="U1101">
        <f t="shared" si="71"/>
        <v>-63.125874053732218</v>
      </c>
    </row>
    <row r="1102" spans="1:21" x14ac:dyDescent="0.35">
      <c r="A1102" t="s">
        <v>3079</v>
      </c>
      <c r="B1102" t="s">
        <v>3080</v>
      </c>
      <c r="C1102">
        <v>138</v>
      </c>
      <c r="D1102">
        <v>4.5</v>
      </c>
      <c r="E1102">
        <v>-118.388130187988</v>
      </c>
      <c r="F1102">
        <v>34.206024169921903</v>
      </c>
      <c r="G1102" t="s">
        <v>100</v>
      </c>
      <c r="H1102">
        <v>91605</v>
      </c>
      <c r="I1102" t="s">
        <v>23</v>
      </c>
      <c r="J1102" t="s">
        <v>571</v>
      </c>
      <c r="K1102" t="s">
        <v>1382</v>
      </c>
      <c r="L1102" s="2" t="s">
        <v>1383</v>
      </c>
      <c r="M1102">
        <v>118</v>
      </c>
      <c r="N1102">
        <v>7.5510554316114637E-3</v>
      </c>
      <c r="O1102" t="s">
        <v>571</v>
      </c>
      <c r="R1102">
        <f t="shared" si="68"/>
        <v>3.9252143373618431E-3</v>
      </c>
      <c r="S1102">
        <f t="shared" si="69"/>
        <v>1.7663464518128294E-2</v>
      </c>
      <c r="T1102">
        <f t="shared" si="70"/>
        <v>-0.44430698872719293</v>
      </c>
      <c r="U1102">
        <f t="shared" si="71"/>
        <v>-61.314364444352627</v>
      </c>
    </row>
    <row r="1103" spans="1:21" x14ac:dyDescent="0.35">
      <c r="A1103" t="s">
        <v>3081</v>
      </c>
      <c r="B1103" t="s">
        <v>3082</v>
      </c>
      <c r="C1103">
        <v>486</v>
      </c>
      <c r="D1103">
        <v>4.5</v>
      </c>
      <c r="E1103">
        <v>-96.773666000000006</v>
      </c>
      <c r="F1103">
        <v>32.804130000000001</v>
      </c>
      <c r="G1103" t="s">
        <v>200</v>
      </c>
      <c r="H1103">
        <v>75206</v>
      </c>
      <c r="I1103" t="s">
        <v>23</v>
      </c>
      <c r="J1103" t="s">
        <v>2884</v>
      </c>
      <c r="K1103" t="s">
        <v>906</v>
      </c>
      <c r="L1103" s="2" t="s">
        <v>907</v>
      </c>
      <c r="M1103">
        <v>632</v>
      </c>
      <c r="N1103">
        <v>3.7412047365711347E-2</v>
      </c>
      <c r="O1103" t="s">
        <v>182</v>
      </c>
      <c r="P1103" t="s">
        <v>174</v>
      </c>
      <c r="R1103">
        <f t="shared" si="68"/>
        <v>3.9871914058465033E-2</v>
      </c>
      <c r="S1103">
        <f t="shared" si="69"/>
        <v>0.17942361326309264</v>
      </c>
      <c r="T1103">
        <f t="shared" si="70"/>
        <v>0.27667905686246042</v>
      </c>
      <c r="U1103">
        <f t="shared" si="71"/>
        <v>134.46602163515576</v>
      </c>
    </row>
    <row r="1104" spans="1:21" x14ac:dyDescent="0.35">
      <c r="A1104" t="s">
        <v>3083</v>
      </c>
      <c r="B1104" t="s">
        <v>3084</v>
      </c>
      <c r="C1104">
        <v>370</v>
      </c>
      <c r="D1104">
        <v>4.5</v>
      </c>
      <c r="E1104">
        <v>-87.645362854003906</v>
      </c>
      <c r="F1104">
        <v>41.865756988525398</v>
      </c>
      <c r="G1104" t="s">
        <v>133</v>
      </c>
      <c r="H1104">
        <v>60607</v>
      </c>
      <c r="I1104" t="s">
        <v>23</v>
      </c>
      <c r="J1104" t="s">
        <v>818</v>
      </c>
      <c r="K1104" t="s">
        <v>135</v>
      </c>
      <c r="L1104" s="2" t="s">
        <v>136</v>
      </c>
      <c r="M1104">
        <v>2715</v>
      </c>
      <c r="N1104">
        <v>2.7458383387678049E-2</v>
      </c>
      <c r="O1104" t="s">
        <v>818</v>
      </c>
      <c r="R1104">
        <f t="shared" si="68"/>
        <v>2.7889680818097305E-2</v>
      </c>
      <c r="S1104">
        <f t="shared" si="69"/>
        <v>0.12550356368143786</v>
      </c>
      <c r="T1104">
        <f t="shared" si="70"/>
        <v>3.6350374999242645E-2</v>
      </c>
      <c r="U1104">
        <f t="shared" si="71"/>
        <v>13.449638749719778</v>
      </c>
    </row>
    <row r="1105" spans="1:21" x14ac:dyDescent="0.35">
      <c r="A1105" t="s">
        <v>3085</v>
      </c>
      <c r="B1105" t="s">
        <v>3086</v>
      </c>
      <c r="C1105">
        <v>153</v>
      </c>
      <c r="D1105">
        <v>4.5</v>
      </c>
      <c r="E1105">
        <v>-115.2978195</v>
      </c>
      <c r="F1105">
        <v>36.077198600000003</v>
      </c>
      <c r="G1105" t="s">
        <v>70</v>
      </c>
      <c r="H1105">
        <v>89148</v>
      </c>
      <c r="I1105" t="s">
        <v>23</v>
      </c>
      <c r="J1105" t="s">
        <v>542</v>
      </c>
      <c r="K1105" t="s">
        <v>422</v>
      </c>
      <c r="L1105" s="2" t="s">
        <v>423</v>
      </c>
      <c r="M1105">
        <v>357</v>
      </c>
      <c r="N1105">
        <v>8.8381671529088723E-3</v>
      </c>
      <c r="O1105" t="s">
        <v>191</v>
      </c>
      <c r="P1105" t="s">
        <v>190</v>
      </c>
      <c r="R1105">
        <f t="shared" si="68"/>
        <v>5.4746410494783595E-3</v>
      </c>
      <c r="S1105">
        <f t="shared" si="69"/>
        <v>2.4635884722652619E-2</v>
      </c>
      <c r="T1105">
        <f t="shared" si="70"/>
        <v>-0.41323000400350096</v>
      </c>
      <c r="U1105">
        <f t="shared" si="71"/>
        <v>-63.224190612535644</v>
      </c>
    </row>
    <row r="1106" spans="1:21" x14ac:dyDescent="0.35">
      <c r="A1106" t="s">
        <v>3087</v>
      </c>
      <c r="B1106" t="s">
        <v>3088</v>
      </c>
      <c r="C1106">
        <v>100</v>
      </c>
      <c r="D1106">
        <v>4.5</v>
      </c>
      <c r="E1106">
        <v>-122.246674</v>
      </c>
      <c r="F1106">
        <v>37.814113999999996</v>
      </c>
      <c r="G1106" t="s">
        <v>100</v>
      </c>
      <c r="H1106">
        <v>94610</v>
      </c>
      <c r="I1106" t="s">
        <v>23</v>
      </c>
      <c r="J1106" t="s">
        <v>571</v>
      </c>
      <c r="K1106" t="s">
        <v>442</v>
      </c>
      <c r="L1106" s="2" t="s">
        <v>443</v>
      </c>
      <c r="M1106">
        <v>451</v>
      </c>
      <c r="N1106">
        <v>4.290372404324695E-3</v>
      </c>
      <c r="O1106" t="s">
        <v>571</v>
      </c>
      <c r="R1106">
        <f t="shared" si="68"/>
        <v>0</v>
      </c>
      <c r="S1106">
        <f t="shared" si="69"/>
        <v>0</v>
      </c>
      <c r="T1106">
        <f t="shared" si="70"/>
        <v>-0.52303535002721258</v>
      </c>
      <c r="U1106">
        <f t="shared" si="71"/>
        <v>-52.303535002721254</v>
      </c>
    </row>
    <row r="1107" spans="1:21" x14ac:dyDescent="0.35">
      <c r="A1107" t="s">
        <v>3089</v>
      </c>
      <c r="B1107" t="s">
        <v>3090</v>
      </c>
      <c r="C1107">
        <v>306</v>
      </c>
      <c r="D1107">
        <v>4.5</v>
      </c>
      <c r="E1107">
        <v>-118.368865</v>
      </c>
      <c r="F1107">
        <v>34.032179999999997</v>
      </c>
      <c r="G1107" t="s">
        <v>100</v>
      </c>
      <c r="H1107">
        <v>90016</v>
      </c>
      <c r="I1107" t="s">
        <v>23</v>
      </c>
      <c r="J1107" t="s">
        <v>3091</v>
      </c>
      <c r="K1107" t="s">
        <v>111</v>
      </c>
      <c r="L1107" s="2" t="s">
        <v>112</v>
      </c>
      <c r="M1107">
        <v>2071</v>
      </c>
      <c r="N1107">
        <v>2.196670671014244E-2</v>
      </c>
      <c r="O1107" t="s">
        <v>114</v>
      </c>
      <c r="P1107" t="s">
        <v>571</v>
      </c>
      <c r="R1107">
        <f t="shared" si="68"/>
        <v>2.1278793513066833E-2</v>
      </c>
      <c r="S1107">
        <f t="shared" si="69"/>
        <v>9.5754570808800746E-2</v>
      </c>
      <c r="T1107">
        <f t="shared" si="70"/>
        <v>-9.6244759821843023E-2</v>
      </c>
      <c r="U1107">
        <f t="shared" si="71"/>
        <v>-29.450896505483964</v>
      </c>
    </row>
    <row r="1108" spans="1:21" x14ac:dyDescent="0.35">
      <c r="A1108" t="s">
        <v>3092</v>
      </c>
      <c r="B1108" t="s">
        <v>3093</v>
      </c>
      <c r="C1108">
        <v>165</v>
      </c>
      <c r="D1108">
        <v>5</v>
      </c>
      <c r="E1108">
        <v>-76.601496418968196</v>
      </c>
      <c r="F1108">
        <v>39.285859523507902</v>
      </c>
      <c r="G1108" t="s">
        <v>364</v>
      </c>
      <c r="H1108">
        <v>21202</v>
      </c>
      <c r="I1108" t="s">
        <v>23</v>
      </c>
      <c r="J1108" t="s">
        <v>3094</v>
      </c>
      <c r="K1108" t="s">
        <v>366</v>
      </c>
      <c r="L1108" s="2" t="s">
        <v>367</v>
      </c>
      <c r="M1108">
        <v>1182</v>
      </c>
      <c r="N1108">
        <v>9.8678565299467995E-3</v>
      </c>
      <c r="O1108" t="s">
        <v>60</v>
      </c>
      <c r="P1108" t="s">
        <v>247</v>
      </c>
      <c r="Q1108" t="s">
        <v>560</v>
      </c>
      <c r="R1108">
        <f t="shared" si="68"/>
        <v>6.7141824191715733E-3</v>
      </c>
      <c r="S1108">
        <f t="shared" si="69"/>
        <v>3.3570912095857865E-2</v>
      </c>
      <c r="T1108">
        <f t="shared" si="70"/>
        <v>-0.38836841622454737</v>
      </c>
      <c r="U1108">
        <f t="shared" si="71"/>
        <v>-64.080788677050322</v>
      </c>
    </row>
    <row r="1109" spans="1:21" x14ac:dyDescent="0.35">
      <c r="A1109" t="s">
        <v>3095</v>
      </c>
      <c r="B1109" t="s">
        <v>3096</v>
      </c>
      <c r="C1109">
        <v>688</v>
      </c>
      <c r="D1109">
        <v>4.5</v>
      </c>
      <c r="E1109">
        <v>-115.167725</v>
      </c>
      <c r="F1109">
        <v>36.103399000000003</v>
      </c>
      <c r="G1109" t="s">
        <v>70</v>
      </c>
      <c r="H1109">
        <v>89109</v>
      </c>
      <c r="I1109" t="s">
        <v>23</v>
      </c>
      <c r="J1109" t="s">
        <v>156</v>
      </c>
      <c r="K1109" t="s">
        <v>422</v>
      </c>
      <c r="L1109" s="2" t="s">
        <v>423</v>
      </c>
      <c r="M1109">
        <v>357</v>
      </c>
      <c r="N1109">
        <v>5.4745151879183114E-2</v>
      </c>
      <c r="O1109" t="s">
        <v>156</v>
      </c>
      <c r="R1109">
        <f t="shared" si="68"/>
        <v>6.0737527114967459E-2</v>
      </c>
      <c r="S1109">
        <f t="shared" si="69"/>
        <v>0.27331887201735355</v>
      </c>
      <c r="T1109">
        <f t="shared" si="70"/>
        <v>0.69518245114151211</v>
      </c>
      <c r="U1109">
        <f t="shared" si="71"/>
        <v>478.28552638536036</v>
      </c>
    </row>
    <row r="1110" spans="1:21" x14ac:dyDescent="0.35">
      <c r="A1110" t="s">
        <v>3097</v>
      </c>
      <c r="B1110" t="s">
        <v>3098</v>
      </c>
      <c r="C1110">
        <v>961</v>
      </c>
      <c r="D1110">
        <v>4.5</v>
      </c>
      <c r="E1110">
        <v>-118.35735320000001</v>
      </c>
      <c r="F1110">
        <v>34.133300800000001</v>
      </c>
      <c r="G1110" t="s">
        <v>100</v>
      </c>
      <c r="H1110">
        <v>90068</v>
      </c>
      <c r="I1110" t="s">
        <v>23</v>
      </c>
      <c r="J1110" t="s">
        <v>205</v>
      </c>
      <c r="K1110" t="s">
        <v>111</v>
      </c>
      <c r="L1110" s="2" t="s">
        <v>112</v>
      </c>
      <c r="M1110">
        <v>2071</v>
      </c>
      <c r="N1110">
        <v>7.8170585206795956E-2</v>
      </c>
      <c r="O1110" t="s">
        <v>205</v>
      </c>
      <c r="R1110">
        <f t="shared" si="68"/>
        <v>8.8937093275488072E-2</v>
      </c>
      <c r="S1110">
        <f t="shared" si="69"/>
        <v>0.40021691973969631</v>
      </c>
      <c r="T1110">
        <f t="shared" si="70"/>
        <v>1.2607835731127057</v>
      </c>
      <c r="U1110">
        <f t="shared" si="71"/>
        <v>1211.6130137613102</v>
      </c>
    </row>
    <row r="1111" spans="1:21" x14ac:dyDescent="0.35">
      <c r="A1111" t="s">
        <v>3099</v>
      </c>
      <c r="B1111" t="s">
        <v>3100</v>
      </c>
      <c r="C1111">
        <v>341</v>
      </c>
      <c r="D1111">
        <v>4.5</v>
      </c>
      <c r="E1111">
        <v>-77.033667600000001</v>
      </c>
      <c r="F1111">
        <v>38.8998116</v>
      </c>
      <c r="G1111" t="s">
        <v>240</v>
      </c>
      <c r="H1111">
        <v>20005</v>
      </c>
      <c r="I1111" t="s">
        <v>23</v>
      </c>
      <c r="J1111" t="s">
        <v>382</v>
      </c>
      <c r="K1111" t="s">
        <v>242</v>
      </c>
      <c r="L1111" s="2" t="s">
        <v>243</v>
      </c>
      <c r="M1111">
        <v>822</v>
      </c>
      <c r="N1111">
        <v>2.4969967393169729E-2</v>
      </c>
      <c r="O1111" t="s">
        <v>47</v>
      </c>
      <c r="P1111" t="s">
        <v>385</v>
      </c>
      <c r="R1111">
        <f t="shared" si="68"/>
        <v>2.4894122508005372E-2</v>
      </c>
      <c r="S1111">
        <f t="shared" si="69"/>
        <v>0.11202355128602418</v>
      </c>
      <c r="T1111">
        <f t="shared" si="70"/>
        <v>-2.3731795466561803E-2</v>
      </c>
      <c r="U1111">
        <f t="shared" si="71"/>
        <v>-8.0925422540975749</v>
      </c>
    </row>
    <row r="1112" spans="1:21" x14ac:dyDescent="0.35">
      <c r="A1112" t="s">
        <v>3101</v>
      </c>
      <c r="B1112" t="s">
        <v>3102</v>
      </c>
      <c r="C1112">
        <v>199</v>
      </c>
      <c r="D1112">
        <v>4.5</v>
      </c>
      <c r="E1112">
        <v>-75.058251999999996</v>
      </c>
      <c r="F1112">
        <v>40.018653999999998</v>
      </c>
      <c r="G1112" t="s">
        <v>92</v>
      </c>
      <c r="H1112">
        <v>19135</v>
      </c>
      <c r="I1112" t="s">
        <v>23</v>
      </c>
      <c r="J1112" t="s">
        <v>974</v>
      </c>
      <c r="K1112" t="s">
        <v>94</v>
      </c>
      <c r="L1112" s="2" t="s">
        <v>95</v>
      </c>
      <c r="M1112">
        <v>1514</v>
      </c>
      <c r="N1112">
        <v>1.2785309764887592E-2</v>
      </c>
      <c r="O1112" t="s">
        <v>248</v>
      </c>
      <c r="P1112" t="s">
        <v>174</v>
      </c>
      <c r="R1112">
        <f t="shared" si="68"/>
        <v>1.0226216299969011E-2</v>
      </c>
      <c r="S1112">
        <f t="shared" si="69"/>
        <v>4.6017973349860547E-2</v>
      </c>
      <c r="T1112">
        <f t="shared" si="70"/>
        <v>-0.31792725085084561</v>
      </c>
      <c r="U1112">
        <f t="shared" si="71"/>
        <v>-63.267522919318274</v>
      </c>
    </row>
    <row r="1113" spans="1:21" x14ac:dyDescent="0.35">
      <c r="A1113" t="s">
        <v>3103</v>
      </c>
      <c r="B1113" t="s">
        <v>3104</v>
      </c>
      <c r="C1113">
        <v>124</v>
      </c>
      <c r="D1113">
        <v>4.5</v>
      </c>
      <c r="E1113">
        <v>-86.74212</v>
      </c>
      <c r="F1113">
        <v>36.144170000000003</v>
      </c>
      <c r="G1113" t="s">
        <v>331</v>
      </c>
      <c r="H1113">
        <v>37210</v>
      </c>
      <c r="I1113" t="s">
        <v>23</v>
      </c>
      <c r="J1113" t="s">
        <v>418</v>
      </c>
      <c r="K1113" t="s">
        <v>333</v>
      </c>
      <c r="L1113" s="2" t="s">
        <v>334</v>
      </c>
      <c r="M1113">
        <v>702</v>
      </c>
      <c r="N1113">
        <v>6.3497511584005495E-3</v>
      </c>
      <c r="O1113" t="s">
        <v>247</v>
      </c>
      <c r="P1113" t="s">
        <v>60</v>
      </c>
      <c r="R1113">
        <f t="shared" si="68"/>
        <v>2.4790827393864272E-3</v>
      </c>
      <c r="S1113">
        <f t="shared" si="69"/>
        <v>1.1155872327238922E-2</v>
      </c>
      <c r="T1113">
        <f t="shared" si="70"/>
        <v>-0.4733121744693054</v>
      </c>
      <c r="U1113">
        <f t="shared" si="71"/>
        <v>-58.690709634193873</v>
      </c>
    </row>
    <row r="1114" spans="1:21" x14ac:dyDescent="0.35">
      <c r="A1114" t="s">
        <v>3105</v>
      </c>
      <c r="B1114" t="s">
        <v>3106</v>
      </c>
      <c r="C1114">
        <v>496</v>
      </c>
      <c r="D1114">
        <v>4.5</v>
      </c>
      <c r="E1114">
        <v>-115.21157073974599</v>
      </c>
      <c r="F1114">
        <v>36.227161407470703</v>
      </c>
      <c r="G1114" t="s">
        <v>70</v>
      </c>
      <c r="H1114">
        <v>89130</v>
      </c>
      <c r="I1114" t="s">
        <v>23</v>
      </c>
      <c r="J1114" t="s">
        <v>3107</v>
      </c>
      <c r="K1114" t="s">
        <v>422</v>
      </c>
      <c r="L1114" s="2" t="s">
        <v>423</v>
      </c>
      <c r="M1114">
        <v>357</v>
      </c>
      <c r="N1114">
        <v>3.8270121846576285E-2</v>
      </c>
      <c r="O1114" t="s">
        <v>524</v>
      </c>
      <c r="P1114" t="s">
        <v>114</v>
      </c>
      <c r="Q1114" t="s">
        <v>525</v>
      </c>
      <c r="R1114">
        <f t="shared" si="68"/>
        <v>4.0904865199876045E-2</v>
      </c>
      <c r="S1114">
        <f t="shared" si="69"/>
        <v>0.18407189339944219</v>
      </c>
      <c r="T1114">
        <f t="shared" si="70"/>
        <v>0.29739704667825506</v>
      </c>
      <c r="U1114">
        <f t="shared" si="71"/>
        <v>147.50893515241452</v>
      </c>
    </row>
    <row r="1115" spans="1:21" x14ac:dyDescent="0.35">
      <c r="A1115" t="s">
        <v>3108</v>
      </c>
      <c r="B1115" t="s">
        <v>3109</v>
      </c>
      <c r="C1115">
        <v>115</v>
      </c>
      <c r="D1115">
        <v>4.5</v>
      </c>
      <c r="E1115">
        <v>-94.601203900000002</v>
      </c>
      <c r="F1115">
        <v>39.042472799999999</v>
      </c>
      <c r="G1115" t="s">
        <v>128</v>
      </c>
      <c r="H1115">
        <v>64112</v>
      </c>
      <c r="I1115" t="s">
        <v>23</v>
      </c>
      <c r="J1115" t="s">
        <v>418</v>
      </c>
      <c r="K1115" t="s">
        <v>458</v>
      </c>
      <c r="L1115" s="2" t="s">
        <v>459</v>
      </c>
      <c r="M1115">
        <v>274</v>
      </c>
      <c r="N1115">
        <v>5.5774841256221036E-3</v>
      </c>
      <c r="O1115" t="s">
        <v>247</v>
      </c>
      <c r="P1115" t="s">
        <v>60</v>
      </c>
      <c r="R1115">
        <f t="shared" si="68"/>
        <v>1.5494267121165168E-3</v>
      </c>
      <c r="S1115">
        <f t="shared" si="69"/>
        <v>6.9724202045243254E-3</v>
      </c>
      <c r="T1115">
        <f t="shared" si="70"/>
        <v>-0.49195836530352061</v>
      </c>
      <c r="U1115">
        <f t="shared" si="71"/>
        <v>-56.575212009904867</v>
      </c>
    </row>
    <row r="1116" spans="1:21" x14ac:dyDescent="0.35">
      <c r="A1116" t="s">
        <v>3110</v>
      </c>
      <c r="B1116" t="s">
        <v>3111</v>
      </c>
      <c r="C1116">
        <v>178</v>
      </c>
      <c r="D1116">
        <v>4.5</v>
      </c>
      <c r="E1116">
        <v>-119.855125</v>
      </c>
      <c r="F1116">
        <v>39.514015000000001</v>
      </c>
      <c r="G1116" t="s">
        <v>70</v>
      </c>
      <c r="H1116">
        <v>89503</v>
      </c>
      <c r="I1116" t="s">
        <v>23</v>
      </c>
      <c r="J1116" t="s">
        <v>60</v>
      </c>
      <c r="K1116" t="s">
        <v>71</v>
      </c>
      <c r="L1116" s="2" t="s">
        <v>72</v>
      </c>
      <c r="M1116">
        <v>133</v>
      </c>
      <c r="N1116">
        <v>1.098335335507122E-2</v>
      </c>
      <c r="O1116" t="s">
        <v>60</v>
      </c>
      <c r="R1116">
        <f t="shared" si="68"/>
        <v>8.0570189030058879E-3</v>
      </c>
      <c r="S1116">
        <f t="shared" si="69"/>
        <v>3.6256585063526497E-2</v>
      </c>
      <c r="T1116">
        <f t="shared" si="70"/>
        <v>-0.3614350294640144</v>
      </c>
      <c r="U1116">
        <f t="shared" si="71"/>
        <v>-64.335435244594564</v>
      </c>
    </row>
    <row r="1117" spans="1:21" x14ac:dyDescent="0.35">
      <c r="A1117" t="s">
        <v>3112</v>
      </c>
      <c r="B1117" t="s">
        <v>3113</v>
      </c>
      <c r="C1117">
        <v>586</v>
      </c>
      <c r="D1117">
        <v>4.5</v>
      </c>
      <c r="E1117">
        <v>-75.145013867160998</v>
      </c>
      <c r="F1117">
        <v>39.921077022997999</v>
      </c>
      <c r="G1117" t="s">
        <v>92</v>
      </c>
      <c r="H1117">
        <v>19148</v>
      </c>
      <c r="I1117" t="s">
        <v>23</v>
      </c>
      <c r="J1117" t="s">
        <v>3114</v>
      </c>
      <c r="K1117" t="s">
        <v>94</v>
      </c>
      <c r="L1117" s="2" t="s">
        <v>95</v>
      </c>
      <c r="M1117">
        <v>1514</v>
      </c>
      <c r="N1117">
        <v>4.5992792174360732E-2</v>
      </c>
      <c r="O1117" t="s">
        <v>174</v>
      </c>
      <c r="P1117" t="s">
        <v>268</v>
      </c>
      <c r="Q1117" t="s">
        <v>248</v>
      </c>
      <c r="R1117">
        <f t="shared" si="68"/>
        <v>5.0201425472575147E-2</v>
      </c>
      <c r="S1117">
        <f t="shared" si="69"/>
        <v>0.22590641462658817</v>
      </c>
      <c r="T1117">
        <f t="shared" si="70"/>
        <v>0.48385895502040677</v>
      </c>
      <c r="U1117">
        <f t="shared" si="71"/>
        <v>283.54134764195834</v>
      </c>
    </row>
    <row r="1118" spans="1:21" x14ac:dyDescent="0.35">
      <c r="A1118" t="s">
        <v>3115</v>
      </c>
      <c r="B1118" t="s">
        <v>3116</v>
      </c>
      <c r="C1118">
        <v>258</v>
      </c>
      <c r="D1118">
        <v>4.5</v>
      </c>
      <c r="E1118">
        <v>-75.127177834510803</v>
      </c>
      <c r="F1118">
        <v>40.0518929958344</v>
      </c>
      <c r="G1118" t="s">
        <v>92</v>
      </c>
      <c r="H1118">
        <v>19126</v>
      </c>
      <c r="I1118" t="s">
        <v>23</v>
      </c>
      <c r="J1118" t="s">
        <v>169</v>
      </c>
      <c r="K1118" t="s">
        <v>94</v>
      </c>
      <c r="L1118" s="2" t="s">
        <v>95</v>
      </c>
      <c r="M1118">
        <v>1514</v>
      </c>
      <c r="N1118">
        <v>1.7847949201990732E-2</v>
      </c>
      <c r="O1118" t="s">
        <v>169</v>
      </c>
      <c r="R1118">
        <f t="shared" si="68"/>
        <v>1.6320628034293978E-2</v>
      </c>
      <c r="S1118">
        <f t="shared" si="69"/>
        <v>7.3442826154322904E-2</v>
      </c>
      <c r="T1118">
        <f t="shared" si="70"/>
        <v>-0.19569111093765729</v>
      </c>
      <c r="U1118">
        <f t="shared" si="71"/>
        <v>-50.488306621915576</v>
      </c>
    </row>
    <row r="1119" spans="1:21" x14ac:dyDescent="0.35">
      <c r="A1119" t="s">
        <v>3117</v>
      </c>
      <c r="B1119" t="s">
        <v>3118</v>
      </c>
      <c r="C1119">
        <v>302</v>
      </c>
      <c r="D1119">
        <v>4.5</v>
      </c>
      <c r="E1119">
        <v>-84.377366100000003</v>
      </c>
      <c r="F1119">
        <v>33.837052900000003</v>
      </c>
      <c r="G1119" t="s">
        <v>141</v>
      </c>
      <c r="H1119">
        <v>30305</v>
      </c>
      <c r="I1119" t="s">
        <v>23</v>
      </c>
      <c r="J1119" t="s">
        <v>3119</v>
      </c>
      <c r="K1119" t="s">
        <v>143</v>
      </c>
      <c r="L1119" s="2" t="s">
        <v>144</v>
      </c>
      <c r="M1119">
        <v>660</v>
      </c>
      <c r="N1119">
        <v>2.1623476917796466E-2</v>
      </c>
      <c r="O1119" t="s">
        <v>48</v>
      </c>
      <c r="P1119" t="s">
        <v>174</v>
      </c>
      <c r="Q1119" t="s">
        <v>261</v>
      </c>
      <c r="R1119">
        <f t="shared" si="68"/>
        <v>2.0865613056502426E-2</v>
      </c>
      <c r="S1119">
        <f t="shared" si="69"/>
        <v>9.3895258754260913E-2</v>
      </c>
      <c r="T1119">
        <f t="shared" si="70"/>
        <v>-0.10453195574816089</v>
      </c>
      <c r="U1119">
        <f t="shared" si="71"/>
        <v>-31.568650635944589</v>
      </c>
    </row>
    <row r="1120" spans="1:21" x14ac:dyDescent="0.35">
      <c r="A1120" t="s">
        <v>3120</v>
      </c>
      <c r="B1120" t="s">
        <v>3121</v>
      </c>
      <c r="C1120">
        <v>308</v>
      </c>
      <c r="D1120">
        <v>4.5</v>
      </c>
      <c r="E1120">
        <v>-87.650009999999995</v>
      </c>
      <c r="F1120">
        <v>41.884050000000002</v>
      </c>
      <c r="G1120" t="s">
        <v>133</v>
      </c>
      <c r="H1120">
        <v>60607</v>
      </c>
      <c r="I1120" t="s">
        <v>23</v>
      </c>
      <c r="J1120" t="s">
        <v>687</v>
      </c>
      <c r="K1120" t="s">
        <v>135</v>
      </c>
      <c r="L1120" s="2" t="s">
        <v>136</v>
      </c>
      <c r="M1120">
        <v>2715</v>
      </c>
      <c r="N1120">
        <v>2.2138321606315427E-2</v>
      </c>
      <c r="O1120" t="s">
        <v>182</v>
      </c>
      <c r="P1120" t="s">
        <v>148</v>
      </c>
      <c r="Q1120" t="s">
        <v>174</v>
      </c>
      <c r="R1120">
        <f t="shared" si="68"/>
        <v>2.1485383741349035E-2</v>
      </c>
      <c r="S1120">
        <f t="shared" si="69"/>
        <v>9.6684226836070655E-2</v>
      </c>
      <c r="T1120">
        <f t="shared" si="70"/>
        <v>-9.2101161858684097E-2</v>
      </c>
      <c r="U1120">
        <f t="shared" si="71"/>
        <v>-28.367157852474701</v>
      </c>
    </row>
    <row r="1121" spans="1:21" x14ac:dyDescent="0.35">
      <c r="A1121" t="s">
        <v>3122</v>
      </c>
      <c r="B1121" t="s">
        <v>3123</v>
      </c>
      <c r="C1121">
        <v>117</v>
      </c>
      <c r="D1121">
        <v>4.5</v>
      </c>
      <c r="E1121">
        <v>-71.400678600000006</v>
      </c>
      <c r="F1121">
        <v>41.780766999999997</v>
      </c>
      <c r="G1121" t="s">
        <v>821</v>
      </c>
      <c r="H1121">
        <v>2905</v>
      </c>
      <c r="I1121" t="s">
        <v>23</v>
      </c>
      <c r="J1121" t="s">
        <v>3124</v>
      </c>
      <c r="K1121" t="s">
        <v>822</v>
      </c>
      <c r="L1121" s="2" t="s">
        <v>823</v>
      </c>
      <c r="M1121">
        <v>369</v>
      </c>
      <c r="N1121">
        <v>5.7490990217950915E-3</v>
      </c>
      <c r="O1121" t="s">
        <v>287</v>
      </c>
      <c r="P1121" t="s">
        <v>56</v>
      </c>
      <c r="Q1121" t="s">
        <v>48</v>
      </c>
      <c r="R1121">
        <f t="shared" si="68"/>
        <v>1.7560169403987192E-3</v>
      </c>
      <c r="S1121">
        <f t="shared" si="69"/>
        <v>7.9020762317942358E-3</v>
      </c>
      <c r="T1121">
        <f t="shared" si="70"/>
        <v>-0.48781476734036167</v>
      </c>
      <c r="U1121">
        <f t="shared" si="71"/>
        <v>-57.074327778822315</v>
      </c>
    </row>
    <row r="1122" spans="1:21" x14ac:dyDescent="0.35">
      <c r="A1122" t="s">
        <v>3125</v>
      </c>
      <c r="B1122" t="s">
        <v>3126</v>
      </c>
      <c r="C1122">
        <v>112</v>
      </c>
      <c r="D1122">
        <v>4.5</v>
      </c>
      <c r="E1122">
        <v>-118.23760799999999</v>
      </c>
      <c r="F1122">
        <v>34.057932999999998</v>
      </c>
      <c r="G1122" t="s">
        <v>100</v>
      </c>
      <c r="H1122">
        <v>90012</v>
      </c>
      <c r="I1122" t="s">
        <v>23</v>
      </c>
      <c r="J1122" t="s">
        <v>88</v>
      </c>
      <c r="K1122" t="s">
        <v>111</v>
      </c>
      <c r="L1122" s="2" t="s">
        <v>112</v>
      </c>
      <c r="M1122">
        <v>2071</v>
      </c>
      <c r="N1122">
        <v>5.3200617813626222E-3</v>
      </c>
      <c r="O1122" t="s">
        <v>88</v>
      </c>
      <c r="R1122">
        <f t="shared" si="68"/>
        <v>1.2395413696932136E-3</v>
      </c>
      <c r="S1122">
        <f t="shared" si="69"/>
        <v>5.5779361636194612E-3</v>
      </c>
      <c r="T1122">
        <f t="shared" si="70"/>
        <v>-0.49817376224825899</v>
      </c>
      <c r="U1122">
        <f t="shared" si="71"/>
        <v>-55.795461371805004</v>
      </c>
    </row>
    <row r="1123" spans="1:21" x14ac:dyDescent="0.35">
      <c r="A1123" t="s">
        <v>3127</v>
      </c>
      <c r="B1123" t="s">
        <v>3128</v>
      </c>
      <c r="C1123">
        <v>530</v>
      </c>
      <c r="D1123">
        <v>4.5</v>
      </c>
      <c r="E1123">
        <v>-115.30233643949001</v>
      </c>
      <c r="F1123">
        <v>36.100344465130298</v>
      </c>
      <c r="G1123" t="s">
        <v>70</v>
      </c>
      <c r="H1123">
        <v>89147</v>
      </c>
      <c r="I1123" t="s">
        <v>23</v>
      </c>
      <c r="J1123" t="s">
        <v>88</v>
      </c>
      <c r="K1123" t="s">
        <v>422</v>
      </c>
      <c r="L1123" s="2" t="s">
        <v>423</v>
      </c>
      <c r="M1123">
        <v>357</v>
      </c>
      <c r="N1123">
        <v>4.1187575081517075E-2</v>
      </c>
      <c r="O1123" t="s">
        <v>88</v>
      </c>
      <c r="R1123">
        <f t="shared" si="68"/>
        <v>4.4416899080673485E-2</v>
      </c>
      <c r="S1123">
        <f t="shared" si="69"/>
        <v>0.19987604586303068</v>
      </c>
      <c r="T1123">
        <f t="shared" si="70"/>
        <v>0.36783821205195683</v>
      </c>
      <c r="U1123">
        <f t="shared" si="71"/>
        <v>194.95425238753711</v>
      </c>
    </row>
    <row r="1124" spans="1:21" x14ac:dyDescent="0.35">
      <c r="A1124" t="s">
        <v>3129</v>
      </c>
      <c r="B1124" t="s">
        <v>3130</v>
      </c>
      <c r="C1124">
        <v>612</v>
      </c>
      <c r="D1124">
        <v>4.5</v>
      </c>
      <c r="E1124">
        <v>-121.86057318002</v>
      </c>
      <c r="F1124">
        <v>37.257400543987998</v>
      </c>
      <c r="G1124" t="s">
        <v>100</v>
      </c>
      <c r="H1124">
        <v>95136</v>
      </c>
      <c r="I1124" t="s">
        <v>23</v>
      </c>
      <c r="J1124" t="s">
        <v>160</v>
      </c>
      <c r="K1124" t="s">
        <v>377</v>
      </c>
      <c r="L1124" s="2" t="s">
        <v>378</v>
      </c>
      <c r="M1124">
        <v>164</v>
      </c>
      <c r="N1124">
        <v>4.8223785824609573E-2</v>
      </c>
      <c r="O1124" t="s">
        <v>160</v>
      </c>
      <c r="R1124">
        <f t="shared" si="68"/>
        <v>5.2887098440243779E-2</v>
      </c>
      <c r="S1124">
        <f t="shared" si="69"/>
        <v>0.23799194298109699</v>
      </c>
      <c r="T1124">
        <f t="shared" si="70"/>
        <v>0.53772572854147282</v>
      </c>
      <c r="U1124">
        <f t="shared" si="71"/>
        <v>329.08814586738134</v>
      </c>
    </row>
    <row r="1125" spans="1:21" x14ac:dyDescent="0.35">
      <c r="A1125" t="s">
        <v>3131</v>
      </c>
      <c r="B1125" t="s">
        <v>3132</v>
      </c>
      <c r="C1125">
        <v>755</v>
      </c>
      <c r="D1125">
        <v>4.5</v>
      </c>
      <c r="E1125">
        <v>-73.993561979067593</v>
      </c>
      <c r="F1125">
        <v>40.702585136508098</v>
      </c>
      <c r="G1125" t="s">
        <v>37</v>
      </c>
      <c r="H1125">
        <v>11201</v>
      </c>
      <c r="I1125" t="s">
        <v>23</v>
      </c>
      <c r="J1125" t="s">
        <v>3133</v>
      </c>
      <c r="K1125" t="s">
        <v>535</v>
      </c>
      <c r="L1125" s="2" t="s">
        <v>536</v>
      </c>
      <c r="M1125">
        <v>1569</v>
      </c>
      <c r="N1125">
        <v>6.0494250900978208E-2</v>
      </c>
      <c r="O1125" t="s">
        <v>247</v>
      </c>
      <c r="P1125" t="s">
        <v>138</v>
      </c>
      <c r="R1125">
        <f t="shared" si="68"/>
        <v>6.7658299762421242E-2</v>
      </c>
      <c r="S1125">
        <f t="shared" si="69"/>
        <v>0.30446234893089558</v>
      </c>
      <c r="T1125">
        <f t="shared" si="70"/>
        <v>0.83399298290733614</v>
      </c>
      <c r="U1125">
        <f t="shared" si="71"/>
        <v>629.66470209503882</v>
      </c>
    </row>
    <row r="1126" spans="1:21" x14ac:dyDescent="0.35">
      <c r="A1126" t="s">
        <v>3134</v>
      </c>
      <c r="B1126" t="s">
        <v>3135</v>
      </c>
      <c r="C1126">
        <v>121</v>
      </c>
      <c r="D1126">
        <v>4.5</v>
      </c>
      <c r="E1126">
        <v>-115.298611746622</v>
      </c>
      <c r="F1126">
        <v>36.1157323282862</v>
      </c>
      <c r="G1126" t="s">
        <v>70</v>
      </c>
      <c r="H1126">
        <v>89147</v>
      </c>
      <c r="I1126" t="s">
        <v>23</v>
      </c>
      <c r="J1126" t="s">
        <v>213</v>
      </c>
      <c r="K1126" t="s">
        <v>422</v>
      </c>
      <c r="L1126" s="2" t="s">
        <v>423</v>
      </c>
      <c r="M1126">
        <v>357</v>
      </c>
      <c r="N1126">
        <v>6.0923288141410672E-3</v>
      </c>
      <c r="O1126" t="s">
        <v>213</v>
      </c>
      <c r="R1126">
        <f t="shared" si="68"/>
        <v>2.1691973969631237E-3</v>
      </c>
      <c r="S1126">
        <f t="shared" si="69"/>
        <v>9.7613882863340565E-3</v>
      </c>
      <c r="T1126">
        <f t="shared" si="70"/>
        <v>-0.47952757141404379</v>
      </c>
      <c r="U1126">
        <f t="shared" si="71"/>
        <v>-58.022836141099297</v>
      </c>
    </row>
    <row r="1127" spans="1:21" x14ac:dyDescent="0.35">
      <c r="A1127" t="s">
        <v>3136</v>
      </c>
      <c r="B1127" t="s">
        <v>3137</v>
      </c>
      <c r="C1127">
        <v>263</v>
      </c>
      <c r="D1127">
        <v>4.5</v>
      </c>
      <c r="E1127">
        <v>-74.008884429931598</v>
      </c>
      <c r="F1127">
        <v>40.718591015873798</v>
      </c>
      <c r="G1127" t="s">
        <v>37</v>
      </c>
      <c r="H1127">
        <v>10013</v>
      </c>
      <c r="I1127" t="s">
        <v>23</v>
      </c>
      <c r="J1127" t="s">
        <v>169</v>
      </c>
      <c r="K1127" t="s">
        <v>39</v>
      </c>
      <c r="L1127" s="2" t="s">
        <v>40</v>
      </c>
      <c r="M1127">
        <v>1148</v>
      </c>
      <c r="N1127">
        <v>1.8276986442423201E-2</v>
      </c>
      <c r="O1127" t="s">
        <v>169</v>
      </c>
      <c r="R1127">
        <f t="shared" si="68"/>
        <v>1.6837103604999484E-2</v>
      </c>
      <c r="S1127">
        <f t="shared" si="69"/>
        <v>7.5766966222497678E-2</v>
      </c>
      <c r="T1127">
        <f t="shared" si="70"/>
        <v>-0.18533211602975996</v>
      </c>
      <c r="U1127">
        <f t="shared" si="71"/>
        <v>-48.742346515826867</v>
      </c>
    </row>
    <row r="1128" spans="1:21" x14ac:dyDescent="0.35">
      <c r="A1128" t="s">
        <v>3138</v>
      </c>
      <c r="B1128" t="s">
        <v>3139</v>
      </c>
      <c r="C1128">
        <v>119</v>
      </c>
      <c r="D1128">
        <v>4.5</v>
      </c>
      <c r="E1128">
        <v>-95.986480712890597</v>
      </c>
      <c r="F1128">
        <v>36.154930114746101</v>
      </c>
      <c r="G1128" t="s">
        <v>257</v>
      </c>
      <c r="H1128">
        <v>74120</v>
      </c>
      <c r="I1128" t="s">
        <v>23</v>
      </c>
      <c r="J1128" t="s">
        <v>2104</v>
      </c>
      <c r="K1128" t="s">
        <v>345</v>
      </c>
      <c r="L1128" s="2" t="s">
        <v>346</v>
      </c>
      <c r="M1128">
        <v>364</v>
      </c>
      <c r="N1128">
        <v>5.9207139179680793E-3</v>
      </c>
      <c r="O1128" t="s">
        <v>24</v>
      </c>
      <c r="P1128" t="s">
        <v>156</v>
      </c>
      <c r="R1128">
        <f t="shared" si="68"/>
        <v>1.9626071686809216E-3</v>
      </c>
      <c r="S1128">
        <f t="shared" si="69"/>
        <v>8.831732259064147E-3</v>
      </c>
      <c r="T1128">
        <f t="shared" si="70"/>
        <v>-0.48367116937720273</v>
      </c>
      <c r="U1128">
        <f t="shared" si="71"/>
        <v>-57.556869155887121</v>
      </c>
    </row>
    <row r="1129" spans="1:21" x14ac:dyDescent="0.35">
      <c r="A1129" t="s">
        <v>3138</v>
      </c>
      <c r="B1129" t="s">
        <v>3139</v>
      </c>
      <c r="C1129">
        <v>118</v>
      </c>
      <c r="D1129">
        <v>4.5</v>
      </c>
      <c r="E1129">
        <v>-95.986480712890597</v>
      </c>
      <c r="F1129">
        <v>36.154930114746101</v>
      </c>
      <c r="G1129" t="s">
        <v>257</v>
      </c>
      <c r="H1129">
        <v>74120</v>
      </c>
      <c r="I1129" t="s">
        <v>23</v>
      </c>
      <c r="J1129" t="s">
        <v>2104</v>
      </c>
      <c r="K1129" t="s">
        <v>345</v>
      </c>
      <c r="L1129" s="2" t="s">
        <v>346</v>
      </c>
      <c r="M1129">
        <v>364</v>
      </c>
      <c r="N1129">
        <v>5.8349064698815858E-3</v>
      </c>
      <c r="O1129" t="s">
        <v>24</v>
      </c>
      <c r="P1129" t="s">
        <v>156</v>
      </c>
      <c r="R1129">
        <f t="shared" si="68"/>
        <v>1.8593120545398203E-3</v>
      </c>
      <c r="S1129">
        <f t="shared" si="69"/>
        <v>8.3669042454291905E-3</v>
      </c>
      <c r="T1129">
        <f t="shared" si="70"/>
        <v>-0.48574296835878217</v>
      </c>
      <c r="U1129">
        <f t="shared" si="71"/>
        <v>-57.317670266336293</v>
      </c>
    </row>
    <row r="1130" spans="1:21" x14ac:dyDescent="0.35">
      <c r="A1130" t="s">
        <v>3140</v>
      </c>
      <c r="B1130" t="s">
        <v>3141</v>
      </c>
      <c r="C1130">
        <v>265</v>
      </c>
      <c r="D1130">
        <v>4.5</v>
      </c>
      <c r="E1130">
        <v>-121.4570847</v>
      </c>
      <c r="F1130">
        <v>38.570735900000003</v>
      </c>
      <c r="G1130" t="s">
        <v>100</v>
      </c>
      <c r="H1130">
        <v>95816</v>
      </c>
      <c r="I1130" t="s">
        <v>23</v>
      </c>
      <c r="J1130" t="s">
        <v>813</v>
      </c>
      <c r="K1130" t="s">
        <v>101</v>
      </c>
      <c r="L1130" s="2" t="s">
        <v>102</v>
      </c>
      <c r="M1130">
        <v>430</v>
      </c>
      <c r="N1130">
        <v>1.8448601338596191E-2</v>
      </c>
      <c r="O1130" t="s">
        <v>148</v>
      </c>
      <c r="P1130" t="s">
        <v>174</v>
      </c>
      <c r="R1130">
        <f t="shared" si="68"/>
        <v>1.7043693833281685E-2</v>
      </c>
      <c r="S1130">
        <f t="shared" si="69"/>
        <v>7.6696622249767588E-2</v>
      </c>
      <c r="T1130">
        <f t="shared" si="70"/>
        <v>-0.18118851806660105</v>
      </c>
      <c r="U1130">
        <f t="shared" si="71"/>
        <v>-48.014957287649281</v>
      </c>
    </row>
    <row r="1131" spans="1:21" x14ac:dyDescent="0.35">
      <c r="A1131" t="s">
        <v>3142</v>
      </c>
      <c r="B1131" t="s">
        <v>3143</v>
      </c>
      <c r="C1131">
        <v>188</v>
      </c>
      <c r="D1131">
        <v>4.5</v>
      </c>
      <c r="E1131">
        <v>-118.294495</v>
      </c>
      <c r="F1131">
        <v>34.057575</v>
      </c>
      <c r="G1131" t="s">
        <v>100</v>
      </c>
      <c r="H1131">
        <v>90005</v>
      </c>
      <c r="I1131" t="s">
        <v>23</v>
      </c>
      <c r="J1131" t="s">
        <v>169</v>
      </c>
      <c r="K1131" t="s">
        <v>111</v>
      </c>
      <c r="L1131" s="2" t="s">
        <v>112</v>
      </c>
      <c r="M1131">
        <v>2071</v>
      </c>
      <c r="N1131">
        <v>1.1841427835936159E-2</v>
      </c>
      <c r="O1131" t="s">
        <v>169</v>
      </c>
      <c r="R1131">
        <f t="shared" si="68"/>
        <v>9.0899700444168983E-3</v>
      </c>
      <c r="S1131">
        <f t="shared" si="69"/>
        <v>4.0904865199876045E-2</v>
      </c>
      <c r="T1131">
        <f t="shared" si="70"/>
        <v>-0.34071703964821975</v>
      </c>
      <c r="U1131">
        <f t="shared" si="71"/>
        <v>-64.054803453865318</v>
      </c>
    </row>
    <row r="1132" spans="1:21" x14ac:dyDescent="0.35">
      <c r="A1132" t="s">
        <v>3144</v>
      </c>
      <c r="B1132" t="s">
        <v>3145</v>
      </c>
      <c r="C1132">
        <v>106</v>
      </c>
      <c r="D1132">
        <v>4.5</v>
      </c>
      <c r="E1132">
        <v>-118.39612080000001</v>
      </c>
      <c r="F1132">
        <v>34.188824400000001</v>
      </c>
      <c r="G1132" t="s">
        <v>100</v>
      </c>
      <c r="H1132">
        <v>91606</v>
      </c>
      <c r="I1132" t="s">
        <v>23</v>
      </c>
      <c r="J1132" t="s">
        <v>3146</v>
      </c>
      <c r="K1132" t="s">
        <v>1382</v>
      </c>
      <c r="L1132" s="2" t="s">
        <v>1383</v>
      </c>
      <c r="M1132">
        <v>118</v>
      </c>
      <c r="N1132">
        <v>4.8052170928436586E-3</v>
      </c>
      <c r="O1132" t="s">
        <v>205</v>
      </c>
      <c r="P1132" t="s">
        <v>897</v>
      </c>
      <c r="Q1132" t="s">
        <v>247</v>
      </c>
      <c r="R1132">
        <f t="shared" si="68"/>
        <v>6.1977068484660679E-4</v>
      </c>
      <c r="S1132">
        <f t="shared" si="69"/>
        <v>2.7889680818097306E-3</v>
      </c>
      <c r="T1132">
        <f t="shared" si="70"/>
        <v>-0.51060455613773581</v>
      </c>
      <c r="U1132">
        <f t="shared" si="71"/>
        <v>-54.124082950599998</v>
      </c>
    </row>
    <row r="1133" spans="1:21" x14ac:dyDescent="0.35">
      <c r="A1133" t="s">
        <v>3147</v>
      </c>
      <c r="B1133" t="s">
        <v>3148</v>
      </c>
      <c r="C1133">
        <v>142</v>
      </c>
      <c r="D1133">
        <v>4.5</v>
      </c>
      <c r="E1133">
        <v>-87.708516418933897</v>
      </c>
      <c r="F1133">
        <v>41.967608481645598</v>
      </c>
      <c r="G1133" t="s">
        <v>133</v>
      </c>
      <c r="H1133">
        <v>60625</v>
      </c>
      <c r="I1133" t="s">
        <v>23</v>
      </c>
      <c r="J1133" t="s">
        <v>3149</v>
      </c>
      <c r="K1133" t="s">
        <v>135</v>
      </c>
      <c r="L1133" s="2" t="s">
        <v>136</v>
      </c>
      <c r="M1133">
        <v>2715</v>
      </c>
      <c r="N1133">
        <v>7.8942852239574403E-3</v>
      </c>
      <c r="O1133" t="s">
        <v>205</v>
      </c>
      <c r="P1133" t="s">
        <v>1191</v>
      </c>
      <c r="R1133">
        <f t="shared" si="68"/>
        <v>4.3383947939262474E-3</v>
      </c>
      <c r="S1133">
        <f t="shared" si="69"/>
        <v>1.9522776572668113E-2</v>
      </c>
      <c r="T1133">
        <f t="shared" si="70"/>
        <v>-0.43601979280087505</v>
      </c>
      <c r="U1133">
        <f t="shared" si="71"/>
        <v>-61.914810577724261</v>
      </c>
    </row>
    <row r="1134" spans="1:21" x14ac:dyDescent="0.35">
      <c r="A1134" t="s">
        <v>3150</v>
      </c>
      <c r="B1134" t="s">
        <v>3151</v>
      </c>
      <c r="C1134">
        <v>122</v>
      </c>
      <c r="D1134">
        <v>4.5</v>
      </c>
      <c r="E1134">
        <v>-121.503418</v>
      </c>
      <c r="F1134">
        <v>38.655841799999997</v>
      </c>
      <c r="G1134" t="s">
        <v>100</v>
      </c>
      <c r="H1134">
        <v>95834</v>
      </c>
      <c r="I1134" t="s">
        <v>23</v>
      </c>
      <c r="J1134" t="s">
        <v>3152</v>
      </c>
      <c r="K1134" t="s">
        <v>101</v>
      </c>
      <c r="L1134" s="2" t="s">
        <v>102</v>
      </c>
      <c r="M1134">
        <v>430</v>
      </c>
      <c r="N1134">
        <v>6.1781362622275616E-3</v>
      </c>
      <c r="O1134" t="s">
        <v>276</v>
      </c>
      <c r="P1134" t="s">
        <v>152</v>
      </c>
      <c r="R1134">
        <f t="shared" si="68"/>
        <v>2.2724925111042246E-3</v>
      </c>
      <c r="S1134">
        <f t="shared" si="69"/>
        <v>1.0226216299969011E-2</v>
      </c>
      <c r="T1134">
        <f t="shared" si="70"/>
        <v>-0.47745577243246434</v>
      </c>
      <c r="U1134">
        <f t="shared" si="71"/>
        <v>-58.249604236760646</v>
      </c>
    </row>
    <row r="1135" spans="1:21" x14ac:dyDescent="0.35">
      <c r="A1135" t="s">
        <v>3153</v>
      </c>
      <c r="B1135" t="s">
        <v>3154</v>
      </c>
      <c r="C1135">
        <v>299</v>
      </c>
      <c r="D1135">
        <v>4.5</v>
      </c>
      <c r="E1135">
        <v>-81.344048000000001</v>
      </c>
      <c r="F1135">
        <v>28.552900000000001</v>
      </c>
      <c r="G1135" t="s">
        <v>29</v>
      </c>
      <c r="H1135">
        <v>32803</v>
      </c>
      <c r="I1135" t="s">
        <v>23</v>
      </c>
      <c r="J1135" t="s">
        <v>3155</v>
      </c>
      <c r="K1135" t="s">
        <v>465</v>
      </c>
      <c r="L1135" s="2" t="s">
        <v>466</v>
      </c>
      <c r="M1135">
        <v>943</v>
      </c>
      <c r="N1135">
        <v>2.1366054573536984E-2</v>
      </c>
      <c r="O1135" t="s">
        <v>213</v>
      </c>
      <c r="P1135" t="s">
        <v>191</v>
      </c>
      <c r="Q1135" t="s">
        <v>190</v>
      </c>
      <c r="R1135">
        <f t="shared" si="68"/>
        <v>2.0555727714079125E-2</v>
      </c>
      <c r="S1135">
        <f t="shared" si="69"/>
        <v>9.2500774713356063E-2</v>
      </c>
      <c r="T1135">
        <f t="shared" si="70"/>
        <v>-0.11074735269289927</v>
      </c>
      <c r="U1135">
        <f t="shared" si="71"/>
        <v>-33.113458455176882</v>
      </c>
    </row>
    <row r="1136" spans="1:21" x14ac:dyDescent="0.35">
      <c r="A1136" t="s">
        <v>3156</v>
      </c>
      <c r="B1136" t="s">
        <v>3157</v>
      </c>
      <c r="C1136">
        <v>207</v>
      </c>
      <c r="D1136">
        <v>4.5</v>
      </c>
      <c r="E1136">
        <v>-122.66073350000001</v>
      </c>
      <c r="F1136">
        <v>45.517597100000003</v>
      </c>
      <c r="G1136" t="s">
        <v>59</v>
      </c>
      <c r="H1136">
        <v>97214</v>
      </c>
      <c r="I1136" t="s">
        <v>23</v>
      </c>
      <c r="J1136" t="s">
        <v>3158</v>
      </c>
      <c r="K1136" t="s">
        <v>45</v>
      </c>
      <c r="L1136" s="2" t="s">
        <v>61</v>
      </c>
      <c r="M1136">
        <v>1555</v>
      </c>
      <c r="N1136">
        <v>1.3471769349579544E-2</v>
      </c>
      <c r="O1136" t="s">
        <v>3158</v>
      </c>
      <c r="R1136">
        <f t="shared" si="68"/>
        <v>1.105257721309782E-2</v>
      </c>
      <c r="S1136">
        <f t="shared" si="69"/>
        <v>4.9736597458940192E-2</v>
      </c>
      <c r="T1136">
        <f t="shared" si="70"/>
        <v>-0.3013528589982099</v>
      </c>
      <c r="U1136">
        <f t="shared" si="71"/>
        <v>-62.38004181262945</v>
      </c>
    </row>
    <row r="1137" spans="1:21" x14ac:dyDescent="0.35">
      <c r="A1137" t="s">
        <v>3159</v>
      </c>
      <c r="B1137" t="s">
        <v>3160</v>
      </c>
      <c r="C1137">
        <v>206</v>
      </c>
      <c r="D1137">
        <v>4.5</v>
      </c>
      <c r="E1137">
        <v>-117.141003</v>
      </c>
      <c r="F1137">
        <v>32.715499000000001</v>
      </c>
      <c r="G1137" t="s">
        <v>100</v>
      </c>
      <c r="H1137">
        <v>92102</v>
      </c>
      <c r="I1137" t="s">
        <v>23</v>
      </c>
      <c r="J1137" t="s">
        <v>3161</v>
      </c>
      <c r="K1137" t="s">
        <v>225</v>
      </c>
      <c r="L1137" s="2" t="s">
        <v>226</v>
      </c>
      <c r="M1137">
        <v>1570</v>
      </c>
      <c r="N1137">
        <v>1.338596190149305E-2</v>
      </c>
      <c r="O1137" t="s">
        <v>3158</v>
      </c>
      <c r="P1137" t="s">
        <v>76</v>
      </c>
      <c r="Q1137" t="s">
        <v>93</v>
      </c>
      <c r="R1137">
        <f t="shared" si="68"/>
        <v>1.0949282098956719E-2</v>
      </c>
      <c r="S1137">
        <f t="shared" si="69"/>
        <v>4.9271769445305237E-2</v>
      </c>
      <c r="T1137">
        <f t="shared" si="70"/>
        <v>-0.3034246579797894</v>
      </c>
      <c r="U1137">
        <f t="shared" si="71"/>
        <v>-62.505479543836614</v>
      </c>
    </row>
    <row r="1138" spans="1:21" x14ac:dyDescent="0.35">
      <c r="A1138" t="s">
        <v>3162</v>
      </c>
      <c r="B1138" t="s">
        <v>3163</v>
      </c>
      <c r="C1138">
        <v>480</v>
      </c>
      <c r="D1138">
        <v>4.5</v>
      </c>
      <c r="E1138">
        <v>-118.238833621144</v>
      </c>
      <c r="F1138">
        <v>34.047297388315201</v>
      </c>
      <c r="G1138" t="s">
        <v>100</v>
      </c>
      <c r="H1138">
        <v>90012</v>
      </c>
      <c r="I1138" t="s">
        <v>23</v>
      </c>
      <c r="J1138" t="s">
        <v>3164</v>
      </c>
      <c r="K1138" t="s">
        <v>111</v>
      </c>
      <c r="L1138" s="2" t="s">
        <v>112</v>
      </c>
      <c r="M1138">
        <v>2071</v>
      </c>
      <c r="N1138">
        <v>3.6897202677192383E-2</v>
      </c>
      <c r="O1138" t="s">
        <v>190</v>
      </c>
      <c r="P1138" t="s">
        <v>3165</v>
      </c>
      <c r="Q1138" t="s">
        <v>490</v>
      </c>
      <c r="R1138">
        <f t="shared" si="68"/>
        <v>3.9252143373618431E-2</v>
      </c>
      <c r="S1138">
        <f t="shared" si="69"/>
        <v>0.17663464518128294</v>
      </c>
      <c r="T1138">
        <f t="shared" si="70"/>
        <v>0.26424826297298365</v>
      </c>
      <c r="U1138">
        <f t="shared" si="71"/>
        <v>126.83916622703215</v>
      </c>
    </row>
    <row r="1139" spans="1:21" x14ac:dyDescent="0.35">
      <c r="A1139" t="s">
        <v>3166</v>
      </c>
      <c r="B1139" t="s">
        <v>3167</v>
      </c>
      <c r="C1139">
        <v>293</v>
      </c>
      <c r="D1139">
        <v>4.5</v>
      </c>
      <c r="E1139">
        <v>-87.626953</v>
      </c>
      <c r="F1139">
        <v>41.866433000000001</v>
      </c>
      <c r="G1139" t="s">
        <v>133</v>
      </c>
      <c r="H1139">
        <v>60605</v>
      </c>
      <c r="I1139" t="s">
        <v>23</v>
      </c>
      <c r="J1139" t="s">
        <v>542</v>
      </c>
      <c r="K1139" t="s">
        <v>135</v>
      </c>
      <c r="L1139" s="2" t="s">
        <v>136</v>
      </c>
      <c r="M1139">
        <v>2715</v>
      </c>
      <c r="N1139">
        <v>2.085120988501802E-2</v>
      </c>
      <c r="O1139" t="s">
        <v>191</v>
      </c>
      <c r="P1139" t="s">
        <v>190</v>
      </c>
      <c r="R1139">
        <f t="shared" si="68"/>
        <v>1.9935957029232516E-2</v>
      </c>
      <c r="S1139">
        <f t="shared" si="69"/>
        <v>8.971180663154632E-2</v>
      </c>
      <c r="T1139">
        <f t="shared" si="70"/>
        <v>-0.12317814658237605</v>
      </c>
      <c r="U1139">
        <f t="shared" si="71"/>
        <v>-36.091196948636181</v>
      </c>
    </row>
    <row r="1140" spans="1:21" x14ac:dyDescent="0.35">
      <c r="A1140" t="s">
        <v>3168</v>
      </c>
      <c r="B1140" t="s">
        <v>3169</v>
      </c>
      <c r="C1140">
        <v>459</v>
      </c>
      <c r="D1140">
        <v>4.5</v>
      </c>
      <c r="E1140">
        <v>-87.691347599029498</v>
      </c>
      <c r="F1140">
        <v>41.8955211098151</v>
      </c>
      <c r="G1140" t="s">
        <v>133</v>
      </c>
      <c r="H1140">
        <v>60622</v>
      </c>
      <c r="I1140" t="s">
        <v>23</v>
      </c>
      <c r="J1140" t="s">
        <v>3170</v>
      </c>
      <c r="K1140" t="s">
        <v>135</v>
      </c>
      <c r="L1140" s="2" t="s">
        <v>136</v>
      </c>
      <c r="M1140">
        <v>2715</v>
      </c>
      <c r="N1140">
        <v>3.5095246267376007E-2</v>
      </c>
      <c r="O1140" t="s">
        <v>213</v>
      </c>
      <c r="P1140" t="s">
        <v>190</v>
      </c>
      <c r="Q1140" t="s">
        <v>191</v>
      </c>
      <c r="R1140">
        <f t="shared" si="68"/>
        <v>3.7082945976655304E-2</v>
      </c>
      <c r="S1140">
        <f t="shared" si="69"/>
        <v>0.16687325689494886</v>
      </c>
      <c r="T1140">
        <f t="shared" si="70"/>
        <v>0.22074048435981491</v>
      </c>
      <c r="U1140">
        <f t="shared" si="71"/>
        <v>101.31988232115505</v>
      </c>
    </row>
    <row r="1141" spans="1:21" x14ac:dyDescent="0.35">
      <c r="A1141" t="s">
        <v>3171</v>
      </c>
      <c r="B1141" t="s">
        <v>3172</v>
      </c>
      <c r="C1141">
        <v>362</v>
      </c>
      <c r="D1141">
        <v>4.5</v>
      </c>
      <c r="E1141">
        <v>-96.74991</v>
      </c>
      <c r="F1141">
        <v>32.794069999999998</v>
      </c>
      <c r="G1141" t="s">
        <v>200</v>
      </c>
      <c r="H1141">
        <v>75223</v>
      </c>
      <c r="I1141" t="s">
        <v>23</v>
      </c>
      <c r="J1141" t="s">
        <v>3173</v>
      </c>
      <c r="K1141" t="s">
        <v>906</v>
      </c>
      <c r="L1141" s="2" t="s">
        <v>907</v>
      </c>
      <c r="M1141">
        <v>632</v>
      </c>
      <c r="N1141">
        <v>2.6771923802986101E-2</v>
      </c>
      <c r="O1141" t="s">
        <v>76</v>
      </c>
      <c r="P1141" t="s">
        <v>315</v>
      </c>
      <c r="Q1141" t="s">
        <v>1852</v>
      </c>
      <c r="R1141">
        <f t="shared" si="68"/>
        <v>2.7063319904968495E-2</v>
      </c>
      <c r="S1141">
        <f t="shared" si="69"/>
        <v>0.12178493957235823</v>
      </c>
      <c r="T1141">
        <f t="shared" si="70"/>
        <v>1.9775983146606935E-2</v>
      </c>
      <c r="U1141">
        <f t="shared" si="71"/>
        <v>7.1589058990717103</v>
      </c>
    </row>
    <row r="1142" spans="1:21" x14ac:dyDescent="0.35">
      <c r="A1142" t="s">
        <v>3174</v>
      </c>
      <c r="B1142" t="s">
        <v>3175</v>
      </c>
      <c r="C1142">
        <v>141</v>
      </c>
      <c r="D1142">
        <v>4.5</v>
      </c>
      <c r="E1142">
        <v>-122.639397</v>
      </c>
      <c r="F1142">
        <v>45.516767000000002</v>
      </c>
      <c r="G1142" t="s">
        <v>59</v>
      </c>
      <c r="H1142">
        <v>97214</v>
      </c>
      <c r="I1142" t="s">
        <v>23</v>
      </c>
      <c r="J1142" t="s">
        <v>425</v>
      </c>
      <c r="K1142" t="s">
        <v>45</v>
      </c>
      <c r="L1142" s="2" t="s">
        <v>61</v>
      </c>
      <c r="M1142">
        <v>1555</v>
      </c>
      <c r="N1142">
        <v>7.8084777758709459E-3</v>
      </c>
      <c r="O1142" t="s">
        <v>425</v>
      </c>
      <c r="R1142">
        <f t="shared" si="68"/>
        <v>4.2350996797851466E-3</v>
      </c>
      <c r="S1142">
        <f t="shared" si="69"/>
        <v>1.9057948559033158E-2</v>
      </c>
      <c r="T1142">
        <f t="shared" si="70"/>
        <v>-0.43809159178245455</v>
      </c>
      <c r="U1142">
        <f t="shared" si="71"/>
        <v>-61.770914441326092</v>
      </c>
    </row>
    <row r="1143" spans="1:21" x14ac:dyDescent="0.35">
      <c r="A1143" t="s">
        <v>3176</v>
      </c>
      <c r="B1143" t="s">
        <v>3177</v>
      </c>
      <c r="C1143">
        <v>207</v>
      </c>
      <c r="D1143">
        <v>4.5</v>
      </c>
      <c r="E1143">
        <v>-82.443810999999997</v>
      </c>
      <c r="F1143">
        <v>28.069054999999999</v>
      </c>
      <c r="G1143" t="s">
        <v>29</v>
      </c>
      <c r="H1143">
        <v>33612</v>
      </c>
      <c r="I1143" t="s">
        <v>23</v>
      </c>
      <c r="J1143" t="s">
        <v>3178</v>
      </c>
      <c r="K1143" t="s">
        <v>291</v>
      </c>
      <c r="L1143" s="2" t="s">
        <v>292</v>
      </c>
      <c r="M1143">
        <v>726</v>
      </c>
      <c r="N1143">
        <v>1.3471769349579544E-2</v>
      </c>
      <c r="O1143" t="s">
        <v>736</v>
      </c>
      <c r="P1143" t="s">
        <v>56</v>
      </c>
      <c r="Q1143" t="s">
        <v>228</v>
      </c>
      <c r="R1143">
        <f t="shared" si="68"/>
        <v>1.105257721309782E-2</v>
      </c>
      <c r="S1143">
        <f t="shared" si="69"/>
        <v>4.9736597458940192E-2</v>
      </c>
      <c r="T1143">
        <f t="shared" si="70"/>
        <v>-0.3013528589982099</v>
      </c>
      <c r="U1143">
        <f t="shared" si="71"/>
        <v>-62.38004181262945</v>
      </c>
    </row>
    <row r="1144" spans="1:21" x14ac:dyDescent="0.35">
      <c r="A1144" t="s">
        <v>3179</v>
      </c>
      <c r="B1144" t="s">
        <v>3180</v>
      </c>
      <c r="C1144">
        <v>136</v>
      </c>
      <c r="D1144">
        <v>4.5</v>
      </c>
      <c r="E1144">
        <v>-87.649047899999999</v>
      </c>
      <c r="F1144">
        <v>41.921932200000001</v>
      </c>
      <c r="G1144" t="s">
        <v>133</v>
      </c>
      <c r="H1144">
        <v>60614</v>
      </c>
      <c r="I1144" t="s">
        <v>23</v>
      </c>
      <c r="J1144" t="s">
        <v>3181</v>
      </c>
      <c r="K1144" t="s">
        <v>135</v>
      </c>
      <c r="L1144" s="2" t="s">
        <v>136</v>
      </c>
      <c r="M1144">
        <v>2715</v>
      </c>
      <c r="N1144">
        <v>7.3794405354384758E-3</v>
      </c>
      <c r="O1144" t="s">
        <v>190</v>
      </c>
      <c r="P1144" t="s">
        <v>169</v>
      </c>
      <c r="R1144">
        <f t="shared" si="68"/>
        <v>3.7186241090796405E-3</v>
      </c>
      <c r="S1144">
        <f t="shared" si="69"/>
        <v>1.6733808490858381E-2</v>
      </c>
      <c r="T1144">
        <f t="shared" si="70"/>
        <v>-0.44845058669035187</v>
      </c>
      <c r="U1144">
        <f t="shared" si="71"/>
        <v>-60.989279789887853</v>
      </c>
    </row>
    <row r="1145" spans="1:21" x14ac:dyDescent="0.35">
      <c r="A1145" t="s">
        <v>3182</v>
      </c>
      <c r="B1145" t="s">
        <v>3183</v>
      </c>
      <c r="C1145">
        <v>104</v>
      </c>
      <c r="D1145">
        <v>4.5</v>
      </c>
      <c r="E1145">
        <v>-157.83153551963801</v>
      </c>
      <c r="F1145">
        <v>21.279869365202199</v>
      </c>
      <c r="G1145" t="s">
        <v>208</v>
      </c>
      <c r="H1145">
        <v>96815</v>
      </c>
      <c r="I1145" t="s">
        <v>23</v>
      </c>
      <c r="J1145" t="s">
        <v>3184</v>
      </c>
      <c r="K1145" t="s">
        <v>210</v>
      </c>
      <c r="L1145" s="2" t="s">
        <v>211</v>
      </c>
      <c r="M1145">
        <v>395</v>
      </c>
      <c r="N1145">
        <v>4.6336021966706708E-3</v>
      </c>
      <c r="O1145" t="s">
        <v>449</v>
      </c>
      <c r="P1145" t="s">
        <v>3185</v>
      </c>
      <c r="R1145">
        <f t="shared" si="68"/>
        <v>4.1318045656440453E-4</v>
      </c>
      <c r="S1145">
        <f t="shared" si="69"/>
        <v>1.8593120545398203E-3</v>
      </c>
      <c r="T1145">
        <f t="shared" si="70"/>
        <v>-0.51474815410089469</v>
      </c>
      <c r="U1145">
        <f t="shared" si="71"/>
        <v>-53.533808026493048</v>
      </c>
    </row>
    <row r="1146" spans="1:21" x14ac:dyDescent="0.35">
      <c r="A1146" t="s">
        <v>3186</v>
      </c>
      <c r="B1146" t="s">
        <v>3187</v>
      </c>
      <c r="C1146">
        <v>2000</v>
      </c>
      <c r="D1146">
        <v>4.5</v>
      </c>
      <c r="E1146">
        <v>-118.297268</v>
      </c>
      <c r="F1146">
        <v>34.063822999999999</v>
      </c>
      <c r="G1146" t="s">
        <v>100</v>
      </c>
      <c r="H1146">
        <v>90020</v>
      </c>
      <c r="I1146" t="s">
        <v>23</v>
      </c>
      <c r="J1146" t="s">
        <v>168</v>
      </c>
      <c r="K1146" t="s">
        <v>111</v>
      </c>
      <c r="L1146" s="2" t="s">
        <v>112</v>
      </c>
      <c r="M1146">
        <v>2071</v>
      </c>
      <c r="N1146">
        <v>0.16732452376866311</v>
      </c>
      <c r="O1146" t="s">
        <v>169</v>
      </c>
      <c r="P1146" t="s">
        <v>114</v>
      </c>
      <c r="R1146">
        <f t="shared" si="68"/>
        <v>0.19626071686809213</v>
      </c>
      <c r="S1146">
        <f t="shared" si="69"/>
        <v>0.88317322590641456</v>
      </c>
      <c r="T1146">
        <f t="shared" si="70"/>
        <v>3.4133827149737686</v>
      </c>
      <c r="U1146">
        <f t="shared" si="71"/>
        <v>6826.7654299475371</v>
      </c>
    </row>
    <row r="1147" spans="1:21" x14ac:dyDescent="0.35">
      <c r="A1147" t="s">
        <v>3188</v>
      </c>
      <c r="B1147" t="s">
        <v>3189</v>
      </c>
      <c r="C1147">
        <v>391</v>
      </c>
      <c r="D1147">
        <v>4.5</v>
      </c>
      <c r="E1147">
        <v>-157.862608482403</v>
      </c>
      <c r="F1147">
        <v>21.3108406185376</v>
      </c>
      <c r="G1147" t="s">
        <v>208</v>
      </c>
      <c r="H1147">
        <v>96813</v>
      </c>
      <c r="I1147" t="s">
        <v>23</v>
      </c>
      <c r="J1147" t="s">
        <v>3190</v>
      </c>
      <c r="K1147" t="s">
        <v>210</v>
      </c>
      <c r="L1147" s="2" t="s">
        <v>211</v>
      </c>
      <c r="M1147">
        <v>395</v>
      </c>
      <c r="N1147">
        <v>2.9260339797494421E-2</v>
      </c>
      <c r="O1147" t="s">
        <v>1256</v>
      </c>
      <c r="P1147" t="s">
        <v>227</v>
      </c>
      <c r="Q1147" t="s">
        <v>205</v>
      </c>
      <c r="R1147">
        <f t="shared" si="68"/>
        <v>3.0058878215060428E-2</v>
      </c>
      <c r="S1147">
        <f t="shared" si="69"/>
        <v>0.13526495196777194</v>
      </c>
      <c r="T1147">
        <f t="shared" si="70"/>
        <v>7.9858153612411373E-2</v>
      </c>
      <c r="U1147">
        <f t="shared" si="71"/>
        <v>31.224538062452847</v>
      </c>
    </row>
    <row r="1148" spans="1:21" x14ac:dyDescent="0.35">
      <c r="A1148" t="s">
        <v>3191</v>
      </c>
      <c r="B1148" t="s">
        <v>3192</v>
      </c>
      <c r="C1148">
        <v>188</v>
      </c>
      <c r="D1148">
        <v>4.5</v>
      </c>
      <c r="E1148">
        <v>-122.430074214935</v>
      </c>
      <c r="F1148">
        <v>37.785630967028901</v>
      </c>
      <c r="G1148" t="s">
        <v>100</v>
      </c>
      <c r="H1148">
        <v>94115</v>
      </c>
      <c r="I1148" t="s">
        <v>23</v>
      </c>
      <c r="J1148" t="s">
        <v>3193</v>
      </c>
      <c r="K1148" t="s">
        <v>124</v>
      </c>
      <c r="L1148" s="2" t="s">
        <v>125</v>
      </c>
      <c r="M1148">
        <v>1581</v>
      </c>
      <c r="N1148">
        <v>1.1841427835936159E-2</v>
      </c>
      <c r="O1148" t="s">
        <v>190</v>
      </c>
      <c r="P1148" t="s">
        <v>137</v>
      </c>
      <c r="R1148">
        <f t="shared" si="68"/>
        <v>9.0899700444168983E-3</v>
      </c>
      <c r="S1148">
        <f t="shared" si="69"/>
        <v>4.0904865199876045E-2</v>
      </c>
      <c r="T1148">
        <f t="shared" si="70"/>
        <v>-0.34071703964821975</v>
      </c>
      <c r="U1148">
        <f t="shared" si="71"/>
        <v>-64.054803453865318</v>
      </c>
    </row>
    <row r="1149" spans="1:21" x14ac:dyDescent="0.35">
      <c r="A1149" t="s">
        <v>3194</v>
      </c>
      <c r="B1149" t="s">
        <v>3195</v>
      </c>
      <c r="C1149">
        <v>114</v>
      </c>
      <c r="D1149">
        <v>5</v>
      </c>
      <c r="E1149">
        <v>-81.343767499999998</v>
      </c>
      <c r="F1149">
        <v>28.568350200000001</v>
      </c>
      <c r="G1149" t="s">
        <v>29</v>
      </c>
      <c r="H1149">
        <v>32803</v>
      </c>
      <c r="I1149" t="s">
        <v>23</v>
      </c>
      <c r="J1149" t="s">
        <v>187</v>
      </c>
      <c r="K1149" t="s">
        <v>465</v>
      </c>
      <c r="L1149" s="2" t="s">
        <v>466</v>
      </c>
      <c r="M1149">
        <v>943</v>
      </c>
      <c r="N1149">
        <v>5.4916766775356101E-3</v>
      </c>
      <c r="O1149" t="s">
        <v>190</v>
      </c>
      <c r="P1149" t="s">
        <v>191</v>
      </c>
      <c r="R1149">
        <f t="shared" si="68"/>
        <v>1.4461315979754157E-3</v>
      </c>
      <c r="S1149">
        <f t="shared" si="69"/>
        <v>7.2306579898770785E-3</v>
      </c>
      <c r="T1149">
        <f t="shared" si="70"/>
        <v>-0.49403016428510005</v>
      </c>
      <c r="U1149">
        <f t="shared" si="71"/>
        <v>-56.319438728501403</v>
      </c>
    </row>
    <row r="1150" spans="1:21" x14ac:dyDescent="0.35">
      <c r="A1150" t="s">
        <v>3196</v>
      </c>
      <c r="B1150" t="s">
        <v>3197</v>
      </c>
      <c r="C1150">
        <v>173</v>
      </c>
      <c r="D1150">
        <v>4.5</v>
      </c>
      <c r="E1150">
        <v>-157.82432560000001</v>
      </c>
      <c r="F1150">
        <v>21.290769600000001</v>
      </c>
      <c r="G1150" t="s">
        <v>208</v>
      </c>
      <c r="H1150">
        <v>96826</v>
      </c>
      <c r="I1150" t="s">
        <v>23</v>
      </c>
      <c r="J1150" t="s">
        <v>1735</v>
      </c>
      <c r="K1150" t="s">
        <v>210</v>
      </c>
      <c r="L1150" s="2" t="s">
        <v>211</v>
      </c>
      <c r="M1150">
        <v>395</v>
      </c>
      <c r="N1150">
        <v>1.0554316114638751E-2</v>
      </c>
      <c r="O1150" t="s">
        <v>47</v>
      </c>
      <c r="P1150" t="s">
        <v>106</v>
      </c>
      <c r="R1150">
        <f t="shared" si="68"/>
        <v>7.5405433323003819E-3</v>
      </c>
      <c r="S1150">
        <f t="shared" si="69"/>
        <v>3.3932444995351717E-2</v>
      </c>
      <c r="T1150">
        <f t="shared" si="70"/>
        <v>-0.37179402437191167</v>
      </c>
      <c r="U1150">
        <f t="shared" si="71"/>
        <v>-64.320366216340716</v>
      </c>
    </row>
    <row r="1151" spans="1:21" x14ac:dyDescent="0.35">
      <c r="A1151" t="s">
        <v>3198</v>
      </c>
      <c r="B1151" t="s">
        <v>3199</v>
      </c>
      <c r="C1151">
        <v>245</v>
      </c>
      <c r="D1151">
        <v>4.5</v>
      </c>
      <c r="E1151">
        <v>-95.460586500000005</v>
      </c>
      <c r="F1151">
        <v>29.805679300000001</v>
      </c>
      <c r="G1151" t="s">
        <v>200</v>
      </c>
      <c r="H1151">
        <v>77092</v>
      </c>
      <c r="I1151" t="s">
        <v>23</v>
      </c>
      <c r="J1151" t="s">
        <v>3200</v>
      </c>
      <c r="K1151" t="s">
        <v>202</v>
      </c>
      <c r="L1151" s="2" t="s">
        <v>203</v>
      </c>
      <c r="M1151">
        <v>1863</v>
      </c>
      <c r="N1151">
        <v>1.6732452376866311E-2</v>
      </c>
      <c r="O1151" t="s">
        <v>560</v>
      </c>
      <c r="P1151" t="s">
        <v>1702</v>
      </c>
      <c r="Q1151" t="s">
        <v>33</v>
      </c>
      <c r="R1151">
        <f t="shared" si="68"/>
        <v>1.4977791550459663E-2</v>
      </c>
      <c r="S1151">
        <f t="shared" si="69"/>
        <v>6.7400061977068479E-2</v>
      </c>
      <c r="T1151">
        <f t="shared" si="70"/>
        <v>-0.22262449769819032</v>
      </c>
      <c r="U1151">
        <f t="shared" si="71"/>
        <v>-54.543001936056626</v>
      </c>
    </row>
    <row r="1152" spans="1:21" x14ac:dyDescent="0.35">
      <c r="A1152" t="s">
        <v>3201</v>
      </c>
      <c r="B1152" t="s">
        <v>3202</v>
      </c>
      <c r="C1152">
        <v>290</v>
      </c>
      <c r="D1152">
        <v>4.5</v>
      </c>
      <c r="E1152">
        <v>-73.955128000000002</v>
      </c>
      <c r="F1152">
        <v>40.729976999999998</v>
      </c>
      <c r="G1152" t="s">
        <v>37</v>
      </c>
      <c r="H1152">
        <v>11222</v>
      </c>
      <c r="I1152" t="s">
        <v>23</v>
      </c>
      <c r="J1152" t="s">
        <v>1213</v>
      </c>
      <c r="K1152" t="s">
        <v>535</v>
      </c>
      <c r="L1152" s="2" t="s">
        <v>536</v>
      </c>
      <c r="M1152">
        <v>1569</v>
      </c>
      <c r="N1152">
        <v>2.0593787540758537E-2</v>
      </c>
      <c r="O1152" t="s">
        <v>1213</v>
      </c>
      <c r="R1152">
        <f t="shared" si="68"/>
        <v>1.9626071686809216E-2</v>
      </c>
      <c r="S1152">
        <f t="shared" si="69"/>
        <v>8.831732259064147E-2</v>
      </c>
      <c r="T1152">
        <f t="shared" si="70"/>
        <v>-0.12939354352711444</v>
      </c>
      <c r="U1152">
        <f t="shared" si="71"/>
        <v>-37.524127622863183</v>
      </c>
    </row>
    <row r="1153" spans="1:21" x14ac:dyDescent="0.35">
      <c r="A1153" t="s">
        <v>3203</v>
      </c>
      <c r="B1153" t="s">
        <v>3204</v>
      </c>
      <c r="C1153">
        <v>168</v>
      </c>
      <c r="D1153">
        <v>4.5</v>
      </c>
      <c r="E1153">
        <v>-121.4881592</v>
      </c>
      <c r="F1153">
        <v>38.571718599999997</v>
      </c>
      <c r="G1153" t="s">
        <v>100</v>
      </c>
      <c r="H1153">
        <v>95814</v>
      </c>
      <c r="I1153" t="s">
        <v>23</v>
      </c>
      <c r="J1153" t="s">
        <v>3205</v>
      </c>
      <c r="K1153" t="s">
        <v>101</v>
      </c>
      <c r="L1153" s="2" t="s">
        <v>102</v>
      </c>
      <c r="M1153">
        <v>430</v>
      </c>
      <c r="N1153">
        <v>1.0125278874206282E-2</v>
      </c>
      <c r="O1153" t="s">
        <v>137</v>
      </c>
      <c r="P1153" t="s">
        <v>261</v>
      </c>
      <c r="Q1153" t="s">
        <v>33</v>
      </c>
      <c r="R1153">
        <f t="shared" si="68"/>
        <v>7.0240677615948767E-3</v>
      </c>
      <c r="S1153">
        <f t="shared" si="69"/>
        <v>3.1608304927176943E-2</v>
      </c>
      <c r="T1153">
        <f t="shared" si="70"/>
        <v>-0.38215301927980899</v>
      </c>
      <c r="U1153">
        <f t="shared" si="71"/>
        <v>-64.201707239007916</v>
      </c>
    </row>
    <row r="1154" spans="1:21" x14ac:dyDescent="0.35">
      <c r="A1154" t="s">
        <v>3206</v>
      </c>
      <c r="B1154" t="s">
        <v>3207</v>
      </c>
      <c r="C1154">
        <v>465</v>
      </c>
      <c r="D1154">
        <v>4.5</v>
      </c>
      <c r="E1154">
        <v>-95.539974000000001</v>
      </c>
      <c r="F1154">
        <v>29.737071</v>
      </c>
      <c r="G1154" t="s">
        <v>200</v>
      </c>
      <c r="H1154">
        <v>77042</v>
      </c>
      <c r="I1154" t="s">
        <v>23</v>
      </c>
      <c r="J1154" t="s">
        <v>1191</v>
      </c>
      <c r="K1154" t="s">
        <v>202</v>
      </c>
      <c r="L1154" s="2" t="s">
        <v>203</v>
      </c>
      <c r="M1154">
        <v>1863</v>
      </c>
      <c r="N1154">
        <v>3.5610090955894971E-2</v>
      </c>
      <c r="O1154" t="s">
        <v>1191</v>
      </c>
      <c r="R1154">
        <f t="shared" ref="R1154:R1217" si="72">(C1154-MIN($C$2:$C$2693))/(MAX($C$2:$C$2693)-MIN($C$2:$C$2693))</f>
        <v>3.7702716661501913E-2</v>
      </c>
      <c r="S1154">
        <f t="shared" ref="S1154:S1217" si="73">R1154*D1154</f>
        <v>0.16966222497675862</v>
      </c>
      <c r="T1154">
        <f t="shared" ref="T1154:T1217" si="74">(C1154-AVERAGE($C$2:$C$2693))/STDEV($C$2:$C$2693)</f>
        <v>0.23317127824929168</v>
      </c>
      <c r="U1154">
        <f t="shared" ref="U1154:U1217" si="75">T1154*C1154</f>
        <v>108.42464438592063</v>
      </c>
    </row>
    <row r="1155" spans="1:21" x14ac:dyDescent="0.35">
      <c r="A1155" t="s">
        <v>3208</v>
      </c>
      <c r="B1155" t="s">
        <v>3209</v>
      </c>
      <c r="C1155">
        <v>276</v>
      </c>
      <c r="D1155">
        <v>4.5</v>
      </c>
      <c r="E1155">
        <v>-87.696522000000002</v>
      </c>
      <c r="F1155">
        <v>41.990341999999998</v>
      </c>
      <c r="G1155" t="s">
        <v>133</v>
      </c>
      <c r="H1155">
        <v>60659</v>
      </c>
      <c r="I1155" t="s">
        <v>23</v>
      </c>
      <c r="J1155" t="s">
        <v>187</v>
      </c>
      <c r="K1155" t="s">
        <v>135</v>
      </c>
      <c r="L1155" s="2" t="s">
        <v>136</v>
      </c>
      <c r="M1155">
        <v>2715</v>
      </c>
      <c r="N1155">
        <v>1.9392483267547622E-2</v>
      </c>
      <c r="O1155" t="s">
        <v>190</v>
      </c>
      <c r="P1155" t="s">
        <v>191</v>
      </c>
      <c r="R1155">
        <f t="shared" si="72"/>
        <v>1.8179940088833797E-2</v>
      </c>
      <c r="S1155">
        <f t="shared" si="73"/>
        <v>8.180973039975209E-2</v>
      </c>
      <c r="T1155">
        <f t="shared" si="74"/>
        <v>-0.15839872926922693</v>
      </c>
      <c r="U1155">
        <f t="shared" si="75"/>
        <v>-43.718049278306637</v>
      </c>
    </row>
    <row r="1156" spans="1:21" x14ac:dyDescent="0.35">
      <c r="A1156" t="s">
        <v>3210</v>
      </c>
      <c r="B1156" t="s">
        <v>3211</v>
      </c>
      <c r="C1156">
        <v>413</v>
      </c>
      <c r="D1156">
        <v>4.5</v>
      </c>
      <c r="E1156">
        <v>-122.51000135645999</v>
      </c>
      <c r="F1156">
        <v>37.774694737593997</v>
      </c>
      <c r="G1156" t="s">
        <v>100</v>
      </c>
      <c r="H1156">
        <v>94121</v>
      </c>
      <c r="I1156" t="s">
        <v>23</v>
      </c>
      <c r="J1156" t="s">
        <v>3212</v>
      </c>
      <c r="K1156" t="s">
        <v>124</v>
      </c>
      <c r="L1156" s="2" t="s">
        <v>125</v>
      </c>
      <c r="M1156">
        <v>1581</v>
      </c>
      <c r="N1156">
        <v>3.1148103655397288E-2</v>
      </c>
      <c r="O1156" t="s">
        <v>148</v>
      </c>
      <c r="P1156" t="s">
        <v>174</v>
      </c>
      <c r="Q1156" t="s">
        <v>310</v>
      </c>
      <c r="R1156">
        <f t="shared" si="72"/>
        <v>3.2331370726164654E-2</v>
      </c>
      <c r="S1156">
        <f t="shared" si="73"/>
        <v>0.14549116826774094</v>
      </c>
      <c r="T1156">
        <f t="shared" si="74"/>
        <v>0.12543773120715959</v>
      </c>
      <c r="U1156">
        <f t="shared" si="75"/>
        <v>51.805782988556913</v>
      </c>
    </row>
    <row r="1157" spans="1:21" x14ac:dyDescent="0.35">
      <c r="A1157" t="s">
        <v>3213</v>
      </c>
      <c r="B1157" t="s">
        <v>3214</v>
      </c>
      <c r="C1157">
        <v>385</v>
      </c>
      <c r="D1157">
        <v>4.5</v>
      </c>
      <c r="E1157">
        <v>-118.3617477</v>
      </c>
      <c r="F1157">
        <v>34.074710799999998</v>
      </c>
      <c r="G1157" t="s">
        <v>100</v>
      </c>
      <c r="H1157">
        <v>90036</v>
      </c>
      <c r="I1157" t="s">
        <v>23</v>
      </c>
      <c r="J1157" t="s">
        <v>213</v>
      </c>
      <c r="K1157" t="s">
        <v>111</v>
      </c>
      <c r="L1157" s="2" t="s">
        <v>112</v>
      </c>
      <c r="M1157">
        <v>2071</v>
      </c>
      <c r="N1157">
        <v>2.874549510897546E-2</v>
      </c>
      <c r="O1157" t="s">
        <v>213</v>
      </c>
      <c r="R1157">
        <f t="shared" si="72"/>
        <v>2.943910753021382E-2</v>
      </c>
      <c r="S1157">
        <f t="shared" si="73"/>
        <v>0.13247598388596218</v>
      </c>
      <c r="T1157">
        <f t="shared" si="74"/>
        <v>6.7427359722934593E-2</v>
      </c>
      <c r="U1157">
        <f t="shared" si="75"/>
        <v>25.959533493329818</v>
      </c>
    </row>
    <row r="1158" spans="1:21" x14ac:dyDescent="0.35">
      <c r="A1158" t="s">
        <v>3215</v>
      </c>
      <c r="B1158" t="s">
        <v>3216</v>
      </c>
      <c r="C1158">
        <v>327</v>
      </c>
      <c r="D1158">
        <v>4.5</v>
      </c>
      <c r="E1158">
        <v>-86.786105409264593</v>
      </c>
      <c r="F1158">
        <v>36.155781894922299</v>
      </c>
      <c r="G1158" t="s">
        <v>331</v>
      </c>
      <c r="H1158">
        <v>37203</v>
      </c>
      <c r="I1158" t="s">
        <v>23</v>
      </c>
      <c r="J1158" t="s">
        <v>385</v>
      </c>
      <c r="K1158" t="s">
        <v>333</v>
      </c>
      <c r="L1158" s="2" t="s">
        <v>334</v>
      </c>
      <c r="M1158">
        <v>702</v>
      </c>
      <c r="N1158">
        <v>2.3768663119958813E-2</v>
      </c>
      <c r="O1158" t="s">
        <v>385</v>
      </c>
      <c r="R1158">
        <f t="shared" si="72"/>
        <v>2.3447990910029956E-2</v>
      </c>
      <c r="S1158">
        <f t="shared" si="73"/>
        <v>0.10551595909513481</v>
      </c>
      <c r="T1158">
        <f t="shared" si="74"/>
        <v>-5.2736981208674295E-2</v>
      </c>
      <c r="U1158">
        <f t="shared" si="75"/>
        <v>-17.244992855236493</v>
      </c>
    </row>
    <row r="1159" spans="1:21" x14ac:dyDescent="0.35">
      <c r="A1159" t="s">
        <v>3217</v>
      </c>
      <c r="B1159" t="s">
        <v>3218</v>
      </c>
      <c r="C1159">
        <v>115</v>
      </c>
      <c r="D1159">
        <v>4.5</v>
      </c>
      <c r="E1159">
        <v>-122.6491013</v>
      </c>
      <c r="F1159">
        <v>45.473869299999997</v>
      </c>
      <c r="G1159" t="s">
        <v>59</v>
      </c>
      <c r="H1159">
        <v>97202</v>
      </c>
      <c r="I1159" t="s">
        <v>23</v>
      </c>
      <c r="J1159" t="s">
        <v>3219</v>
      </c>
      <c r="K1159" t="s">
        <v>45</v>
      </c>
      <c r="L1159" s="2" t="s">
        <v>61</v>
      </c>
      <c r="M1159">
        <v>1555</v>
      </c>
      <c r="N1159">
        <v>5.5774841256221036E-3</v>
      </c>
      <c r="O1159" t="s">
        <v>571</v>
      </c>
      <c r="P1159" t="s">
        <v>174</v>
      </c>
      <c r="Q1159" t="s">
        <v>137</v>
      </c>
      <c r="R1159">
        <f t="shared" si="72"/>
        <v>1.5494267121165168E-3</v>
      </c>
      <c r="S1159">
        <f t="shared" si="73"/>
        <v>6.9724202045243254E-3</v>
      </c>
      <c r="T1159">
        <f t="shared" si="74"/>
        <v>-0.49195836530352061</v>
      </c>
      <c r="U1159">
        <f t="shared" si="75"/>
        <v>-56.575212009904867</v>
      </c>
    </row>
    <row r="1160" spans="1:21" x14ac:dyDescent="0.35">
      <c r="A1160" t="s">
        <v>3220</v>
      </c>
      <c r="B1160" t="s">
        <v>3221</v>
      </c>
      <c r="C1160">
        <v>230</v>
      </c>
      <c r="D1160">
        <v>4.5</v>
      </c>
      <c r="E1160">
        <v>-110.90300000000001</v>
      </c>
      <c r="F1160">
        <v>32.235892999999997</v>
      </c>
      <c r="G1160" t="s">
        <v>64</v>
      </c>
      <c r="H1160">
        <v>85712</v>
      </c>
      <c r="I1160" t="s">
        <v>23</v>
      </c>
      <c r="J1160" t="s">
        <v>542</v>
      </c>
      <c r="K1160" t="s">
        <v>66</v>
      </c>
      <c r="L1160" s="2" t="s">
        <v>67</v>
      </c>
      <c r="M1160">
        <v>994</v>
      </c>
      <c r="N1160">
        <v>1.5445340655568903E-2</v>
      </c>
      <c r="O1160" t="s">
        <v>191</v>
      </c>
      <c r="P1160" t="s">
        <v>190</v>
      </c>
      <c r="R1160">
        <f t="shared" si="72"/>
        <v>1.3428364838343147E-2</v>
      </c>
      <c r="S1160">
        <f t="shared" si="73"/>
        <v>6.0427641772544158E-2</v>
      </c>
      <c r="T1160">
        <f t="shared" si="74"/>
        <v>-0.25370148242188229</v>
      </c>
      <c r="U1160">
        <f t="shared" si="75"/>
        <v>-58.351340957032924</v>
      </c>
    </row>
    <row r="1161" spans="1:21" x14ac:dyDescent="0.35">
      <c r="A1161" t="s">
        <v>3222</v>
      </c>
      <c r="B1161" t="s">
        <v>3223</v>
      </c>
      <c r="C1161">
        <v>117</v>
      </c>
      <c r="D1161">
        <v>4.5</v>
      </c>
      <c r="E1161">
        <v>-81.621231667012793</v>
      </c>
      <c r="F1161">
        <v>30.196241269601099</v>
      </c>
      <c r="G1161" t="s">
        <v>29</v>
      </c>
      <c r="H1161">
        <v>32257</v>
      </c>
      <c r="I1161" t="s">
        <v>23</v>
      </c>
      <c r="J1161" t="s">
        <v>187</v>
      </c>
      <c r="K1161" t="s">
        <v>833</v>
      </c>
      <c r="L1161" s="2" t="s">
        <v>834</v>
      </c>
      <c r="M1161">
        <v>350</v>
      </c>
      <c r="N1161">
        <v>5.7490990217950915E-3</v>
      </c>
      <c r="O1161" t="s">
        <v>190</v>
      </c>
      <c r="P1161" t="s">
        <v>191</v>
      </c>
      <c r="R1161">
        <f t="shared" si="72"/>
        <v>1.7560169403987192E-3</v>
      </c>
      <c r="S1161">
        <f t="shared" si="73"/>
        <v>7.9020762317942358E-3</v>
      </c>
      <c r="T1161">
        <f t="shared" si="74"/>
        <v>-0.48781476734036167</v>
      </c>
      <c r="U1161">
        <f t="shared" si="75"/>
        <v>-57.074327778822315</v>
      </c>
    </row>
    <row r="1162" spans="1:21" x14ac:dyDescent="0.35">
      <c r="A1162" t="s">
        <v>3224</v>
      </c>
      <c r="B1162" t="s">
        <v>3225</v>
      </c>
      <c r="C1162">
        <v>116</v>
      </c>
      <c r="D1162">
        <v>4.5</v>
      </c>
      <c r="E1162">
        <v>-97.743846500000004</v>
      </c>
      <c r="F1162">
        <v>30.265267300000001</v>
      </c>
      <c r="G1162" t="s">
        <v>200</v>
      </c>
      <c r="H1162">
        <v>78701</v>
      </c>
      <c r="I1162" t="s">
        <v>23</v>
      </c>
      <c r="J1162" t="s">
        <v>3226</v>
      </c>
      <c r="K1162" t="s">
        <v>274</v>
      </c>
      <c r="L1162" s="2" t="s">
        <v>275</v>
      </c>
      <c r="M1162">
        <v>893</v>
      </c>
      <c r="N1162">
        <v>5.663291573708598E-3</v>
      </c>
      <c r="O1162" t="s">
        <v>165</v>
      </c>
      <c r="P1162" t="s">
        <v>449</v>
      </c>
      <c r="R1162">
        <f t="shared" si="72"/>
        <v>1.6527218262576181E-3</v>
      </c>
      <c r="S1162">
        <f t="shared" si="73"/>
        <v>7.437248218159281E-3</v>
      </c>
      <c r="T1162">
        <f t="shared" si="74"/>
        <v>-0.48988656632194111</v>
      </c>
      <c r="U1162">
        <f t="shared" si="75"/>
        <v>-56.826841693345166</v>
      </c>
    </row>
    <row r="1163" spans="1:21" x14ac:dyDescent="0.35">
      <c r="A1163" t="s">
        <v>3227</v>
      </c>
      <c r="B1163" t="s">
        <v>3225</v>
      </c>
      <c r="C1163">
        <v>305</v>
      </c>
      <c r="D1163">
        <v>4.5</v>
      </c>
      <c r="E1163">
        <v>-97.738494873046903</v>
      </c>
      <c r="F1163">
        <v>30.267926145523798</v>
      </c>
      <c r="G1163" t="s">
        <v>200</v>
      </c>
      <c r="H1163">
        <v>78704</v>
      </c>
      <c r="I1163" t="s">
        <v>23</v>
      </c>
      <c r="J1163" t="s">
        <v>3226</v>
      </c>
      <c r="K1163" t="s">
        <v>274</v>
      </c>
      <c r="L1163" s="2" t="s">
        <v>275</v>
      </c>
      <c r="M1163">
        <v>893</v>
      </c>
      <c r="N1163">
        <v>2.1880899262055945E-2</v>
      </c>
      <c r="O1163" t="s">
        <v>165</v>
      </c>
      <c r="P1163" t="s">
        <v>449</v>
      </c>
      <c r="R1163">
        <f t="shared" si="72"/>
        <v>2.117549839892573E-2</v>
      </c>
      <c r="S1163">
        <f t="shared" si="73"/>
        <v>9.5289742795165791E-2</v>
      </c>
      <c r="T1163">
        <f t="shared" si="74"/>
        <v>-9.8316558803422494E-2</v>
      </c>
      <c r="U1163">
        <f t="shared" si="75"/>
        <v>-29.98655043504386</v>
      </c>
    </row>
    <row r="1164" spans="1:21" x14ac:dyDescent="0.35">
      <c r="A1164" t="s">
        <v>3228</v>
      </c>
      <c r="B1164" t="s">
        <v>3229</v>
      </c>
      <c r="C1164">
        <v>239</v>
      </c>
      <c r="D1164">
        <v>4.5</v>
      </c>
      <c r="E1164">
        <v>-122.23481521191999</v>
      </c>
      <c r="F1164">
        <v>37.773184797085001</v>
      </c>
      <c r="G1164" t="s">
        <v>100</v>
      </c>
      <c r="H1164">
        <v>94601</v>
      </c>
      <c r="I1164" t="s">
        <v>23</v>
      </c>
      <c r="J1164" t="s">
        <v>462</v>
      </c>
      <c r="K1164" t="s">
        <v>442</v>
      </c>
      <c r="L1164" s="2" t="s">
        <v>443</v>
      </c>
      <c r="M1164">
        <v>451</v>
      </c>
      <c r="N1164">
        <v>1.621760768834735E-2</v>
      </c>
      <c r="O1164" t="s">
        <v>56</v>
      </c>
      <c r="P1164" t="s">
        <v>174</v>
      </c>
      <c r="R1164">
        <f t="shared" si="72"/>
        <v>1.4358020865613056E-2</v>
      </c>
      <c r="S1164">
        <f t="shared" si="73"/>
        <v>6.461109389525875E-2</v>
      </c>
      <c r="T1164">
        <f t="shared" si="74"/>
        <v>-0.23505529158766708</v>
      </c>
      <c r="U1164">
        <f t="shared" si="75"/>
        <v>-56.178214689452432</v>
      </c>
    </row>
    <row r="1165" spans="1:21" x14ac:dyDescent="0.35">
      <c r="A1165" t="s">
        <v>3230</v>
      </c>
      <c r="B1165" t="s">
        <v>3231</v>
      </c>
      <c r="C1165">
        <v>287</v>
      </c>
      <c r="D1165">
        <v>4.5</v>
      </c>
      <c r="E1165">
        <v>-81.488610800000004</v>
      </c>
      <c r="F1165">
        <v>28.4543432</v>
      </c>
      <c r="G1165" t="s">
        <v>29</v>
      </c>
      <c r="H1165">
        <v>32819</v>
      </c>
      <c r="I1165" t="s">
        <v>23</v>
      </c>
      <c r="J1165" t="s">
        <v>48</v>
      </c>
      <c r="K1165" t="s">
        <v>465</v>
      </c>
      <c r="L1165" s="2" t="s">
        <v>466</v>
      </c>
      <c r="M1165">
        <v>943</v>
      </c>
      <c r="N1165">
        <v>2.0336365196499055E-2</v>
      </c>
      <c r="O1165" t="s">
        <v>48</v>
      </c>
      <c r="R1165">
        <f t="shared" si="72"/>
        <v>1.9316186344385911E-2</v>
      </c>
      <c r="S1165">
        <f t="shared" si="73"/>
        <v>8.6922838549736606E-2</v>
      </c>
      <c r="T1165">
        <f t="shared" si="74"/>
        <v>-0.13560894047185285</v>
      </c>
      <c r="U1165">
        <f t="shared" si="75"/>
        <v>-38.919765915421763</v>
      </c>
    </row>
    <row r="1166" spans="1:21" x14ac:dyDescent="0.35">
      <c r="A1166" t="s">
        <v>3232</v>
      </c>
      <c r="B1166" t="s">
        <v>3233</v>
      </c>
      <c r="C1166">
        <v>358</v>
      </c>
      <c r="D1166">
        <v>4.5</v>
      </c>
      <c r="E1166">
        <v>-96.747415000000004</v>
      </c>
      <c r="F1166">
        <v>32.856769999999997</v>
      </c>
      <c r="G1166" t="s">
        <v>200</v>
      </c>
      <c r="H1166">
        <v>75231</v>
      </c>
      <c r="I1166" t="s">
        <v>23</v>
      </c>
      <c r="J1166" t="s">
        <v>571</v>
      </c>
      <c r="K1166" t="s">
        <v>906</v>
      </c>
      <c r="L1166" s="2" t="s">
        <v>907</v>
      </c>
      <c r="M1166">
        <v>632</v>
      </c>
      <c r="N1166">
        <v>2.6428694010640123E-2</v>
      </c>
      <c r="O1166" t="s">
        <v>571</v>
      </c>
      <c r="R1166">
        <f t="shared" si="72"/>
        <v>2.6650139448404091E-2</v>
      </c>
      <c r="S1166">
        <f t="shared" si="73"/>
        <v>0.11992562751781841</v>
      </c>
      <c r="T1166">
        <f t="shared" si="74"/>
        <v>1.1488787220289079E-2</v>
      </c>
      <c r="U1166">
        <f t="shared" si="75"/>
        <v>4.1129858248634905</v>
      </c>
    </row>
    <row r="1167" spans="1:21" x14ac:dyDescent="0.35">
      <c r="A1167" t="s">
        <v>3234</v>
      </c>
      <c r="B1167" t="s">
        <v>3235</v>
      </c>
      <c r="C1167">
        <v>115</v>
      </c>
      <c r="D1167">
        <v>4.5</v>
      </c>
      <c r="E1167">
        <v>-73.956116454038195</v>
      </c>
      <c r="F1167">
        <v>40.676228528092302</v>
      </c>
      <c r="G1167" t="s">
        <v>37</v>
      </c>
      <c r="H1167">
        <v>11238</v>
      </c>
      <c r="I1167" t="s">
        <v>23</v>
      </c>
      <c r="J1167" t="s">
        <v>3236</v>
      </c>
      <c r="K1167" t="s">
        <v>535</v>
      </c>
      <c r="L1167" s="2" t="s">
        <v>536</v>
      </c>
      <c r="M1167">
        <v>1569</v>
      </c>
      <c r="N1167">
        <v>5.5774841256221036E-3</v>
      </c>
      <c r="O1167" t="s">
        <v>971</v>
      </c>
      <c r="P1167" t="s">
        <v>681</v>
      </c>
      <c r="Q1167" t="s">
        <v>404</v>
      </c>
      <c r="R1167">
        <f t="shared" si="72"/>
        <v>1.5494267121165168E-3</v>
      </c>
      <c r="S1167">
        <f t="shared" si="73"/>
        <v>6.9724202045243254E-3</v>
      </c>
      <c r="T1167">
        <f t="shared" si="74"/>
        <v>-0.49195836530352061</v>
      </c>
      <c r="U1167">
        <f t="shared" si="75"/>
        <v>-56.575212009904867</v>
      </c>
    </row>
    <row r="1168" spans="1:21" x14ac:dyDescent="0.35">
      <c r="A1168" t="s">
        <v>3237</v>
      </c>
      <c r="B1168" t="s">
        <v>3238</v>
      </c>
      <c r="C1168">
        <v>381</v>
      </c>
      <c r="D1168">
        <v>4.5</v>
      </c>
      <c r="E1168">
        <v>-96.820671000000004</v>
      </c>
      <c r="F1168">
        <v>32.951847000000001</v>
      </c>
      <c r="G1168" t="s">
        <v>200</v>
      </c>
      <c r="H1168">
        <v>75254</v>
      </c>
      <c r="I1168" t="s">
        <v>23</v>
      </c>
      <c r="J1168" t="s">
        <v>60</v>
      </c>
      <c r="K1168" t="s">
        <v>906</v>
      </c>
      <c r="L1168" s="2" t="s">
        <v>907</v>
      </c>
      <c r="M1168">
        <v>632</v>
      </c>
      <c r="N1168">
        <v>2.8402265316629483E-2</v>
      </c>
      <c r="O1168" t="s">
        <v>60</v>
      </c>
      <c r="R1168">
        <f t="shared" si="72"/>
        <v>2.9025927073649416E-2</v>
      </c>
      <c r="S1168">
        <f t="shared" si="73"/>
        <v>0.13061667183142237</v>
      </c>
      <c r="T1168">
        <f t="shared" si="74"/>
        <v>5.914016379661674E-2</v>
      </c>
      <c r="U1168">
        <f t="shared" si="75"/>
        <v>22.532402406510979</v>
      </c>
    </row>
    <row r="1169" spans="1:21" x14ac:dyDescent="0.35">
      <c r="A1169" t="s">
        <v>3239</v>
      </c>
      <c r="B1169" t="s">
        <v>3240</v>
      </c>
      <c r="C1169">
        <v>1132</v>
      </c>
      <c r="D1169">
        <v>4.5</v>
      </c>
      <c r="E1169">
        <v>-96.823262442620504</v>
      </c>
      <c r="F1169">
        <v>32.953722381091701</v>
      </c>
      <c r="G1169" t="s">
        <v>200</v>
      </c>
      <c r="H1169">
        <v>75254</v>
      </c>
      <c r="I1169" t="s">
        <v>23</v>
      </c>
      <c r="J1169" t="s">
        <v>1140</v>
      </c>
      <c r="K1169" t="s">
        <v>906</v>
      </c>
      <c r="L1169" s="2" t="s">
        <v>907</v>
      </c>
      <c r="M1169">
        <v>632</v>
      </c>
      <c r="N1169">
        <v>9.2843658829586409E-2</v>
      </c>
      <c r="O1169" t="s">
        <v>138</v>
      </c>
      <c r="P1169" t="s">
        <v>385</v>
      </c>
      <c r="R1169">
        <f t="shared" si="72"/>
        <v>0.10660055779361637</v>
      </c>
      <c r="S1169">
        <f t="shared" si="73"/>
        <v>0.47970251007127362</v>
      </c>
      <c r="T1169">
        <f t="shared" si="74"/>
        <v>1.6150611989627941</v>
      </c>
      <c r="U1169">
        <f t="shared" si="75"/>
        <v>1828.2492772258829</v>
      </c>
    </row>
    <row r="1170" spans="1:21" x14ac:dyDescent="0.35">
      <c r="A1170" t="s">
        <v>3241</v>
      </c>
      <c r="B1170" t="s">
        <v>3242</v>
      </c>
      <c r="C1170">
        <v>466</v>
      </c>
      <c r="D1170">
        <v>4.5</v>
      </c>
      <c r="E1170">
        <v>-122.69407</v>
      </c>
      <c r="F1170">
        <v>45.525370000000002</v>
      </c>
      <c r="G1170" t="s">
        <v>59</v>
      </c>
      <c r="H1170">
        <v>97209</v>
      </c>
      <c r="I1170" t="s">
        <v>23</v>
      </c>
      <c r="J1170" t="s">
        <v>752</v>
      </c>
      <c r="K1170" t="s">
        <v>45</v>
      </c>
      <c r="L1170" s="2" t="s">
        <v>61</v>
      </c>
      <c r="M1170">
        <v>1555</v>
      </c>
      <c r="N1170">
        <v>3.5695898403981463E-2</v>
      </c>
      <c r="O1170" t="s">
        <v>183</v>
      </c>
      <c r="P1170" t="s">
        <v>261</v>
      </c>
      <c r="Q1170" t="s">
        <v>174</v>
      </c>
      <c r="R1170">
        <f t="shared" si="72"/>
        <v>3.7806011775643009E-2</v>
      </c>
      <c r="S1170">
        <f t="shared" si="73"/>
        <v>0.17012705299039355</v>
      </c>
      <c r="T1170">
        <f t="shared" si="74"/>
        <v>0.23524307723087115</v>
      </c>
      <c r="U1170">
        <f t="shared" si="75"/>
        <v>109.62327398958595</v>
      </c>
    </row>
    <row r="1171" spans="1:21" x14ac:dyDescent="0.35">
      <c r="A1171" t="s">
        <v>3243</v>
      </c>
      <c r="B1171" t="s">
        <v>3244</v>
      </c>
      <c r="C1171">
        <v>185</v>
      </c>
      <c r="D1171">
        <v>4.5</v>
      </c>
      <c r="E1171">
        <v>-117.237016705725</v>
      </c>
      <c r="F1171">
        <v>32.926455723139199</v>
      </c>
      <c r="G1171" t="s">
        <v>100</v>
      </c>
      <c r="H1171">
        <v>92130</v>
      </c>
      <c r="I1171" t="s">
        <v>23</v>
      </c>
      <c r="J1171" t="s">
        <v>3245</v>
      </c>
      <c r="K1171" t="s">
        <v>225</v>
      </c>
      <c r="L1171" s="2" t="s">
        <v>226</v>
      </c>
      <c r="M1171">
        <v>1570</v>
      </c>
      <c r="N1171">
        <v>1.1584005491676678E-2</v>
      </c>
      <c r="O1171" t="s">
        <v>190</v>
      </c>
      <c r="P1171" t="s">
        <v>1697</v>
      </c>
      <c r="Q1171" t="s">
        <v>191</v>
      </c>
      <c r="R1171">
        <f t="shared" si="72"/>
        <v>8.7800847019935957E-3</v>
      </c>
      <c r="S1171">
        <f t="shared" si="73"/>
        <v>3.9510381158971181E-2</v>
      </c>
      <c r="T1171">
        <f t="shared" si="74"/>
        <v>-0.34693243659295814</v>
      </c>
      <c r="U1171">
        <f t="shared" si="75"/>
        <v>-64.182500769697256</v>
      </c>
    </row>
    <row r="1172" spans="1:21" x14ac:dyDescent="0.35">
      <c r="A1172" t="s">
        <v>3246</v>
      </c>
      <c r="B1172" t="s">
        <v>3247</v>
      </c>
      <c r="C1172">
        <v>423</v>
      </c>
      <c r="D1172">
        <v>4.5</v>
      </c>
      <c r="E1172">
        <v>-77.041242999999994</v>
      </c>
      <c r="F1172">
        <v>38.916715000000003</v>
      </c>
      <c r="G1172" t="s">
        <v>240</v>
      </c>
      <c r="H1172">
        <v>20009</v>
      </c>
      <c r="I1172" t="s">
        <v>23</v>
      </c>
      <c r="J1172" t="s">
        <v>3248</v>
      </c>
      <c r="K1172" t="s">
        <v>242</v>
      </c>
      <c r="L1172" s="2" t="s">
        <v>243</v>
      </c>
      <c r="M1172">
        <v>822</v>
      </c>
      <c r="N1172">
        <v>3.2006178136262227E-2</v>
      </c>
      <c r="O1172" t="s">
        <v>98</v>
      </c>
      <c r="P1172" t="s">
        <v>261</v>
      </c>
      <c r="R1172">
        <f t="shared" si="72"/>
        <v>3.3364321867575666E-2</v>
      </c>
      <c r="S1172">
        <f t="shared" si="73"/>
        <v>0.15013944840409049</v>
      </c>
      <c r="T1172">
        <f t="shared" si="74"/>
        <v>0.14615572102295421</v>
      </c>
      <c r="U1172">
        <f t="shared" si="75"/>
        <v>61.823869992709632</v>
      </c>
    </row>
    <row r="1173" spans="1:21" x14ac:dyDescent="0.35">
      <c r="A1173" t="s">
        <v>3249</v>
      </c>
      <c r="B1173" t="s">
        <v>3250</v>
      </c>
      <c r="C1173">
        <v>271</v>
      </c>
      <c r="D1173">
        <v>4.5</v>
      </c>
      <c r="E1173">
        <v>-122.6860839</v>
      </c>
      <c r="F1173">
        <v>45.525834099999997</v>
      </c>
      <c r="G1173" t="s">
        <v>59</v>
      </c>
      <c r="H1173">
        <v>97209</v>
      </c>
      <c r="I1173" t="s">
        <v>23</v>
      </c>
      <c r="J1173" t="s">
        <v>3251</v>
      </c>
      <c r="K1173" t="s">
        <v>45</v>
      </c>
      <c r="L1173" s="2" t="s">
        <v>61</v>
      </c>
      <c r="M1173">
        <v>1555</v>
      </c>
      <c r="N1173">
        <v>1.8963446027115152E-2</v>
      </c>
      <c r="O1173" t="s">
        <v>316</v>
      </c>
      <c r="P1173" t="s">
        <v>425</v>
      </c>
      <c r="Q1173" t="s">
        <v>310</v>
      </c>
      <c r="R1173">
        <f t="shared" si="72"/>
        <v>1.7663464518128294E-2</v>
      </c>
      <c r="S1173">
        <f t="shared" si="73"/>
        <v>7.9485590331577316E-2</v>
      </c>
      <c r="T1173">
        <f t="shared" si="74"/>
        <v>-0.16875772417712426</v>
      </c>
      <c r="U1173">
        <f t="shared" si="75"/>
        <v>-45.733343252000672</v>
      </c>
    </row>
    <row r="1174" spans="1:21" x14ac:dyDescent="0.35">
      <c r="A1174" t="s">
        <v>3252</v>
      </c>
      <c r="B1174" t="s">
        <v>3253</v>
      </c>
      <c r="C1174">
        <v>254</v>
      </c>
      <c r="D1174">
        <v>4.5</v>
      </c>
      <c r="E1174">
        <v>-75.1556555181742</v>
      </c>
      <c r="F1174">
        <v>39.927411004900897</v>
      </c>
      <c r="G1174" t="s">
        <v>92</v>
      </c>
      <c r="H1174">
        <v>19148</v>
      </c>
      <c r="I1174" t="s">
        <v>23</v>
      </c>
      <c r="J1174" t="s">
        <v>1537</v>
      </c>
      <c r="K1174" t="s">
        <v>94</v>
      </c>
      <c r="L1174" s="2" t="s">
        <v>95</v>
      </c>
      <c r="M1174">
        <v>1514</v>
      </c>
      <c r="N1174">
        <v>1.7504719409644758E-2</v>
      </c>
      <c r="O1174" t="s">
        <v>1537</v>
      </c>
      <c r="R1174">
        <f t="shared" si="72"/>
        <v>1.5907447577729574E-2</v>
      </c>
      <c r="S1174">
        <f t="shared" si="73"/>
        <v>7.1583514099783085E-2</v>
      </c>
      <c r="T1174">
        <f t="shared" si="74"/>
        <v>-0.20397830686397514</v>
      </c>
      <c r="U1174">
        <f t="shared" si="75"/>
        <v>-51.810489943449689</v>
      </c>
    </row>
    <row r="1175" spans="1:21" x14ac:dyDescent="0.35">
      <c r="A1175" t="s">
        <v>3254</v>
      </c>
      <c r="B1175" t="s">
        <v>3255</v>
      </c>
      <c r="C1175">
        <v>130</v>
      </c>
      <c r="D1175">
        <v>4.5</v>
      </c>
      <c r="E1175">
        <v>-122.628875732422</v>
      </c>
      <c r="F1175">
        <v>45.516670227050803</v>
      </c>
      <c r="G1175" t="s">
        <v>59</v>
      </c>
      <c r="H1175">
        <v>97214</v>
      </c>
      <c r="I1175" t="s">
        <v>23</v>
      </c>
      <c r="J1175" t="s">
        <v>425</v>
      </c>
      <c r="K1175" t="s">
        <v>45</v>
      </c>
      <c r="L1175" s="2" t="s">
        <v>61</v>
      </c>
      <c r="M1175">
        <v>1555</v>
      </c>
      <c r="N1175">
        <v>6.8645958469195122E-3</v>
      </c>
      <c r="O1175" t="s">
        <v>425</v>
      </c>
      <c r="R1175">
        <f t="shared" si="72"/>
        <v>3.0988534242330336E-3</v>
      </c>
      <c r="S1175">
        <f t="shared" si="73"/>
        <v>1.3944840409048651E-2</v>
      </c>
      <c r="T1175">
        <f t="shared" si="74"/>
        <v>-0.46088138057982864</v>
      </c>
      <c r="U1175">
        <f t="shared" si="75"/>
        <v>-59.914579475377721</v>
      </c>
    </row>
    <row r="1176" spans="1:21" x14ac:dyDescent="0.35">
      <c r="A1176" t="s">
        <v>3256</v>
      </c>
      <c r="B1176" t="s">
        <v>3257</v>
      </c>
      <c r="C1176">
        <v>125</v>
      </c>
      <c r="D1176">
        <v>4.5</v>
      </c>
      <c r="E1176">
        <v>-75.208691507577896</v>
      </c>
      <c r="F1176">
        <v>39.956488832831397</v>
      </c>
      <c r="G1176" t="s">
        <v>92</v>
      </c>
      <c r="H1176">
        <v>19104</v>
      </c>
      <c r="I1176" t="s">
        <v>23</v>
      </c>
      <c r="J1176" t="s">
        <v>160</v>
      </c>
      <c r="K1176" t="s">
        <v>94</v>
      </c>
      <c r="L1176" s="2" t="s">
        <v>95</v>
      </c>
      <c r="M1176">
        <v>1514</v>
      </c>
      <c r="N1176">
        <v>6.435558606487043E-3</v>
      </c>
      <c r="O1176" t="s">
        <v>160</v>
      </c>
      <c r="R1176">
        <f t="shared" si="72"/>
        <v>2.582377853527528E-3</v>
      </c>
      <c r="S1176">
        <f t="shared" si="73"/>
        <v>1.1620700340873875E-2</v>
      </c>
      <c r="T1176">
        <f t="shared" si="74"/>
        <v>-0.47124037548772596</v>
      </c>
      <c r="U1176">
        <f t="shared" si="75"/>
        <v>-58.905046935965743</v>
      </c>
    </row>
    <row r="1177" spans="1:21" x14ac:dyDescent="0.35">
      <c r="A1177" t="s">
        <v>3258</v>
      </c>
      <c r="B1177" t="s">
        <v>3259</v>
      </c>
      <c r="C1177">
        <v>252</v>
      </c>
      <c r="D1177">
        <v>4.5</v>
      </c>
      <c r="E1177">
        <v>-95.972920060157804</v>
      </c>
      <c r="F1177">
        <v>36.140652224421501</v>
      </c>
      <c r="G1177" t="s">
        <v>257</v>
      </c>
      <c r="H1177">
        <v>74120</v>
      </c>
      <c r="I1177" t="s">
        <v>23</v>
      </c>
      <c r="J1177" t="s">
        <v>1715</v>
      </c>
      <c r="K1177" t="s">
        <v>345</v>
      </c>
      <c r="L1177" s="2" t="s">
        <v>346</v>
      </c>
      <c r="M1177">
        <v>364</v>
      </c>
      <c r="N1177">
        <v>1.7333104513471771E-2</v>
      </c>
      <c r="O1177" t="s">
        <v>368</v>
      </c>
      <c r="P1177" t="s">
        <v>1716</v>
      </c>
      <c r="R1177">
        <f t="shared" si="72"/>
        <v>1.5700857349447372E-2</v>
      </c>
      <c r="S1177">
        <f t="shared" si="73"/>
        <v>7.0653858072513176E-2</v>
      </c>
      <c r="T1177">
        <f t="shared" si="74"/>
        <v>-0.20812190482713405</v>
      </c>
      <c r="U1177">
        <f t="shared" si="75"/>
        <v>-52.44672001643778</v>
      </c>
    </row>
    <row r="1178" spans="1:21" x14ac:dyDescent="0.35">
      <c r="A1178" t="s">
        <v>3260</v>
      </c>
      <c r="B1178" t="s">
        <v>3261</v>
      </c>
      <c r="C1178">
        <v>138</v>
      </c>
      <c r="D1178">
        <v>4.5</v>
      </c>
      <c r="E1178">
        <v>-87.615423984825597</v>
      </c>
      <c r="F1178">
        <v>41.865312321328801</v>
      </c>
      <c r="G1178" t="s">
        <v>133</v>
      </c>
      <c r="H1178">
        <v>60605</v>
      </c>
      <c r="I1178" t="s">
        <v>23</v>
      </c>
      <c r="J1178" t="s">
        <v>818</v>
      </c>
      <c r="K1178" t="s">
        <v>135</v>
      </c>
      <c r="L1178" s="2" t="s">
        <v>136</v>
      </c>
      <c r="M1178">
        <v>2715</v>
      </c>
      <c r="N1178">
        <v>7.5510554316114637E-3</v>
      </c>
      <c r="O1178" t="s">
        <v>818</v>
      </c>
      <c r="R1178">
        <f t="shared" si="72"/>
        <v>3.9252143373618431E-3</v>
      </c>
      <c r="S1178">
        <f t="shared" si="73"/>
        <v>1.7663464518128294E-2</v>
      </c>
      <c r="T1178">
        <f t="shared" si="74"/>
        <v>-0.44430698872719293</v>
      </c>
      <c r="U1178">
        <f t="shared" si="75"/>
        <v>-61.314364444352627</v>
      </c>
    </row>
    <row r="1179" spans="1:21" x14ac:dyDescent="0.35">
      <c r="A1179" t="s">
        <v>3262</v>
      </c>
      <c r="B1179" t="s">
        <v>3263</v>
      </c>
      <c r="C1179">
        <v>107</v>
      </c>
      <c r="D1179">
        <v>4.5</v>
      </c>
      <c r="E1179">
        <v>-122.614762075245</v>
      </c>
      <c r="F1179">
        <v>45.505184484320097</v>
      </c>
      <c r="G1179" t="s">
        <v>59</v>
      </c>
      <c r="H1179">
        <v>97206</v>
      </c>
      <c r="I1179" t="s">
        <v>23</v>
      </c>
      <c r="J1179" t="s">
        <v>3264</v>
      </c>
      <c r="K1179" t="s">
        <v>45</v>
      </c>
      <c r="L1179" s="2" t="s">
        <v>61</v>
      </c>
      <c r="M1179">
        <v>1555</v>
      </c>
      <c r="N1179">
        <v>4.891024540930153E-3</v>
      </c>
      <c r="O1179" t="s">
        <v>169</v>
      </c>
      <c r="P1179" t="s">
        <v>415</v>
      </c>
      <c r="Q1179" t="s">
        <v>449</v>
      </c>
      <c r="R1179">
        <f t="shared" si="72"/>
        <v>7.2306579898770787E-4</v>
      </c>
      <c r="S1179">
        <f t="shared" si="73"/>
        <v>3.2537960954446853E-3</v>
      </c>
      <c r="T1179">
        <f t="shared" si="74"/>
        <v>-0.50853275715615631</v>
      </c>
      <c r="U1179">
        <f t="shared" si="75"/>
        <v>-54.413005015708727</v>
      </c>
    </row>
    <row r="1180" spans="1:21" x14ac:dyDescent="0.35">
      <c r="A1180" t="s">
        <v>3265</v>
      </c>
      <c r="B1180" t="s">
        <v>3266</v>
      </c>
      <c r="C1180">
        <v>167</v>
      </c>
      <c r="D1180">
        <v>4.5</v>
      </c>
      <c r="E1180">
        <v>-97.687908675682806</v>
      </c>
      <c r="F1180">
        <v>30.412334216836602</v>
      </c>
      <c r="G1180" t="s">
        <v>200</v>
      </c>
      <c r="H1180">
        <v>78727</v>
      </c>
      <c r="I1180" t="s">
        <v>23</v>
      </c>
      <c r="J1180" t="s">
        <v>3267</v>
      </c>
      <c r="K1180" t="s">
        <v>274</v>
      </c>
      <c r="L1180" s="2" t="s">
        <v>275</v>
      </c>
      <c r="M1180">
        <v>893</v>
      </c>
      <c r="N1180">
        <v>1.0039471426119786E-2</v>
      </c>
      <c r="O1180" t="s">
        <v>213</v>
      </c>
      <c r="P1180" t="s">
        <v>107</v>
      </c>
      <c r="R1180">
        <f t="shared" si="72"/>
        <v>6.920772647453775E-3</v>
      </c>
      <c r="S1180">
        <f t="shared" si="73"/>
        <v>3.1143476913541988E-2</v>
      </c>
      <c r="T1180">
        <f t="shared" si="74"/>
        <v>-0.38422481826138849</v>
      </c>
      <c r="U1180">
        <f t="shared" si="75"/>
        <v>-64.165544649651878</v>
      </c>
    </row>
    <row r="1181" spans="1:21" x14ac:dyDescent="0.35">
      <c r="A1181" t="s">
        <v>3268</v>
      </c>
      <c r="B1181" t="s">
        <v>3269</v>
      </c>
      <c r="C1181">
        <v>317</v>
      </c>
      <c r="D1181">
        <v>4.5</v>
      </c>
      <c r="E1181">
        <v>-122.69709777832</v>
      </c>
      <c r="F1181">
        <v>45.576881408691399</v>
      </c>
      <c r="G1181" t="s">
        <v>59</v>
      </c>
      <c r="H1181">
        <v>97217</v>
      </c>
      <c r="I1181" t="s">
        <v>23</v>
      </c>
      <c r="J1181" t="s">
        <v>88</v>
      </c>
      <c r="K1181" t="s">
        <v>45</v>
      </c>
      <c r="L1181" s="2" t="s">
        <v>61</v>
      </c>
      <c r="M1181">
        <v>1555</v>
      </c>
      <c r="N1181">
        <v>2.2910588639093874E-2</v>
      </c>
      <c r="O1181" t="s">
        <v>88</v>
      </c>
      <c r="R1181">
        <f t="shared" si="72"/>
        <v>2.2415039768618944E-2</v>
      </c>
      <c r="S1181">
        <f t="shared" si="73"/>
        <v>0.10086767895878525</v>
      </c>
      <c r="T1181">
        <f t="shared" si="74"/>
        <v>-7.3454971024468935E-2</v>
      </c>
      <c r="U1181">
        <f t="shared" si="75"/>
        <v>-23.285225814756654</v>
      </c>
    </row>
    <row r="1182" spans="1:21" x14ac:dyDescent="0.35">
      <c r="A1182" t="s">
        <v>3270</v>
      </c>
      <c r="B1182" t="s">
        <v>3271</v>
      </c>
      <c r="C1182">
        <v>503</v>
      </c>
      <c r="D1182">
        <v>4.5</v>
      </c>
      <c r="E1182">
        <v>-122.258976</v>
      </c>
      <c r="F1182">
        <v>37.863683000000002</v>
      </c>
      <c r="G1182" t="s">
        <v>100</v>
      </c>
      <c r="H1182">
        <v>94704</v>
      </c>
      <c r="I1182" t="s">
        <v>23</v>
      </c>
      <c r="J1182" t="s">
        <v>3272</v>
      </c>
      <c r="K1182" t="s">
        <v>1015</v>
      </c>
      <c r="L1182" s="2" t="s">
        <v>1016</v>
      </c>
      <c r="M1182">
        <v>201</v>
      </c>
      <c r="N1182">
        <v>3.8870773983181742E-2</v>
      </c>
      <c r="O1182" t="s">
        <v>190</v>
      </c>
      <c r="P1182" t="s">
        <v>316</v>
      </c>
      <c r="Q1182" t="s">
        <v>340</v>
      </c>
      <c r="R1182">
        <f t="shared" si="72"/>
        <v>4.1627930998863756E-2</v>
      </c>
      <c r="S1182">
        <f t="shared" si="73"/>
        <v>0.1873256894948869</v>
      </c>
      <c r="T1182">
        <f t="shared" si="74"/>
        <v>0.31189963954931132</v>
      </c>
      <c r="U1182">
        <f t="shared" si="75"/>
        <v>156.8855186933036</v>
      </c>
    </row>
    <row r="1183" spans="1:21" x14ac:dyDescent="0.35">
      <c r="A1183" t="s">
        <v>3273</v>
      </c>
      <c r="B1183" t="s">
        <v>3274</v>
      </c>
      <c r="C1183">
        <v>136</v>
      </c>
      <c r="D1183">
        <v>4.5</v>
      </c>
      <c r="E1183">
        <v>-87.644881999999996</v>
      </c>
      <c r="F1183">
        <v>41.939089600000003</v>
      </c>
      <c r="G1183" t="s">
        <v>133</v>
      </c>
      <c r="H1183">
        <v>60657</v>
      </c>
      <c r="I1183" t="s">
        <v>23</v>
      </c>
      <c r="J1183" t="s">
        <v>2580</v>
      </c>
      <c r="K1183" t="s">
        <v>135</v>
      </c>
      <c r="L1183" s="2" t="s">
        <v>136</v>
      </c>
      <c r="M1183">
        <v>2715</v>
      </c>
      <c r="N1183">
        <v>7.3794405354384758E-3</v>
      </c>
      <c r="O1183" t="s">
        <v>24</v>
      </c>
      <c r="P1183" t="s">
        <v>228</v>
      </c>
      <c r="R1183">
        <f t="shared" si="72"/>
        <v>3.7186241090796405E-3</v>
      </c>
      <c r="S1183">
        <f t="shared" si="73"/>
        <v>1.6733808490858381E-2</v>
      </c>
      <c r="T1183">
        <f t="shared" si="74"/>
        <v>-0.44845058669035187</v>
      </c>
      <c r="U1183">
        <f t="shared" si="75"/>
        <v>-60.989279789887853</v>
      </c>
    </row>
    <row r="1184" spans="1:21" x14ac:dyDescent="0.35">
      <c r="A1184" t="s">
        <v>3275</v>
      </c>
      <c r="B1184" t="s">
        <v>3276</v>
      </c>
      <c r="C1184">
        <v>200</v>
      </c>
      <c r="D1184">
        <v>4.5</v>
      </c>
      <c r="E1184">
        <v>-95.328269958496094</v>
      </c>
      <c r="F1184">
        <v>29.748594284057599</v>
      </c>
      <c r="G1184" t="s">
        <v>200</v>
      </c>
      <c r="H1184">
        <v>77011</v>
      </c>
      <c r="I1184" t="s">
        <v>23</v>
      </c>
      <c r="J1184" t="s">
        <v>3277</v>
      </c>
      <c r="K1184" t="s">
        <v>202</v>
      </c>
      <c r="L1184" s="2" t="s">
        <v>203</v>
      </c>
      <c r="M1184">
        <v>1863</v>
      </c>
      <c r="N1184">
        <v>1.2871117212974086E-2</v>
      </c>
      <c r="O1184" t="s">
        <v>107</v>
      </c>
      <c r="P1184" t="s">
        <v>24</v>
      </c>
      <c r="R1184">
        <f t="shared" si="72"/>
        <v>1.0329511414110112E-2</v>
      </c>
      <c r="S1184">
        <f t="shared" si="73"/>
        <v>4.6482801363495502E-2</v>
      </c>
      <c r="T1184">
        <f t="shared" si="74"/>
        <v>-0.31585545186926617</v>
      </c>
      <c r="U1184">
        <f t="shared" si="75"/>
        <v>-63.171090373853232</v>
      </c>
    </row>
    <row r="1185" spans="1:21" x14ac:dyDescent="0.35">
      <c r="A1185" t="s">
        <v>3278</v>
      </c>
      <c r="B1185" t="s">
        <v>3279</v>
      </c>
      <c r="C1185">
        <v>128</v>
      </c>
      <c r="D1185">
        <v>4.5</v>
      </c>
      <c r="E1185">
        <v>-122.46322581612201</v>
      </c>
      <c r="F1185">
        <v>37.782884395813902</v>
      </c>
      <c r="G1185" t="s">
        <v>100</v>
      </c>
      <c r="H1185">
        <v>94118</v>
      </c>
      <c r="I1185" t="s">
        <v>23</v>
      </c>
      <c r="J1185" t="s">
        <v>3013</v>
      </c>
      <c r="K1185" t="s">
        <v>124</v>
      </c>
      <c r="L1185" s="2" t="s">
        <v>125</v>
      </c>
      <c r="M1185">
        <v>1581</v>
      </c>
      <c r="N1185">
        <v>6.6929809507465252E-3</v>
      </c>
      <c r="O1185" t="s">
        <v>165</v>
      </c>
      <c r="P1185" t="s">
        <v>205</v>
      </c>
      <c r="R1185">
        <f t="shared" si="72"/>
        <v>2.8922631959508315E-3</v>
      </c>
      <c r="S1185">
        <f t="shared" si="73"/>
        <v>1.3015184381778741E-2</v>
      </c>
      <c r="T1185">
        <f t="shared" si="74"/>
        <v>-0.46502497854298758</v>
      </c>
      <c r="U1185">
        <f t="shared" si="75"/>
        <v>-59.52319725350241</v>
      </c>
    </row>
    <row r="1186" spans="1:21" x14ac:dyDescent="0.35">
      <c r="A1186" t="s">
        <v>3280</v>
      </c>
      <c r="B1186" t="s">
        <v>3281</v>
      </c>
      <c r="C1186">
        <v>180</v>
      </c>
      <c r="D1186">
        <v>4.5</v>
      </c>
      <c r="E1186">
        <v>-118.19069330000001</v>
      </c>
      <c r="F1186">
        <v>34.110404299999999</v>
      </c>
      <c r="G1186" t="s">
        <v>100</v>
      </c>
      <c r="H1186">
        <v>90042</v>
      </c>
      <c r="I1186" t="s">
        <v>23</v>
      </c>
      <c r="J1186" t="s">
        <v>3282</v>
      </c>
      <c r="K1186" t="s">
        <v>111</v>
      </c>
      <c r="L1186" s="2" t="s">
        <v>112</v>
      </c>
      <c r="M1186">
        <v>2071</v>
      </c>
      <c r="N1186">
        <v>1.1154968251244207E-2</v>
      </c>
      <c r="O1186" t="s">
        <v>310</v>
      </c>
      <c r="P1186" t="s">
        <v>261</v>
      </c>
      <c r="Q1186" t="s">
        <v>76</v>
      </c>
      <c r="R1186">
        <f t="shared" si="72"/>
        <v>8.2636091312880897E-3</v>
      </c>
      <c r="S1186">
        <f t="shared" si="73"/>
        <v>3.7186241090796407E-2</v>
      </c>
      <c r="T1186">
        <f t="shared" si="74"/>
        <v>-0.35729143150085546</v>
      </c>
      <c r="U1186">
        <f t="shared" si="75"/>
        <v>-64.312457670153989</v>
      </c>
    </row>
    <row r="1187" spans="1:21" x14ac:dyDescent="0.35">
      <c r="A1187" t="s">
        <v>3283</v>
      </c>
      <c r="B1187" t="s">
        <v>3284</v>
      </c>
      <c r="C1187">
        <v>330</v>
      </c>
      <c r="D1187">
        <v>4.5</v>
      </c>
      <c r="E1187">
        <v>-71.422109752893405</v>
      </c>
      <c r="F1187">
        <v>41.820465177297599</v>
      </c>
      <c r="G1187" t="s">
        <v>821</v>
      </c>
      <c r="H1187">
        <v>2903</v>
      </c>
      <c r="I1187" t="s">
        <v>23</v>
      </c>
      <c r="J1187" t="s">
        <v>48</v>
      </c>
      <c r="K1187" t="s">
        <v>822</v>
      </c>
      <c r="L1187" s="2" t="s">
        <v>823</v>
      </c>
      <c r="M1187">
        <v>369</v>
      </c>
      <c r="N1187">
        <v>2.4026085464218295E-2</v>
      </c>
      <c r="O1187" t="s">
        <v>48</v>
      </c>
      <c r="R1187">
        <f t="shared" si="72"/>
        <v>2.375787625245326E-2</v>
      </c>
      <c r="S1187">
        <f t="shared" si="73"/>
        <v>0.10691044313603967</v>
      </c>
      <c r="T1187">
        <f t="shared" si="74"/>
        <v>-4.6521584263935899E-2</v>
      </c>
      <c r="U1187">
        <f t="shared" si="75"/>
        <v>-15.352122807098846</v>
      </c>
    </row>
    <row r="1188" spans="1:21" x14ac:dyDescent="0.35">
      <c r="A1188" t="s">
        <v>3285</v>
      </c>
      <c r="B1188" t="s">
        <v>3286</v>
      </c>
      <c r="C1188">
        <v>285</v>
      </c>
      <c r="D1188">
        <v>4.5</v>
      </c>
      <c r="E1188">
        <v>-104.970465</v>
      </c>
      <c r="F1188">
        <v>39.749467000000003</v>
      </c>
      <c r="G1188" t="s">
        <v>119</v>
      </c>
      <c r="H1188">
        <v>80205</v>
      </c>
      <c r="I1188" t="s">
        <v>23</v>
      </c>
      <c r="J1188" t="s">
        <v>3287</v>
      </c>
      <c r="K1188" t="s">
        <v>120</v>
      </c>
      <c r="L1188" s="2" t="s">
        <v>121</v>
      </c>
      <c r="M1188">
        <v>668</v>
      </c>
      <c r="N1188">
        <v>2.0164750300326068E-2</v>
      </c>
      <c r="O1188" t="s">
        <v>508</v>
      </c>
      <c r="P1188" t="s">
        <v>114</v>
      </c>
      <c r="R1188">
        <f t="shared" si="72"/>
        <v>1.910959611610371E-2</v>
      </c>
      <c r="S1188">
        <f t="shared" si="73"/>
        <v>8.5993182522466696E-2</v>
      </c>
      <c r="T1188">
        <f t="shared" si="74"/>
        <v>-0.13975253843501176</v>
      </c>
      <c r="U1188">
        <f t="shared" si="75"/>
        <v>-39.829473453978352</v>
      </c>
    </row>
    <row r="1189" spans="1:21" x14ac:dyDescent="0.35">
      <c r="A1189" t="s">
        <v>3288</v>
      </c>
      <c r="B1189" t="s">
        <v>3289</v>
      </c>
      <c r="C1189">
        <v>181</v>
      </c>
      <c r="D1189">
        <v>4.5</v>
      </c>
      <c r="E1189">
        <v>-87.664023</v>
      </c>
      <c r="F1189">
        <v>41.924936000000002</v>
      </c>
      <c r="G1189" t="s">
        <v>133</v>
      </c>
      <c r="H1189">
        <v>60614</v>
      </c>
      <c r="I1189" t="s">
        <v>23</v>
      </c>
      <c r="J1189" t="s">
        <v>24</v>
      </c>
      <c r="K1189" t="s">
        <v>135</v>
      </c>
      <c r="L1189" s="2" t="s">
        <v>136</v>
      </c>
      <c r="M1189">
        <v>2715</v>
      </c>
      <c r="N1189">
        <v>1.1240775699330702E-2</v>
      </c>
      <c r="O1189" t="s">
        <v>24</v>
      </c>
      <c r="R1189">
        <f t="shared" si="72"/>
        <v>8.3669042454291905E-3</v>
      </c>
      <c r="S1189">
        <f t="shared" si="73"/>
        <v>3.7651069104431355E-2</v>
      </c>
      <c r="T1189">
        <f t="shared" si="74"/>
        <v>-0.35521963251927596</v>
      </c>
      <c r="U1189">
        <f t="shared" si="75"/>
        <v>-64.294753485988949</v>
      </c>
    </row>
    <row r="1190" spans="1:21" x14ac:dyDescent="0.35">
      <c r="A1190" t="s">
        <v>3290</v>
      </c>
      <c r="B1190" t="s">
        <v>3291</v>
      </c>
      <c r="C1190">
        <v>177</v>
      </c>
      <c r="D1190">
        <v>4.5</v>
      </c>
      <c r="E1190">
        <v>-71.054557000000003</v>
      </c>
      <c r="F1190">
        <v>42.342449000000002</v>
      </c>
      <c r="G1190" t="s">
        <v>251</v>
      </c>
      <c r="H1190">
        <v>2127</v>
      </c>
      <c r="I1190" t="s">
        <v>23</v>
      </c>
      <c r="J1190" t="s">
        <v>3292</v>
      </c>
      <c r="K1190" t="s">
        <v>295</v>
      </c>
      <c r="L1190" s="2" t="s">
        <v>296</v>
      </c>
      <c r="M1190">
        <v>575</v>
      </c>
      <c r="N1190">
        <v>1.0897545906984727E-2</v>
      </c>
      <c r="O1190" t="s">
        <v>1723</v>
      </c>
      <c r="P1190" t="s">
        <v>415</v>
      </c>
      <c r="R1190">
        <f t="shared" si="72"/>
        <v>7.9537237888647871E-3</v>
      </c>
      <c r="S1190">
        <f t="shared" si="73"/>
        <v>3.5791757049891543E-2</v>
      </c>
      <c r="T1190">
        <f t="shared" si="74"/>
        <v>-0.36350682844559384</v>
      </c>
      <c r="U1190">
        <f t="shared" si="75"/>
        <v>-64.340708634870111</v>
      </c>
    </row>
    <row r="1191" spans="1:21" x14ac:dyDescent="0.35">
      <c r="A1191" t="s">
        <v>3293</v>
      </c>
      <c r="B1191" t="s">
        <v>3294</v>
      </c>
      <c r="C1191">
        <v>130</v>
      </c>
      <c r="D1191">
        <v>4.5</v>
      </c>
      <c r="E1191">
        <v>-77.016353867948098</v>
      </c>
      <c r="F1191">
        <v>38.9137428308672</v>
      </c>
      <c r="G1191" t="s">
        <v>240</v>
      </c>
      <c r="H1191">
        <v>20001</v>
      </c>
      <c r="I1191" t="s">
        <v>23</v>
      </c>
      <c r="J1191" t="s">
        <v>169</v>
      </c>
      <c r="K1191" t="s">
        <v>242</v>
      </c>
      <c r="L1191" s="2" t="s">
        <v>243</v>
      </c>
      <c r="M1191">
        <v>822</v>
      </c>
      <c r="N1191">
        <v>6.8645958469195122E-3</v>
      </c>
      <c r="O1191" t="s">
        <v>169</v>
      </c>
      <c r="R1191">
        <f t="shared" si="72"/>
        <v>3.0988534242330336E-3</v>
      </c>
      <c r="S1191">
        <f t="shared" si="73"/>
        <v>1.3944840409048651E-2</v>
      </c>
      <c r="T1191">
        <f t="shared" si="74"/>
        <v>-0.46088138057982864</v>
      </c>
      <c r="U1191">
        <f t="shared" si="75"/>
        <v>-59.914579475377721</v>
      </c>
    </row>
    <row r="1192" spans="1:21" x14ac:dyDescent="0.35">
      <c r="A1192" t="s">
        <v>3295</v>
      </c>
      <c r="B1192" t="s">
        <v>3296</v>
      </c>
      <c r="C1192">
        <v>174</v>
      </c>
      <c r="D1192">
        <v>4.5</v>
      </c>
      <c r="E1192">
        <v>-76.573170000000005</v>
      </c>
      <c r="F1192">
        <v>39.338529999999999</v>
      </c>
      <c r="G1192" t="s">
        <v>364</v>
      </c>
      <c r="H1192">
        <v>21214</v>
      </c>
      <c r="I1192" t="s">
        <v>23</v>
      </c>
      <c r="J1192" t="s">
        <v>3297</v>
      </c>
      <c r="K1192" t="s">
        <v>366</v>
      </c>
      <c r="L1192" s="2" t="s">
        <v>367</v>
      </c>
      <c r="M1192">
        <v>1182</v>
      </c>
      <c r="N1192">
        <v>1.0640123562725244E-2</v>
      </c>
      <c r="O1192" t="s">
        <v>368</v>
      </c>
      <c r="P1192" t="s">
        <v>47</v>
      </c>
      <c r="R1192">
        <f t="shared" si="72"/>
        <v>7.6438384464414836E-3</v>
      </c>
      <c r="S1192">
        <f t="shared" si="73"/>
        <v>3.4397273008986678E-2</v>
      </c>
      <c r="T1192">
        <f t="shared" si="74"/>
        <v>-0.36972222539033223</v>
      </c>
      <c r="U1192">
        <f t="shared" si="75"/>
        <v>-64.331667217917811</v>
      </c>
    </row>
    <row r="1193" spans="1:21" x14ac:dyDescent="0.35">
      <c r="A1193" t="s">
        <v>3298</v>
      </c>
      <c r="B1193" t="s">
        <v>3299</v>
      </c>
      <c r="C1193">
        <v>117</v>
      </c>
      <c r="D1193">
        <v>4.5</v>
      </c>
      <c r="E1193">
        <v>-74.003584384918199</v>
      </c>
      <c r="F1193">
        <v>40.651455001794901</v>
      </c>
      <c r="G1193" t="s">
        <v>37</v>
      </c>
      <c r="H1193">
        <v>11232</v>
      </c>
      <c r="I1193" t="s">
        <v>23</v>
      </c>
      <c r="J1193" t="s">
        <v>3300</v>
      </c>
      <c r="K1193" t="s">
        <v>535</v>
      </c>
      <c r="L1193" s="2" t="s">
        <v>536</v>
      </c>
      <c r="M1193">
        <v>1569</v>
      </c>
      <c r="N1193">
        <v>5.7490990217950915E-3</v>
      </c>
      <c r="O1193" t="s">
        <v>626</v>
      </c>
      <c r="P1193" t="s">
        <v>165</v>
      </c>
      <c r="R1193">
        <f t="shared" si="72"/>
        <v>1.7560169403987192E-3</v>
      </c>
      <c r="S1193">
        <f t="shared" si="73"/>
        <v>7.9020762317942358E-3</v>
      </c>
      <c r="T1193">
        <f t="shared" si="74"/>
        <v>-0.48781476734036167</v>
      </c>
      <c r="U1193">
        <f t="shared" si="75"/>
        <v>-57.074327778822315</v>
      </c>
    </row>
    <row r="1194" spans="1:21" x14ac:dyDescent="0.35">
      <c r="A1194" t="s">
        <v>3301</v>
      </c>
      <c r="B1194" t="s">
        <v>3302</v>
      </c>
      <c r="C1194">
        <v>3405</v>
      </c>
      <c r="D1194">
        <v>4.5</v>
      </c>
      <c r="E1194">
        <v>-122.399660646915</v>
      </c>
      <c r="F1194">
        <v>37.796961218118703</v>
      </c>
      <c r="G1194" t="s">
        <v>100</v>
      </c>
      <c r="H1194">
        <v>94111</v>
      </c>
      <c r="I1194" t="s">
        <v>23</v>
      </c>
      <c r="J1194" t="s">
        <v>201</v>
      </c>
      <c r="K1194" t="s">
        <v>124</v>
      </c>
      <c r="L1194" s="2" t="s">
        <v>125</v>
      </c>
      <c r="M1194">
        <v>1581</v>
      </c>
      <c r="N1194">
        <v>0.28788398833018708</v>
      </c>
      <c r="O1194" t="s">
        <v>204</v>
      </c>
      <c r="P1194" t="s">
        <v>205</v>
      </c>
      <c r="R1194">
        <f t="shared" si="72"/>
        <v>0.34139035223633923</v>
      </c>
      <c r="S1194">
        <f t="shared" si="73"/>
        <v>1.5362565850635266</v>
      </c>
      <c r="T1194">
        <f t="shared" si="74"/>
        <v>6.3242602840929152</v>
      </c>
      <c r="U1194">
        <f t="shared" si="75"/>
        <v>21534.106267336378</v>
      </c>
    </row>
    <row r="1195" spans="1:21" x14ac:dyDescent="0.35">
      <c r="A1195" t="s">
        <v>3303</v>
      </c>
      <c r="B1195" t="s">
        <v>3304</v>
      </c>
      <c r="C1195">
        <v>235</v>
      </c>
      <c r="D1195">
        <v>4.5</v>
      </c>
      <c r="E1195">
        <v>-122.38674163818401</v>
      </c>
      <c r="F1195">
        <v>47.5458793640137</v>
      </c>
      <c r="G1195" t="s">
        <v>194</v>
      </c>
      <c r="H1195">
        <v>98136</v>
      </c>
      <c r="I1195" t="s">
        <v>23</v>
      </c>
      <c r="J1195" t="s">
        <v>201</v>
      </c>
      <c r="K1195" t="s">
        <v>196</v>
      </c>
      <c r="L1195" s="2" t="s">
        <v>197</v>
      </c>
      <c r="M1195">
        <v>1594</v>
      </c>
      <c r="N1195">
        <v>1.5874377896001372E-2</v>
      </c>
      <c r="O1195" t="s">
        <v>204</v>
      </c>
      <c r="P1195" t="s">
        <v>205</v>
      </c>
      <c r="R1195">
        <f t="shared" si="72"/>
        <v>1.3944840409048653E-2</v>
      </c>
      <c r="S1195">
        <f t="shared" si="73"/>
        <v>6.2751781840718932E-2</v>
      </c>
      <c r="T1195">
        <f t="shared" si="74"/>
        <v>-0.24334248751398493</v>
      </c>
      <c r="U1195">
        <f t="shared" si="75"/>
        <v>-57.18548456578646</v>
      </c>
    </row>
    <row r="1196" spans="1:21" x14ac:dyDescent="0.35">
      <c r="A1196" t="s">
        <v>3305</v>
      </c>
      <c r="B1196" t="s">
        <v>3306</v>
      </c>
      <c r="C1196">
        <v>135</v>
      </c>
      <c r="D1196">
        <v>4.5</v>
      </c>
      <c r="E1196">
        <v>-106.58133290000001</v>
      </c>
      <c r="F1196">
        <v>35.1089251</v>
      </c>
      <c r="G1196" t="s">
        <v>381</v>
      </c>
      <c r="H1196">
        <v>87110</v>
      </c>
      <c r="I1196" t="s">
        <v>23</v>
      </c>
      <c r="J1196" t="s">
        <v>190</v>
      </c>
      <c r="K1196" t="s">
        <v>383</v>
      </c>
      <c r="L1196" s="2" t="s">
        <v>384</v>
      </c>
      <c r="M1196">
        <v>330</v>
      </c>
      <c r="N1196">
        <v>7.2936330873519823E-3</v>
      </c>
      <c r="O1196" t="s">
        <v>190</v>
      </c>
      <c r="R1196">
        <f t="shared" si="72"/>
        <v>3.6153289949385392E-3</v>
      </c>
      <c r="S1196">
        <f t="shared" si="73"/>
        <v>1.6268980477223426E-2</v>
      </c>
      <c r="T1196">
        <f t="shared" si="74"/>
        <v>-0.45052238567193131</v>
      </c>
      <c r="U1196">
        <f t="shared" si="75"/>
        <v>-60.820522065710726</v>
      </c>
    </row>
    <row r="1197" spans="1:21" x14ac:dyDescent="0.35">
      <c r="A1197" t="s">
        <v>3307</v>
      </c>
      <c r="B1197" t="s">
        <v>3308</v>
      </c>
      <c r="C1197">
        <v>1030</v>
      </c>
      <c r="D1197">
        <v>4.5</v>
      </c>
      <c r="E1197">
        <v>-115.206417</v>
      </c>
      <c r="F1197">
        <v>36.179938999999997</v>
      </c>
      <c r="G1197" t="s">
        <v>70</v>
      </c>
      <c r="H1197">
        <v>89107</v>
      </c>
      <c r="I1197" t="s">
        <v>23</v>
      </c>
      <c r="J1197" t="s">
        <v>3309</v>
      </c>
      <c r="K1197" t="s">
        <v>422</v>
      </c>
      <c r="L1197" s="2" t="s">
        <v>423</v>
      </c>
      <c r="M1197">
        <v>357</v>
      </c>
      <c r="N1197">
        <v>8.4091299124764027E-2</v>
      </c>
      <c r="O1197" t="s">
        <v>88</v>
      </c>
      <c r="P1197" t="s">
        <v>213</v>
      </c>
      <c r="Q1197" t="s">
        <v>169</v>
      </c>
      <c r="R1197">
        <f t="shared" si="72"/>
        <v>9.6064456151224054E-2</v>
      </c>
      <c r="S1197">
        <f t="shared" si="73"/>
        <v>0.43229005268050824</v>
      </c>
      <c r="T1197">
        <f t="shared" si="74"/>
        <v>1.4037377028416889</v>
      </c>
      <c r="U1197">
        <f t="shared" si="75"/>
        <v>1445.8498339269395</v>
      </c>
    </row>
    <row r="1198" spans="1:21" x14ac:dyDescent="0.35">
      <c r="A1198" t="s">
        <v>3310</v>
      </c>
      <c r="B1198" t="s">
        <v>3311</v>
      </c>
      <c r="C1198">
        <v>565</v>
      </c>
      <c r="D1198">
        <v>4.5</v>
      </c>
      <c r="E1198">
        <v>-77.038131713867202</v>
      </c>
      <c r="F1198">
        <v>38.910121917724602</v>
      </c>
      <c r="G1198" t="s">
        <v>240</v>
      </c>
      <c r="H1198">
        <v>20036</v>
      </c>
      <c r="I1198" t="s">
        <v>23</v>
      </c>
      <c r="J1198" t="s">
        <v>201</v>
      </c>
      <c r="K1198" t="s">
        <v>242</v>
      </c>
      <c r="L1198" s="2" t="s">
        <v>243</v>
      </c>
      <c r="M1198">
        <v>822</v>
      </c>
      <c r="N1198">
        <v>4.4190835764544363E-2</v>
      </c>
      <c r="O1198" t="s">
        <v>204</v>
      </c>
      <c r="P1198" t="s">
        <v>205</v>
      </c>
      <c r="R1198">
        <f t="shared" si="72"/>
        <v>4.8032228075612027E-2</v>
      </c>
      <c r="S1198">
        <f t="shared" si="73"/>
        <v>0.21614502634025412</v>
      </c>
      <c r="T1198">
        <f t="shared" si="74"/>
        <v>0.44035117640723803</v>
      </c>
      <c r="U1198">
        <f t="shared" si="75"/>
        <v>248.7984146700895</v>
      </c>
    </row>
    <row r="1199" spans="1:21" x14ac:dyDescent="0.35">
      <c r="A1199" t="s">
        <v>3312</v>
      </c>
      <c r="B1199" t="s">
        <v>3313</v>
      </c>
      <c r="C1199">
        <v>901</v>
      </c>
      <c r="D1199">
        <v>4.5</v>
      </c>
      <c r="E1199">
        <v>-118.383980020881</v>
      </c>
      <c r="F1199">
        <v>34.054873958229997</v>
      </c>
      <c r="G1199" t="s">
        <v>100</v>
      </c>
      <c r="H1199">
        <v>90035</v>
      </c>
      <c r="I1199" t="s">
        <v>23</v>
      </c>
      <c r="J1199" t="s">
        <v>3314</v>
      </c>
      <c r="K1199" t="s">
        <v>111</v>
      </c>
      <c r="L1199" s="2" t="s">
        <v>112</v>
      </c>
      <c r="M1199">
        <v>2071</v>
      </c>
      <c r="N1199">
        <v>7.3022138321606311E-2</v>
      </c>
      <c r="O1199" t="s">
        <v>213</v>
      </c>
      <c r="P1199" t="s">
        <v>24</v>
      </c>
      <c r="Q1199" t="s">
        <v>449</v>
      </c>
      <c r="R1199">
        <f t="shared" si="72"/>
        <v>8.2739386427021999E-2</v>
      </c>
      <c r="S1199">
        <f t="shared" si="73"/>
        <v>0.37232723892159902</v>
      </c>
      <c r="T1199">
        <f t="shared" si="74"/>
        <v>1.1364756342179378</v>
      </c>
      <c r="U1199">
        <f t="shared" si="75"/>
        <v>1023.964546430362</v>
      </c>
    </row>
    <row r="1200" spans="1:21" x14ac:dyDescent="0.35">
      <c r="A1200" t="s">
        <v>3315</v>
      </c>
      <c r="B1200" t="s">
        <v>3316</v>
      </c>
      <c r="C1200">
        <v>122</v>
      </c>
      <c r="D1200">
        <v>4.5</v>
      </c>
      <c r="E1200">
        <v>-117.195243</v>
      </c>
      <c r="F1200">
        <v>32.766776999999998</v>
      </c>
      <c r="G1200" t="s">
        <v>100</v>
      </c>
      <c r="H1200">
        <v>92110</v>
      </c>
      <c r="I1200" t="s">
        <v>23</v>
      </c>
      <c r="J1200" t="s">
        <v>3317</v>
      </c>
      <c r="K1200" t="s">
        <v>225</v>
      </c>
      <c r="L1200" s="2" t="s">
        <v>226</v>
      </c>
      <c r="M1200">
        <v>1570</v>
      </c>
      <c r="N1200">
        <v>6.1781362622275616E-3</v>
      </c>
      <c r="O1200" t="s">
        <v>183</v>
      </c>
      <c r="P1200" t="s">
        <v>212</v>
      </c>
      <c r="R1200">
        <f t="shared" si="72"/>
        <v>2.2724925111042246E-3</v>
      </c>
      <c r="S1200">
        <f t="shared" si="73"/>
        <v>1.0226216299969011E-2</v>
      </c>
      <c r="T1200">
        <f t="shared" si="74"/>
        <v>-0.47745577243246434</v>
      </c>
      <c r="U1200">
        <f t="shared" si="75"/>
        <v>-58.249604236760646</v>
      </c>
    </row>
    <row r="1201" spans="1:21" x14ac:dyDescent="0.35">
      <c r="A1201" t="s">
        <v>3318</v>
      </c>
      <c r="B1201" t="s">
        <v>3319</v>
      </c>
      <c r="C1201">
        <v>123</v>
      </c>
      <c r="D1201">
        <v>4.5</v>
      </c>
      <c r="E1201">
        <v>-71.032753</v>
      </c>
      <c r="F1201">
        <v>42.364238700000001</v>
      </c>
      <c r="G1201" t="s">
        <v>251</v>
      </c>
      <c r="H1201">
        <v>2128</v>
      </c>
      <c r="I1201" t="s">
        <v>23</v>
      </c>
      <c r="J1201" t="s">
        <v>24</v>
      </c>
      <c r="K1201" t="s">
        <v>295</v>
      </c>
      <c r="L1201" s="2" t="s">
        <v>296</v>
      </c>
      <c r="M1201">
        <v>575</v>
      </c>
      <c r="N1201">
        <v>6.2639437103140551E-3</v>
      </c>
      <c r="O1201" t="s">
        <v>24</v>
      </c>
      <c r="R1201">
        <f t="shared" si="72"/>
        <v>2.3757876252453259E-3</v>
      </c>
      <c r="S1201">
        <f t="shared" si="73"/>
        <v>1.0691044313603966E-2</v>
      </c>
      <c r="T1201">
        <f t="shared" si="74"/>
        <v>-0.4753839734508849</v>
      </c>
      <c r="U1201">
        <f t="shared" si="75"/>
        <v>-58.472228734458845</v>
      </c>
    </row>
    <row r="1202" spans="1:21" x14ac:dyDescent="0.35">
      <c r="A1202" t="s">
        <v>3320</v>
      </c>
      <c r="B1202" t="s">
        <v>3321</v>
      </c>
      <c r="C1202">
        <v>307</v>
      </c>
      <c r="D1202">
        <v>4.5</v>
      </c>
      <c r="E1202">
        <v>-87.917170999999996</v>
      </c>
      <c r="F1202">
        <v>43.114612000000001</v>
      </c>
      <c r="G1202" t="s">
        <v>218</v>
      </c>
      <c r="H1202">
        <v>53209</v>
      </c>
      <c r="I1202" t="s">
        <v>23</v>
      </c>
      <c r="J1202" t="s">
        <v>3076</v>
      </c>
      <c r="K1202" t="s">
        <v>220</v>
      </c>
      <c r="L1202" s="2" t="s">
        <v>221</v>
      </c>
      <c r="M1202">
        <v>1056</v>
      </c>
      <c r="N1202">
        <v>2.2052514158228936E-2</v>
      </c>
      <c r="O1202" t="s">
        <v>173</v>
      </c>
      <c r="P1202" t="s">
        <v>571</v>
      </c>
      <c r="R1202">
        <f t="shared" si="72"/>
        <v>2.1382088627207932E-2</v>
      </c>
      <c r="S1202">
        <f t="shared" si="73"/>
        <v>9.6219398822435687E-2</v>
      </c>
      <c r="T1202">
        <f t="shared" si="74"/>
        <v>-9.4172960840263567E-2</v>
      </c>
      <c r="U1202">
        <f t="shared" si="75"/>
        <v>-28.911098977960915</v>
      </c>
    </row>
    <row r="1203" spans="1:21" x14ac:dyDescent="0.35">
      <c r="A1203" t="s">
        <v>3322</v>
      </c>
      <c r="B1203" t="s">
        <v>3323</v>
      </c>
      <c r="C1203">
        <v>200</v>
      </c>
      <c r="D1203">
        <v>4.5</v>
      </c>
      <c r="E1203">
        <v>-74.002986000000007</v>
      </c>
      <c r="F1203">
        <v>40.722895000000001</v>
      </c>
      <c r="G1203" t="s">
        <v>37</v>
      </c>
      <c r="H1203">
        <v>10013</v>
      </c>
      <c r="I1203" t="s">
        <v>23</v>
      </c>
      <c r="J1203" t="s">
        <v>3324</v>
      </c>
      <c r="K1203" t="s">
        <v>39</v>
      </c>
      <c r="L1203" s="2" t="s">
        <v>40</v>
      </c>
      <c r="M1203">
        <v>1148</v>
      </c>
      <c r="N1203">
        <v>1.2871117212974086E-2</v>
      </c>
      <c r="O1203" t="s">
        <v>3158</v>
      </c>
      <c r="P1203" t="s">
        <v>3325</v>
      </c>
      <c r="Q1203" t="s">
        <v>93</v>
      </c>
      <c r="R1203">
        <f t="shared" si="72"/>
        <v>1.0329511414110112E-2</v>
      </c>
      <c r="S1203">
        <f t="shared" si="73"/>
        <v>4.6482801363495502E-2</v>
      </c>
      <c r="T1203">
        <f t="shared" si="74"/>
        <v>-0.31585545186926617</v>
      </c>
      <c r="U1203">
        <f t="shared" si="75"/>
        <v>-63.171090373853232</v>
      </c>
    </row>
    <row r="1204" spans="1:21" x14ac:dyDescent="0.35">
      <c r="A1204" t="s">
        <v>3326</v>
      </c>
      <c r="B1204" t="s">
        <v>3327</v>
      </c>
      <c r="C1204">
        <v>860</v>
      </c>
      <c r="D1204">
        <v>4.5</v>
      </c>
      <c r="E1204">
        <v>-97.735969499999996</v>
      </c>
      <c r="F1204">
        <v>30.267000199999998</v>
      </c>
      <c r="G1204" t="s">
        <v>200</v>
      </c>
      <c r="H1204">
        <v>78701</v>
      </c>
      <c r="I1204" t="s">
        <v>23</v>
      </c>
      <c r="J1204" t="s">
        <v>3328</v>
      </c>
      <c r="K1204" t="s">
        <v>274</v>
      </c>
      <c r="L1204" s="2" t="s">
        <v>275</v>
      </c>
      <c r="M1204">
        <v>893</v>
      </c>
      <c r="N1204">
        <v>6.9504032950060066E-2</v>
      </c>
      <c r="O1204" t="s">
        <v>213</v>
      </c>
      <c r="P1204" t="s">
        <v>76</v>
      </c>
      <c r="Q1204" t="s">
        <v>310</v>
      </c>
      <c r="R1204">
        <f t="shared" si="72"/>
        <v>7.8504286747236862E-2</v>
      </c>
      <c r="S1204">
        <f t="shared" si="73"/>
        <v>0.35326929036256588</v>
      </c>
      <c r="T1204">
        <f t="shared" si="74"/>
        <v>1.0515318759731798</v>
      </c>
      <c r="U1204">
        <f t="shared" si="75"/>
        <v>904.31741333693458</v>
      </c>
    </row>
    <row r="1205" spans="1:21" x14ac:dyDescent="0.35">
      <c r="A1205" t="s">
        <v>3329</v>
      </c>
      <c r="B1205" t="s">
        <v>3330</v>
      </c>
      <c r="C1205">
        <v>1063</v>
      </c>
      <c r="D1205">
        <v>4.5</v>
      </c>
      <c r="E1205">
        <v>-117.16194</v>
      </c>
      <c r="F1205">
        <v>32.749119999999998</v>
      </c>
      <c r="G1205" t="s">
        <v>100</v>
      </c>
      <c r="H1205">
        <v>92103</v>
      </c>
      <c r="I1205" t="s">
        <v>23</v>
      </c>
      <c r="J1205" t="s">
        <v>1256</v>
      </c>
      <c r="K1205" t="s">
        <v>225</v>
      </c>
      <c r="L1205" s="2" t="s">
        <v>226</v>
      </c>
      <c r="M1205">
        <v>1570</v>
      </c>
      <c r="N1205">
        <v>8.6922944911618324E-2</v>
      </c>
      <c r="O1205" t="s">
        <v>1256</v>
      </c>
      <c r="R1205">
        <f t="shared" si="72"/>
        <v>9.9473194917880384E-2</v>
      </c>
      <c r="S1205">
        <f t="shared" si="73"/>
        <v>0.44762937713046175</v>
      </c>
      <c r="T1205">
        <f t="shared" si="74"/>
        <v>1.472107069233811</v>
      </c>
      <c r="U1205">
        <f t="shared" si="75"/>
        <v>1564.8498145955411</v>
      </c>
    </row>
    <row r="1206" spans="1:21" x14ac:dyDescent="0.35">
      <c r="A1206" t="s">
        <v>3331</v>
      </c>
      <c r="B1206" t="s">
        <v>3332</v>
      </c>
      <c r="C1206">
        <v>239</v>
      </c>
      <c r="D1206">
        <v>4.5</v>
      </c>
      <c r="E1206">
        <v>-81.379372000000004</v>
      </c>
      <c r="F1206">
        <v>28.540336</v>
      </c>
      <c r="G1206" t="s">
        <v>29</v>
      </c>
      <c r="H1206">
        <v>32801</v>
      </c>
      <c r="I1206" t="s">
        <v>23</v>
      </c>
      <c r="J1206" t="s">
        <v>3333</v>
      </c>
      <c r="K1206" t="s">
        <v>465</v>
      </c>
      <c r="L1206" s="2" t="s">
        <v>466</v>
      </c>
      <c r="M1206">
        <v>943</v>
      </c>
      <c r="N1206">
        <v>1.621760768834735E-2</v>
      </c>
      <c r="O1206" t="s">
        <v>385</v>
      </c>
      <c r="P1206" t="s">
        <v>137</v>
      </c>
      <c r="R1206">
        <f t="shared" si="72"/>
        <v>1.4358020865613056E-2</v>
      </c>
      <c r="S1206">
        <f t="shared" si="73"/>
        <v>6.461109389525875E-2</v>
      </c>
      <c r="T1206">
        <f t="shared" si="74"/>
        <v>-0.23505529158766708</v>
      </c>
      <c r="U1206">
        <f t="shared" si="75"/>
        <v>-56.178214689452432</v>
      </c>
    </row>
    <row r="1207" spans="1:21" x14ac:dyDescent="0.35">
      <c r="A1207" t="s">
        <v>3334</v>
      </c>
      <c r="B1207" t="s">
        <v>3335</v>
      </c>
      <c r="C1207">
        <v>273</v>
      </c>
      <c r="D1207">
        <v>4.5</v>
      </c>
      <c r="E1207">
        <v>-81.389709472656193</v>
      </c>
      <c r="F1207">
        <v>28.567071914672901</v>
      </c>
      <c r="G1207" t="s">
        <v>29</v>
      </c>
      <c r="H1207">
        <v>32804</v>
      </c>
      <c r="I1207" t="s">
        <v>23</v>
      </c>
      <c r="J1207" t="s">
        <v>2305</v>
      </c>
      <c r="K1207" t="s">
        <v>465</v>
      </c>
      <c r="L1207" s="2" t="s">
        <v>466</v>
      </c>
      <c r="M1207">
        <v>943</v>
      </c>
      <c r="N1207">
        <v>1.9135060923288143E-2</v>
      </c>
      <c r="O1207" t="s">
        <v>24</v>
      </c>
      <c r="P1207" t="s">
        <v>314</v>
      </c>
      <c r="R1207">
        <f t="shared" si="72"/>
        <v>1.7870054746410496E-2</v>
      </c>
      <c r="S1207">
        <f t="shared" si="73"/>
        <v>8.0415246358847225E-2</v>
      </c>
      <c r="T1207">
        <f t="shared" si="74"/>
        <v>-0.16461412621396532</v>
      </c>
      <c r="U1207">
        <f t="shared" si="75"/>
        <v>-44.939656456412528</v>
      </c>
    </row>
    <row r="1208" spans="1:21" x14ac:dyDescent="0.35">
      <c r="A1208" t="s">
        <v>3336</v>
      </c>
      <c r="B1208" t="s">
        <v>3337</v>
      </c>
      <c r="C1208">
        <v>128</v>
      </c>
      <c r="D1208">
        <v>4.5</v>
      </c>
      <c r="E1208">
        <v>-73.988069899999999</v>
      </c>
      <c r="F1208">
        <v>40.764389999999999</v>
      </c>
      <c r="G1208" t="s">
        <v>37</v>
      </c>
      <c r="H1208">
        <v>10019</v>
      </c>
      <c r="I1208" t="s">
        <v>23</v>
      </c>
      <c r="J1208" t="s">
        <v>3338</v>
      </c>
      <c r="K1208" t="s">
        <v>39</v>
      </c>
      <c r="L1208" s="2" t="s">
        <v>40</v>
      </c>
      <c r="M1208">
        <v>1148</v>
      </c>
      <c r="N1208">
        <v>6.6929809507465252E-3</v>
      </c>
      <c r="O1208" t="s">
        <v>137</v>
      </c>
      <c r="P1208" t="s">
        <v>385</v>
      </c>
      <c r="R1208">
        <f t="shared" si="72"/>
        <v>2.8922631959508315E-3</v>
      </c>
      <c r="S1208">
        <f t="shared" si="73"/>
        <v>1.3015184381778741E-2</v>
      </c>
      <c r="T1208">
        <f t="shared" si="74"/>
        <v>-0.46502497854298758</v>
      </c>
      <c r="U1208">
        <f t="shared" si="75"/>
        <v>-59.52319725350241</v>
      </c>
    </row>
    <row r="1209" spans="1:21" x14ac:dyDescent="0.35">
      <c r="A1209" t="s">
        <v>3339</v>
      </c>
      <c r="B1209" t="s">
        <v>3340</v>
      </c>
      <c r="C1209">
        <v>182</v>
      </c>
      <c r="D1209">
        <v>4.5</v>
      </c>
      <c r="E1209">
        <v>-84.515106200000005</v>
      </c>
      <c r="F1209">
        <v>39.108608199999999</v>
      </c>
      <c r="G1209" t="s">
        <v>186</v>
      </c>
      <c r="H1209">
        <v>45202</v>
      </c>
      <c r="I1209" t="s">
        <v>23</v>
      </c>
      <c r="J1209" t="s">
        <v>1143</v>
      </c>
      <c r="K1209" t="s">
        <v>601</v>
      </c>
      <c r="L1209" s="2" t="s">
        <v>602</v>
      </c>
      <c r="M1209">
        <v>778</v>
      </c>
      <c r="N1209">
        <v>1.1326583147417196E-2</v>
      </c>
      <c r="O1209" t="s">
        <v>24</v>
      </c>
      <c r="P1209" t="s">
        <v>137</v>
      </c>
      <c r="R1209">
        <f t="shared" si="72"/>
        <v>8.4701993595702931E-3</v>
      </c>
      <c r="S1209">
        <f t="shared" si="73"/>
        <v>3.8115897118066316E-2</v>
      </c>
      <c r="T1209">
        <f t="shared" si="74"/>
        <v>-0.35314783353769652</v>
      </c>
      <c r="U1209">
        <f t="shared" si="75"/>
        <v>-64.272905703860772</v>
      </c>
    </row>
    <row r="1210" spans="1:21" x14ac:dyDescent="0.35">
      <c r="A1210" t="s">
        <v>3341</v>
      </c>
      <c r="B1210" t="s">
        <v>3342</v>
      </c>
      <c r="C1210">
        <v>180</v>
      </c>
      <c r="D1210">
        <v>4.5</v>
      </c>
      <c r="E1210">
        <v>-122.33336180969199</v>
      </c>
      <c r="F1210">
        <v>47.483168997849603</v>
      </c>
      <c r="G1210" t="s">
        <v>194</v>
      </c>
      <c r="H1210">
        <v>98168</v>
      </c>
      <c r="I1210" t="s">
        <v>23</v>
      </c>
      <c r="J1210" t="s">
        <v>425</v>
      </c>
      <c r="K1210" t="s">
        <v>196</v>
      </c>
      <c r="L1210" s="2" t="s">
        <v>197</v>
      </c>
      <c r="M1210">
        <v>1594</v>
      </c>
      <c r="N1210">
        <v>1.1154968251244207E-2</v>
      </c>
      <c r="O1210" t="s">
        <v>425</v>
      </c>
      <c r="R1210">
        <f t="shared" si="72"/>
        <v>8.2636091312880897E-3</v>
      </c>
      <c r="S1210">
        <f t="shared" si="73"/>
        <v>3.7186241090796407E-2</v>
      </c>
      <c r="T1210">
        <f t="shared" si="74"/>
        <v>-0.35729143150085546</v>
      </c>
      <c r="U1210">
        <f t="shared" si="75"/>
        <v>-64.312457670153989</v>
      </c>
    </row>
    <row r="1211" spans="1:21" x14ac:dyDescent="0.35">
      <c r="A1211" t="s">
        <v>3343</v>
      </c>
      <c r="B1211" t="s">
        <v>3344</v>
      </c>
      <c r="C1211">
        <v>126</v>
      </c>
      <c r="D1211">
        <v>4.5</v>
      </c>
      <c r="E1211">
        <v>-73.980508</v>
      </c>
      <c r="F1211">
        <v>40.659824200000003</v>
      </c>
      <c r="G1211" t="s">
        <v>37</v>
      </c>
      <c r="H1211">
        <v>11215</v>
      </c>
      <c r="I1211" t="s">
        <v>23</v>
      </c>
      <c r="J1211" t="s">
        <v>3345</v>
      </c>
      <c r="K1211" t="s">
        <v>535</v>
      </c>
      <c r="L1211" s="2" t="s">
        <v>536</v>
      </c>
      <c r="M1211">
        <v>1569</v>
      </c>
      <c r="N1211">
        <v>6.5213660545735373E-3</v>
      </c>
      <c r="O1211" t="s">
        <v>137</v>
      </c>
      <c r="P1211" t="s">
        <v>56</v>
      </c>
      <c r="Q1211" t="s">
        <v>24</v>
      </c>
      <c r="R1211">
        <f t="shared" si="72"/>
        <v>2.6856729676686293E-3</v>
      </c>
      <c r="S1211">
        <f t="shared" si="73"/>
        <v>1.2085528354508832E-2</v>
      </c>
      <c r="T1211">
        <f t="shared" si="74"/>
        <v>-0.46916857650614646</v>
      </c>
      <c r="U1211">
        <f t="shared" si="75"/>
        <v>-59.115240639774456</v>
      </c>
    </row>
    <row r="1212" spans="1:21" x14ac:dyDescent="0.35">
      <c r="A1212" t="s">
        <v>3346</v>
      </c>
      <c r="B1212" t="s">
        <v>3347</v>
      </c>
      <c r="C1212">
        <v>106</v>
      </c>
      <c r="D1212">
        <v>4.5</v>
      </c>
      <c r="E1212">
        <v>-122.43858983525</v>
      </c>
      <c r="F1212">
        <v>37.777808413223397</v>
      </c>
      <c r="G1212" t="s">
        <v>100</v>
      </c>
      <c r="H1212">
        <v>94115</v>
      </c>
      <c r="I1212" t="s">
        <v>23</v>
      </c>
      <c r="J1212" t="s">
        <v>1551</v>
      </c>
      <c r="K1212" t="s">
        <v>124</v>
      </c>
      <c r="L1212" s="2" t="s">
        <v>125</v>
      </c>
      <c r="M1212">
        <v>1581</v>
      </c>
      <c r="N1212">
        <v>4.8052170928436586E-3</v>
      </c>
      <c r="O1212" t="s">
        <v>1551</v>
      </c>
      <c r="R1212">
        <f t="shared" si="72"/>
        <v>6.1977068484660679E-4</v>
      </c>
      <c r="S1212">
        <f t="shared" si="73"/>
        <v>2.7889680818097306E-3</v>
      </c>
      <c r="T1212">
        <f t="shared" si="74"/>
        <v>-0.51060455613773581</v>
      </c>
      <c r="U1212">
        <f t="shared" si="75"/>
        <v>-54.124082950599998</v>
      </c>
    </row>
    <row r="1213" spans="1:21" x14ac:dyDescent="0.35">
      <c r="A1213" t="s">
        <v>3348</v>
      </c>
      <c r="B1213" t="s">
        <v>3349</v>
      </c>
      <c r="C1213">
        <v>288</v>
      </c>
      <c r="D1213">
        <v>4.5</v>
      </c>
      <c r="E1213">
        <v>-122.4028902</v>
      </c>
      <c r="F1213">
        <v>37.795661500000001</v>
      </c>
      <c r="G1213" t="s">
        <v>100</v>
      </c>
      <c r="H1213">
        <v>94111</v>
      </c>
      <c r="I1213" t="s">
        <v>23</v>
      </c>
      <c r="J1213" t="s">
        <v>542</v>
      </c>
      <c r="K1213" t="s">
        <v>124</v>
      </c>
      <c r="L1213" s="2" t="s">
        <v>125</v>
      </c>
      <c r="M1213">
        <v>1581</v>
      </c>
      <c r="N1213">
        <v>2.042217264458555E-2</v>
      </c>
      <c r="O1213" t="s">
        <v>191</v>
      </c>
      <c r="P1213" t="s">
        <v>190</v>
      </c>
      <c r="R1213">
        <f t="shared" si="72"/>
        <v>1.941948145852701E-2</v>
      </c>
      <c r="S1213">
        <f t="shared" si="73"/>
        <v>8.7387666563371547E-2</v>
      </c>
      <c r="T1213">
        <f t="shared" si="74"/>
        <v>-0.13353714149027338</v>
      </c>
      <c r="U1213">
        <f t="shared" si="75"/>
        <v>-38.458696749198729</v>
      </c>
    </row>
    <row r="1214" spans="1:21" x14ac:dyDescent="0.35">
      <c r="A1214" t="s">
        <v>3350</v>
      </c>
      <c r="B1214" t="s">
        <v>3351</v>
      </c>
      <c r="C1214">
        <v>666</v>
      </c>
      <c r="D1214">
        <v>4.5</v>
      </c>
      <c r="E1214">
        <v>-80.194686099999998</v>
      </c>
      <c r="F1214">
        <v>25.796018</v>
      </c>
      <c r="G1214" t="s">
        <v>29</v>
      </c>
      <c r="H1214">
        <v>33127</v>
      </c>
      <c r="I1214" t="s">
        <v>23</v>
      </c>
      <c r="J1214" t="s">
        <v>3352</v>
      </c>
      <c r="K1214" t="s">
        <v>31</v>
      </c>
      <c r="L1214" s="2" t="s">
        <v>32</v>
      </c>
      <c r="M1214">
        <v>609</v>
      </c>
      <c r="N1214">
        <v>5.2857388021280247E-2</v>
      </c>
      <c r="O1214" t="s">
        <v>24</v>
      </c>
      <c r="P1214" t="s">
        <v>33</v>
      </c>
      <c r="R1214">
        <f t="shared" si="72"/>
        <v>5.8465034603863236E-2</v>
      </c>
      <c r="S1214">
        <f t="shared" si="73"/>
        <v>0.26309265571738455</v>
      </c>
      <c r="T1214">
        <f t="shared" si="74"/>
        <v>0.64960287354676383</v>
      </c>
      <c r="U1214">
        <f t="shared" si="75"/>
        <v>432.6355137821447</v>
      </c>
    </row>
    <row r="1215" spans="1:21" x14ac:dyDescent="0.35">
      <c r="A1215" t="s">
        <v>3353</v>
      </c>
      <c r="B1215" t="s">
        <v>3354</v>
      </c>
      <c r="C1215">
        <v>122</v>
      </c>
      <c r="D1215">
        <v>4.5</v>
      </c>
      <c r="E1215">
        <v>-118.251767</v>
      </c>
      <c r="F1215">
        <v>34.072674900000003</v>
      </c>
      <c r="G1215" t="s">
        <v>100</v>
      </c>
      <c r="H1215">
        <v>90026</v>
      </c>
      <c r="I1215" t="s">
        <v>23</v>
      </c>
      <c r="J1215" t="s">
        <v>3193</v>
      </c>
      <c r="K1215" t="s">
        <v>111</v>
      </c>
      <c r="L1215" s="2" t="s">
        <v>112</v>
      </c>
      <c r="M1215">
        <v>2071</v>
      </c>
      <c r="N1215">
        <v>6.1781362622275616E-3</v>
      </c>
      <c r="O1215" t="s">
        <v>190</v>
      </c>
      <c r="P1215" t="s">
        <v>137</v>
      </c>
      <c r="R1215">
        <f t="shared" si="72"/>
        <v>2.2724925111042246E-3</v>
      </c>
      <c r="S1215">
        <f t="shared" si="73"/>
        <v>1.0226216299969011E-2</v>
      </c>
      <c r="T1215">
        <f t="shared" si="74"/>
        <v>-0.47745577243246434</v>
      </c>
      <c r="U1215">
        <f t="shared" si="75"/>
        <v>-58.249604236760646</v>
      </c>
    </row>
    <row r="1216" spans="1:21" x14ac:dyDescent="0.35">
      <c r="A1216" t="s">
        <v>3355</v>
      </c>
      <c r="B1216" t="s">
        <v>3356</v>
      </c>
      <c r="C1216">
        <v>223</v>
      </c>
      <c r="D1216">
        <v>4.5</v>
      </c>
      <c r="E1216">
        <v>-117.20864109999999</v>
      </c>
      <c r="F1216">
        <v>32.750858299999997</v>
      </c>
      <c r="G1216" t="s">
        <v>100</v>
      </c>
      <c r="H1216">
        <v>92110</v>
      </c>
      <c r="I1216" t="s">
        <v>23</v>
      </c>
      <c r="J1216" t="s">
        <v>191</v>
      </c>
      <c r="K1216" t="s">
        <v>225</v>
      </c>
      <c r="L1216" s="2" t="s">
        <v>226</v>
      </c>
      <c r="M1216">
        <v>1570</v>
      </c>
      <c r="N1216">
        <v>1.4844688518963447E-2</v>
      </c>
      <c r="O1216" t="s">
        <v>191</v>
      </c>
      <c r="R1216">
        <f t="shared" si="72"/>
        <v>1.2705299039355439E-2</v>
      </c>
      <c r="S1216">
        <f t="shared" si="73"/>
        <v>5.7173845677099475E-2</v>
      </c>
      <c r="T1216">
        <f t="shared" si="74"/>
        <v>-0.26820407529293849</v>
      </c>
      <c r="U1216">
        <f t="shared" si="75"/>
        <v>-59.809508790325282</v>
      </c>
    </row>
    <row r="1217" spans="1:21" x14ac:dyDescent="0.35">
      <c r="A1217" t="s">
        <v>3357</v>
      </c>
      <c r="B1217" t="s">
        <v>3358</v>
      </c>
      <c r="C1217">
        <v>189</v>
      </c>
      <c r="D1217">
        <v>4.5</v>
      </c>
      <c r="E1217">
        <v>-118.21219600000001</v>
      </c>
      <c r="F1217">
        <v>34.090068000000002</v>
      </c>
      <c r="G1217" t="s">
        <v>100</v>
      </c>
      <c r="H1217">
        <v>90065</v>
      </c>
      <c r="I1217" t="s">
        <v>23</v>
      </c>
      <c r="J1217" t="s">
        <v>3359</v>
      </c>
      <c r="K1217" t="s">
        <v>111</v>
      </c>
      <c r="L1217" s="2" t="s">
        <v>112</v>
      </c>
      <c r="M1217">
        <v>2071</v>
      </c>
      <c r="N1217">
        <v>1.1927235284022654E-2</v>
      </c>
      <c r="O1217" t="s">
        <v>48</v>
      </c>
      <c r="P1217" t="s">
        <v>88</v>
      </c>
      <c r="R1217">
        <f t="shared" si="72"/>
        <v>9.1932651585580009E-3</v>
      </c>
      <c r="S1217">
        <f t="shared" si="73"/>
        <v>4.1369693213511007E-2</v>
      </c>
      <c r="T1217">
        <f t="shared" si="74"/>
        <v>-0.33864524066664026</v>
      </c>
      <c r="U1217">
        <f t="shared" si="75"/>
        <v>-64.003950485995006</v>
      </c>
    </row>
    <row r="1218" spans="1:21" x14ac:dyDescent="0.35">
      <c r="A1218" t="s">
        <v>3360</v>
      </c>
      <c r="B1218" t="s">
        <v>3361</v>
      </c>
      <c r="C1218">
        <v>279</v>
      </c>
      <c r="D1218">
        <v>4.5</v>
      </c>
      <c r="E1218">
        <v>-118.167961120605</v>
      </c>
      <c r="F1218">
        <v>34.040317535400398</v>
      </c>
      <c r="G1218" t="s">
        <v>100</v>
      </c>
      <c r="H1218">
        <v>90022</v>
      </c>
      <c r="I1218" t="s">
        <v>23</v>
      </c>
      <c r="J1218" t="s">
        <v>88</v>
      </c>
      <c r="K1218" t="s">
        <v>111</v>
      </c>
      <c r="L1218" s="2" t="s">
        <v>112</v>
      </c>
      <c r="M1218">
        <v>2071</v>
      </c>
      <c r="N1218">
        <v>1.9649905611807104E-2</v>
      </c>
      <c r="O1218" t="s">
        <v>88</v>
      </c>
      <c r="R1218">
        <f t="shared" ref="R1218:R1281" si="76">(C1218-MIN($C$2:$C$2693))/(MAX($C$2:$C$2693)-MIN($C$2:$C$2693))</f>
        <v>1.8489825431257101E-2</v>
      </c>
      <c r="S1218">
        <f t="shared" ref="S1218:S1281" si="77">R1218*D1218</f>
        <v>8.3204214440656954E-2</v>
      </c>
      <c r="T1218">
        <f t="shared" ref="T1218:T1281" si="78">(C1218-AVERAGE($C$2:$C$2693))/STDEV($C$2:$C$2693)</f>
        <v>-0.15218333232448855</v>
      </c>
      <c r="U1218">
        <f t="shared" ref="U1218:U1281" si="79">T1218*C1218</f>
        <v>-42.459149718532309</v>
      </c>
    </row>
    <row r="1219" spans="1:21" x14ac:dyDescent="0.35">
      <c r="A1219" t="s">
        <v>3362</v>
      </c>
      <c r="B1219" t="s">
        <v>3363</v>
      </c>
      <c r="C1219">
        <v>757</v>
      </c>
      <c r="D1219">
        <v>4.5</v>
      </c>
      <c r="E1219">
        <v>-97.723918999999995</v>
      </c>
      <c r="F1219">
        <v>30.257145999999999</v>
      </c>
      <c r="G1219" t="s">
        <v>200</v>
      </c>
      <c r="H1219">
        <v>78702</v>
      </c>
      <c r="I1219" t="s">
        <v>23</v>
      </c>
      <c r="J1219" t="s">
        <v>1078</v>
      </c>
      <c r="K1219" t="s">
        <v>274</v>
      </c>
      <c r="L1219" s="2" t="s">
        <v>275</v>
      </c>
      <c r="M1219">
        <v>893</v>
      </c>
      <c r="N1219">
        <v>6.0665865797151192E-2</v>
      </c>
      <c r="O1219" t="s">
        <v>114</v>
      </c>
      <c r="P1219" t="s">
        <v>449</v>
      </c>
      <c r="R1219">
        <f t="shared" si="76"/>
        <v>6.7864889990703434E-2</v>
      </c>
      <c r="S1219">
        <f t="shared" si="77"/>
        <v>0.30539200495816543</v>
      </c>
      <c r="T1219">
        <f t="shared" si="78"/>
        <v>0.83813658087049503</v>
      </c>
      <c r="U1219">
        <f t="shared" si="79"/>
        <v>634.46939171896474</v>
      </c>
    </row>
    <row r="1220" spans="1:21" x14ac:dyDescent="0.35">
      <c r="A1220" t="s">
        <v>3364</v>
      </c>
      <c r="B1220" t="s">
        <v>3365</v>
      </c>
      <c r="C1220">
        <v>183</v>
      </c>
      <c r="D1220">
        <v>4.5</v>
      </c>
      <c r="E1220">
        <v>-122.28488919999999</v>
      </c>
      <c r="F1220">
        <v>37.891288799999998</v>
      </c>
      <c r="G1220" t="s">
        <v>100</v>
      </c>
      <c r="H1220">
        <v>94707</v>
      </c>
      <c r="I1220" t="s">
        <v>23</v>
      </c>
      <c r="J1220" t="s">
        <v>3366</v>
      </c>
      <c r="K1220" t="s">
        <v>1015</v>
      </c>
      <c r="L1220" s="2" t="s">
        <v>1016</v>
      </c>
      <c r="M1220">
        <v>201</v>
      </c>
      <c r="N1220">
        <v>1.1412390595503689E-2</v>
      </c>
      <c r="O1220" t="s">
        <v>183</v>
      </c>
      <c r="P1220" t="s">
        <v>156</v>
      </c>
      <c r="R1220">
        <f t="shared" si="76"/>
        <v>8.573494473711394E-3</v>
      </c>
      <c r="S1220">
        <f t="shared" si="77"/>
        <v>3.8580725131701271E-2</v>
      </c>
      <c r="T1220">
        <f t="shared" si="78"/>
        <v>-0.35107603455611708</v>
      </c>
      <c r="U1220">
        <f t="shared" si="79"/>
        <v>-64.246914323769431</v>
      </c>
    </row>
    <row r="1221" spans="1:21" x14ac:dyDescent="0.35">
      <c r="A1221" t="s">
        <v>3367</v>
      </c>
      <c r="B1221" t="s">
        <v>3368</v>
      </c>
      <c r="C1221">
        <v>270</v>
      </c>
      <c r="D1221">
        <v>4.5</v>
      </c>
      <c r="E1221">
        <v>-115.27414703369099</v>
      </c>
      <c r="F1221">
        <v>36.1443901062012</v>
      </c>
      <c r="G1221" t="s">
        <v>70</v>
      </c>
      <c r="H1221">
        <v>89117</v>
      </c>
      <c r="I1221" t="s">
        <v>23</v>
      </c>
      <c r="J1221" t="s">
        <v>1061</v>
      </c>
      <c r="K1221" t="s">
        <v>422</v>
      </c>
      <c r="L1221" s="2" t="s">
        <v>423</v>
      </c>
      <c r="M1221">
        <v>357</v>
      </c>
      <c r="N1221">
        <v>1.887763857902866E-2</v>
      </c>
      <c r="O1221" t="s">
        <v>56</v>
      </c>
      <c r="P1221" t="s">
        <v>183</v>
      </c>
      <c r="Q1221" t="s">
        <v>261</v>
      </c>
      <c r="R1221">
        <f t="shared" si="76"/>
        <v>1.7560169403987191E-2</v>
      </c>
      <c r="S1221">
        <f t="shared" si="77"/>
        <v>7.9020762317942361E-2</v>
      </c>
      <c r="T1221">
        <f t="shared" si="78"/>
        <v>-0.17082952315870373</v>
      </c>
      <c r="U1221">
        <f t="shared" si="79"/>
        <v>-46.123971252850005</v>
      </c>
    </row>
    <row r="1222" spans="1:21" x14ac:dyDescent="0.35">
      <c r="A1222" t="s">
        <v>3369</v>
      </c>
      <c r="B1222" t="s">
        <v>3370</v>
      </c>
      <c r="C1222">
        <v>766</v>
      </c>
      <c r="D1222">
        <v>4.5</v>
      </c>
      <c r="E1222">
        <v>-121.49606799999999</v>
      </c>
      <c r="F1222">
        <v>38.581386000000002</v>
      </c>
      <c r="G1222" t="s">
        <v>100</v>
      </c>
      <c r="H1222">
        <v>95814</v>
      </c>
      <c r="I1222" t="s">
        <v>23</v>
      </c>
      <c r="J1222" t="s">
        <v>3371</v>
      </c>
      <c r="K1222" t="s">
        <v>101</v>
      </c>
      <c r="L1222" s="2" t="s">
        <v>102</v>
      </c>
      <c r="M1222">
        <v>430</v>
      </c>
      <c r="N1222">
        <v>6.1438132829929638E-2</v>
      </c>
      <c r="O1222" t="s">
        <v>156</v>
      </c>
      <c r="P1222" t="s">
        <v>261</v>
      </c>
      <c r="R1222">
        <f t="shared" si="76"/>
        <v>6.8794546017973343E-2</v>
      </c>
      <c r="S1222">
        <f t="shared" si="77"/>
        <v>0.30957545708088002</v>
      </c>
      <c r="T1222">
        <f t="shared" si="78"/>
        <v>0.85678277170471029</v>
      </c>
      <c r="U1222">
        <f t="shared" si="79"/>
        <v>656.29560312580804</v>
      </c>
    </row>
    <row r="1223" spans="1:21" x14ac:dyDescent="0.35">
      <c r="A1223" t="s">
        <v>3372</v>
      </c>
      <c r="B1223" t="s">
        <v>3373</v>
      </c>
      <c r="C1223">
        <v>577</v>
      </c>
      <c r="D1223">
        <v>4.5</v>
      </c>
      <c r="E1223">
        <v>-122.434028625488</v>
      </c>
      <c r="F1223">
        <v>37.787628173828097</v>
      </c>
      <c r="G1223" t="s">
        <v>100</v>
      </c>
      <c r="H1223">
        <v>94115</v>
      </c>
      <c r="I1223" t="s">
        <v>23</v>
      </c>
      <c r="J1223" t="s">
        <v>781</v>
      </c>
      <c r="K1223" t="s">
        <v>124</v>
      </c>
      <c r="L1223" s="2" t="s">
        <v>125</v>
      </c>
      <c r="M1223">
        <v>1581</v>
      </c>
      <c r="N1223">
        <v>4.5220525141582292E-2</v>
      </c>
      <c r="O1223" t="s">
        <v>183</v>
      </c>
      <c r="P1223" t="s">
        <v>174</v>
      </c>
      <c r="R1223">
        <f t="shared" si="76"/>
        <v>4.9271769445305237E-2</v>
      </c>
      <c r="S1223">
        <f t="shared" si="77"/>
        <v>0.22172296250387358</v>
      </c>
      <c r="T1223">
        <f t="shared" si="78"/>
        <v>0.46521276418619162</v>
      </c>
      <c r="U1223">
        <f t="shared" si="79"/>
        <v>268.42776493543255</v>
      </c>
    </row>
    <row r="1224" spans="1:21" x14ac:dyDescent="0.35">
      <c r="A1224" t="s">
        <v>3374</v>
      </c>
      <c r="B1224" t="s">
        <v>3375</v>
      </c>
      <c r="C1224">
        <v>110</v>
      </c>
      <c r="D1224">
        <v>4.5</v>
      </c>
      <c r="E1224">
        <v>-118.2479378</v>
      </c>
      <c r="F1224">
        <v>34.003997400000003</v>
      </c>
      <c r="G1224" t="s">
        <v>100</v>
      </c>
      <c r="H1224">
        <v>90011</v>
      </c>
      <c r="I1224" t="s">
        <v>23</v>
      </c>
      <c r="J1224" t="s">
        <v>88</v>
      </c>
      <c r="K1224" t="s">
        <v>111</v>
      </c>
      <c r="L1224" s="2" t="s">
        <v>112</v>
      </c>
      <c r="M1224">
        <v>2071</v>
      </c>
      <c r="N1224">
        <v>5.1484468851896344E-3</v>
      </c>
      <c r="O1224" t="s">
        <v>88</v>
      </c>
      <c r="R1224">
        <f t="shared" si="76"/>
        <v>1.0329511414110112E-3</v>
      </c>
      <c r="S1224">
        <f t="shared" si="77"/>
        <v>4.6482801363495509E-3</v>
      </c>
      <c r="T1224">
        <f t="shared" si="78"/>
        <v>-0.50231736021141793</v>
      </c>
      <c r="U1224">
        <f t="shared" si="79"/>
        <v>-55.254909623255969</v>
      </c>
    </row>
    <row r="1225" spans="1:21" x14ac:dyDescent="0.35">
      <c r="A1225" t="s">
        <v>3376</v>
      </c>
      <c r="B1225" t="s">
        <v>3377</v>
      </c>
      <c r="C1225">
        <v>138</v>
      </c>
      <c r="D1225">
        <v>4.5</v>
      </c>
      <c r="E1225">
        <v>-81.5471577644348</v>
      </c>
      <c r="F1225">
        <v>28.371691225286799</v>
      </c>
      <c r="G1225" t="s">
        <v>29</v>
      </c>
      <c r="H1225">
        <v>32830</v>
      </c>
      <c r="I1225" t="s">
        <v>23</v>
      </c>
      <c r="J1225" t="s">
        <v>3378</v>
      </c>
      <c r="K1225" t="s">
        <v>465</v>
      </c>
      <c r="L1225" s="2" t="s">
        <v>466</v>
      </c>
      <c r="M1225">
        <v>943</v>
      </c>
      <c r="N1225">
        <v>7.5510554316114637E-3</v>
      </c>
      <c r="O1225" t="s">
        <v>88</v>
      </c>
      <c r="P1225" t="s">
        <v>618</v>
      </c>
      <c r="R1225">
        <f t="shared" si="76"/>
        <v>3.9252143373618431E-3</v>
      </c>
      <c r="S1225">
        <f t="shared" si="77"/>
        <v>1.7663464518128294E-2</v>
      </c>
      <c r="T1225">
        <f t="shared" si="78"/>
        <v>-0.44430698872719293</v>
      </c>
      <c r="U1225">
        <f t="shared" si="79"/>
        <v>-61.314364444352627</v>
      </c>
    </row>
    <row r="1226" spans="1:21" x14ac:dyDescent="0.35">
      <c r="A1226" t="s">
        <v>3379</v>
      </c>
      <c r="B1226" t="s">
        <v>3380</v>
      </c>
      <c r="C1226">
        <v>799</v>
      </c>
      <c r="D1226">
        <v>4.5</v>
      </c>
      <c r="E1226">
        <v>-122.426666</v>
      </c>
      <c r="F1226">
        <v>37.742265000000003</v>
      </c>
      <c r="G1226" t="s">
        <v>100</v>
      </c>
      <c r="H1226">
        <v>94131</v>
      </c>
      <c r="I1226" t="s">
        <v>23</v>
      </c>
      <c r="J1226" t="s">
        <v>1321</v>
      </c>
      <c r="K1226" t="s">
        <v>124</v>
      </c>
      <c r="L1226" s="2" t="s">
        <v>125</v>
      </c>
      <c r="M1226">
        <v>1581</v>
      </c>
      <c r="N1226">
        <v>6.4269778616783943E-2</v>
      </c>
      <c r="O1226" t="s">
        <v>60</v>
      </c>
      <c r="P1226" t="s">
        <v>47</v>
      </c>
      <c r="R1226">
        <f t="shared" si="76"/>
        <v>7.2203284784629687E-2</v>
      </c>
      <c r="S1226">
        <f t="shared" si="77"/>
        <v>0.32491478153083359</v>
      </c>
      <c r="T1226">
        <f t="shared" si="78"/>
        <v>0.9251521380968325</v>
      </c>
      <c r="U1226">
        <f t="shared" si="79"/>
        <v>739.19655833936918</v>
      </c>
    </row>
    <row r="1227" spans="1:21" x14ac:dyDescent="0.35">
      <c r="A1227" t="s">
        <v>3381</v>
      </c>
      <c r="B1227" t="s">
        <v>3382</v>
      </c>
      <c r="C1227">
        <v>129</v>
      </c>
      <c r="D1227">
        <v>4.5</v>
      </c>
      <c r="E1227">
        <v>-73.999290000000002</v>
      </c>
      <c r="F1227">
        <v>40.683480000000003</v>
      </c>
      <c r="G1227" t="s">
        <v>37</v>
      </c>
      <c r="H1227">
        <v>11231</v>
      </c>
      <c r="I1227" t="s">
        <v>23</v>
      </c>
      <c r="J1227" t="s">
        <v>3383</v>
      </c>
      <c r="K1227" t="s">
        <v>535</v>
      </c>
      <c r="L1227" s="2" t="s">
        <v>536</v>
      </c>
      <c r="M1227">
        <v>1569</v>
      </c>
      <c r="N1227">
        <v>6.7787883988330187E-3</v>
      </c>
      <c r="O1227" t="s">
        <v>156</v>
      </c>
      <c r="P1227" t="s">
        <v>763</v>
      </c>
      <c r="R1227">
        <f t="shared" si="76"/>
        <v>2.9955583100919328E-3</v>
      </c>
      <c r="S1227">
        <f t="shared" si="77"/>
        <v>1.3480012395413698E-2</v>
      </c>
      <c r="T1227">
        <f t="shared" si="78"/>
        <v>-0.46295317956140808</v>
      </c>
      <c r="U1227">
        <f t="shared" si="79"/>
        <v>-59.720960163421644</v>
      </c>
    </row>
    <row r="1228" spans="1:21" x14ac:dyDescent="0.35">
      <c r="A1228" t="s">
        <v>3384</v>
      </c>
      <c r="B1228" t="s">
        <v>3385</v>
      </c>
      <c r="C1228">
        <v>203</v>
      </c>
      <c r="D1228">
        <v>4.5</v>
      </c>
      <c r="E1228">
        <v>-87.688537597656193</v>
      </c>
      <c r="F1228">
        <v>41.925220489502003</v>
      </c>
      <c r="G1228" t="s">
        <v>133</v>
      </c>
      <c r="H1228">
        <v>60647</v>
      </c>
      <c r="I1228" t="s">
        <v>23</v>
      </c>
      <c r="J1228" t="s">
        <v>1444</v>
      </c>
      <c r="K1228" t="s">
        <v>135</v>
      </c>
      <c r="L1228" s="2" t="s">
        <v>136</v>
      </c>
      <c r="M1228">
        <v>2715</v>
      </c>
      <c r="N1228">
        <v>1.3128539557233568E-2</v>
      </c>
      <c r="O1228" t="s">
        <v>1444</v>
      </c>
      <c r="R1228">
        <f t="shared" si="76"/>
        <v>1.0639396756533416E-2</v>
      </c>
      <c r="S1228">
        <f t="shared" si="77"/>
        <v>4.7877285404400373E-2</v>
      </c>
      <c r="T1228">
        <f t="shared" si="78"/>
        <v>-0.30964005492452779</v>
      </c>
      <c r="U1228">
        <f t="shared" si="79"/>
        <v>-62.856931149679141</v>
      </c>
    </row>
    <row r="1229" spans="1:21" x14ac:dyDescent="0.35">
      <c r="A1229" t="s">
        <v>3386</v>
      </c>
      <c r="B1229" t="s">
        <v>3387</v>
      </c>
      <c r="C1229">
        <v>192</v>
      </c>
      <c r="D1229">
        <v>4.5</v>
      </c>
      <c r="E1229">
        <v>-122.66163468360899</v>
      </c>
      <c r="F1229">
        <v>45.551259666681297</v>
      </c>
      <c r="G1229" t="s">
        <v>59</v>
      </c>
      <c r="H1229">
        <v>97212</v>
      </c>
      <c r="I1229" t="s">
        <v>23</v>
      </c>
      <c r="J1229" t="s">
        <v>88</v>
      </c>
      <c r="K1229" t="s">
        <v>45</v>
      </c>
      <c r="L1229" s="2" t="s">
        <v>61</v>
      </c>
      <c r="M1229">
        <v>1555</v>
      </c>
      <c r="N1229">
        <v>1.2184657628282134E-2</v>
      </c>
      <c r="O1229" t="s">
        <v>88</v>
      </c>
      <c r="R1229">
        <f t="shared" si="76"/>
        <v>9.5031505009813035E-3</v>
      </c>
      <c r="S1229">
        <f t="shared" si="77"/>
        <v>4.2764177254415864E-2</v>
      </c>
      <c r="T1229">
        <f t="shared" si="78"/>
        <v>-0.33242984372190187</v>
      </c>
      <c r="U1229">
        <f t="shared" si="79"/>
        <v>-63.82652999460516</v>
      </c>
    </row>
    <row r="1230" spans="1:21" x14ac:dyDescent="0.35">
      <c r="A1230" t="s">
        <v>3388</v>
      </c>
      <c r="B1230" t="s">
        <v>3389</v>
      </c>
      <c r="C1230">
        <v>188</v>
      </c>
      <c r="D1230">
        <v>4.5</v>
      </c>
      <c r="E1230">
        <v>-110.97427368164099</v>
      </c>
      <c r="F1230">
        <v>32.2242622375488</v>
      </c>
      <c r="G1230" t="s">
        <v>64</v>
      </c>
      <c r="H1230">
        <v>85701</v>
      </c>
      <c r="I1230" t="s">
        <v>23</v>
      </c>
      <c r="J1230" t="s">
        <v>134</v>
      </c>
      <c r="K1230" t="s">
        <v>66</v>
      </c>
      <c r="L1230" s="2" t="s">
        <v>67</v>
      </c>
      <c r="M1230">
        <v>994</v>
      </c>
      <c r="N1230">
        <v>1.1841427835936159E-2</v>
      </c>
      <c r="O1230" t="s">
        <v>137</v>
      </c>
      <c r="P1230" t="s">
        <v>138</v>
      </c>
      <c r="R1230">
        <f t="shared" si="76"/>
        <v>9.0899700444168983E-3</v>
      </c>
      <c r="S1230">
        <f t="shared" si="77"/>
        <v>4.0904865199876045E-2</v>
      </c>
      <c r="T1230">
        <f t="shared" si="78"/>
        <v>-0.34071703964821975</v>
      </c>
      <c r="U1230">
        <f t="shared" si="79"/>
        <v>-64.054803453865318</v>
      </c>
    </row>
    <row r="1231" spans="1:21" x14ac:dyDescent="0.35">
      <c r="A1231" t="s">
        <v>3390</v>
      </c>
      <c r="B1231" t="s">
        <v>3391</v>
      </c>
      <c r="C1231">
        <v>379</v>
      </c>
      <c r="D1231">
        <v>4.5</v>
      </c>
      <c r="E1231">
        <v>-157.855339050293</v>
      </c>
      <c r="F1231">
        <v>21.300880090055902</v>
      </c>
      <c r="G1231" t="s">
        <v>208</v>
      </c>
      <c r="H1231">
        <v>96813</v>
      </c>
      <c r="I1231" t="s">
        <v>23</v>
      </c>
      <c r="J1231" t="s">
        <v>60</v>
      </c>
      <c r="K1231" t="s">
        <v>210</v>
      </c>
      <c r="L1231" s="2" t="s">
        <v>211</v>
      </c>
      <c r="M1231">
        <v>395</v>
      </c>
      <c r="N1231">
        <v>2.8230650420456496E-2</v>
      </c>
      <c r="O1231" t="s">
        <v>60</v>
      </c>
      <c r="R1231">
        <f t="shared" si="76"/>
        <v>2.8819336845367215E-2</v>
      </c>
      <c r="S1231">
        <f t="shared" si="77"/>
        <v>0.12968701580415246</v>
      </c>
      <c r="T1231">
        <f t="shared" si="78"/>
        <v>5.4996565833457814E-2</v>
      </c>
      <c r="U1231">
        <f t="shared" si="79"/>
        <v>20.843698450880513</v>
      </c>
    </row>
    <row r="1232" spans="1:21" x14ac:dyDescent="0.35">
      <c r="A1232" t="s">
        <v>3392</v>
      </c>
      <c r="B1232" t="s">
        <v>3393</v>
      </c>
      <c r="C1232">
        <v>140</v>
      </c>
      <c r="D1232">
        <v>4.5</v>
      </c>
      <c r="E1232">
        <v>-87.713470000000001</v>
      </c>
      <c r="F1232">
        <v>41.909759999999999</v>
      </c>
      <c r="G1232" t="s">
        <v>133</v>
      </c>
      <c r="H1232">
        <v>60647</v>
      </c>
      <c r="I1232" t="s">
        <v>23</v>
      </c>
      <c r="J1232" t="s">
        <v>88</v>
      </c>
      <c r="K1232" t="s">
        <v>135</v>
      </c>
      <c r="L1232" s="2" t="s">
        <v>136</v>
      </c>
      <c r="M1232">
        <v>2715</v>
      </c>
      <c r="N1232">
        <v>7.7226703277844515E-3</v>
      </c>
      <c r="O1232" t="s">
        <v>88</v>
      </c>
      <c r="R1232">
        <f t="shared" si="76"/>
        <v>4.1318045656440448E-3</v>
      </c>
      <c r="S1232">
        <f t="shared" si="77"/>
        <v>1.8593120545398203E-2</v>
      </c>
      <c r="T1232">
        <f t="shared" si="78"/>
        <v>-0.44016339076403399</v>
      </c>
      <c r="U1232">
        <f t="shared" si="79"/>
        <v>-61.622874706964758</v>
      </c>
    </row>
    <row r="1233" spans="1:21" x14ac:dyDescent="0.35">
      <c r="A1233" t="s">
        <v>3394</v>
      </c>
      <c r="B1233" t="s">
        <v>3395</v>
      </c>
      <c r="C1233">
        <v>113</v>
      </c>
      <c r="D1233">
        <v>4.5</v>
      </c>
      <c r="E1233">
        <v>-121.47299967706201</v>
      </c>
      <c r="F1233">
        <v>38.529460430145299</v>
      </c>
      <c r="G1233" t="s">
        <v>100</v>
      </c>
      <c r="H1233">
        <v>95820</v>
      </c>
      <c r="I1233" t="s">
        <v>23</v>
      </c>
      <c r="J1233" t="s">
        <v>88</v>
      </c>
      <c r="K1233" t="s">
        <v>101</v>
      </c>
      <c r="L1233" s="2" t="s">
        <v>102</v>
      </c>
      <c r="M1233">
        <v>430</v>
      </c>
      <c r="N1233">
        <v>5.4058692294491166E-3</v>
      </c>
      <c r="O1233" t="s">
        <v>88</v>
      </c>
      <c r="R1233">
        <f t="shared" si="76"/>
        <v>1.3428364838343147E-3</v>
      </c>
      <c r="S1233">
        <f t="shared" si="77"/>
        <v>6.042764177254416E-3</v>
      </c>
      <c r="T1233">
        <f t="shared" si="78"/>
        <v>-0.49610196326667949</v>
      </c>
      <c r="U1233">
        <f t="shared" si="79"/>
        <v>-56.059521849134782</v>
      </c>
    </row>
    <row r="1234" spans="1:21" x14ac:dyDescent="0.35">
      <c r="A1234" t="s">
        <v>3396</v>
      </c>
      <c r="B1234" t="s">
        <v>3397</v>
      </c>
      <c r="C1234">
        <v>122</v>
      </c>
      <c r="D1234">
        <v>4.5</v>
      </c>
      <c r="E1234">
        <v>-81.345902380420299</v>
      </c>
      <c r="F1234">
        <v>28.524503245530699</v>
      </c>
      <c r="G1234" t="s">
        <v>29</v>
      </c>
      <c r="H1234">
        <v>32806</v>
      </c>
      <c r="I1234" t="s">
        <v>23</v>
      </c>
      <c r="J1234" t="s">
        <v>88</v>
      </c>
      <c r="K1234" t="s">
        <v>465</v>
      </c>
      <c r="L1234" s="2" t="s">
        <v>466</v>
      </c>
      <c r="M1234">
        <v>943</v>
      </c>
      <c r="N1234">
        <v>6.1781362622275616E-3</v>
      </c>
      <c r="O1234" t="s">
        <v>88</v>
      </c>
      <c r="R1234">
        <f t="shared" si="76"/>
        <v>2.2724925111042246E-3</v>
      </c>
      <c r="S1234">
        <f t="shared" si="77"/>
        <v>1.0226216299969011E-2</v>
      </c>
      <c r="T1234">
        <f t="shared" si="78"/>
        <v>-0.47745577243246434</v>
      </c>
      <c r="U1234">
        <f t="shared" si="79"/>
        <v>-58.249604236760646</v>
      </c>
    </row>
    <row r="1235" spans="1:21" x14ac:dyDescent="0.35">
      <c r="A1235" t="s">
        <v>3398</v>
      </c>
      <c r="B1235" t="s">
        <v>3399</v>
      </c>
      <c r="C1235">
        <v>1246</v>
      </c>
      <c r="D1235">
        <v>4.5</v>
      </c>
      <c r="E1235">
        <v>-122.42210066782501</v>
      </c>
      <c r="F1235">
        <v>37.798054187397803</v>
      </c>
      <c r="G1235" t="s">
        <v>100</v>
      </c>
      <c r="H1235">
        <v>94109</v>
      </c>
      <c r="I1235" t="s">
        <v>23</v>
      </c>
      <c r="J1235" t="s">
        <v>156</v>
      </c>
      <c r="K1235" t="s">
        <v>124</v>
      </c>
      <c r="L1235" s="2" t="s">
        <v>125</v>
      </c>
      <c r="M1235">
        <v>1581</v>
      </c>
      <c r="N1235">
        <v>0.10262570791144672</v>
      </c>
      <c r="O1235" t="s">
        <v>156</v>
      </c>
      <c r="R1235">
        <f t="shared" si="76"/>
        <v>0.11837620080570189</v>
      </c>
      <c r="S1235">
        <f t="shared" si="77"/>
        <v>0.53269290362565858</v>
      </c>
      <c r="T1235">
        <f t="shared" si="78"/>
        <v>1.8512462828628529</v>
      </c>
      <c r="U1235">
        <f t="shared" si="79"/>
        <v>2306.6528684471145</v>
      </c>
    </row>
    <row r="1236" spans="1:21" x14ac:dyDescent="0.35">
      <c r="A1236" t="s">
        <v>3400</v>
      </c>
      <c r="B1236" t="s">
        <v>3401</v>
      </c>
      <c r="C1236">
        <v>345</v>
      </c>
      <c r="D1236">
        <v>4.5</v>
      </c>
      <c r="E1236">
        <v>-121.82361</v>
      </c>
      <c r="F1236">
        <v>37.174160000000001</v>
      </c>
      <c r="G1236" t="s">
        <v>100</v>
      </c>
      <c r="H1236">
        <v>95120</v>
      </c>
      <c r="I1236" t="s">
        <v>23</v>
      </c>
      <c r="J1236" t="s">
        <v>156</v>
      </c>
      <c r="K1236" t="s">
        <v>377</v>
      </c>
      <c r="L1236" s="2" t="s">
        <v>378</v>
      </c>
      <c r="M1236">
        <v>164</v>
      </c>
      <c r="N1236">
        <v>2.5313197185515703E-2</v>
      </c>
      <c r="O1236" t="s">
        <v>156</v>
      </c>
      <c r="R1236">
        <f t="shared" si="76"/>
        <v>2.5307302964569775E-2</v>
      </c>
      <c r="S1236">
        <f t="shared" si="77"/>
        <v>0.11388286334056399</v>
      </c>
      <c r="T1236">
        <f t="shared" si="78"/>
        <v>-1.5444599540243948E-2</v>
      </c>
      <c r="U1236">
        <f t="shared" si="79"/>
        <v>-5.3283868413841624</v>
      </c>
    </row>
    <row r="1237" spans="1:21" x14ac:dyDescent="0.35">
      <c r="A1237" t="s">
        <v>3402</v>
      </c>
      <c r="B1237" t="s">
        <v>3403</v>
      </c>
      <c r="C1237">
        <v>300</v>
      </c>
      <c r="D1237">
        <v>4.5</v>
      </c>
      <c r="E1237">
        <v>-87.634513900000002</v>
      </c>
      <c r="F1237">
        <v>41.910499600000001</v>
      </c>
      <c r="G1237" t="s">
        <v>133</v>
      </c>
      <c r="H1237">
        <v>60610</v>
      </c>
      <c r="I1237" t="s">
        <v>23</v>
      </c>
      <c r="J1237" t="s">
        <v>3404</v>
      </c>
      <c r="K1237" t="s">
        <v>135</v>
      </c>
      <c r="L1237" s="2" t="s">
        <v>136</v>
      </c>
      <c r="M1237">
        <v>2715</v>
      </c>
      <c r="N1237">
        <v>2.1451862021623476E-2</v>
      </c>
      <c r="O1237" t="s">
        <v>183</v>
      </c>
      <c r="P1237" t="s">
        <v>174</v>
      </c>
      <c r="Q1237" t="s">
        <v>3405</v>
      </c>
      <c r="R1237">
        <f t="shared" si="76"/>
        <v>2.0659022828220224E-2</v>
      </c>
      <c r="S1237">
        <f t="shared" si="77"/>
        <v>9.2965602726991003E-2</v>
      </c>
      <c r="T1237">
        <f t="shared" si="78"/>
        <v>-0.10867555371131982</v>
      </c>
      <c r="U1237">
        <f t="shared" si="79"/>
        <v>-32.602666113395948</v>
      </c>
    </row>
    <row r="1238" spans="1:21" x14ac:dyDescent="0.35">
      <c r="A1238" t="s">
        <v>3406</v>
      </c>
      <c r="B1238" t="s">
        <v>3407</v>
      </c>
      <c r="C1238">
        <v>241</v>
      </c>
      <c r="D1238">
        <v>4.5</v>
      </c>
      <c r="E1238">
        <v>-98.488633237616099</v>
      </c>
      <c r="F1238">
        <v>29.416397483833599</v>
      </c>
      <c r="G1238" t="s">
        <v>200</v>
      </c>
      <c r="H1238">
        <v>78205</v>
      </c>
      <c r="I1238" t="s">
        <v>23</v>
      </c>
      <c r="J1238" t="s">
        <v>3408</v>
      </c>
      <c r="K1238" t="s">
        <v>608</v>
      </c>
      <c r="L1238" s="2" t="s">
        <v>609</v>
      </c>
      <c r="M1238">
        <v>731</v>
      </c>
      <c r="N1238">
        <v>1.6389222584520337E-2</v>
      </c>
      <c r="O1238" t="s">
        <v>3409</v>
      </c>
      <c r="P1238" t="s">
        <v>156</v>
      </c>
      <c r="R1238">
        <f t="shared" si="76"/>
        <v>1.4564611093895259E-2</v>
      </c>
      <c r="S1238">
        <f t="shared" si="77"/>
        <v>6.5540749922528674E-2</v>
      </c>
      <c r="T1238">
        <f t="shared" si="78"/>
        <v>-0.23091169362450817</v>
      </c>
      <c r="U1238">
        <f t="shared" si="79"/>
        <v>-55.649718163506471</v>
      </c>
    </row>
    <row r="1239" spans="1:21" x14ac:dyDescent="0.35">
      <c r="A1239" t="s">
        <v>3406</v>
      </c>
      <c r="B1239" t="s">
        <v>3407</v>
      </c>
      <c r="C1239">
        <v>240</v>
      </c>
      <c r="D1239">
        <v>4.5</v>
      </c>
      <c r="E1239">
        <v>-98.488633237616099</v>
      </c>
      <c r="F1239">
        <v>29.416397483833599</v>
      </c>
      <c r="G1239" t="s">
        <v>200</v>
      </c>
      <c r="H1239">
        <v>78205</v>
      </c>
      <c r="I1239" t="s">
        <v>23</v>
      </c>
      <c r="J1239" t="s">
        <v>3408</v>
      </c>
      <c r="K1239" t="s">
        <v>608</v>
      </c>
      <c r="L1239" s="2" t="s">
        <v>609</v>
      </c>
      <c r="M1239">
        <v>731</v>
      </c>
      <c r="N1239">
        <v>1.6303415136433842E-2</v>
      </c>
      <c r="O1239" t="s">
        <v>3409</v>
      </c>
      <c r="P1239" t="s">
        <v>156</v>
      </c>
      <c r="R1239">
        <f t="shared" si="76"/>
        <v>1.4461315979754157E-2</v>
      </c>
      <c r="S1239">
        <f t="shared" si="77"/>
        <v>6.5075921908893705E-2</v>
      </c>
      <c r="T1239">
        <f t="shared" si="78"/>
        <v>-0.23298349260608764</v>
      </c>
      <c r="U1239">
        <f t="shared" si="79"/>
        <v>-55.916038225461037</v>
      </c>
    </row>
    <row r="1240" spans="1:21" x14ac:dyDescent="0.35">
      <c r="A1240" t="s">
        <v>3410</v>
      </c>
      <c r="B1240" t="s">
        <v>3411</v>
      </c>
      <c r="C1240">
        <v>707</v>
      </c>
      <c r="D1240">
        <v>4.5</v>
      </c>
      <c r="E1240">
        <v>-122.403691572642</v>
      </c>
      <c r="F1240">
        <v>37.7916357455614</v>
      </c>
      <c r="G1240" t="s">
        <v>100</v>
      </c>
      <c r="H1240">
        <v>94104</v>
      </c>
      <c r="I1240" t="s">
        <v>23</v>
      </c>
      <c r="J1240" t="s">
        <v>404</v>
      </c>
      <c r="K1240" t="s">
        <v>124</v>
      </c>
      <c r="L1240" s="2" t="s">
        <v>125</v>
      </c>
      <c r="M1240">
        <v>1581</v>
      </c>
      <c r="N1240">
        <v>5.6375493392826499E-2</v>
      </c>
      <c r="O1240" t="s">
        <v>404</v>
      </c>
      <c r="R1240">
        <f t="shared" si="76"/>
        <v>6.2700134283648387E-2</v>
      </c>
      <c r="S1240">
        <f t="shared" si="77"/>
        <v>0.28215060427641775</v>
      </c>
      <c r="T1240">
        <f t="shared" si="78"/>
        <v>0.73454663179152191</v>
      </c>
      <c r="U1240">
        <f t="shared" si="79"/>
        <v>519.32446867660599</v>
      </c>
    </row>
    <row r="1241" spans="1:21" x14ac:dyDescent="0.35">
      <c r="A1241" t="s">
        <v>3412</v>
      </c>
      <c r="B1241" t="s">
        <v>3413</v>
      </c>
      <c r="C1241">
        <v>162</v>
      </c>
      <c r="D1241">
        <v>4.5</v>
      </c>
      <c r="E1241">
        <v>-73.961549000000005</v>
      </c>
      <c r="F1241">
        <v>40.714843999999999</v>
      </c>
      <c r="G1241" t="s">
        <v>37</v>
      </c>
      <c r="H1241">
        <v>11249</v>
      </c>
      <c r="I1241" t="s">
        <v>23</v>
      </c>
      <c r="J1241" t="s">
        <v>3059</v>
      </c>
      <c r="K1241" t="s">
        <v>535</v>
      </c>
      <c r="L1241" s="2" t="s">
        <v>536</v>
      </c>
      <c r="M1241">
        <v>1569</v>
      </c>
      <c r="N1241">
        <v>9.6104341856873172E-3</v>
      </c>
      <c r="O1241" t="s">
        <v>205</v>
      </c>
      <c r="P1241" t="s">
        <v>81</v>
      </c>
      <c r="Q1241" t="s">
        <v>276</v>
      </c>
      <c r="R1241">
        <f t="shared" si="76"/>
        <v>6.4042970767482698E-3</v>
      </c>
      <c r="S1241">
        <f t="shared" si="77"/>
        <v>2.8819336845367215E-2</v>
      </c>
      <c r="T1241">
        <f t="shared" si="78"/>
        <v>-0.39458381316928581</v>
      </c>
      <c r="U1241">
        <f t="shared" si="79"/>
        <v>-63.922577733424305</v>
      </c>
    </row>
    <row r="1242" spans="1:21" x14ac:dyDescent="0.35">
      <c r="A1242" t="s">
        <v>3414</v>
      </c>
      <c r="B1242" t="s">
        <v>3415</v>
      </c>
      <c r="C1242">
        <v>236</v>
      </c>
      <c r="D1242">
        <v>4.5</v>
      </c>
      <c r="E1242">
        <v>-79.958893000000003</v>
      </c>
      <c r="F1242">
        <v>40.473129</v>
      </c>
      <c r="G1242" t="s">
        <v>92</v>
      </c>
      <c r="H1242">
        <v>15201</v>
      </c>
      <c r="I1242" t="s">
        <v>23</v>
      </c>
      <c r="J1242" t="s">
        <v>3366</v>
      </c>
      <c r="K1242" t="s">
        <v>303</v>
      </c>
      <c r="L1242" s="2" t="s">
        <v>304</v>
      </c>
      <c r="M1242">
        <v>763</v>
      </c>
      <c r="N1242">
        <v>1.5960185344087868E-2</v>
      </c>
      <c r="O1242" t="s">
        <v>183</v>
      </c>
      <c r="P1242" t="s">
        <v>156</v>
      </c>
      <c r="R1242">
        <f t="shared" si="76"/>
        <v>1.4048135523189753E-2</v>
      </c>
      <c r="S1242">
        <f t="shared" si="77"/>
        <v>6.3216609854353886E-2</v>
      </c>
      <c r="T1242">
        <f t="shared" si="78"/>
        <v>-0.24127068853240549</v>
      </c>
      <c r="U1242">
        <f t="shared" si="79"/>
        <v>-56.939882493647694</v>
      </c>
    </row>
    <row r="1243" spans="1:21" x14ac:dyDescent="0.35">
      <c r="A1243" t="s">
        <v>3416</v>
      </c>
      <c r="B1243" t="s">
        <v>3417</v>
      </c>
      <c r="C1243">
        <v>232</v>
      </c>
      <c r="D1243">
        <v>4.5</v>
      </c>
      <c r="E1243">
        <v>-87.692249120651198</v>
      </c>
      <c r="F1243">
        <v>41.857741903375398</v>
      </c>
      <c r="G1243" t="s">
        <v>133</v>
      </c>
      <c r="H1243">
        <v>60608</v>
      </c>
      <c r="I1243" t="s">
        <v>23</v>
      </c>
      <c r="J1243" t="s">
        <v>1702</v>
      </c>
      <c r="K1243" t="s">
        <v>135</v>
      </c>
      <c r="L1243" s="2" t="s">
        <v>136</v>
      </c>
      <c r="M1243">
        <v>2715</v>
      </c>
      <c r="N1243">
        <v>1.5616955551741892E-2</v>
      </c>
      <c r="O1243" t="s">
        <v>1702</v>
      </c>
      <c r="R1243">
        <f t="shared" si="76"/>
        <v>1.3634955066625348E-2</v>
      </c>
      <c r="S1243">
        <f t="shared" si="77"/>
        <v>6.1357297799814067E-2</v>
      </c>
      <c r="T1243">
        <f t="shared" si="78"/>
        <v>-0.24955788445872334</v>
      </c>
      <c r="U1243">
        <f t="shared" si="79"/>
        <v>-57.897429194423815</v>
      </c>
    </row>
    <row r="1244" spans="1:21" x14ac:dyDescent="0.35">
      <c r="A1244" t="s">
        <v>3418</v>
      </c>
      <c r="B1244" t="s">
        <v>3419</v>
      </c>
      <c r="C1244">
        <v>140</v>
      </c>
      <c r="D1244">
        <v>4.5</v>
      </c>
      <c r="E1244">
        <v>-122.29547119999999</v>
      </c>
      <c r="F1244">
        <v>47.7184296</v>
      </c>
      <c r="G1244" t="s">
        <v>194</v>
      </c>
      <c r="H1244">
        <v>98125</v>
      </c>
      <c r="I1244" t="s">
        <v>23</v>
      </c>
      <c r="J1244" t="s">
        <v>1153</v>
      </c>
      <c r="K1244" t="s">
        <v>196</v>
      </c>
      <c r="L1244" s="2" t="s">
        <v>197</v>
      </c>
      <c r="M1244">
        <v>1594</v>
      </c>
      <c r="N1244">
        <v>7.7226703277844515E-3</v>
      </c>
      <c r="O1244" t="s">
        <v>81</v>
      </c>
      <c r="P1244" t="s">
        <v>205</v>
      </c>
      <c r="R1244">
        <f t="shared" si="76"/>
        <v>4.1318045656440448E-3</v>
      </c>
      <c r="S1244">
        <f t="shared" si="77"/>
        <v>1.8593120545398203E-2</v>
      </c>
      <c r="T1244">
        <f t="shared" si="78"/>
        <v>-0.44016339076403399</v>
      </c>
      <c r="U1244">
        <f t="shared" si="79"/>
        <v>-61.622874706964758</v>
      </c>
    </row>
    <row r="1245" spans="1:21" x14ac:dyDescent="0.35">
      <c r="A1245" t="s">
        <v>3420</v>
      </c>
      <c r="B1245" t="s">
        <v>3421</v>
      </c>
      <c r="C1245">
        <v>840</v>
      </c>
      <c r="D1245">
        <v>4.5</v>
      </c>
      <c r="E1245">
        <v>-87.905143699999996</v>
      </c>
      <c r="F1245">
        <v>43.054721800000003</v>
      </c>
      <c r="G1245" t="s">
        <v>218</v>
      </c>
      <c r="H1245">
        <v>53212</v>
      </c>
      <c r="I1245" t="s">
        <v>23</v>
      </c>
      <c r="J1245" t="s">
        <v>1702</v>
      </c>
      <c r="K1245" t="s">
        <v>220</v>
      </c>
      <c r="L1245" s="2" t="s">
        <v>221</v>
      </c>
      <c r="M1245">
        <v>1056</v>
      </c>
      <c r="N1245">
        <v>6.7787883988330189E-2</v>
      </c>
      <c r="O1245" t="s">
        <v>1702</v>
      </c>
      <c r="R1245">
        <f t="shared" si="76"/>
        <v>7.6438384464414838E-2</v>
      </c>
      <c r="S1245">
        <f t="shared" si="77"/>
        <v>0.34397273008986678</v>
      </c>
      <c r="T1245">
        <f t="shared" si="78"/>
        <v>1.0100958963415905</v>
      </c>
      <c r="U1245">
        <f t="shared" si="79"/>
        <v>848.48055292693596</v>
      </c>
    </row>
    <row r="1246" spans="1:21" x14ac:dyDescent="0.35">
      <c r="A1246" t="s">
        <v>3422</v>
      </c>
      <c r="B1246" t="s">
        <v>3423</v>
      </c>
      <c r="C1246">
        <v>119</v>
      </c>
      <c r="D1246">
        <v>4.5</v>
      </c>
      <c r="E1246">
        <v>-74.075372999999999</v>
      </c>
      <c r="F1246">
        <v>40.625709999999998</v>
      </c>
      <c r="G1246" t="s">
        <v>37</v>
      </c>
      <c r="H1246">
        <v>10304</v>
      </c>
      <c r="I1246" t="s">
        <v>23</v>
      </c>
      <c r="J1246" t="s">
        <v>3424</v>
      </c>
      <c r="K1246" t="s">
        <v>2429</v>
      </c>
      <c r="L1246" s="2" t="s">
        <v>2430</v>
      </c>
      <c r="M1246">
        <v>554</v>
      </c>
      <c r="N1246">
        <v>5.9207139179680793E-3</v>
      </c>
      <c r="O1246" t="s">
        <v>479</v>
      </c>
      <c r="P1246" t="s">
        <v>3425</v>
      </c>
      <c r="R1246">
        <f t="shared" si="76"/>
        <v>1.9626071686809216E-3</v>
      </c>
      <c r="S1246">
        <f t="shared" si="77"/>
        <v>8.831732259064147E-3</v>
      </c>
      <c r="T1246">
        <f t="shared" si="78"/>
        <v>-0.48367116937720273</v>
      </c>
      <c r="U1246">
        <f t="shared" si="79"/>
        <v>-57.556869155887121</v>
      </c>
    </row>
    <row r="1247" spans="1:21" x14ac:dyDescent="0.35">
      <c r="A1247" t="s">
        <v>3426</v>
      </c>
      <c r="B1247" t="s">
        <v>3427</v>
      </c>
      <c r="C1247">
        <v>364</v>
      </c>
      <c r="D1247">
        <v>4.5</v>
      </c>
      <c r="E1247">
        <v>-81.605201300000004</v>
      </c>
      <c r="F1247">
        <v>41.5116187</v>
      </c>
      <c r="G1247" t="s">
        <v>186</v>
      </c>
      <c r="H1247">
        <v>44106</v>
      </c>
      <c r="I1247" t="s">
        <v>23</v>
      </c>
      <c r="J1247" t="s">
        <v>156</v>
      </c>
      <c r="K1247" t="s">
        <v>1759</v>
      </c>
      <c r="L1247" s="2" t="s">
        <v>1760</v>
      </c>
      <c r="M1247">
        <v>559</v>
      </c>
      <c r="N1247">
        <v>2.6943538699159088E-2</v>
      </c>
      <c r="O1247" t="s">
        <v>156</v>
      </c>
      <c r="R1247">
        <f t="shared" si="76"/>
        <v>2.7269910133250697E-2</v>
      </c>
      <c r="S1247">
        <f t="shared" si="77"/>
        <v>0.12271459559962813</v>
      </c>
      <c r="T1247">
        <f t="shared" si="78"/>
        <v>2.3919581109765862E-2</v>
      </c>
      <c r="U1247">
        <f t="shared" si="79"/>
        <v>8.7067275239547737</v>
      </c>
    </row>
    <row r="1248" spans="1:21" x14ac:dyDescent="0.35">
      <c r="A1248" t="s">
        <v>3428</v>
      </c>
      <c r="B1248" t="s">
        <v>3429</v>
      </c>
      <c r="C1248">
        <v>113</v>
      </c>
      <c r="D1248">
        <v>4.5</v>
      </c>
      <c r="E1248">
        <v>-73.993911999999995</v>
      </c>
      <c r="F1248">
        <v>40.761276000000002</v>
      </c>
      <c r="G1248" t="s">
        <v>37</v>
      </c>
      <c r="H1248">
        <v>10036</v>
      </c>
      <c r="I1248" t="s">
        <v>23</v>
      </c>
      <c r="J1248" t="s">
        <v>3430</v>
      </c>
      <c r="K1248" t="s">
        <v>39</v>
      </c>
      <c r="L1248" s="2" t="s">
        <v>40</v>
      </c>
      <c r="M1248">
        <v>1148</v>
      </c>
      <c r="N1248">
        <v>5.4058692294491166E-3</v>
      </c>
      <c r="O1248" t="s">
        <v>3430</v>
      </c>
      <c r="R1248">
        <f t="shared" si="76"/>
        <v>1.3428364838343147E-3</v>
      </c>
      <c r="S1248">
        <f t="shared" si="77"/>
        <v>6.042764177254416E-3</v>
      </c>
      <c r="T1248">
        <f t="shared" si="78"/>
        <v>-0.49610196326667949</v>
      </c>
      <c r="U1248">
        <f t="shared" si="79"/>
        <v>-56.059521849134782</v>
      </c>
    </row>
    <row r="1249" spans="1:21" x14ac:dyDescent="0.35">
      <c r="A1249" t="s">
        <v>3431</v>
      </c>
      <c r="B1249" t="s">
        <v>3432</v>
      </c>
      <c r="C1249">
        <v>258</v>
      </c>
      <c r="D1249">
        <v>4.5</v>
      </c>
      <c r="E1249">
        <v>-96.795211800000004</v>
      </c>
      <c r="F1249">
        <v>33.002021800000001</v>
      </c>
      <c r="G1249" t="s">
        <v>200</v>
      </c>
      <c r="H1249">
        <v>75252</v>
      </c>
      <c r="I1249" t="s">
        <v>23</v>
      </c>
      <c r="J1249" t="s">
        <v>88</v>
      </c>
      <c r="K1249" t="s">
        <v>906</v>
      </c>
      <c r="L1249" s="2" t="s">
        <v>907</v>
      </c>
      <c r="M1249">
        <v>632</v>
      </c>
      <c r="N1249">
        <v>1.7847949201990732E-2</v>
      </c>
      <c r="O1249" t="s">
        <v>88</v>
      </c>
      <c r="R1249">
        <f t="shared" si="76"/>
        <v>1.6320628034293978E-2</v>
      </c>
      <c r="S1249">
        <f t="shared" si="77"/>
        <v>7.3442826154322904E-2</v>
      </c>
      <c r="T1249">
        <f t="shared" si="78"/>
        <v>-0.19569111093765729</v>
      </c>
      <c r="U1249">
        <f t="shared" si="79"/>
        <v>-50.488306621915576</v>
      </c>
    </row>
    <row r="1250" spans="1:21" x14ac:dyDescent="0.35">
      <c r="A1250" t="s">
        <v>3433</v>
      </c>
      <c r="B1250" t="s">
        <v>3434</v>
      </c>
      <c r="C1250">
        <v>223</v>
      </c>
      <c r="D1250">
        <v>4.5</v>
      </c>
      <c r="E1250">
        <v>-73.981620000000007</v>
      </c>
      <c r="F1250">
        <v>40.741250000000001</v>
      </c>
      <c r="G1250" t="s">
        <v>37</v>
      </c>
      <c r="H1250">
        <v>10016</v>
      </c>
      <c r="I1250" t="s">
        <v>23</v>
      </c>
      <c r="J1250" t="s">
        <v>3435</v>
      </c>
      <c r="K1250" t="s">
        <v>39</v>
      </c>
      <c r="L1250" s="2" t="s">
        <v>40</v>
      </c>
      <c r="M1250">
        <v>1148</v>
      </c>
      <c r="N1250">
        <v>1.4844688518963447E-2</v>
      </c>
      <c r="O1250" t="s">
        <v>1497</v>
      </c>
      <c r="P1250" t="s">
        <v>174</v>
      </c>
      <c r="Q1250" t="s">
        <v>1723</v>
      </c>
      <c r="R1250">
        <f t="shared" si="76"/>
        <v>1.2705299039355439E-2</v>
      </c>
      <c r="S1250">
        <f t="shared" si="77"/>
        <v>5.7173845677099475E-2</v>
      </c>
      <c r="T1250">
        <f t="shared" si="78"/>
        <v>-0.26820407529293849</v>
      </c>
      <c r="U1250">
        <f t="shared" si="79"/>
        <v>-59.809508790325282</v>
      </c>
    </row>
    <row r="1251" spans="1:21" x14ac:dyDescent="0.35">
      <c r="A1251" t="s">
        <v>3436</v>
      </c>
      <c r="B1251" t="s">
        <v>3437</v>
      </c>
      <c r="C1251">
        <v>126</v>
      </c>
      <c r="D1251">
        <v>4.5</v>
      </c>
      <c r="E1251">
        <v>-71.048177800000005</v>
      </c>
      <c r="F1251">
        <v>42.294660399999998</v>
      </c>
      <c r="G1251" t="s">
        <v>251</v>
      </c>
      <c r="H1251">
        <v>2122</v>
      </c>
      <c r="I1251" t="s">
        <v>23</v>
      </c>
      <c r="J1251" t="s">
        <v>3438</v>
      </c>
      <c r="K1251" t="s">
        <v>295</v>
      </c>
      <c r="L1251" s="2" t="s">
        <v>296</v>
      </c>
      <c r="M1251">
        <v>575</v>
      </c>
      <c r="N1251">
        <v>6.5213660545735373E-3</v>
      </c>
      <c r="O1251" t="s">
        <v>2126</v>
      </c>
      <c r="P1251" t="s">
        <v>148</v>
      </c>
      <c r="Q1251" t="s">
        <v>174</v>
      </c>
      <c r="R1251">
        <f t="shared" si="76"/>
        <v>2.6856729676686293E-3</v>
      </c>
      <c r="S1251">
        <f t="shared" si="77"/>
        <v>1.2085528354508832E-2</v>
      </c>
      <c r="T1251">
        <f t="shared" si="78"/>
        <v>-0.46916857650614646</v>
      </c>
      <c r="U1251">
        <f t="shared" si="79"/>
        <v>-59.115240639774456</v>
      </c>
    </row>
    <row r="1252" spans="1:21" x14ac:dyDescent="0.35">
      <c r="A1252" t="s">
        <v>3439</v>
      </c>
      <c r="B1252" t="s">
        <v>3440</v>
      </c>
      <c r="C1252">
        <v>110</v>
      </c>
      <c r="D1252">
        <v>4.5</v>
      </c>
      <c r="E1252">
        <v>-73.829110133572996</v>
      </c>
      <c r="F1252">
        <v>40.757208790469903</v>
      </c>
      <c r="G1252" t="s">
        <v>37</v>
      </c>
      <c r="H1252">
        <v>11355</v>
      </c>
      <c r="I1252" t="s">
        <v>23</v>
      </c>
      <c r="J1252" t="s">
        <v>1551</v>
      </c>
      <c r="K1252" t="s">
        <v>472</v>
      </c>
      <c r="L1252" s="2" t="s">
        <v>473</v>
      </c>
      <c r="M1252">
        <v>143</v>
      </c>
      <c r="N1252">
        <v>5.1484468851896344E-3</v>
      </c>
      <c r="O1252" t="s">
        <v>1551</v>
      </c>
      <c r="R1252">
        <f t="shared" si="76"/>
        <v>1.0329511414110112E-3</v>
      </c>
      <c r="S1252">
        <f t="shared" si="77"/>
        <v>4.6482801363495509E-3</v>
      </c>
      <c r="T1252">
        <f t="shared" si="78"/>
        <v>-0.50231736021141793</v>
      </c>
      <c r="U1252">
        <f t="shared" si="79"/>
        <v>-55.254909623255969</v>
      </c>
    </row>
    <row r="1253" spans="1:21" x14ac:dyDescent="0.35">
      <c r="A1253" t="s">
        <v>3441</v>
      </c>
      <c r="B1253" t="s">
        <v>3442</v>
      </c>
      <c r="C1253">
        <v>361</v>
      </c>
      <c r="D1253">
        <v>4.5</v>
      </c>
      <c r="E1253">
        <v>-87.910385000000005</v>
      </c>
      <c r="F1253">
        <v>43.022914999999998</v>
      </c>
      <c r="G1253" t="s">
        <v>218</v>
      </c>
      <c r="H1253">
        <v>53204</v>
      </c>
      <c r="I1253" t="s">
        <v>23</v>
      </c>
      <c r="J1253" t="s">
        <v>3443</v>
      </c>
      <c r="K1253" t="s">
        <v>220</v>
      </c>
      <c r="L1253" s="2" t="s">
        <v>221</v>
      </c>
      <c r="M1253">
        <v>1056</v>
      </c>
      <c r="N1253">
        <v>2.6686116354899606E-2</v>
      </c>
      <c r="O1253" t="s">
        <v>340</v>
      </c>
      <c r="P1253" t="s">
        <v>316</v>
      </c>
      <c r="R1253">
        <f t="shared" si="76"/>
        <v>2.6960024790827392E-2</v>
      </c>
      <c r="S1253">
        <f t="shared" si="77"/>
        <v>0.12132011155872327</v>
      </c>
      <c r="T1253">
        <f t="shared" si="78"/>
        <v>1.7704184165027472E-2</v>
      </c>
      <c r="U1253">
        <f t="shared" si="79"/>
        <v>6.3912104835749171</v>
      </c>
    </row>
    <row r="1254" spans="1:21" x14ac:dyDescent="0.35">
      <c r="A1254" t="s">
        <v>3444</v>
      </c>
      <c r="B1254" t="s">
        <v>3445</v>
      </c>
      <c r="C1254">
        <v>174</v>
      </c>
      <c r="D1254">
        <v>4.5</v>
      </c>
      <c r="E1254">
        <v>-117.127417243295</v>
      </c>
      <c r="F1254">
        <v>32.832452765074798</v>
      </c>
      <c r="G1254" t="s">
        <v>100</v>
      </c>
      <c r="H1254">
        <v>92123</v>
      </c>
      <c r="I1254" t="s">
        <v>23</v>
      </c>
      <c r="J1254" t="s">
        <v>999</v>
      </c>
      <c r="K1254" t="s">
        <v>225</v>
      </c>
      <c r="L1254" s="2" t="s">
        <v>226</v>
      </c>
      <c r="M1254">
        <v>1570</v>
      </c>
      <c r="N1254">
        <v>1.0640123562725244E-2</v>
      </c>
      <c r="O1254" t="s">
        <v>227</v>
      </c>
      <c r="P1254" t="s">
        <v>205</v>
      </c>
      <c r="R1254">
        <f t="shared" si="76"/>
        <v>7.6438384464414836E-3</v>
      </c>
      <c r="S1254">
        <f t="shared" si="77"/>
        <v>3.4397273008986678E-2</v>
      </c>
      <c r="T1254">
        <f t="shared" si="78"/>
        <v>-0.36972222539033223</v>
      </c>
      <c r="U1254">
        <f t="shared" si="79"/>
        <v>-64.331667217917811</v>
      </c>
    </row>
    <row r="1255" spans="1:21" x14ac:dyDescent="0.35">
      <c r="A1255" t="s">
        <v>3446</v>
      </c>
      <c r="B1255" t="s">
        <v>3447</v>
      </c>
      <c r="C1255">
        <v>244</v>
      </c>
      <c r="D1255">
        <v>4.5</v>
      </c>
      <c r="E1255">
        <v>-77.470703125</v>
      </c>
      <c r="F1255">
        <v>37.548854827880902</v>
      </c>
      <c r="G1255" t="s">
        <v>84</v>
      </c>
      <c r="H1255">
        <v>23220</v>
      </c>
      <c r="I1255" t="s">
        <v>23</v>
      </c>
      <c r="J1255" t="s">
        <v>3448</v>
      </c>
      <c r="K1255" t="s">
        <v>1546</v>
      </c>
      <c r="L1255" s="2" t="s">
        <v>1547</v>
      </c>
      <c r="M1255">
        <v>789</v>
      </c>
      <c r="N1255">
        <v>1.6646644928779819E-2</v>
      </c>
      <c r="O1255" t="s">
        <v>56</v>
      </c>
      <c r="P1255" t="s">
        <v>24</v>
      </c>
      <c r="R1255">
        <f t="shared" si="76"/>
        <v>1.4874496436318562E-2</v>
      </c>
      <c r="S1255">
        <f t="shared" si="77"/>
        <v>6.6935233963433524E-2</v>
      </c>
      <c r="T1255">
        <f t="shared" si="78"/>
        <v>-0.22469629667976979</v>
      </c>
      <c r="U1255">
        <f t="shared" si="79"/>
        <v>-54.825896389863829</v>
      </c>
    </row>
    <row r="1256" spans="1:21" x14ac:dyDescent="0.35">
      <c r="A1256" t="s">
        <v>3449</v>
      </c>
      <c r="B1256" t="s">
        <v>3450</v>
      </c>
      <c r="C1256">
        <v>2579</v>
      </c>
      <c r="D1256">
        <v>4.5</v>
      </c>
      <c r="E1256">
        <v>-118.276793</v>
      </c>
      <c r="F1256">
        <v>34.056277000000001</v>
      </c>
      <c r="G1256" t="s">
        <v>100</v>
      </c>
      <c r="H1256">
        <v>90057</v>
      </c>
      <c r="I1256" t="s">
        <v>23</v>
      </c>
      <c r="J1256" t="s">
        <v>3451</v>
      </c>
      <c r="K1256" t="s">
        <v>111</v>
      </c>
      <c r="L1256" s="2" t="s">
        <v>112</v>
      </c>
      <c r="M1256">
        <v>2071</v>
      </c>
      <c r="N1256">
        <v>0.2170070362107431</v>
      </c>
      <c r="O1256" t="s">
        <v>148</v>
      </c>
      <c r="P1256" t="s">
        <v>174</v>
      </c>
      <c r="Q1256" t="s">
        <v>183</v>
      </c>
      <c r="R1256">
        <f t="shared" si="76"/>
        <v>0.25606858795578968</v>
      </c>
      <c r="S1256">
        <f t="shared" si="77"/>
        <v>1.1523086458010536</v>
      </c>
      <c r="T1256">
        <f t="shared" si="78"/>
        <v>4.6129543253082783</v>
      </c>
      <c r="U1256">
        <f t="shared" si="79"/>
        <v>11896.80920497005</v>
      </c>
    </row>
    <row r="1257" spans="1:21" x14ac:dyDescent="0.35">
      <c r="A1257" t="s">
        <v>3452</v>
      </c>
      <c r="B1257" t="s">
        <v>3453</v>
      </c>
      <c r="C1257">
        <v>173</v>
      </c>
      <c r="D1257">
        <v>4.5</v>
      </c>
      <c r="E1257">
        <v>-75.171371459960895</v>
      </c>
      <c r="F1257">
        <v>39.919624328613303</v>
      </c>
      <c r="G1257" t="s">
        <v>92</v>
      </c>
      <c r="H1257">
        <v>19145</v>
      </c>
      <c r="I1257" t="s">
        <v>23</v>
      </c>
      <c r="J1257" t="s">
        <v>60</v>
      </c>
      <c r="K1257" t="s">
        <v>94</v>
      </c>
      <c r="L1257" s="2" t="s">
        <v>95</v>
      </c>
      <c r="M1257">
        <v>1514</v>
      </c>
      <c r="N1257">
        <v>1.0554316114638751E-2</v>
      </c>
      <c r="O1257" t="s">
        <v>60</v>
      </c>
      <c r="R1257">
        <f t="shared" si="76"/>
        <v>7.5405433323003819E-3</v>
      </c>
      <c r="S1257">
        <f t="shared" si="77"/>
        <v>3.3932444995351717E-2</v>
      </c>
      <c r="T1257">
        <f t="shared" si="78"/>
        <v>-0.37179402437191167</v>
      </c>
      <c r="U1257">
        <f t="shared" si="79"/>
        <v>-64.320366216340716</v>
      </c>
    </row>
    <row r="1258" spans="1:21" x14ac:dyDescent="0.35">
      <c r="A1258" t="s">
        <v>3454</v>
      </c>
      <c r="B1258" t="s">
        <v>3455</v>
      </c>
      <c r="C1258">
        <v>183</v>
      </c>
      <c r="D1258">
        <v>4.5</v>
      </c>
      <c r="E1258">
        <v>-118.238269686699</v>
      </c>
      <c r="F1258">
        <v>34.0570975095034</v>
      </c>
      <c r="G1258" t="s">
        <v>100</v>
      </c>
      <c r="H1258">
        <v>90012</v>
      </c>
      <c r="I1258" t="s">
        <v>23</v>
      </c>
      <c r="J1258" t="s">
        <v>88</v>
      </c>
      <c r="K1258" t="s">
        <v>111</v>
      </c>
      <c r="L1258" s="2" t="s">
        <v>112</v>
      </c>
      <c r="M1258">
        <v>2071</v>
      </c>
      <c r="N1258">
        <v>1.1412390595503689E-2</v>
      </c>
      <c r="O1258" t="s">
        <v>88</v>
      </c>
      <c r="R1258">
        <f t="shared" si="76"/>
        <v>8.573494473711394E-3</v>
      </c>
      <c r="S1258">
        <f t="shared" si="77"/>
        <v>3.8580725131701271E-2</v>
      </c>
      <c r="T1258">
        <f t="shared" si="78"/>
        <v>-0.35107603455611708</v>
      </c>
      <c r="U1258">
        <f t="shared" si="79"/>
        <v>-64.246914323769431</v>
      </c>
    </row>
    <row r="1259" spans="1:21" x14ac:dyDescent="0.35">
      <c r="A1259" t="s">
        <v>3456</v>
      </c>
      <c r="B1259" t="s">
        <v>3457</v>
      </c>
      <c r="C1259">
        <v>129</v>
      </c>
      <c r="D1259">
        <v>4.5</v>
      </c>
      <c r="E1259">
        <v>-98.466029800000001</v>
      </c>
      <c r="F1259">
        <v>29.5135659</v>
      </c>
      <c r="G1259" t="s">
        <v>200</v>
      </c>
      <c r="H1259">
        <v>78209</v>
      </c>
      <c r="I1259" t="s">
        <v>23</v>
      </c>
      <c r="J1259" t="s">
        <v>3458</v>
      </c>
      <c r="K1259" t="s">
        <v>608</v>
      </c>
      <c r="L1259" s="2" t="s">
        <v>609</v>
      </c>
      <c r="M1259">
        <v>731</v>
      </c>
      <c r="N1259">
        <v>6.7787883988330187E-3</v>
      </c>
      <c r="O1259" t="s">
        <v>424</v>
      </c>
      <c r="P1259" t="s">
        <v>183</v>
      </c>
      <c r="Q1259" t="s">
        <v>48</v>
      </c>
      <c r="R1259">
        <f t="shared" si="76"/>
        <v>2.9955583100919328E-3</v>
      </c>
      <c r="S1259">
        <f t="shared" si="77"/>
        <v>1.3480012395413698E-2</v>
      </c>
      <c r="T1259">
        <f t="shared" si="78"/>
        <v>-0.46295317956140808</v>
      </c>
      <c r="U1259">
        <f t="shared" si="79"/>
        <v>-59.720960163421644</v>
      </c>
    </row>
    <row r="1260" spans="1:21" x14ac:dyDescent="0.35">
      <c r="A1260" t="s">
        <v>3459</v>
      </c>
      <c r="B1260" t="s">
        <v>3460</v>
      </c>
      <c r="C1260">
        <v>243</v>
      </c>
      <c r="D1260">
        <v>4.5</v>
      </c>
      <c r="E1260">
        <v>-86.130825999999999</v>
      </c>
      <c r="F1260">
        <v>39.771808</v>
      </c>
      <c r="G1260" t="s">
        <v>51</v>
      </c>
      <c r="H1260">
        <v>46201</v>
      </c>
      <c r="I1260" t="s">
        <v>23</v>
      </c>
      <c r="J1260" t="s">
        <v>88</v>
      </c>
      <c r="K1260" t="s">
        <v>53</v>
      </c>
      <c r="L1260" s="2" t="s">
        <v>54</v>
      </c>
      <c r="M1260">
        <v>336</v>
      </c>
      <c r="N1260">
        <v>1.6560837480693324E-2</v>
      </c>
      <c r="O1260" t="s">
        <v>88</v>
      </c>
      <c r="R1260">
        <f t="shared" si="76"/>
        <v>1.4771201322177461E-2</v>
      </c>
      <c r="S1260">
        <f t="shared" si="77"/>
        <v>6.6470405949798569E-2</v>
      </c>
      <c r="T1260">
        <f t="shared" si="78"/>
        <v>-0.22676809566134923</v>
      </c>
      <c r="U1260">
        <f t="shared" si="79"/>
        <v>-55.104647245707859</v>
      </c>
    </row>
    <row r="1261" spans="1:21" x14ac:dyDescent="0.35">
      <c r="A1261" t="s">
        <v>3461</v>
      </c>
      <c r="B1261" t="s">
        <v>3462</v>
      </c>
      <c r="C1261">
        <v>167</v>
      </c>
      <c r="D1261">
        <v>4.5</v>
      </c>
      <c r="E1261">
        <v>-122.3464364</v>
      </c>
      <c r="F1261">
        <v>47.6168282</v>
      </c>
      <c r="G1261" t="s">
        <v>194</v>
      </c>
      <c r="H1261">
        <v>98121</v>
      </c>
      <c r="I1261" t="s">
        <v>23</v>
      </c>
      <c r="J1261" t="s">
        <v>3463</v>
      </c>
      <c r="K1261" t="s">
        <v>196</v>
      </c>
      <c r="L1261" s="2" t="s">
        <v>197</v>
      </c>
      <c r="M1261">
        <v>1594</v>
      </c>
      <c r="N1261">
        <v>1.0039471426119786E-2</v>
      </c>
      <c r="O1261" t="s">
        <v>156</v>
      </c>
      <c r="P1261" t="s">
        <v>183</v>
      </c>
      <c r="Q1261" t="s">
        <v>56</v>
      </c>
      <c r="R1261">
        <f t="shared" si="76"/>
        <v>6.920772647453775E-3</v>
      </c>
      <c r="S1261">
        <f t="shared" si="77"/>
        <v>3.1143476913541988E-2</v>
      </c>
      <c r="T1261">
        <f t="shared" si="78"/>
        <v>-0.38422481826138849</v>
      </c>
      <c r="U1261">
        <f t="shared" si="79"/>
        <v>-64.165544649651878</v>
      </c>
    </row>
    <row r="1262" spans="1:21" x14ac:dyDescent="0.35">
      <c r="A1262" t="s">
        <v>3464</v>
      </c>
      <c r="B1262" t="s">
        <v>3465</v>
      </c>
      <c r="C1262">
        <v>154</v>
      </c>
      <c r="D1262">
        <v>4.5</v>
      </c>
      <c r="E1262">
        <v>-80.274011000000002</v>
      </c>
      <c r="F1262">
        <v>25.778542000000002</v>
      </c>
      <c r="G1262" t="s">
        <v>29</v>
      </c>
      <c r="H1262">
        <v>33126</v>
      </c>
      <c r="I1262" t="s">
        <v>23</v>
      </c>
      <c r="J1262" t="s">
        <v>3466</v>
      </c>
      <c r="K1262" t="s">
        <v>31</v>
      </c>
      <c r="L1262" s="2" t="s">
        <v>32</v>
      </c>
      <c r="M1262">
        <v>609</v>
      </c>
      <c r="N1262">
        <v>8.9239746009953658E-3</v>
      </c>
      <c r="O1262" t="s">
        <v>404</v>
      </c>
      <c r="P1262" t="s">
        <v>113</v>
      </c>
      <c r="R1262">
        <f t="shared" si="76"/>
        <v>5.5779361636194612E-3</v>
      </c>
      <c r="S1262">
        <f t="shared" si="77"/>
        <v>2.5100712736287577E-2</v>
      </c>
      <c r="T1262">
        <f t="shared" si="78"/>
        <v>-0.41115820502192152</v>
      </c>
      <c r="U1262">
        <f t="shared" si="79"/>
        <v>-63.318363573375912</v>
      </c>
    </row>
    <row r="1263" spans="1:21" x14ac:dyDescent="0.35">
      <c r="A1263" t="s">
        <v>3467</v>
      </c>
      <c r="B1263" t="s">
        <v>3468</v>
      </c>
      <c r="C1263">
        <v>162</v>
      </c>
      <c r="D1263">
        <v>4.5</v>
      </c>
      <c r="E1263">
        <v>-118.2872467</v>
      </c>
      <c r="F1263">
        <v>34.103782699999996</v>
      </c>
      <c r="G1263" t="s">
        <v>100</v>
      </c>
      <c r="H1263">
        <v>90027</v>
      </c>
      <c r="I1263" t="s">
        <v>23</v>
      </c>
      <c r="J1263" t="s">
        <v>60</v>
      </c>
      <c r="K1263" t="s">
        <v>111</v>
      </c>
      <c r="L1263" s="2" t="s">
        <v>112</v>
      </c>
      <c r="M1263">
        <v>2071</v>
      </c>
      <c r="N1263">
        <v>9.6104341856873172E-3</v>
      </c>
      <c r="O1263" t="s">
        <v>60</v>
      </c>
      <c r="R1263">
        <f t="shared" si="76"/>
        <v>6.4042970767482698E-3</v>
      </c>
      <c r="S1263">
        <f t="shared" si="77"/>
        <v>2.8819336845367215E-2</v>
      </c>
      <c r="T1263">
        <f t="shared" si="78"/>
        <v>-0.39458381316928581</v>
      </c>
      <c r="U1263">
        <f t="shared" si="79"/>
        <v>-63.922577733424305</v>
      </c>
    </row>
    <row r="1264" spans="1:21" x14ac:dyDescent="0.35">
      <c r="A1264" t="s">
        <v>3469</v>
      </c>
      <c r="B1264" t="s">
        <v>3470</v>
      </c>
      <c r="C1264">
        <v>301</v>
      </c>
      <c r="D1264">
        <v>4.5</v>
      </c>
      <c r="E1264">
        <v>-117.256482616067</v>
      </c>
      <c r="F1264">
        <v>32.798277810216</v>
      </c>
      <c r="G1264" t="s">
        <v>100</v>
      </c>
      <c r="H1264">
        <v>92109</v>
      </c>
      <c r="I1264" t="s">
        <v>23</v>
      </c>
      <c r="J1264" t="s">
        <v>88</v>
      </c>
      <c r="K1264" t="s">
        <v>225</v>
      </c>
      <c r="L1264" s="2" t="s">
        <v>226</v>
      </c>
      <c r="M1264">
        <v>1570</v>
      </c>
      <c r="N1264">
        <v>2.1537669469709971E-2</v>
      </c>
      <c r="O1264" t="s">
        <v>88</v>
      </c>
      <c r="R1264">
        <f t="shared" si="76"/>
        <v>2.0762317942361327E-2</v>
      </c>
      <c r="S1264">
        <f t="shared" si="77"/>
        <v>9.3430430740625972E-2</v>
      </c>
      <c r="T1264">
        <f t="shared" si="78"/>
        <v>-0.10660375472974035</v>
      </c>
      <c r="U1264">
        <f t="shared" si="79"/>
        <v>-32.087730173651842</v>
      </c>
    </row>
    <row r="1265" spans="1:21" x14ac:dyDescent="0.35">
      <c r="A1265" t="s">
        <v>3471</v>
      </c>
      <c r="B1265" t="s">
        <v>3472</v>
      </c>
      <c r="C1265">
        <v>138</v>
      </c>
      <c r="D1265">
        <v>4.5</v>
      </c>
      <c r="E1265">
        <v>-84.520490393042607</v>
      </c>
      <c r="F1265">
        <v>39.144077897071803</v>
      </c>
      <c r="G1265" t="s">
        <v>186</v>
      </c>
      <c r="H1265">
        <v>45220</v>
      </c>
      <c r="I1265" t="s">
        <v>23</v>
      </c>
      <c r="J1265" t="s">
        <v>2104</v>
      </c>
      <c r="K1265" t="s">
        <v>601</v>
      </c>
      <c r="L1265" s="2" t="s">
        <v>602</v>
      </c>
      <c r="M1265">
        <v>778</v>
      </c>
      <c r="N1265">
        <v>7.5510554316114637E-3</v>
      </c>
      <c r="O1265" t="s">
        <v>24</v>
      </c>
      <c r="P1265" t="s">
        <v>156</v>
      </c>
      <c r="R1265">
        <f t="shared" si="76"/>
        <v>3.9252143373618431E-3</v>
      </c>
      <c r="S1265">
        <f t="shared" si="77"/>
        <v>1.7663464518128294E-2</v>
      </c>
      <c r="T1265">
        <f t="shared" si="78"/>
        <v>-0.44430698872719293</v>
      </c>
      <c r="U1265">
        <f t="shared" si="79"/>
        <v>-61.314364444352627</v>
      </c>
    </row>
    <row r="1266" spans="1:21" x14ac:dyDescent="0.35">
      <c r="A1266" t="s">
        <v>3473</v>
      </c>
      <c r="B1266" t="s">
        <v>3474</v>
      </c>
      <c r="C1266">
        <v>680</v>
      </c>
      <c r="D1266">
        <v>4.5</v>
      </c>
      <c r="E1266">
        <v>-118.323881</v>
      </c>
      <c r="F1266">
        <v>34.075313000000001</v>
      </c>
      <c r="G1266" t="s">
        <v>100</v>
      </c>
      <c r="H1266">
        <v>90004</v>
      </c>
      <c r="I1266" t="s">
        <v>23</v>
      </c>
      <c r="J1266" t="s">
        <v>3475</v>
      </c>
      <c r="K1266" t="s">
        <v>111</v>
      </c>
      <c r="L1266" s="2" t="s">
        <v>112</v>
      </c>
      <c r="M1266">
        <v>2071</v>
      </c>
      <c r="N1266">
        <v>5.4058692294491159E-2</v>
      </c>
      <c r="O1266" t="s">
        <v>560</v>
      </c>
      <c r="P1266" t="s">
        <v>174</v>
      </c>
      <c r="Q1266" t="s">
        <v>1497</v>
      </c>
      <c r="R1266">
        <f t="shared" si="76"/>
        <v>5.9911166201838652E-2</v>
      </c>
      <c r="S1266">
        <f t="shared" si="77"/>
        <v>0.26960024790827392</v>
      </c>
      <c r="T1266">
        <f t="shared" si="78"/>
        <v>0.67860805928887635</v>
      </c>
      <c r="U1266">
        <f t="shared" si="79"/>
        <v>461.4534803164359</v>
      </c>
    </row>
    <row r="1267" spans="1:21" x14ac:dyDescent="0.35">
      <c r="A1267" t="s">
        <v>3476</v>
      </c>
      <c r="B1267" t="s">
        <v>3477</v>
      </c>
      <c r="C1267">
        <v>968</v>
      </c>
      <c r="D1267">
        <v>4.5</v>
      </c>
      <c r="E1267">
        <v>-122.4331385</v>
      </c>
      <c r="F1267">
        <v>37.766524099999998</v>
      </c>
      <c r="G1267" t="s">
        <v>100</v>
      </c>
      <c r="H1267">
        <v>94114</v>
      </c>
      <c r="I1267" t="s">
        <v>23</v>
      </c>
      <c r="J1267" t="s">
        <v>156</v>
      </c>
      <c r="K1267" t="s">
        <v>124</v>
      </c>
      <c r="L1267" s="2" t="s">
        <v>125</v>
      </c>
      <c r="M1267">
        <v>1581</v>
      </c>
      <c r="N1267">
        <v>7.8771237343401412E-2</v>
      </c>
      <c r="O1267" t="s">
        <v>156</v>
      </c>
      <c r="R1267">
        <f t="shared" si="76"/>
        <v>8.9660159074475776E-2</v>
      </c>
      <c r="S1267">
        <f t="shared" si="77"/>
        <v>0.40347071583514099</v>
      </c>
      <c r="T1267">
        <f t="shared" si="78"/>
        <v>1.275286165983762</v>
      </c>
      <c r="U1267">
        <f t="shared" si="79"/>
        <v>1234.4770086722815</v>
      </c>
    </row>
    <row r="1268" spans="1:21" x14ac:dyDescent="0.35">
      <c r="A1268" t="s">
        <v>3478</v>
      </c>
      <c r="B1268" t="s">
        <v>3479</v>
      </c>
      <c r="C1268">
        <v>531</v>
      </c>
      <c r="D1268">
        <v>4.5</v>
      </c>
      <c r="E1268">
        <v>-118.29272899999999</v>
      </c>
      <c r="F1268">
        <v>34.095633999999997</v>
      </c>
      <c r="G1268" t="s">
        <v>100</v>
      </c>
      <c r="H1268">
        <v>90029</v>
      </c>
      <c r="I1268" t="s">
        <v>23</v>
      </c>
      <c r="J1268" t="s">
        <v>3480</v>
      </c>
      <c r="K1268" t="s">
        <v>111</v>
      </c>
      <c r="L1268" s="2" t="s">
        <v>112</v>
      </c>
      <c r="M1268">
        <v>2071</v>
      </c>
      <c r="N1268">
        <v>4.1273382529603567E-2</v>
      </c>
      <c r="O1268" t="s">
        <v>743</v>
      </c>
      <c r="P1268" t="s">
        <v>24</v>
      </c>
      <c r="R1268">
        <f t="shared" si="76"/>
        <v>4.4520194194814587E-2</v>
      </c>
      <c r="S1268">
        <f t="shared" si="77"/>
        <v>0.20034087387666563</v>
      </c>
      <c r="T1268">
        <f t="shared" si="78"/>
        <v>0.36991001103353627</v>
      </c>
      <c r="U1268">
        <f t="shared" si="79"/>
        <v>196.42221585880776</v>
      </c>
    </row>
    <row r="1269" spans="1:21" x14ac:dyDescent="0.35">
      <c r="A1269" t="s">
        <v>3481</v>
      </c>
      <c r="B1269" t="s">
        <v>3482</v>
      </c>
      <c r="C1269">
        <v>984</v>
      </c>
      <c r="D1269">
        <v>4.5</v>
      </c>
      <c r="E1269">
        <v>-74.005067999999994</v>
      </c>
      <c r="F1269">
        <v>40.733713999999999</v>
      </c>
      <c r="G1269" t="s">
        <v>37</v>
      </c>
      <c r="H1269">
        <v>10014</v>
      </c>
      <c r="I1269" t="s">
        <v>23</v>
      </c>
      <c r="J1269" t="s">
        <v>60</v>
      </c>
      <c r="K1269" t="s">
        <v>39</v>
      </c>
      <c r="L1269" s="2" t="s">
        <v>40</v>
      </c>
      <c r="M1269">
        <v>1148</v>
      </c>
      <c r="N1269">
        <v>8.0144156512785308E-2</v>
      </c>
      <c r="O1269" t="s">
        <v>60</v>
      </c>
      <c r="R1269">
        <f t="shared" si="76"/>
        <v>9.131288090073339E-2</v>
      </c>
      <c r="S1269">
        <f t="shared" si="77"/>
        <v>0.41090796405330027</v>
      </c>
      <c r="T1269">
        <f t="shared" si="78"/>
        <v>1.3084349496890335</v>
      </c>
      <c r="U1269">
        <f t="shared" si="79"/>
        <v>1287.4999904940089</v>
      </c>
    </row>
    <row r="1270" spans="1:21" x14ac:dyDescent="0.35">
      <c r="A1270" t="s">
        <v>3483</v>
      </c>
      <c r="B1270" t="s">
        <v>3484</v>
      </c>
      <c r="C1270">
        <v>215</v>
      </c>
      <c r="D1270">
        <v>4.5</v>
      </c>
      <c r="E1270">
        <v>-98.4903564453125</v>
      </c>
      <c r="F1270">
        <v>29.425495147705099</v>
      </c>
      <c r="G1270" t="s">
        <v>200</v>
      </c>
      <c r="H1270">
        <v>78205</v>
      </c>
      <c r="I1270" t="s">
        <v>23</v>
      </c>
      <c r="J1270" t="s">
        <v>3485</v>
      </c>
      <c r="K1270" t="s">
        <v>608</v>
      </c>
      <c r="L1270" s="2" t="s">
        <v>609</v>
      </c>
      <c r="M1270">
        <v>731</v>
      </c>
      <c r="N1270">
        <v>1.4158228934271495E-2</v>
      </c>
      <c r="O1270" t="s">
        <v>24</v>
      </c>
      <c r="P1270" t="s">
        <v>48</v>
      </c>
      <c r="Q1270" t="s">
        <v>1852</v>
      </c>
      <c r="R1270">
        <f t="shared" si="76"/>
        <v>1.187893812622663E-2</v>
      </c>
      <c r="S1270">
        <f t="shared" si="77"/>
        <v>5.3455221568019837E-2</v>
      </c>
      <c r="T1270">
        <f t="shared" si="78"/>
        <v>-0.2847784671455742</v>
      </c>
      <c r="U1270">
        <f t="shared" si="79"/>
        <v>-61.22737043629845</v>
      </c>
    </row>
    <row r="1271" spans="1:21" x14ac:dyDescent="0.35">
      <c r="A1271" t="s">
        <v>3486</v>
      </c>
      <c r="B1271" t="s">
        <v>3487</v>
      </c>
      <c r="C1271">
        <v>355</v>
      </c>
      <c r="D1271">
        <v>4.5</v>
      </c>
      <c r="E1271">
        <v>-87.681979999999996</v>
      </c>
      <c r="F1271">
        <v>41.953809999999997</v>
      </c>
      <c r="G1271" t="s">
        <v>133</v>
      </c>
      <c r="H1271">
        <v>60618</v>
      </c>
      <c r="I1271" t="s">
        <v>23</v>
      </c>
      <c r="J1271" t="s">
        <v>3488</v>
      </c>
      <c r="K1271" t="s">
        <v>135</v>
      </c>
      <c r="L1271" s="2" t="s">
        <v>136</v>
      </c>
      <c r="M1271">
        <v>2715</v>
      </c>
      <c r="N1271">
        <v>2.6171271666380641E-2</v>
      </c>
      <c r="O1271" t="s">
        <v>763</v>
      </c>
      <c r="P1271" t="s">
        <v>368</v>
      </c>
      <c r="R1271">
        <f t="shared" si="76"/>
        <v>2.6340254105980787E-2</v>
      </c>
      <c r="S1271">
        <f t="shared" si="77"/>
        <v>0.11853114347691354</v>
      </c>
      <c r="T1271">
        <f t="shared" si="78"/>
        <v>5.2733902755506884E-3</v>
      </c>
      <c r="U1271">
        <f t="shared" si="79"/>
        <v>1.8720535478204943</v>
      </c>
    </row>
    <row r="1272" spans="1:21" x14ac:dyDescent="0.35">
      <c r="A1272" t="s">
        <v>3489</v>
      </c>
      <c r="B1272" t="s">
        <v>3490</v>
      </c>
      <c r="C1272">
        <v>1119</v>
      </c>
      <c r="D1272">
        <v>4.5</v>
      </c>
      <c r="E1272">
        <v>-117.144698873162</v>
      </c>
      <c r="F1272">
        <v>32.701700180769002</v>
      </c>
      <c r="G1272" t="s">
        <v>100</v>
      </c>
      <c r="H1272">
        <v>92113</v>
      </c>
      <c r="I1272" t="s">
        <v>23</v>
      </c>
      <c r="J1272" t="s">
        <v>88</v>
      </c>
      <c r="K1272" t="s">
        <v>225</v>
      </c>
      <c r="L1272" s="2" t="s">
        <v>226</v>
      </c>
      <c r="M1272">
        <v>1570</v>
      </c>
      <c r="N1272">
        <v>9.1728162004461988E-2</v>
      </c>
      <c r="O1272" t="s">
        <v>88</v>
      </c>
      <c r="R1272">
        <f t="shared" si="76"/>
        <v>0.10525772130978205</v>
      </c>
      <c r="S1272">
        <f t="shared" si="77"/>
        <v>0.47365974589401921</v>
      </c>
      <c r="T1272">
        <f t="shared" si="78"/>
        <v>1.5881278122022611</v>
      </c>
      <c r="U1272">
        <f t="shared" si="79"/>
        <v>1777.1150218543301</v>
      </c>
    </row>
    <row r="1273" spans="1:21" x14ac:dyDescent="0.35">
      <c r="A1273" t="s">
        <v>3491</v>
      </c>
      <c r="B1273" t="s">
        <v>3492</v>
      </c>
      <c r="C1273">
        <v>147</v>
      </c>
      <c r="D1273">
        <v>4.5</v>
      </c>
      <c r="E1273">
        <v>-80.760436999999996</v>
      </c>
      <c r="F1273">
        <v>35.203300499999997</v>
      </c>
      <c r="G1273" t="s">
        <v>640</v>
      </c>
      <c r="H1273">
        <v>28205</v>
      </c>
      <c r="I1273" t="s">
        <v>23</v>
      </c>
      <c r="J1273" t="s">
        <v>81</v>
      </c>
      <c r="K1273" t="s">
        <v>641</v>
      </c>
      <c r="L1273" s="2" t="s">
        <v>642</v>
      </c>
      <c r="M1273">
        <v>689</v>
      </c>
      <c r="N1273">
        <v>8.3233224643899095E-3</v>
      </c>
      <c r="O1273" t="s">
        <v>81</v>
      </c>
      <c r="R1273">
        <f t="shared" si="76"/>
        <v>4.8548703646317526E-3</v>
      </c>
      <c r="S1273">
        <f t="shared" si="77"/>
        <v>2.1846916640842887E-2</v>
      </c>
      <c r="T1273">
        <f t="shared" si="78"/>
        <v>-0.42566079789297773</v>
      </c>
      <c r="U1273">
        <f t="shared" si="79"/>
        <v>-62.572137290267726</v>
      </c>
    </row>
    <row r="1274" spans="1:21" x14ac:dyDescent="0.35">
      <c r="A1274" t="s">
        <v>3493</v>
      </c>
      <c r="B1274" t="s">
        <v>3494</v>
      </c>
      <c r="C1274">
        <v>106</v>
      </c>
      <c r="D1274">
        <v>4.5</v>
      </c>
      <c r="E1274">
        <v>-83.040122999999994</v>
      </c>
      <c r="F1274">
        <v>40.0638504</v>
      </c>
      <c r="G1274" t="s">
        <v>186</v>
      </c>
      <c r="H1274">
        <v>43214</v>
      </c>
      <c r="I1274" t="s">
        <v>23</v>
      </c>
      <c r="J1274" t="s">
        <v>201</v>
      </c>
      <c r="K1274" t="s">
        <v>188</v>
      </c>
      <c r="L1274" s="2" t="s">
        <v>189</v>
      </c>
      <c r="M1274">
        <v>712</v>
      </c>
      <c r="N1274">
        <v>4.8052170928436586E-3</v>
      </c>
      <c r="O1274" t="s">
        <v>204</v>
      </c>
      <c r="P1274" t="s">
        <v>205</v>
      </c>
      <c r="R1274">
        <f t="shared" si="76"/>
        <v>6.1977068484660679E-4</v>
      </c>
      <c r="S1274">
        <f t="shared" si="77"/>
        <v>2.7889680818097306E-3</v>
      </c>
      <c r="T1274">
        <f t="shared" si="78"/>
        <v>-0.51060455613773581</v>
      </c>
      <c r="U1274">
        <f t="shared" si="79"/>
        <v>-54.124082950599998</v>
      </c>
    </row>
    <row r="1275" spans="1:21" x14ac:dyDescent="0.35">
      <c r="A1275" t="s">
        <v>3495</v>
      </c>
      <c r="B1275" t="s">
        <v>3496</v>
      </c>
      <c r="C1275">
        <v>178</v>
      </c>
      <c r="D1275">
        <v>4.5</v>
      </c>
      <c r="E1275">
        <v>-104.97249600000001</v>
      </c>
      <c r="F1275">
        <v>39.740512000000003</v>
      </c>
      <c r="G1275" t="s">
        <v>119</v>
      </c>
      <c r="H1275">
        <v>80218</v>
      </c>
      <c r="I1275" t="s">
        <v>23</v>
      </c>
      <c r="J1275" t="s">
        <v>3497</v>
      </c>
      <c r="K1275" t="s">
        <v>120</v>
      </c>
      <c r="L1275" s="2" t="s">
        <v>121</v>
      </c>
      <c r="M1275">
        <v>668</v>
      </c>
      <c r="N1275">
        <v>1.098335335507122E-2</v>
      </c>
      <c r="O1275" t="s">
        <v>137</v>
      </c>
      <c r="P1275" t="s">
        <v>88</v>
      </c>
      <c r="Q1275" t="s">
        <v>48</v>
      </c>
      <c r="R1275">
        <f t="shared" si="76"/>
        <v>8.0570189030058879E-3</v>
      </c>
      <c r="S1275">
        <f t="shared" si="77"/>
        <v>3.6256585063526497E-2</v>
      </c>
      <c r="T1275">
        <f t="shared" si="78"/>
        <v>-0.3614350294640144</v>
      </c>
      <c r="U1275">
        <f t="shared" si="79"/>
        <v>-64.335435244594564</v>
      </c>
    </row>
    <row r="1276" spans="1:21" x14ac:dyDescent="0.35">
      <c r="A1276" t="s">
        <v>3498</v>
      </c>
      <c r="B1276" t="s">
        <v>3499</v>
      </c>
      <c r="C1276">
        <v>137</v>
      </c>
      <c r="D1276">
        <v>4.5</v>
      </c>
      <c r="E1276">
        <v>-80.021682999999996</v>
      </c>
      <c r="F1276">
        <v>40.394596</v>
      </c>
      <c r="G1276" t="s">
        <v>92</v>
      </c>
      <c r="H1276">
        <v>15226</v>
      </c>
      <c r="I1276" t="s">
        <v>23</v>
      </c>
      <c r="J1276" t="s">
        <v>88</v>
      </c>
      <c r="K1276" t="s">
        <v>303</v>
      </c>
      <c r="L1276" s="2" t="s">
        <v>304</v>
      </c>
      <c r="M1276">
        <v>763</v>
      </c>
      <c r="N1276">
        <v>7.4652479835249702E-3</v>
      </c>
      <c r="O1276" t="s">
        <v>88</v>
      </c>
      <c r="R1276">
        <f t="shared" si="76"/>
        <v>3.8219192232207418E-3</v>
      </c>
      <c r="S1276">
        <f t="shared" si="77"/>
        <v>1.7198636504493339E-2</v>
      </c>
      <c r="T1276">
        <f t="shared" si="78"/>
        <v>-0.44637878770877237</v>
      </c>
      <c r="U1276">
        <f t="shared" si="79"/>
        <v>-61.153893916101815</v>
      </c>
    </row>
    <row r="1277" spans="1:21" x14ac:dyDescent="0.35">
      <c r="A1277" t="s">
        <v>3500</v>
      </c>
      <c r="B1277" t="s">
        <v>3501</v>
      </c>
      <c r="C1277">
        <v>290</v>
      </c>
      <c r="D1277">
        <v>4.5</v>
      </c>
      <c r="E1277">
        <v>-118.34583809999999</v>
      </c>
      <c r="F1277">
        <v>34.083299099999998</v>
      </c>
      <c r="G1277" t="s">
        <v>100</v>
      </c>
      <c r="H1277">
        <v>90046</v>
      </c>
      <c r="I1277" t="s">
        <v>23</v>
      </c>
      <c r="J1277" t="s">
        <v>3502</v>
      </c>
      <c r="K1277" t="s">
        <v>111</v>
      </c>
      <c r="L1277" s="2" t="s">
        <v>112</v>
      </c>
      <c r="M1277">
        <v>2071</v>
      </c>
      <c r="N1277">
        <v>2.0593787540758537E-2</v>
      </c>
      <c r="O1277" t="s">
        <v>385</v>
      </c>
      <c r="P1277" t="s">
        <v>156</v>
      </c>
      <c r="Q1277" t="s">
        <v>314</v>
      </c>
      <c r="R1277">
        <f t="shared" si="76"/>
        <v>1.9626071686809216E-2</v>
      </c>
      <c r="S1277">
        <f t="shared" si="77"/>
        <v>8.831732259064147E-2</v>
      </c>
      <c r="T1277">
        <f t="shared" si="78"/>
        <v>-0.12939354352711444</v>
      </c>
      <c r="U1277">
        <f t="shared" si="79"/>
        <v>-37.524127622863183</v>
      </c>
    </row>
    <row r="1278" spans="1:21" x14ac:dyDescent="0.35">
      <c r="A1278" t="s">
        <v>3503</v>
      </c>
      <c r="B1278" t="s">
        <v>3504</v>
      </c>
      <c r="C1278">
        <v>294</v>
      </c>
      <c r="D1278">
        <v>4.5</v>
      </c>
      <c r="E1278">
        <v>-104.92546</v>
      </c>
      <c r="F1278">
        <v>39.708089999999999</v>
      </c>
      <c r="G1278" t="s">
        <v>119</v>
      </c>
      <c r="H1278">
        <v>80246</v>
      </c>
      <c r="I1278" t="s">
        <v>23</v>
      </c>
      <c r="J1278" t="s">
        <v>3505</v>
      </c>
      <c r="K1278" t="s">
        <v>120</v>
      </c>
      <c r="L1278" s="2" t="s">
        <v>121</v>
      </c>
      <c r="M1278">
        <v>668</v>
      </c>
      <c r="N1278">
        <v>2.0937017333104515E-2</v>
      </c>
      <c r="O1278" t="s">
        <v>88</v>
      </c>
      <c r="P1278" t="s">
        <v>174</v>
      </c>
      <c r="R1278">
        <f t="shared" si="76"/>
        <v>2.0039252143373619E-2</v>
      </c>
      <c r="S1278">
        <f t="shared" si="77"/>
        <v>9.0176634645181289E-2</v>
      </c>
      <c r="T1278">
        <f t="shared" si="78"/>
        <v>-0.1211063476007966</v>
      </c>
      <c r="U1278">
        <f t="shared" si="79"/>
        <v>-35.605266194634197</v>
      </c>
    </row>
    <row r="1279" spans="1:21" x14ac:dyDescent="0.35">
      <c r="A1279" t="s">
        <v>3506</v>
      </c>
      <c r="B1279" t="s">
        <v>3507</v>
      </c>
      <c r="C1279">
        <v>128</v>
      </c>
      <c r="D1279">
        <v>4.5</v>
      </c>
      <c r="E1279">
        <v>-89.328560499999995</v>
      </c>
      <c r="F1279">
        <v>43.114679199999998</v>
      </c>
      <c r="G1279" t="s">
        <v>218</v>
      </c>
      <c r="H1279">
        <v>53704</v>
      </c>
      <c r="I1279" t="s">
        <v>23</v>
      </c>
      <c r="J1279" t="s">
        <v>3508</v>
      </c>
      <c r="K1279" t="s">
        <v>410</v>
      </c>
      <c r="L1279" s="2" t="s">
        <v>411</v>
      </c>
      <c r="M1279">
        <v>551</v>
      </c>
      <c r="N1279">
        <v>6.6929809507465252E-3</v>
      </c>
      <c r="O1279" t="s">
        <v>435</v>
      </c>
      <c r="P1279" t="s">
        <v>971</v>
      </c>
      <c r="Q1279" t="s">
        <v>388</v>
      </c>
      <c r="R1279">
        <f t="shared" si="76"/>
        <v>2.8922631959508315E-3</v>
      </c>
      <c r="S1279">
        <f t="shared" si="77"/>
        <v>1.3015184381778741E-2</v>
      </c>
      <c r="T1279">
        <f t="shared" si="78"/>
        <v>-0.46502497854298758</v>
      </c>
      <c r="U1279">
        <f t="shared" si="79"/>
        <v>-59.52319725350241</v>
      </c>
    </row>
    <row r="1280" spans="1:21" x14ac:dyDescent="0.35">
      <c r="A1280" t="s">
        <v>3509</v>
      </c>
      <c r="B1280" t="s">
        <v>3510</v>
      </c>
      <c r="C1280">
        <v>106</v>
      </c>
      <c r="D1280">
        <v>4.5</v>
      </c>
      <c r="E1280">
        <v>-73.979576119049099</v>
      </c>
      <c r="F1280">
        <v>40.745495590021498</v>
      </c>
      <c r="G1280" t="s">
        <v>37</v>
      </c>
      <c r="H1280">
        <v>10016</v>
      </c>
      <c r="I1280" t="s">
        <v>23</v>
      </c>
      <c r="J1280" t="s">
        <v>3511</v>
      </c>
      <c r="K1280" t="s">
        <v>39</v>
      </c>
      <c r="L1280" s="2" t="s">
        <v>40</v>
      </c>
      <c r="M1280">
        <v>1148</v>
      </c>
      <c r="N1280">
        <v>4.8052170928436586E-3</v>
      </c>
      <c r="O1280" t="s">
        <v>156</v>
      </c>
      <c r="P1280" t="s">
        <v>137</v>
      </c>
      <c r="Q1280" t="s">
        <v>247</v>
      </c>
      <c r="R1280">
        <f t="shared" si="76"/>
        <v>6.1977068484660679E-4</v>
      </c>
      <c r="S1280">
        <f t="shared" si="77"/>
        <v>2.7889680818097306E-3</v>
      </c>
      <c r="T1280">
        <f t="shared" si="78"/>
        <v>-0.51060455613773581</v>
      </c>
      <c r="U1280">
        <f t="shared" si="79"/>
        <v>-54.124082950599998</v>
      </c>
    </row>
    <row r="1281" spans="1:21" x14ac:dyDescent="0.35">
      <c r="A1281" t="s">
        <v>3512</v>
      </c>
      <c r="B1281" t="s">
        <v>3513</v>
      </c>
      <c r="C1281">
        <v>109</v>
      </c>
      <c r="D1281">
        <v>4.5</v>
      </c>
      <c r="E1281">
        <v>-122.28504918515701</v>
      </c>
      <c r="F1281">
        <v>47.557704225182498</v>
      </c>
      <c r="G1281" t="s">
        <v>194</v>
      </c>
      <c r="H1281">
        <v>98118</v>
      </c>
      <c r="I1281" t="s">
        <v>23</v>
      </c>
      <c r="J1281" t="s">
        <v>574</v>
      </c>
      <c r="K1281" t="s">
        <v>196</v>
      </c>
      <c r="L1281" s="2" t="s">
        <v>197</v>
      </c>
      <c r="M1281">
        <v>1594</v>
      </c>
      <c r="N1281">
        <v>5.0626394371031409E-3</v>
      </c>
      <c r="O1281" t="s">
        <v>574</v>
      </c>
      <c r="R1281">
        <f t="shared" si="76"/>
        <v>9.2965602726991013E-4</v>
      </c>
      <c r="S1281">
        <f t="shared" si="77"/>
        <v>4.1834521227145953E-3</v>
      </c>
      <c r="T1281">
        <f t="shared" si="78"/>
        <v>-0.50438915919299732</v>
      </c>
      <c r="U1281">
        <f t="shared" si="79"/>
        <v>-54.978418352036705</v>
      </c>
    </row>
    <row r="1282" spans="1:21" x14ac:dyDescent="0.35">
      <c r="A1282" t="s">
        <v>3514</v>
      </c>
      <c r="B1282" t="s">
        <v>3515</v>
      </c>
      <c r="C1282">
        <v>245</v>
      </c>
      <c r="D1282">
        <v>4.5</v>
      </c>
      <c r="E1282">
        <v>-96.749656700000003</v>
      </c>
      <c r="F1282">
        <v>32.856506299999999</v>
      </c>
      <c r="G1282" t="s">
        <v>200</v>
      </c>
      <c r="H1282">
        <v>75214</v>
      </c>
      <c r="I1282" t="s">
        <v>23</v>
      </c>
      <c r="J1282" t="s">
        <v>3516</v>
      </c>
      <c r="K1282" t="s">
        <v>906</v>
      </c>
      <c r="L1282" s="2" t="s">
        <v>907</v>
      </c>
      <c r="M1282">
        <v>632</v>
      </c>
      <c r="N1282">
        <v>1.6732452376866311E-2</v>
      </c>
      <c r="O1282" t="s">
        <v>404</v>
      </c>
      <c r="P1282" t="s">
        <v>174</v>
      </c>
      <c r="R1282">
        <f t="shared" ref="R1282:R1345" si="80">(C1282-MIN($C$2:$C$2693))/(MAX($C$2:$C$2693)-MIN($C$2:$C$2693))</f>
        <v>1.4977791550459663E-2</v>
      </c>
      <c r="S1282">
        <f t="shared" ref="S1282:S1345" si="81">R1282*D1282</f>
        <v>6.7400061977068479E-2</v>
      </c>
      <c r="T1282">
        <f t="shared" ref="T1282:T1345" si="82">(C1282-AVERAGE($C$2:$C$2693))/STDEV($C$2:$C$2693)</f>
        <v>-0.22262449769819032</v>
      </c>
      <c r="U1282">
        <f t="shared" ref="U1282:U1345" si="83">T1282*C1282</f>
        <v>-54.543001936056626</v>
      </c>
    </row>
    <row r="1283" spans="1:21" x14ac:dyDescent="0.35">
      <c r="A1283" t="s">
        <v>3517</v>
      </c>
      <c r="B1283" t="s">
        <v>3518</v>
      </c>
      <c r="C1283">
        <v>222</v>
      </c>
      <c r="D1283">
        <v>4.5</v>
      </c>
      <c r="E1283">
        <v>-122.42340849999999</v>
      </c>
      <c r="F1283">
        <v>37.805191000000001</v>
      </c>
      <c r="G1283" t="s">
        <v>100</v>
      </c>
      <c r="H1283">
        <v>94109</v>
      </c>
      <c r="I1283" t="s">
        <v>23</v>
      </c>
      <c r="J1283" t="s">
        <v>3519</v>
      </c>
      <c r="K1283" t="s">
        <v>124</v>
      </c>
      <c r="L1283" s="2" t="s">
        <v>125</v>
      </c>
      <c r="M1283">
        <v>1581</v>
      </c>
      <c r="N1283">
        <v>1.4758881070876952E-2</v>
      </c>
      <c r="O1283" t="s">
        <v>853</v>
      </c>
      <c r="P1283" t="s">
        <v>404</v>
      </c>
      <c r="R1283">
        <f t="shared" si="80"/>
        <v>1.2602003925214338E-2</v>
      </c>
      <c r="S1283">
        <f t="shared" si="81"/>
        <v>5.670901766346452E-2</v>
      </c>
      <c r="T1283">
        <f t="shared" si="82"/>
        <v>-0.27027587427451799</v>
      </c>
      <c r="U1283">
        <f t="shared" si="83"/>
        <v>-60.001244088942997</v>
      </c>
    </row>
    <row r="1284" spans="1:21" x14ac:dyDescent="0.35">
      <c r="A1284" t="s">
        <v>3520</v>
      </c>
      <c r="B1284" t="s">
        <v>3521</v>
      </c>
      <c r="C1284">
        <v>232</v>
      </c>
      <c r="D1284">
        <v>4.5</v>
      </c>
      <c r="E1284">
        <v>-119.810276</v>
      </c>
      <c r="F1284">
        <v>39.518467999999999</v>
      </c>
      <c r="G1284" t="s">
        <v>70</v>
      </c>
      <c r="H1284">
        <v>89509</v>
      </c>
      <c r="I1284" t="s">
        <v>23</v>
      </c>
      <c r="J1284" t="s">
        <v>3522</v>
      </c>
      <c r="K1284" t="s">
        <v>71</v>
      </c>
      <c r="L1284" s="2" t="s">
        <v>72</v>
      </c>
      <c r="M1284">
        <v>133</v>
      </c>
      <c r="N1284">
        <v>1.5616955551741892E-2</v>
      </c>
      <c r="O1284" t="s">
        <v>76</v>
      </c>
      <c r="P1284" t="s">
        <v>268</v>
      </c>
      <c r="Q1284" t="s">
        <v>310</v>
      </c>
      <c r="R1284">
        <f t="shared" si="80"/>
        <v>1.3634955066625348E-2</v>
      </c>
      <c r="S1284">
        <f t="shared" si="81"/>
        <v>6.1357297799814067E-2</v>
      </c>
      <c r="T1284">
        <f t="shared" si="82"/>
        <v>-0.24955788445872334</v>
      </c>
      <c r="U1284">
        <f t="shared" si="83"/>
        <v>-57.897429194423815</v>
      </c>
    </row>
    <row r="1285" spans="1:21" x14ac:dyDescent="0.35">
      <c r="A1285" t="s">
        <v>3523</v>
      </c>
      <c r="B1285" t="s">
        <v>3524</v>
      </c>
      <c r="C1285">
        <v>223</v>
      </c>
      <c r="D1285">
        <v>4.5</v>
      </c>
      <c r="E1285">
        <v>-122.61529</v>
      </c>
      <c r="F1285">
        <v>45.523229999999998</v>
      </c>
      <c r="G1285" t="s">
        <v>59</v>
      </c>
      <c r="H1285">
        <v>97215</v>
      </c>
      <c r="I1285" t="s">
        <v>23</v>
      </c>
      <c r="J1285" t="s">
        <v>3525</v>
      </c>
      <c r="K1285" t="s">
        <v>45</v>
      </c>
      <c r="L1285" s="2" t="s">
        <v>61</v>
      </c>
      <c r="M1285">
        <v>1555</v>
      </c>
      <c r="N1285">
        <v>1.4844688518963447E-2</v>
      </c>
      <c r="O1285" t="s">
        <v>261</v>
      </c>
      <c r="P1285" t="s">
        <v>48</v>
      </c>
      <c r="Q1285" t="s">
        <v>174</v>
      </c>
      <c r="R1285">
        <f t="shared" si="80"/>
        <v>1.2705299039355439E-2</v>
      </c>
      <c r="S1285">
        <f t="shared" si="81"/>
        <v>5.7173845677099475E-2</v>
      </c>
      <c r="T1285">
        <f t="shared" si="82"/>
        <v>-0.26820407529293849</v>
      </c>
      <c r="U1285">
        <f t="shared" si="83"/>
        <v>-59.809508790325282</v>
      </c>
    </row>
    <row r="1286" spans="1:21" x14ac:dyDescent="0.35">
      <c r="A1286" t="s">
        <v>3526</v>
      </c>
      <c r="B1286" t="s">
        <v>3527</v>
      </c>
      <c r="C1286">
        <v>172</v>
      </c>
      <c r="D1286">
        <v>4.5</v>
      </c>
      <c r="E1286">
        <v>-75.163711547851605</v>
      </c>
      <c r="F1286">
        <v>39.929420471191399</v>
      </c>
      <c r="G1286" t="s">
        <v>92</v>
      </c>
      <c r="H1286">
        <v>19148</v>
      </c>
      <c r="I1286" t="s">
        <v>23</v>
      </c>
      <c r="J1286" t="s">
        <v>155</v>
      </c>
      <c r="K1286" t="s">
        <v>94</v>
      </c>
      <c r="L1286" s="2" t="s">
        <v>95</v>
      </c>
      <c r="M1286">
        <v>1514</v>
      </c>
      <c r="N1286">
        <v>1.0468508666552257E-2</v>
      </c>
      <c r="O1286" t="s">
        <v>156</v>
      </c>
      <c r="P1286" t="s">
        <v>24</v>
      </c>
      <c r="R1286">
        <f t="shared" si="80"/>
        <v>7.437248218159281E-3</v>
      </c>
      <c r="S1286">
        <f t="shared" si="81"/>
        <v>3.3467616981716762E-2</v>
      </c>
      <c r="T1286">
        <f t="shared" si="82"/>
        <v>-0.37386582335349117</v>
      </c>
      <c r="U1286">
        <f t="shared" si="83"/>
        <v>-64.304921616800485</v>
      </c>
    </row>
    <row r="1287" spans="1:21" x14ac:dyDescent="0.35">
      <c r="A1287" t="s">
        <v>3528</v>
      </c>
      <c r="B1287" t="s">
        <v>3529</v>
      </c>
      <c r="C1287">
        <v>283</v>
      </c>
      <c r="D1287">
        <v>4.5</v>
      </c>
      <c r="E1287">
        <v>-83.013977100000005</v>
      </c>
      <c r="F1287">
        <v>40.023101799999999</v>
      </c>
      <c r="G1287" t="s">
        <v>186</v>
      </c>
      <c r="H1287">
        <v>43202</v>
      </c>
      <c r="I1287" t="s">
        <v>23</v>
      </c>
      <c r="J1287" t="s">
        <v>1370</v>
      </c>
      <c r="K1287" t="s">
        <v>188</v>
      </c>
      <c r="L1287" s="2" t="s">
        <v>189</v>
      </c>
      <c r="M1287">
        <v>712</v>
      </c>
      <c r="N1287">
        <v>1.9993135404153081E-2</v>
      </c>
      <c r="O1287" t="s">
        <v>205</v>
      </c>
      <c r="P1287" t="s">
        <v>81</v>
      </c>
      <c r="R1287">
        <f t="shared" si="80"/>
        <v>1.8903005887821504E-2</v>
      </c>
      <c r="S1287">
        <f t="shared" si="81"/>
        <v>8.5063526495196773E-2</v>
      </c>
      <c r="T1287">
        <f t="shared" si="82"/>
        <v>-0.1438961363981707</v>
      </c>
      <c r="U1287">
        <f t="shared" si="83"/>
        <v>-40.722606600682305</v>
      </c>
    </row>
    <row r="1288" spans="1:21" x14ac:dyDescent="0.35">
      <c r="A1288" t="s">
        <v>3530</v>
      </c>
      <c r="B1288" t="s">
        <v>3531</v>
      </c>
      <c r="C1288">
        <v>499</v>
      </c>
      <c r="D1288">
        <v>4.5</v>
      </c>
      <c r="E1288">
        <v>-87.7262226</v>
      </c>
      <c r="F1288">
        <v>41.968384899999997</v>
      </c>
      <c r="G1288" t="s">
        <v>133</v>
      </c>
      <c r="H1288">
        <v>60625</v>
      </c>
      <c r="I1288" t="s">
        <v>23</v>
      </c>
      <c r="J1288" t="s">
        <v>191</v>
      </c>
      <c r="K1288" t="s">
        <v>135</v>
      </c>
      <c r="L1288" s="2" t="s">
        <v>136</v>
      </c>
      <c r="M1288">
        <v>2715</v>
      </c>
      <c r="N1288">
        <v>3.8527544190835768E-2</v>
      </c>
      <c r="O1288" t="s">
        <v>191</v>
      </c>
      <c r="R1288">
        <f t="shared" si="80"/>
        <v>4.1214750542299353E-2</v>
      </c>
      <c r="S1288">
        <f t="shared" si="81"/>
        <v>0.18546637744034708</v>
      </c>
      <c r="T1288">
        <f t="shared" si="82"/>
        <v>0.30361244362299344</v>
      </c>
      <c r="U1288">
        <f t="shared" si="83"/>
        <v>151.50260936787373</v>
      </c>
    </row>
    <row r="1289" spans="1:21" x14ac:dyDescent="0.35">
      <c r="A1289" t="s">
        <v>3532</v>
      </c>
      <c r="B1289" t="s">
        <v>3533</v>
      </c>
      <c r="C1289">
        <v>264</v>
      </c>
      <c r="D1289">
        <v>4.5</v>
      </c>
      <c r="E1289">
        <v>-117.248110100627</v>
      </c>
      <c r="F1289">
        <v>32.746398523449898</v>
      </c>
      <c r="G1289" t="s">
        <v>100</v>
      </c>
      <c r="H1289">
        <v>92107</v>
      </c>
      <c r="I1289" t="s">
        <v>23</v>
      </c>
      <c r="J1289" t="s">
        <v>3534</v>
      </c>
      <c r="K1289" t="s">
        <v>225</v>
      </c>
      <c r="L1289" s="2" t="s">
        <v>226</v>
      </c>
      <c r="M1289">
        <v>1570</v>
      </c>
      <c r="N1289">
        <v>1.8362793890509696E-2</v>
      </c>
      <c r="O1289" t="s">
        <v>56</v>
      </c>
      <c r="P1289" t="s">
        <v>48</v>
      </c>
      <c r="Q1289" t="s">
        <v>578</v>
      </c>
      <c r="R1289">
        <f t="shared" si="80"/>
        <v>1.6940398719140586E-2</v>
      </c>
      <c r="S1289">
        <f t="shared" si="81"/>
        <v>7.6231794236132633E-2</v>
      </c>
      <c r="T1289">
        <f t="shared" si="82"/>
        <v>-0.18326031704818049</v>
      </c>
      <c r="U1289">
        <f t="shared" si="83"/>
        <v>-48.380723700719649</v>
      </c>
    </row>
    <row r="1290" spans="1:21" x14ac:dyDescent="0.35">
      <c r="A1290" t="s">
        <v>3535</v>
      </c>
      <c r="B1290" t="s">
        <v>3536</v>
      </c>
      <c r="C1290">
        <v>196</v>
      </c>
      <c r="D1290">
        <v>4.5</v>
      </c>
      <c r="E1290">
        <v>-81.220272499999993</v>
      </c>
      <c r="F1290">
        <v>28.598123000000001</v>
      </c>
      <c r="G1290" t="s">
        <v>29</v>
      </c>
      <c r="H1290">
        <v>32817</v>
      </c>
      <c r="I1290" t="s">
        <v>23</v>
      </c>
      <c r="J1290" t="s">
        <v>247</v>
      </c>
      <c r="K1290" t="s">
        <v>465</v>
      </c>
      <c r="L1290" s="2" t="s">
        <v>466</v>
      </c>
      <c r="M1290">
        <v>943</v>
      </c>
      <c r="N1290">
        <v>1.252788742062811E-2</v>
      </c>
      <c r="O1290" t="s">
        <v>247</v>
      </c>
      <c r="R1290">
        <f t="shared" si="80"/>
        <v>9.9163309575457086E-3</v>
      </c>
      <c r="S1290">
        <f t="shared" si="81"/>
        <v>4.462348930895569E-2</v>
      </c>
      <c r="T1290">
        <f t="shared" si="82"/>
        <v>-0.32414264779558405</v>
      </c>
      <c r="U1290">
        <f t="shared" si="83"/>
        <v>-63.531958967934472</v>
      </c>
    </row>
    <row r="1291" spans="1:21" x14ac:dyDescent="0.35">
      <c r="A1291" t="s">
        <v>3537</v>
      </c>
      <c r="B1291" t="s">
        <v>3538</v>
      </c>
      <c r="C1291">
        <v>361</v>
      </c>
      <c r="D1291">
        <v>4.5</v>
      </c>
      <c r="E1291">
        <v>-157.73562000000001</v>
      </c>
      <c r="F1291">
        <v>21.28257</v>
      </c>
      <c r="G1291" t="s">
        <v>208</v>
      </c>
      <c r="H1291">
        <v>96821</v>
      </c>
      <c r="I1291" t="s">
        <v>23</v>
      </c>
      <c r="J1291" t="s">
        <v>156</v>
      </c>
      <c r="K1291" t="s">
        <v>210</v>
      </c>
      <c r="L1291" s="2" t="s">
        <v>211</v>
      </c>
      <c r="M1291">
        <v>395</v>
      </c>
      <c r="N1291">
        <v>2.6686116354899606E-2</v>
      </c>
      <c r="O1291" t="s">
        <v>156</v>
      </c>
      <c r="R1291">
        <f t="shared" si="80"/>
        <v>2.6960024790827392E-2</v>
      </c>
      <c r="S1291">
        <f t="shared" si="81"/>
        <v>0.12132011155872327</v>
      </c>
      <c r="T1291">
        <f t="shared" si="82"/>
        <v>1.7704184165027472E-2</v>
      </c>
      <c r="U1291">
        <f t="shared" si="83"/>
        <v>6.3912104835749171</v>
      </c>
    </row>
    <row r="1292" spans="1:21" x14ac:dyDescent="0.35">
      <c r="A1292" t="s">
        <v>3539</v>
      </c>
      <c r="B1292" t="s">
        <v>3540</v>
      </c>
      <c r="C1292">
        <v>105</v>
      </c>
      <c r="D1292">
        <v>5</v>
      </c>
      <c r="E1292">
        <v>-97.725860600000004</v>
      </c>
      <c r="F1292">
        <v>30.3718605</v>
      </c>
      <c r="G1292" t="s">
        <v>200</v>
      </c>
      <c r="H1292">
        <v>78757</v>
      </c>
      <c r="I1292" t="s">
        <v>23</v>
      </c>
      <c r="J1292" t="s">
        <v>3541</v>
      </c>
      <c r="K1292" t="s">
        <v>274</v>
      </c>
      <c r="L1292" s="2" t="s">
        <v>275</v>
      </c>
      <c r="M1292">
        <v>893</v>
      </c>
      <c r="N1292">
        <v>4.7194096447571651E-3</v>
      </c>
      <c r="O1292" t="s">
        <v>571</v>
      </c>
      <c r="P1292" t="s">
        <v>48</v>
      </c>
      <c r="R1292">
        <f t="shared" si="80"/>
        <v>5.164755707055056E-4</v>
      </c>
      <c r="S1292">
        <f t="shared" si="81"/>
        <v>2.582377853527528E-3</v>
      </c>
      <c r="T1292">
        <f t="shared" si="82"/>
        <v>-0.5126763551193152</v>
      </c>
      <c r="U1292">
        <f t="shared" si="83"/>
        <v>-53.831017287528098</v>
      </c>
    </row>
    <row r="1293" spans="1:21" x14ac:dyDescent="0.35">
      <c r="A1293" t="s">
        <v>3542</v>
      </c>
      <c r="B1293" t="s">
        <v>3543</v>
      </c>
      <c r="C1293">
        <v>139</v>
      </c>
      <c r="D1293">
        <v>4.5</v>
      </c>
      <c r="E1293">
        <v>-81.491433999999998</v>
      </c>
      <c r="F1293">
        <v>28.490383999999999</v>
      </c>
      <c r="G1293" t="s">
        <v>29</v>
      </c>
      <c r="H1293">
        <v>32819</v>
      </c>
      <c r="I1293" t="s">
        <v>23</v>
      </c>
      <c r="J1293" t="s">
        <v>3544</v>
      </c>
      <c r="K1293" t="s">
        <v>465</v>
      </c>
      <c r="L1293" s="2" t="s">
        <v>466</v>
      </c>
      <c r="M1293">
        <v>943</v>
      </c>
      <c r="N1293">
        <v>7.636862879697958E-3</v>
      </c>
      <c r="O1293" t="s">
        <v>156</v>
      </c>
      <c r="P1293" t="s">
        <v>261</v>
      </c>
      <c r="Q1293" t="s">
        <v>48</v>
      </c>
      <c r="R1293">
        <f t="shared" si="80"/>
        <v>4.028509451502944E-3</v>
      </c>
      <c r="S1293">
        <f t="shared" si="81"/>
        <v>1.8128292531763249E-2</v>
      </c>
      <c r="T1293">
        <f t="shared" si="82"/>
        <v>-0.44223518974561343</v>
      </c>
      <c r="U1293">
        <f t="shared" si="83"/>
        <v>-61.470691374640268</v>
      </c>
    </row>
    <row r="1294" spans="1:21" x14ac:dyDescent="0.35">
      <c r="A1294" t="s">
        <v>3545</v>
      </c>
      <c r="B1294" t="s">
        <v>3546</v>
      </c>
      <c r="C1294">
        <v>218</v>
      </c>
      <c r="D1294">
        <v>4.5</v>
      </c>
      <c r="E1294">
        <v>-74.095153808593807</v>
      </c>
      <c r="F1294">
        <v>40.588756561279297</v>
      </c>
      <c r="G1294" t="s">
        <v>37</v>
      </c>
      <c r="H1294">
        <v>10305</v>
      </c>
      <c r="I1294" t="s">
        <v>23</v>
      </c>
      <c r="J1294" t="s">
        <v>247</v>
      </c>
      <c r="K1294" t="s">
        <v>2429</v>
      </c>
      <c r="L1294" s="2" t="s">
        <v>2430</v>
      </c>
      <c r="M1294">
        <v>554</v>
      </c>
      <c r="N1294">
        <v>1.4415651278530976E-2</v>
      </c>
      <c r="O1294" t="s">
        <v>247</v>
      </c>
      <c r="R1294">
        <f t="shared" si="80"/>
        <v>1.2188823468649933E-2</v>
      </c>
      <c r="S1294">
        <f t="shared" si="81"/>
        <v>5.4849705608924701E-2</v>
      </c>
      <c r="T1294">
        <f t="shared" si="82"/>
        <v>-0.27856307020083582</v>
      </c>
      <c r="U1294">
        <f t="shared" si="83"/>
        <v>-60.726749303782206</v>
      </c>
    </row>
    <row r="1295" spans="1:21" x14ac:dyDescent="0.35">
      <c r="A1295" t="s">
        <v>3547</v>
      </c>
      <c r="B1295" t="s">
        <v>3548</v>
      </c>
      <c r="C1295">
        <v>190</v>
      </c>
      <c r="D1295">
        <v>4.5</v>
      </c>
      <c r="E1295">
        <v>-94.578950000000006</v>
      </c>
      <c r="F1295">
        <v>39.109250000000003</v>
      </c>
      <c r="G1295" t="s">
        <v>128</v>
      </c>
      <c r="H1295">
        <v>64106</v>
      </c>
      <c r="I1295" t="s">
        <v>23</v>
      </c>
      <c r="J1295" t="s">
        <v>156</v>
      </c>
      <c r="K1295" t="s">
        <v>458</v>
      </c>
      <c r="L1295" s="2" t="s">
        <v>459</v>
      </c>
      <c r="M1295">
        <v>274</v>
      </c>
      <c r="N1295">
        <v>1.2013042732109147E-2</v>
      </c>
      <c r="O1295" t="s">
        <v>156</v>
      </c>
      <c r="R1295">
        <f t="shared" si="80"/>
        <v>9.2965602726991017E-3</v>
      </c>
      <c r="S1295">
        <f t="shared" si="81"/>
        <v>4.1834521227145954E-2</v>
      </c>
      <c r="T1295">
        <f t="shared" si="82"/>
        <v>-0.33657344168506081</v>
      </c>
      <c r="U1295">
        <f t="shared" si="83"/>
        <v>-63.948953920161557</v>
      </c>
    </row>
    <row r="1296" spans="1:21" x14ac:dyDescent="0.35">
      <c r="A1296" t="s">
        <v>3549</v>
      </c>
      <c r="B1296" t="s">
        <v>3550</v>
      </c>
      <c r="C1296">
        <v>188</v>
      </c>
      <c r="D1296">
        <v>4.5</v>
      </c>
      <c r="E1296">
        <v>-81.377454600576897</v>
      </c>
      <c r="F1296">
        <v>28.5407354267861</v>
      </c>
      <c r="G1296" t="s">
        <v>29</v>
      </c>
      <c r="H1296">
        <v>32801</v>
      </c>
      <c r="I1296" t="s">
        <v>23</v>
      </c>
      <c r="J1296" t="s">
        <v>3551</v>
      </c>
      <c r="K1296" t="s">
        <v>465</v>
      </c>
      <c r="L1296" s="2" t="s">
        <v>466</v>
      </c>
      <c r="M1296">
        <v>943</v>
      </c>
      <c r="N1296">
        <v>1.1841427835936159E-2</v>
      </c>
      <c r="O1296" t="s">
        <v>261</v>
      </c>
      <c r="P1296" t="s">
        <v>48</v>
      </c>
      <c r="Q1296" t="s">
        <v>183</v>
      </c>
      <c r="R1296">
        <f t="shared" si="80"/>
        <v>9.0899700444168983E-3</v>
      </c>
      <c r="S1296">
        <f t="shared" si="81"/>
        <v>4.0904865199876045E-2</v>
      </c>
      <c r="T1296">
        <f t="shared" si="82"/>
        <v>-0.34071703964821975</v>
      </c>
      <c r="U1296">
        <f t="shared" si="83"/>
        <v>-64.054803453865318</v>
      </c>
    </row>
    <row r="1297" spans="1:21" x14ac:dyDescent="0.35">
      <c r="A1297" t="s">
        <v>3549</v>
      </c>
      <c r="B1297" t="s">
        <v>3550</v>
      </c>
      <c r="C1297">
        <v>187</v>
      </c>
      <c r="D1297">
        <v>4.5</v>
      </c>
      <c r="E1297">
        <v>-81.377454600576897</v>
      </c>
      <c r="F1297">
        <v>28.5407354267861</v>
      </c>
      <c r="G1297" t="s">
        <v>29</v>
      </c>
      <c r="H1297">
        <v>32801</v>
      </c>
      <c r="I1297" t="s">
        <v>23</v>
      </c>
      <c r="J1297" t="s">
        <v>3551</v>
      </c>
      <c r="K1297" t="s">
        <v>465</v>
      </c>
      <c r="L1297" s="2" t="s">
        <v>466</v>
      </c>
      <c r="M1297">
        <v>943</v>
      </c>
      <c r="N1297">
        <v>1.1755620387849665E-2</v>
      </c>
      <c r="O1297" t="s">
        <v>261</v>
      </c>
      <c r="P1297" t="s">
        <v>48</v>
      </c>
      <c r="Q1297" t="s">
        <v>183</v>
      </c>
      <c r="R1297">
        <f t="shared" si="80"/>
        <v>8.9866749302757974E-3</v>
      </c>
      <c r="S1297">
        <f t="shared" si="81"/>
        <v>4.044003718624109E-2</v>
      </c>
      <c r="T1297">
        <f t="shared" si="82"/>
        <v>-0.3427888386297992</v>
      </c>
      <c r="U1297">
        <f t="shared" si="83"/>
        <v>-64.101512823772453</v>
      </c>
    </row>
    <row r="1298" spans="1:21" x14ac:dyDescent="0.35">
      <c r="A1298" t="s">
        <v>3552</v>
      </c>
      <c r="B1298" t="s">
        <v>3553</v>
      </c>
      <c r="C1298">
        <v>258</v>
      </c>
      <c r="D1298">
        <v>4.5</v>
      </c>
      <c r="E1298">
        <v>-79.950859100000002</v>
      </c>
      <c r="F1298">
        <v>40.450389899999998</v>
      </c>
      <c r="G1298" t="s">
        <v>92</v>
      </c>
      <c r="H1298">
        <v>15213</v>
      </c>
      <c r="I1298" t="s">
        <v>23</v>
      </c>
      <c r="J1298" t="s">
        <v>3554</v>
      </c>
      <c r="K1298" t="s">
        <v>303</v>
      </c>
      <c r="L1298" s="2" t="s">
        <v>304</v>
      </c>
      <c r="M1298">
        <v>763</v>
      </c>
      <c r="N1298">
        <v>1.7847949201990732E-2</v>
      </c>
      <c r="O1298" t="s">
        <v>156</v>
      </c>
      <c r="P1298" t="s">
        <v>138</v>
      </c>
      <c r="Q1298" t="s">
        <v>804</v>
      </c>
      <c r="R1298">
        <f t="shared" si="80"/>
        <v>1.6320628034293978E-2</v>
      </c>
      <c r="S1298">
        <f t="shared" si="81"/>
        <v>7.3442826154322904E-2</v>
      </c>
      <c r="T1298">
        <f t="shared" si="82"/>
        <v>-0.19569111093765729</v>
      </c>
      <c r="U1298">
        <f t="shared" si="83"/>
        <v>-50.488306621915576</v>
      </c>
    </row>
    <row r="1299" spans="1:21" x14ac:dyDescent="0.35">
      <c r="A1299" t="s">
        <v>3555</v>
      </c>
      <c r="B1299" t="s">
        <v>3556</v>
      </c>
      <c r="C1299">
        <v>172</v>
      </c>
      <c r="D1299">
        <v>4.5</v>
      </c>
      <c r="E1299">
        <v>-122.748268</v>
      </c>
      <c r="F1299">
        <v>45.589072999999999</v>
      </c>
      <c r="G1299" t="s">
        <v>59</v>
      </c>
      <c r="H1299">
        <v>97203</v>
      </c>
      <c r="I1299" t="s">
        <v>23</v>
      </c>
      <c r="J1299" t="s">
        <v>2853</v>
      </c>
      <c r="K1299" t="s">
        <v>45</v>
      </c>
      <c r="L1299" s="2" t="s">
        <v>61</v>
      </c>
      <c r="M1299">
        <v>1555</v>
      </c>
      <c r="N1299">
        <v>1.0468508666552257E-2</v>
      </c>
      <c r="O1299" t="s">
        <v>368</v>
      </c>
      <c r="P1299" t="s">
        <v>138</v>
      </c>
      <c r="R1299">
        <f t="shared" si="80"/>
        <v>7.437248218159281E-3</v>
      </c>
      <c r="S1299">
        <f t="shared" si="81"/>
        <v>3.3467616981716762E-2</v>
      </c>
      <c r="T1299">
        <f t="shared" si="82"/>
        <v>-0.37386582335349117</v>
      </c>
      <c r="U1299">
        <f t="shared" si="83"/>
        <v>-64.304921616800485</v>
      </c>
    </row>
    <row r="1300" spans="1:21" x14ac:dyDescent="0.35">
      <c r="A1300" t="s">
        <v>3557</v>
      </c>
      <c r="B1300" t="s">
        <v>3558</v>
      </c>
      <c r="C1300">
        <v>139</v>
      </c>
      <c r="D1300">
        <v>4.5</v>
      </c>
      <c r="E1300">
        <v>-80.750022900000005</v>
      </c>
      <c r="F1300">
        <v>35.303138699999998</v>
      </c>
      <c r="G1300" t="s">
        <v>640</v>
      </c>
      <c r="H1300">
        <v>28262</v>
      </c>
      <c r="I1300" t="s">
        <v>23</v>
      </c>
      <c r="J1300" t="s">
        <v>3559</v>
      </c>
      <c r="K1300" t="s">
        <v>641</v>
      </c>
      <c r="L1300" s="2" t="s">
        <v>642</v>
      </c>
      <c r="M1300">
        <v>689</v>
      </c>
      <c r="N1300">
        <v>7.636862879697958E-3</v>
      </c>
      <c r="O1300" t="s">
        <v>205</v>
      </c>
      <c r="P1300" t="s">
        <v>174</v>
      </c>
      <c r="R1300">
        <f t="shared" si="80"/>
        <v>4.028509451502944E-3</v>
      </c>
      <c r="S1300">
        <f t="shared" si="81"/>
        <v>1.8128292531763249E-2</v>
      </c>
      <c r="T1300">
        <f t="shared" si="82"/>
        <v>-0.44223518974561343</v>
      </c>
      <c r="U1300">
        <f t="shared" si="83"/>
        <v>-61.470691374640268</v>
      </c>
    </row>
    <row r="1301" spans="1:21" x14ac:dyDescent="0.35">
      <c r="A1301" t="s">
        <v>3560</v>
      </c>
      <c r="B1301" t="s">
        <v>3561</v>
      </c>
      <c r="C1301">
        <v>139</v>
      </c>
      <c r="D1301">
        <v>4.5</v>
      </c>
      <c r="E1301">
        <v>-122.698509</v>
      </c>
      <c r="F1301">
        <v>45.533786999999997</v>
      </c>
      <c r="G1301" t="s">
        <v>59</v>
      </c>
      <c r="H1301">
        <v>97210</v>
      </c>
      <c r="I1301" t="s">
        <v>23</v>
      </c>
      <c r="J1301" t="s">
        <v>282</v>
      </c>
      <c r="K1301" t="s">
        <v>45</v>
      </c>
      <c r="L1301" s="2" t="s">
        <v>61</v>
      </c>
      <c r="M1301">
        <v>1555</v>
      </c>
      <c r="N1301">
        <v>7.636862879697958E-3</v>
      </c>
      <c r="O1301" t="s">
        <v>283</v>
      </c>
      <c r="P1301" t="s">
        <v>174</v>
      </c>
      <c r="R1301">
        <f t="shared" si="80"/>
        <v>4.028509451502944E-3</v>
      </c>
      <c r="S1301">
        <f t="shared" si="81"/>
        <v>1.8128292531763249E-2</v>
      </c>
      <c r="T1301">
        <f t="shared" si="82"/>
        <v>-0.44223518974561343</v>
      </c>
      <c r="U1301">
        <f t="shared" si="83"/>
        <v>-61.470691374640268</v>
      </c>
    </row>
    <row r="1302" spans="1:21" x14ac:dyDescent="0.35">
      <c r="A1302" t="s">
        <v>3562</v>
      </c>
      <c r="B1302" t="s">
        <v>3563</v>
      </c>
      <c r="C1302">
        <v>120</v>
      </c>
      <c r="D1302">
        <v>4.5</v>
      </c>
      <c r="E1302">
        <v>-77.445304870605497</v>
      </c>
      <c r="F1302">
        <v>37.544284820556598</v>
      </c>
      <c r="G1302" t="s">
        <v>84</v>
      </c>
      <c r="H1302">
        <v>23220</v>
      </c>
      <c r="I1302" t="s">
        <v>23</v>
      </c>
      <c r="J1302" t="s">
        <v>24</v>
      </c>
      <c r="K1302" t="s">
        <v>1546</v>
      </c>
      <c r="L1302" s="2" t="s">
        <v>1547</v>
      </c>
      <c r="M1302">
        <v>789</v>
      </c>
      <c r="N1302">
        <v>6.0065213660545737E-3</v>
      </c>
      <c r="O1302" t="s">
        <v>24</v>
      </c>
      <c r="R1302">
        <f t="shared" si="80"/>
        <v>2.0659022828220224E-3</v>
      </c>
      <c r="S1302">
        <f t="shared" si="81"/>
        <v>9.2965602726991017E-3</v>
      </c>
      <c r="T1302">
        <f t="shared" si="82"/>
        <v>-0.48159937039562328</v>
      </c>
      <c r="U1302">
        <f t="shared" si="83"/>
        <v>-57.791924447474791</v>
      </c>
    </row>
    <row r="1303" spans="1:21" x14ac:dyDescent="0.35">
      <c r="A1303" t="s">
        <v>3564</v>
      </c>
      <c r="B1303" t="s">
        <v>3565</v>
      </c>
      <c r="C1303">
        <v>302</v>
      </c>
      <c r="D1303">
        <v>4.5</v>
      </c>
      <c r="E1303">
        <v>-82.730667114257798</v>
      </c>
      <c r="F1303">
        <v>27.965269088745099</v>
      </c>
      <c r="G1303" t="s">
        <v>29</v>
      </c>
      <c r="H1303">
        <v>33765</v>
      </c>
      <c r="I1303" t="s">
        <v>23</v>
      </c>
      <c r="J1303" t="s">
        <v>2050</v>
      </c>
      <c r="K1303" t="s">
        <v>1344</v>
      </c>
      <c r="L1303" s="2" t="s">
        <v>1345</v>
      </c>
      <c r="M1303">
        <v>109</v>
      </c>
      <c r="N1303">
        <v>2.1623476917796466E-2</v>
      </c>
      <c r="O1303" t="s">
        <v>48</v>
      </c>
      <c r="P1303" t="s">
        <v>138</v>
      </c>
      <c r="R1303">
        <f t="shared" si="80"/>
        <v>2.0865613056502426E-2</v>
      </c>
      <c r="S1303">
        <f t="shared" si="81"/>
        <v>9.3895258754260913E-2</v>
      </c>
      <c r="T1303">
        <f t="shared" si="82"/>
        <v>-0.10453195574816089</v>
      </c>
      <c r="U1303">
        <f t="shared" si="83"/>
        <v>-31.568650635944589</v>
      </c>
    </row>
    <row r="1304" spans="1:21" x14ac:dyDescent="0.35">
      <c r="A1304" t="s">
        <v>3566</v>
      </c>
      <c r="B1304" t="s">
        <v>3567</v>
      </c>
      <c r="C1304">
        <v>750</v>
      </c>
      <c r="D1304">
        <v>4.5</v>
      </c>
      <c r="E1304">
        <v>-122.422073</v>
      </c>
      <c r="F1304">
        <v>37.798926999999999</v>
      </c>
      <c r="G1304" t="s">
        <v>100</v>
      </c>
      <c r="H1304">
        <v>94109</v>
      </c>
      <c r="I1304" t="s">
        <v>23</v>
      </c>
      <c r="J1304" t="s">
        <v>3568</v>
      </c>
      <c r="K1304" t="s">
        <v>124</v>
      </c>
      <c r="L1304" s="2" t="s">
        <v>125</v>
      </c>
      <c r="M1304">
        <v>1581</v>
      </c>
      <c r="N1304">
        <v>6.0065213660545735E-2</v>
      </c>
      <c r="O1304" t="s">
        <v>946</v>
      </c>
      <c r="P1304" t="s">
        <v>137</v>
      </c>
      <c r="R1304">
        <f t="shared" si="80"/>
        <v>6.7141824191715729E-2</v>
      </c>
      <c r="S1304">
        <f t="shared" si="81"/>
        <v>0.3021382088627208</v>
      </c>
      <c r="T1304">
        <f t="shared" si="82"/>
        <v>0.82363398799943888</v>
      </c>
      <c r="U1304">
        <f t="shared" si="83"/>
        <v>617.72549099957916</v>
      </c>
    </row>
    <row r="1305" spans="1:21" x14ac:dyDescent="0.35">
      <c r="A1305" t="s">
        <v>3569</v>
      </c>
      <c r="B1305" t="s">
        <v>3570</v>
      </c>
      <c r="C1305">
        <v>249</v>
      </c>
      <c r="D1305">
        <v>4.5</v>
      </c>
      <c r="E1305">
        <v>-117.1596332</v>
      </c>
      <c r="F1305">
        <v>32.712560000000003</v>
      </c>
      <c r="G1305" t="s">
        <v>100</v>
      </c>
      <c r="H1305">
        <v>92101</v>
      </c>
      <c r="I1305" t="s">
        <v>23</v>
      </c>
      <c r="J1305" t="s">
        <v>3571</v>
      </c>
      <c r="K1305" t="s">
        <v>225</v>
      </c>
      <c r="L1305" s="2" t="s">
        <v>226</v>
      </c>
      <c r="M1305">
        <v>1570</v>
      </c>
      <c r="N1305">
        <v>1.7075682169212288E-2</v>
      </c>
      <c r="O1305" t="s">
        <v>424</v>
      </c>
      <c r="P1305" t="s">
        <v>261</v>
      </c>
      <c r="Q1305" t="s">
        <v>48</v>
      </c>
      <c r="R1305">
        <f t="shared" si="80"/>
        <v>1.5390972007024068E-2</v>
      </c>
      <c r="S1305">
        <f t="shared" si="81"/>
        <v>6.9259374031608312E-2</v>
      </c>
      <c r="T1305">
        <f t="shared" si="82"/>
        <v>-0.21433730177187246</v>
      </c>
      <c r="U1305">
        <f t="shared" si="83"/>
        <v>-53.369988141196245</v>
      </c>
    </row>
    <row r="1306" spans="1:21" x14ac:dyDescent="0.35">
      <c r="A1306" t="s">
        <v>3572</v>
      </c>
      <c r="B1306" t="s">
        <v>3573</v>
      </c>
      <c r="C1306">
        <v>100</v>
      </c>
      <c r="D1306">
        <v>4.5</v>
      </c>
      <c r="E1306">
        <v>-122.2684983</v>
      </c>
      <c r="F1306">
        <v>37.874532199999997</v>
      </c>
      <c r="G1306" t="s">
        <v>100</v>
      </c>
      <c r="H1306">
        <v>94709</v>
      </c>
      <c r="I1306" t="s">
        <v>23</v>
      </c>
      <c r="J1306" t="s">
        <v>3574</v>
      </c>
      <c r="K1306" t="s">
        <v>1015</v>
      </c>
      <c r="L1306" s="2" t="s">
        <v>1016</v>
      </c>
      <c r="M1306">
        <v>201</v>
      </c>
      <c r="N1306">
        <v>4.290372404324695E-3</v>
      </c>
      <c r="O1306" t="s">
        <v>268</v>
      </c>
      <c r="P1306" t="s">
        <v>247</v>
      </c>
      <c r="Q1306" t="s">
        <v>174</v>
      </c>
      <c r="R1306">
        <f t="shared" si="80"/>
        <v>0</v>
      </c>
      <c r="S1306">
        <f t="shared" si="81"/>
        <v>0</v>
      </c>
      <c r="T1306">
        <f t="shared" si="82"/>
        <v>-0.52303535002721258</v>
      </c>
      <c r="U1306">
        <f t="shared" si="83"/>
        <v>-52.303535002721254</v>
      </c>
    </row>
    <row r="1307" spans="1:21" x14ac:dyDescent="0.35">
      <c r="A1307" t="s">
        <v>3575</v>
      </c>
      <c r="B1307" t="s">
        <v>3576</v>
      </c>
      <c r="C1307">
        <v>419</v>
      </c>
      <c r="D1307">
        <v>4.5</v>
      </c>
      <c r="E1307">
        <v>-84.322597159380393</v>
      </c>
      <c r="F1307">
        <v>33.751669448641401</v>
      </c>
      <c r="G1307" t="s">
        <v>141</v>
      </c>
      <c r="H1307">
        <v>30317</v>
      </c>
      <c r="I1307" t="s">
        <v>23</v>
      </c>
      <c r="J1307" t="s">
        <v>3577</v>
      </c>
      <c r="K1307" t="s">
        <v>143</v>
      </c>
      <c r="L1307" s="2" t="s">
        <v>144</v>
      </c>
      <c r="M1307">
        <v>660</v>
      </c>
      <c r="N1307">
        <v>3.1662948343916253E-2</v>
      </c>
      <c r="O1307" t="s">
        <v>1697</v>
      </c>
      <c r="P1307" t="s">
        <v>48</v>
      </c>
      <c r="Q1307" t="s">
        <v>174</v>
      </c>
      <c r="R1307">
        <f t="shared" si="80"/>
        <v>3.2951141411011256E-2</v>
      </c>
      <c r="S1307">
        <f t="shared" si="81"/>
        <v>0.14828013634955065</v>
      </c>
      <c r="T1307">
        <f t="shared" si="82"/>
        <v>0.13786852509663636</v>
      </c>
      <c r="U1307">
        <f t="shared" si="83"/>
        <v>57.766912015490632</v>
      </c>
    </row>
    <row r="1308" spans="1:21" x14ac:dyDescent="0.35">
      <c r="A1308" t="s">
        <v>3578</v>
      </c>
      <c r="B1308" t="s">
        <v>3579</v>
      </c>
      <c r="C1308">
        <v>789</v>
      </c>
      <c r="D1308">
        <v>4.5</v>
      </c>
      <c r="E1308">
        <v>-122.657872</v>
      </c>
      <c r="F1308">
        <v>45.522796</v>
      </c>
      <c r="G1308" t="s">
        <v>59</v>
      </c>
      <c r="H1308">
        <v>97214</v>
      </c>
      <c r="I1308" t="s">
        <v>23</v>
      </c>
      <c r="J1308" t="s">
        <v>155</v>
      </c>
      <c r="K1308" t="s">
        <v>45</v>
      </c>
      <c r="L1308" s="2" t="s">
        <v>61</v>
      </c>
      <c r="M1308">
        <v>1555</v>
      </c>
      <c r="N1308">
        <v>6.3411704135918998E-2</v>
      </c>
      <c r="O1308" t="s">
        <v>156</v>
      </c>
      <c r="P1308" t="s">
        <v>24</v>
      </c>
      <c r="R1308">
        <f t="shared" si="80"/>
        <v>7.1170333643218675E-2</v>
      </c>
      <c r="S1308">
        <f t="shared" si="81"/>
        <v>0.32026650139448404</v>
      </c>
      <c r="T1308">
        <f t="shared" si="82"/>
        <v>0.90443414828103785</v>
      </c>
      <c r="U1308">
        <f t="shared" si="83"/>
        <v>713.59854299373887</v>
      </c>
    </row>
    <row r="1309" spans="1:21" x14ac:dyDescent="0.35">
      <c r="A1309" t="s">
        <v>3580</v>
      </c>
      <c r="B1309" t="s">
        <v>3581</v>
      </c>
      <c r="C1309">
        <v>242</v>
      </c>
      <c r="D1309">
        <v>4.5</v>
      </c>
      <c r="E1309">
        <v>-88.007827800000001</v>
      </c>
      <c r="F1309">
        <v>43.049838999999999</v>
      </c>
      <c r="G1309" t="s">
        <v>218</v>
      </c>
      <c r="H1309">
        <v>53213</v>
      </c>
      <c r="I1309" t="s">
        <v>23</v>
      </c>
      <c r="J1309" t="s">
        <v>3366</v>
      </c>
      <c r="K1309" t="s">
        <v>220</v>
      </c>
      <c r="L1309" s="2" t="s">
        <v>221</v>
      </c>
      <c r="M1309">
        <v>1056</v>
      </c>
      <c r="N1309">
        <v>1.6475030032606829E-2</v>
      </c>
      <c r="O1309" t="s">
        <v>183</v>
      </c>
      <c r="P1309" t="s">
        <v>156</v>
      </c>
      <c r="R1309">
        <f t="shared" si="80"/>
        <v>1.466790620803636E-2</v>
      </c>
      <c r="S1309">
        <f t="shared" si="81"/>
        <v>6.6005577936163629E-2</v>
      </c>
      <c r="T1309">
        <f t="shared" si="82"/>
        <v>-0.2288398946429287</v>
      </c>
      <c r="U1309">
        <f t="shared" si="83"/>
        <v>-55.379254503588747</v>
      </c>
    </row>
    <row r="1310" spans="1:21" x14ac:dyDescent="0.35">
      <c r="A1310" t="s">
        <v>3582</v>
      </c>
      <c r="B1310" t="s">
        <v>3583</v>
      </c>
      <c r="C1310">
        <v>644</v>
      </c>
      <c r="D1310">
        <v>4.5</v>
      </c>
      <c r="E1310">
        <v>-71.081532239913898</v>
      </c>
      <c r="F1310">
        <v>42.348879799246802</v>
      </c>
      <c r="G1310" t="s">
        <v>251</v>
      </c>
      <c r="H1310">
        <v>2199</v>
      </c>
      <c r="I1310" t="s">
        <v>23</v>
      </c>
      <c r="J1310" t="s">
        <v>156</v>
      </c>
      <c r="K1310" t="s">
        <v>295</v>
      </c>
      <c r="L1310" s="2" t="s">
        <v>296</v>
      </c>
      <c r="M1310">
        <v>575</v>
      </c>
      <c r="N1310">
        <v>5.0969624163377379E-2</v>
      </c>
      <c r="O1310" t="s">
        <v>156</v>
      </c>
      <c r="R1310">
        <f t="shared" si="80"/>
        <v>5.6192542092759014E-2</v>
      </c>
      <c r="S1310">
        <f t="shared" si="81"/>
        <v>0.25286643941741554</v>
      </c>
      <c r="T1310">
        <f t="shared" si="82"/>
        <v>0.60402329595201565</v>
      </c>
      <c r="U1310">
        <f t="shared" si="83"/>
        <v>388.99100259309807</v>
      </c>
    </row>
    <row r="1311" spans="1:21" x14ac:dyDescent="0.35">
      <c r="A1311" t="s">
        <v>3584</v>
      </c>
      <c r="B1311" t="s">
        <v>3585</v>
      </c>
      <c r="C1311">
        <v>206</v>
      </c>
      <c r="D1311">
        <v>4.5</v>
      </c>
      <c r="E1311">
        <v>-80.791980921974101</v>
      </c>
      <c r="F1311">
        <v>35.255999650747</v>
      </c>
      <c r="G1311" t="s">
        <v>640</v>
      </c>
      <c r="H1311">
        <v>28213</v>
      </c>
      <c r="I1311" t="s">
        <v>23</v>
      </c>
      <c r="J1311" t="s">
        <v>282</v>
      </c>
      <c r="K1311" t="s">
        <v>641</v>
      </c>
      <c r="L1311" s="2" t="s">
        <v>642</v>
      </c>
      <c r="M1311">
        <v>689</v>
      </c>
      <c r="N1311">
        <v>1.338596190149305E-2</v>
      </c>
      <c r="O1311" t="s">
        <v>283</v>
      </c>
      <c r="P1311" t="s">
        <v>174</v>
      </c>
      <c r="R1311">
        <f t="shared" si="80"/>
        <v>1.0949282098956719E-2</v>
      </c>
      <c r="S1311">
        <f t="shared" si="81"/>
        <v>4.9271769445305237E-2</v>
      </c>
      <c r="T1311">
        <f t="shared" si="82"/>
        <v>-0.3034246579797894</v>
      </c>
      <c r="U1311">
        <f t="shared" si="83"/>
        <v>-62.505479543836614</v>
      </c>
    </row>
    <row r="1312" spans="1:21" x14ac:dyDescent="0.35">
      <c r="A1312" t="s">
        <v>3586</v>
      </c>
      <c r="B1312" t="s">
        <v>3587</v>
      </c>
      <c r="C1312">
        <v>175</v>
      </c>
      <c r="D1312">
        <v>4.5</v>
      </c>
      <c r="E1312">
        <v>-89.382360033588995</v>
      </c>
      <c r="F1312">
        <v>43.075289456191001</v>
      </c>
      <c r="G1312" t="s">
        <v>218</v>
      </c>
      <c r="H1312">
        <v>53703</v>
      </c>
      <c r="I1312" t="s">
        <v>23</v>
      </c>
      <c r="J1312" t="s">
        <v>24</v>
      </c>
      <c r="K1312" t="s">
        <v>410</v>
      </c>
      <c r="L1312" s="2" t="s">
        <v>411</v>
      </c>
      <c r="M1312">
        <v>551</v>
      </c>
      <c r="N1312">
        <v>1.0725931010811738E-2</v>
      </c>
      <c r="O1312" t="s">
        <v>24</v>
      </c>
      <c r="R1312">
        <f t="shared" si="80"/>
        <v>7.7471335605825845E-3</v>
      </c>
      <c r="S1312">
        <f t="shared" si="81"/>
        <v>3.4862101022621633E-2</v>
      </c>
      <c r="T1312">
        <f t="shared" si="82"/>
        <v>-0.36765042640875278</v>
      </c>
      <c r="U1312">
        <f t="shared" si="83"/>
        <v>-64.338824621531742</v>
      </c>
    </row>
    <row r="1313" spans="1:21" x14ac:dyDescent="0.35">
      <c r="A1313" t="s">
        <v>3588</v>
      </c>
      <c r="B1313" t="s">
        <v>3589</v>
      </c>
      <c r="C1313">
        <v>116</v>
      </c>
      <c r="D1313">
        <v>4.5</v>
      </c>
      <c r="E1313">
        <v>-73.983958000000001</v>
      </c>
      <c r="F1313">
        <v>40.726472999999999</v>
      </c>
      <c r="G1313" t="s">
        <v>37</v>
      </c>
      <c r="H1313">
        <v>10009</v>
      </c>
      <c r="I1313" t="s">
        <v>23</v>
      </c>
      <c r="J1313" t="s">
        <v>3590</v>
      </c>
      <c r="K1313" t="s">
        <v>39</v>
      </c>
      <c r="L1313" s="2" t="s">
        <v>40</v>
      </c>
      <c r="M1313">
        <v>1148</v>
      </c>
      <c r="N1313">
        <v>5.663291573708598E-3</v>
      </c>
      <c r="O1313" t="s">
        <v>156</v>
      </c>
      <c r="P1313" t="s">
        <v>310</v>
      </c>
      <c r="Q1313" t="s">
        <v>76</v>
      </c>
      <c r="R1313">
        <f t="shared" si="80"/>
        <v>1.6527218262576181E-3</v>
      </c>
      <c r="S1313">
        <f t="shared" si="81"/>
        <v>7.437248218159281E-3</v>
      </c>
      <c r="T1313">
        <f t="shared" si="82"/>
        <v>-0.48988656632194111</v>
      </c>
      <c r="U1313">
        <f t="shared" si="83"/>
        <v>-56.826841693345166</v>
      </c>
    </row>
    <row r="1314" spans="1:21" x14ac:dyDescent="0.35">
      <c r="A1314" t="s">
        <v>3591</v>
      </c>
      <c r="B1314" t="s">
        <v>3592</v>
      </c>
      <c r="C1314">
        <v>144</v>
      </c>
      <c r="D1314">
        <v>4.5</v>
      </c>
      <c r="E1314">
        <v>-157.83134460449199</v>
      </c>
      <c r="F1314">
        <v>21.277595520019499</v>
      </c>
      <c r="G1314" t="s">
        <v>208</v>
      </c>
      <c r="H1314">
        <v>96815</v>
      </c>
      <c r="I1314" t="s">
        <v>23</v>
      </c>
      <c r="J1314" t="s">
        <v>3593</v>
      </c>
      <c r="K1314" t="s">
        <v>210</v>
      </c>
      <c r="L1314" s="2" t="s">
        <v>211</v>
      </c>
      <c r="M1314">
        <v>395</v>
      </c>
      <c r="N1314">
        <v>8.0659001201304273E-3</v>
      </c>
      <c r="O1314" t="s">
        <v>2045</v>
      </c>
      <c r="P1314" t="s">
        <v>504</v>
      </c>
      <c r="Q1314" t="s">
        <v>24</v>
      </c>
      <c r="R1314">
        <f t="shared" si="80"/>
        <v>4.5449850222084491E-3</v>
      </c>
      <c r="S1314">
        <f t="shared" si="81"/>
        <v>2.0452432599938022E-2</v>
      </c>
      <c r="T1314">
        <f t="shared" si="82"/>
        <v>-0.43187619483771617</v>
      </c>
      <c r="U1314">
        <f t="shared" si="83"/>
        <v>-62.190172056631127</v>
      </c>
    </row>
    <row r="1315" spans="1:21" x14ac:dyDescent="0.35">
      <c r="A1315" t="s">
        <v>3594</v>
      </c>
      <c r="B1315" t="s">
        <v>3595</v>
      </c>
      <c r="C1315">
        <v>112</v>
      </c>
      <c r="D1315">
        <v>4.5</v>
      </c>
      <c r="E1315">
        <v>-117.117293402553</v>
      </c>
      <c r="F1315">
        <v>32.686890363693202</v>
      </c>
      <c r="G1315" t="s">
        <v>100</v>
      </c>
      <c r="H1315">
        <v>92113</v>
      </c>
      <c r="I1315" t="s">
        <v>23</v>
      </c>
      <c r="J1315" t="s">
        <v>3596</v>
      </c>
      <c r="K1315" t="s">
        <v>225</v>
      </c>
      <c r="L1315" s="2" t="s">
        <v>226</v>
      </c>
      <c r="M1315">
        <v>1570</v>
      </c>
      <c r="N1315">
        <v>5.3200617813626222E-3</v>
      </c>
      <c r="O1315" t="s">
        <v>165</v>
      </c>
      <c r="P1315" t="s">
        <v>3158</v>
      </c>
      <c r="Q1315" t="s">
        <v>3597</v>
      </c>
      <c r="R1315">
        <f t="shared" si="80"/>
        <v>1.2395413696932136E-3</v>
      </c>
      <c r="S1315">
        <f t="shared" si="81"/>
        <v>5.5779361636194612E-3</v>
      </c>
      <c r="T1315">
        <f t="shared" si="82"/>
        <v>-0.49817376224825899</v>
      </c>
      <c r="U1315">
        <f t="shared" si="83"/>
        <v>-55.795461371805004</v>
      </c>
    </row>
    <row r="1316" spans="1:21" x14ac:dyDescent="0.35">
      <c r="A1316" t="s">
        <v>3598</v>
      </c>
      <c r="B1316" t="s">
        <v>3599</v>
      </c>
      <c r="C1316">
        <v>907</v>
      </c>
      <c r="D1316">
        <v>4.5</v>
      </c>
      <c r="E1316">
        <v>-71.105495948582004</v>
      </c>
      <c r="F1316">
        <v>42.366593014328998</v>
      </c>
      <c r="G1316" t="s">
        <v>251</v>
      </c>
      <c r="H1316">
        <v>2139</v>
      </c>
      <c r="I1316" t="s">
        <v>23</v>
      </c>
      <c r="J1316" t="s">
        <v>3600</v>
      </c>
      <c r="K1316" t="s">
        <v>253</v>
      </c>
      <c r="L1316" s="2" t="s">
        <v>254</v>
      </c>
      <c r="M1316">
        <v>143</v>
      </c>
      <c r="N1316">
        <v>7.3536983010125276E-2</v>
      </c>
      <c r="O1316" t="s">
        <v>76</v>
      </c>
      <c r="P1316" t="s">
        <v>228</v>
      </c>
      <c r="Q1316" t="s">
        <v>479</v>
      </c>
      <c r="R1316">
        <f t="shared" si="80"/>
        <v>8.3359157111868615E-2</v>
      </c>
      <c r="S1316">
        <f t="shared" si="81"/>
        <v>0.37511620700340875</v>
      </c>
      <c r="T1316">
        <f t="shared" si="82"/>
        <v>1.1489064281074148</v>
      </c>
      <c r="U1316">
        <f t="shared" si="83"/>
        <v>1042.0581302934252</v>
      </c>
    </row>
    <row r="1317" spans="1:21" x14ac:dyDescent="0.35">
      <c r="A1317" t="s">
        <v>3601</v>
      </c>
      <c r="B1317" t="s">
        <v>3602</v>
      </c>
      <c r="C1317">
        <v>245</v>
      </c>
      <c r="D1317">
        <v>4.5</v>
      </c>
      <c r="E1317">
        <v>-122.66663834452601</v>
      </c>
      <c r="F1317">
        <v>45.549058243632302</v>
      </c>
      <c r="G1317" t="s">
        <v>59</v>
      </c>
      <c r="H1317">
        <v>97227</v>
      </c>
      <c r="I1317" t="s">
        <v>23</v>
      </c>
      <c r="J1317" t="s">
        <v>247</v>
      </c>
      <c r="K1317" t="s">
        <v>45</v>
      </c>
      <c r="L1317" s="2" t="s">
        <v>61</v>
      </c>
      <c r="M1317">
        <v>1555</v>
      </c>
      <c r="N1317">
        <v>1.6732452376866311E-2</v>
      </c>
      <c r="O1317" t="s">
        <v>247</v>
      </c>
      <c r="R1317">
        <f t="shared" si="80"/>
        <v>1.4977791550459663E-2</v>
      </c>
      <c r="S1317">
        <f t="shared" si="81"/>
        <v>6.7400061977068479E-2</v>
      </c>
      <c r="T1317">
        <f t="shared" si="82"/>
        <v>-0.22262449769819032</v>
      </c>
      <c r="U1317">
        <f t="shared" si="83"/>
        <v>-54.543001936056626</v>
      </c>
    </row>
    <row r="1318" spans="1:21" x14ac:dyDescent="0.35">
      <c r="A1318" t="s">
        <v>3603</v>
      </c>
      <c r="B1318" t="s">
        <v>3604</v>
      </c>
      <c r="C1318">
        <v>491</v>
      </c>
      <c r="D1318">
        <v>4.5</v>
      </c>
      <c r="E1318">
        <v>-122.414625026286</v>
      </c>
      <c r="F1318">
        <v>37.788367808409397</v>
      </c>
      <c r="G1318" t="s">
        <v>100</v>
      </c>
      <c r="H1318">
        <v>94109</v>
      </c>
      <c r="I1318" t="s">
        <v>23</v>
      </c>
      <c r="J1318" t="s">
        <v>3605</v>
      </c>
      <c r="K1318" t="s">
        <v>124</v>
      </c>
      <c r="L1318" s="2" t="s">
        <v>125</v>
      </c>
      <c r="M1318">
        <v>1581</v>
      </c>
      <c r="N1318">
        <v>3.7841084606143813E-2</v>
      </c>
      <c r="O1318" t="s">
        <v>212</v>
      </c>
      <c r="P1318" t="s">
        <v>213</v>
      </c>
      <c r="Q1318" t="s">
        <v>1551</v>
      </c>
      <c r="R1318">
        <f t="shared" si="80"/>
        <v>4.0388389629170539E-2</v>
      </c>
      <c r="S1318">
        <f t="shared" si="81"/>
        <v>0.18174775333126741</v>
      </c>
      <c r="T1318">
        <f t="shared" si="82"/>
        <v>0.28703805177035774</v>
      </c>
      <c r="U1318">
        <f t="shared" si="83"/>
        <v>140.93568341924566</v>
      </c>
    </row>
    <row r="1319" spans="1:21" x14ac:dyDescent="0.35">
      <c r="A1319" t="s">
        <v>3606</v>
      </c>
      <c r="B1319" t="s">
        <v>3607</v>
      </c>
      <c r="C1319">
        <v>307</v>
      </c>
      <c r="D1319">
        <v>4.5</v>
      </c>
      <c r="E1319">
        <v>-90.073504631469206</v>
      </c>
      <c r="F1319">
        <v>29.9320359372241</v>
      </c>
      <c r="G1319" t="s">
        <v>493</v>
      </c>
      <c r="H1319">
        <v>70130</v>
      </c>
      <c r="I1319" t="s">
        <v>23</v>
      </c>
      <c r="J1319" t="s">
        <v>283</v>
      </c>
      <c r="K1319" t="s">
        <v>494</v>
      </c>
      <c r="L1319" s="2" t="s">
        <v>495</v>
      </c>
      <c r="M1319">
        <v>834</v>
      </c>
      <c r="N1319">
        <v>2.2052514158228936E-2</v>
      </c>
      <c r="O1319" t="s">
        <v>283</v>
      </c>
      <c r="R1319">
        <f t="shared" si="80"/>
        <v>2.1382088627207932E-2</v>
      </c>
      <c r="S1319">
        <f t="shared" si="81"/>
        <v>9.6219398822435687E-2</v>
      </c>
      <c r="T1319">
        <f t="shared" si="82"/>
        <v>-9.4172960840263567E-2</v>
      </c>
      <c r="U1319">
        <f t="shared" si="83"/>
        <v>-28.911098977960915</v>
      </c>
    </row>
    <row r="1320" spans="1:21" x14ac:dyDescent="0.35">
      <c r="A1320" t="s">
        <v>3608</v>
      </c>
      <c r="B1320" t="s">
        <v>3609</v>
      </c>
      <c r="C1320">
        <v>100</v>
      </c>
      <c r="D1320">
        <v>4.5</v>
      </c>
      <c r="E1320">
        <v>-86.156971799999994</v>
      </c>
      <c r="F1320">
        <v>39.7997497</v>
      </c>
      <c r="G1320" t="s">
        <v>51</v>
      </c>
      <c r="H1320">
        <v>46208</v>
      </c>
      <c r="I1320" t="s">
        <v>23</v>
      </c>
      <c r="J1320" t="s">
        <v>48</v>
      </c>
      <c r="K1320" t="s">
        <v>53</v>
      </c>
      <c r="L1320" s="2" t="s">
        <v>54</v>
      </c>
      <c r="M1320">
        <v>336</v>
      </c>
      <c r="N1320">
        <v>4.290372404324695E-3</v>
      </c>
      <c r="O1320" t="s">
        <v>48</v>
      </c>
      <c r="R1320">
        <f t="shared" si="80"/>
        <v>0</v>
      </c>
      <c r="S1320">
        <f t="shared" si="81"/>
        <v>0</v>
      </c>
      <c r="T1320">
        <f t="shared" si="82"/>
        <v>-0.52303535002721258</v>
      </c>
      <c r="U1320">
        <f t="shared" si="83"/>
        <v>-52.303535002721254</v>
      </c>
    </row>
    <row r="1321" spans="1:21" x14ac:dyDescent="0.35">
      <c r="A1321" t="s">
        <v>3610</v>
      </c>
      <c r="B1321" t="s">
        <v>3611</v>
      </c>
      <c r="C1321">
        <v>139</v>
      </c>
      <c r="D1321">
        <v>4.5</v>
      </c>
      <c r="E1321">
        <v>-87.676386448949899</v>
      </c>
      <c r="F1321">
        <v>41.909859648911699</v>
      </c>
      <c r="G1321" t="s">
        <v>133</v>
      </c>
      <c r="H1321">
        <v>60622</v>
      </c>
      <c r="I1321" t="s">
        <v>23</v>
      </c>
      <c r="J1321" t="s">
        <v>3612</v>
      </c>
      <c r="K1321" t="s">
        <v>135</v>
      </c>
      <c r="L1321" s="2" t="s">
        <v>136</v>
      </c>
      <c r="M1321">
        <v>2715</v>
      </c>
      <c r="N1321">
        <v>7.636862879697958E-3</v>
      </c>
      <c r="O1321" t="s">
        <v>137</v>
      </c>
      <c r="P1321" t="s">
        <v>818</v>
      </c>
      <c r="R1321">
        <f t="shared" si="80"/>
        <v>4.028509451502944E-3</v>
      </c>
      <c r="S1321">
        <f t="shared" si="81"/>
        <v>1.8128292531763249E-2</v>
      </c>
      <c r="T1321">
        <f t="shared" si="82"/>
        <v>-0.44223518974561343</v>
      </c>
      <c r="U1321">
        <f t="shared" si="83"/>
        <v>-61.470691374640268</v>
      </c>
    </row>
    <row r="1322" spans="1:21" x14ac:dyDescent="0.35">
      <c r="A1322" t="s">
        <v>3613</v>
      </c>
      <c r="B1322" t="s">
        <v>3614</v>
      </c>
      <c r="C1322">
        <v>191</v>
      </c>
      <c r="D1322">
        <v>4.5</v>
      </c>
      <c r="E1322">
        <v>-74.004821800000002</v>
      </c>
      <c r="F1322">
        <v>40.615718800000003</v>
      </c>
      <c r="G1322" t="s">
        <v>37</v>
      </c>
      <c r="H1322">
        <v>11228</v>
      </c>
      <c r="I1322" t="s">
        <v>23</v>
      </c>
      <c r="J1322" t="s">
        <v>3615</v>
      </c>
      <c r="K1322" t="s">
        <v>535</v>
      </c>
      <c r="L1322" s="2" t="s">
        <v>536</v>
      </c>
      <c r="M1322">
        <v>1569</v>
      </c>
      <c r="N1322">
        <v>1.2098850180195641E-2</v>
      </c>
      <c r="O1322" t="s">
        <v>1497</v>
      </c>
      <c r="P1322" t="s">
        <v>148</v>
      </c>
      <c r="R1322">
        <f t="shared" si="80"/>
        <v>9.3998553868402026E-3</v>
      </c>
      <c r="S1322">
        <f t="shared" si="81"/>
        <v>4.2299349240780909E-2</v>
      </c>
      <c r="T1322">
        <f t="shared" si="82"/>
        <v>-0.33450164270348137</v>
      </c>
      <c r="U1322">
        <f t="shared" si="83"/>
        <v>-63.889813756364944</v>
      </c>
    </row>
    <row r="1323" spans="1:21" x14ac:dyDescent="0.35">
      <c r="A1323" t="s">
        <v>3616</v>
      </c>
      <c r="B1323" t="s">
        <v>3617</v>
      </c>
      <c r="C1323">
        <v>289</v>
      </c>
      <c r="D1323">
        <v>4.5</v>
      </c>
      <c r="E1323">
        <v>-117.13533266607701</v>
      </c>
      <c r="F1323">
        <v>32.829747317868403</v>
      </c>
      <c r="G1323" t="s">
        <v>100</v>
      </c>
      <c r="H1323">
        <v>92123</v>
      </c>
      <c r="I1323" t="s">
        <v>23</v>
      </c>
      <c r="J1323" t="s">
        <v>813</v>
      </c>
      <c r="K1323" t="s">
        <v>225</v>
      </c>
      <c r="L1323" s="2" t="s">
        <v>226</v>
      </c>
      <c r="M1323">
        <v>1570</v>
      </c>
      <c r="N1323">
        <v>2.0507980092672042E-2</v>
      </c>
      <c r="O1323" t="s">
        <v>148</v>
      </c>
      <c r="P1323" t="s">
        <v>174</v>
      </c>
      <c r="R1323">
        <f t="shared" si="80"/>
        <v>1.9522776572668113E-2</v>
      </c>
      <c r="S1323">
        <f t="shared" si="81"/>
        <v>8.7852494577006501E-2</v>
      </c>
      <c r="T1323">
        <f t="shared" si="82"/>
        <v>-0.13146534250869391</v>
      </c>
      <c r="U1323">
        <f t="shared" si="83"/>
        <v>-37.993483985012539</v>
      </c>
    </row>
    <row r="1324" spans="1:21" x14ac:dyDescent="0.35">
      <c r="A1324" t="s">
        <v>3618</v>
      </c>
      <c r="B1324" t="s">
        <v>3619</v>
      </c>
      <c r="C1324">
        <v>304</v>
      </c>
      <c r="D1324">
        <v>4.5</v>
      </c>
      <c r="E1324">
        <v>-87.668977600000005</v>
      </c>
      <c r="F1324">
        <v>41.983363099999998</v>
      </c>
      <c r="G1324" t="s">
        <v>133</v>
      </c>
      <c r="H1324">
        <v>60660</v>
      </c>
      <c r="I1324" t="s">
        <v>23</v>
      </c>
      <c r="J1324" t="s">
        <v>2390</v>
      </c>
      <c r="K1324" t="s">
        <v>135</v>
      </c>
      <c r="L1324" s="2" t="s">
        <v>136</v>
      </c>
      <c r="M1324">
        <v>2715</v>
      </c>
      <c r="N1324">
        <v>2.1795091813969453E-2</v>
      </c>
      <c r="O1324" t="s">
        <v>138</v>
      </c>
      <c r="P1324" t="s">
        <v>137</v>
      </c>
      <c r="R1324">
        <f t="shared" si="80"/>
        <v>2.1072203284784631E-2</v>
      </c>
      <c r="S1324">
        <f t="shared" si="81"/>
        <v>9.4824914781530836E-2</v>
      </c>
      <c r="T1324">
        <f t="shared" si="82"/>
        <v>-0.10038835778500195</v>
      </c>
      <c r="U1324">
        <f t="shared" si="83"/>
        <v>-30.518060766640591</v>
      </c>
    </row>
    <row r="1325" spans="1:21" x14ac:dyDescent="0.35">
      <c r="A1325" t="s">
        <v>3620</v>
      </c>
      <c r="B1325" t="s">
        <v>3621</v>
      </c>
      <c r="C1325">
        <v>504</v>
      </c>
      <c r="D1325">
        <v>4.5</v>
      </c>
      <c r="E1325">
        <v>-118.198003</v>
      </c>
      <c r="F1325">
        <v>34.138894999999998</v>
      </c>
      <c r="G1325" t="s">
        <v>100</v>
      </c>
      <c r="H1325">
        <v>90041</v>
      </c>
      <c r="I1325" t="s">
        <v>23</v>
      </c>
      <c r="J1325" t="s">
        <v>24</v>
      </c>
      <c r="K1325" t="s">
        <v>111</v>
      </c>
      <c r="L1325" s="2" t="s">
        <v>112</v>
      </c>
      <c r="M1325">
        <v>2071</v>
      </c>
      <c r="N1325">
        <v>3.8956581431268233E-2</v>
      </c>
      <c r="O1325" t="s">
        <v>24</v>
      </c>
      <c r="R1325">
        <f t="shared" si="80"/>
        <v>4.1731226113004852E-2</v>
      </c>
      <c r="S1325">
        <f t="shared" si="81"/>
        <v>0.18779051750852183</v>
      </c>
      <c r="T1325">
        <f t="shared" si="82"/>
        <v>0.31397143853089077</v>
      </c>
      <c r="U1325">
        <f t="shared" si="83"/>
        <v>158.24160501956894</v>
      </c>
    </row>
    <row r="1326" spans="1:21" x14ac:dyDescent="0.35">
      <c r="A1326" t="s">
        <v>3622</v>
      </c>
      <c r="B1326" t="s">
        <v>3623</v>
      </c>
      <c r="C1326">
        <v>325</v>
      </c>
      <c r="D1326">
        <v>4.5</v>
      </c>
      <c r="E1326">
        <v>-73.969711000000004</v>
      </c>
      <c r="F1326">
        <v>40.759929999999997</v>
      </c>
      <c r="G1326" t="s">
        <v>37</v>
      </c>
      <c r="H1326">
        <v>10022</v>
      </c>
      <c r="I1326" t="s">
        <v>23</v>
      </c>
      <c r="J1326" t="s">
        <v>261</v>
      </c>
      <c r="K1326" t="s">
        <v>39</v>
      </c>
      <c r="L1326" s="2" t="s">
        <v>40</v>
      </c>
      <c r="M1326">
        <v>1148</v>
      </c>
      <c r="N1326">
        <v>2.3597048223785826E-2</v>
      </c>
      <c r="O1326" t="s">
        <v>261</v>
      </c>
      <c r="R1326">
        <f t="shared" si="80"/>
        <v>2.3241400681747754E-2</v>
      </c>
      <c r="S1326">
        <f t="shared" si="81"/>
        <v>0.1045863030678649</v>
      </c>
      <c r="T1326">
        <f t="shared" si="82"/>
        <v>-5.6880579171833222E-2</v>
      </c>
      <c r="U1326">
        <f t="shared" si="83"/>
        <v>-18.486188230845798</v>
      </c>
    </row>
    <row r="1327" spans="1:21" x14ac:dyDescent="0.35">
      <c r="A1327" t="s">
        <v>3624</v>
      </c>
      <c r="B1327" t="s">
        <v>3625</v>
      </c>
      <c r="C1327">
        <v>792</v>
      </c>
      <c r="D1327">
        <v>4.5</v>
      </c>
      <c r="E1327">
        <v>-97.725482999999997</v>
      </c>
      <c r="F1327">
        <v>30.342676000000001</v>
      </c>
      <c r="G1327" t="s">
        <v>200</v>
      </c>
      <c r="H1327">
        <v>78757</v>
      </c>
      <c r="I1327" t="s">
        <v>23</v>
      </c>
      <c r="J1327" t="s">
        <v>3626</v>
      </c>
      <c r="K1327" t="s">
        <v>274</v>
      </c>
      <c r="L1327" s="2" t="s">
        <v>275</v>
      </c>
      <c r="M1327">
        <v>893</v>
      </c>
      <c r="N1327">
        <v>6.3669126480178473E-2</v>
      </c>
      <c r="O1327" t="s">
        <v>148</v>
      </c>
      <c r="P1327" t="s">
        <v>247</v>
      </c>
      <c r="Q1327" t="s">
        <v>174</v>
      </c>
      <c r="R1327">
        <f t="shared" si="80"/>
        <v>7.1480218985641983E-2</v>
      </c>
      <c r="S1327">
        <f t="shared" si="81"/>
        <v>0.3216609854353889</v>
      </c>
      <c r="T1327">
        <f t="shared" si="82"/>
        <v>0.91064954522577635</v>
      </c>
      <c r="U1327">
        <f t="shared" si="83"/>
        <v>721.23443981881485</v>
      </c>
    </row>
    <row r="1328" spans="1:21" x14ac:dyDescent="0.35">
      <c r="A1328" t="s">
        <v>3627</v>
      </c>
      <c r="B1328" t="s">
        <v>3628</v>
      </c>
      <c r="C1328">
        <v>348</v>
      </c>
      <c r="D1328">
        <v>4.5</v>
      </c>
      <c r="E1328">
        <v>-75.152854000000005</v>
      </c>
      <c r="F1328">
        <v>39.939988999999997</v>
      </c>
      <c r="G1328" t="s">
        <v>92</v>
      </c>
      <c r="H1328">
        <v>19147</v>
      </c>
      <c r="I1328" t="s">
        <v>23</v>
      </c>
      <c r="J1328" t="s">
        <v>47</v>
      </c>
      <c r="K1328" t="s">
        <v>94</v>
      </c>
      <c r="L1328" s="2" t="s">
        <v>95</v>
      </c>
      <c r="M1328">
        <v>1514</v>
      </c>
      <c r="N1328">
        <v>2.5570619529775185E-2</v>
      </c>
      <c r="O1328" t="s">
        <v>47</v>
      </c>
      <c r="R1328">
        <f t="shared" si="80"/>
        <v>2.5617188306993079E-2</v>
      </c>
      <c r="S1328">
        <f t="shared" si="81"/>
        <v>0.11527734738146886</v>
      </c>
      <c r="T1328">
        <f t="shared" si="82"/>
        <v>-9.2292025955055569E-3</v>
      </c>
      <c r="U1328">
        <f t="shared" si="83"/>
        <v>-3.2117625032359336</v>
      </c>
    </row>
    <row r="1329" spans="1:21" x14ac:dyDescent="0.35">
      <c r="A1329" t="s">
        <v>3629</v>
      </c>
      <c r="B1329" t="s">
        <v>3630</v>
      </c>
      <c r="C1329">
        <v>137</v>
      </c>
      <c r="D1329">
        <v>4.5</v>
      </c>
      <c r="E1329">
        <v>-97.344238000000004</v>
      </c>
      <c r="F1329">
        <v>32.759242999999998</v>
      </c>
      <c r="G1329" t="s">
        <v>200</v>
      </c>
      <c r="H1329">
        <v>76107</v>
      </c>
      <c r="I1329" t="s">
        <v>23</v>
      </c>
      <c r="J1329" t="s">
        <v>763</v>
      </c>
      <c r="K1329" t="s">
        <v>1727</v>
      </c>
      <c r="L1329" s="2" t="s">
        <v>1728</v>
      </c>
      <c r="M1329">
        <v>312</v>
      </c>
      <c r="N1329">
        <v>7.4652479835249702E-3</v>
      </c>
      <c r="O1329" t="s">
        <v>763</v>
      </c>
      <c r="R1329">
        <f t="shared" si="80"/>
        <v>3.8219192232207418E-3</v>
      </c>
      <c r="S1329">
        <f t="shared" si="81"/>
        <v>1.7198636504493339E-2</v>
      </c>
      <c r="T1329">
        <f t="shared" si="82"/>
        <v>-0.44637878770877237</v>
      </c>
      <c r="U1329">
        <f t="shared" si="83"/>
        <v>-61.153893916101815</v>
      </c>
    </row>
    <row r="1330" spans="1:21" x14ac:dyDescent="0.35">
      <c r="A1330" t="s">
        <v>3631</v>
      </c>
      <c r="B1330" t="s">
        <v>3632</v>
      </c>
      <c r="C1330">
        <v>619</v>
      </c>
      <c r="D1330">
        <v>4.5</v>
      </c>
      <c r="E1330">
        <v>-118.238083</v>
      </c>
      <c r="F1330">
        <v>34.060099000000001</v>
      </c>
      <c r="G1330" t="s">
        <v>100</v>
      </c>
      <c r="H1330">
        <v>90012</v>
      </c>
      <c r="I1330" t="s">
        <v>23</v>
      </c>
      <c r="J1330" t="s">
        <v>3633</v>
      </c>
      <c r="K1330" t="s">
        <v>111</v>
      </c>
      <c r="L1330" s="2" t="s">
        <v>112</v>
      </c>
      <c r="M1330">
        <v>2071</v>
      </c>
      <c r="N1330">
        <v>4.8824437961215036E-2</v>
      </c>
      <c r="O1330" t="s">
        <v>148</v>
      </c>
      <c r="P1330" t="s">
        <v>182</v>
      </c>
      <c r="R1330">
        <f t="shared" si="80"/>
        <v>5.3610164239231484E-2</v>
      </c>
      <c r="S1330">
        <f t="shared" si="81"/>
        <v>0.24124573907654168</v>
      </c>
      <c r="T1330">
        <f t="shared" si="82"/>
        <v>0.55222832141252909</v>
      </c>
      <c r="U1330">
        <f t="shared" si="83"/>
        <v>341.8293309543555</v>
      </c>
    </row>
    <row r="1331" spans="1:21" x14ac:dyDescent="0.35">
      <c r="A1331" t="s">
        <v>3634</v>
      </c>
      <c r="B1331" t="s">
        <v>3635</v>
      </c>
      <c r="C1331">
        <v>154</v>
      </c>
      <c r="D1331">
        <v>4.5</v>
      </c>
      <c r="E1331">
        <v>-95.438851341605201</v>
      </c>
      <c r="F1331">
        <v>29.732577949762302</v>
      </c>
      <c r="G1331" t="s">
        <v>200</v>
      </c>
      <c r="H1331">
        <v>77027</v>
      </c>
      <c r="I1331" t="s">
        <v>23</v>
      </c>
      <c r="J1331" t="s">
        <v>813</v>
      </c>
      <c r="K1331" t="s">
        <v>202</v>
      </c>
      <c r="L1331" s="2" t="s">
        <v>203</v>
      </c>
      <c r="M1331">
        <v>1863</v>
      </c>
      <c r="N1331">
        <v>8.9239746009953658E-3</v>
      </c>
      <c r="O1331" t="s">
        <v>148</v>
      </c>
      <c r="P1331" t="s">
        <v>174</v>
      </c>
      <c r="R1331">
        <f t="shared" si="80"/>
        <v>5.5779361636194612E-3</v>
      </c>
      <c r="S1331">
        <f t="shared" si="81"/>
        <v>2.5100712736287577E-2</v>
      </c>
      <c r="T1331">
        <f t="shared" si="82"/>
        <v>-0.41115820502192152</v>
      </c>
      <c r="U1331">
        <f t="shared" si="83"/>
        <v>-63.318363573375912</v>
      </c>
    </row>
    <row r="1332" spans="1:21" x14ac:dyDescent="0.35">
      <c r="A1332" t="s">
        <v>3636</v>
      </c>
      <c r="B1332" t="s">
        <v>3637</v>
      </c>
      <c r="C1332">
        <v>156</v>
      </c>
      <c r="D1332">
        <v>4.5</v>
      </c>
      <c r="E1332">
        <v>-82.991721100000007</v>
      </c>
      <c r="F1332">
        <v>40.137361200000001</v>
      </c>
      <c r="G1332" t="s">
        <v>186</v>
      </c>
      <c r="H1332">
        <v>43240</v>
      </c>
      <c r="I1332" t="s">
        <v>23</v>
      </c>
      <c r="J1332" t="s">
        <v>3638</v>
      </c>
      <c r="K1332" t="s">
        <v>188</v>
      </c>
      <c r="L1332" s="2" t="s">
        <v>189</v>
      </c>
      <c r="M1332">
        <v>712</v>
      </c>
      <c r="N1332">
        <v>9.0955894971683545E-3</v>
      </c>
      <c r="O1332" t="s">
        <v>183</v>
      </c>
      <c r="P1332" t="s">
        <v>227</v>
      </c>
      <c r="Q1332" t="s">
        <v>261</v>
      </c>
      <c r="R1332">
        <f t="shared" si="80"/>
        <v>5.7845263919016629E-3</v>
      </c>
      <c r="S1332">
        <f t="shared" si="81"/>
        <v>2.6030368763557483E-2</v>
      </c>
      <c r="T1332">
        <f t="shared" si="82"/>
        <v>-0.40701460705876258</v>
      </c>
      <c r="U1332">
        <f t="shared" si="83"/>
        <v>-63.494278701166962</v>
      </c>
    </row>
    <row r="1333" spans="1:21" x14ac:dyDescent="0.35">
      <c r="A1333" t="s">
        <v>3639</v>
      </c>
      <c r="B1333" t="s">
        <v>3640</v>
      </c>
      <c r="C1333">
        <v>149</v>
      </c>
      <c r="D1333">
        <v>4.5</v>
      </c>
      <c r="E1333">
        <v>-97.415336600000003</v>
      </c>
      <c r="F1333">
        <v>32.728980999999997</v>
      </c>
      <c r="G1333" t="s">
        <v>200</v>
      </c>
      <c r="H1333">
        <v>76116</v>
      </c>
      <c r="I1333" t="s">
        <v>23</v>
      </c>
      <c r="J1333" t="s">
        <v>542</v>
      </c>
      <c r="K1333" t="s">
        <v>1727</v>
      </c>
      <c r="L1333" s="2" t="s">
        <v>1728</v>
      </c>
      <c r="M1333">
        <v>312</v>
      </c>
      <c r="N1333">
        <v>8.4949373605628965E-3</v>
      </c>
      <c r="O1333" t="s">
        <v>191</v>
      </c>
      <c r="P1333" t="s">
        <v>190</v>
      </c>
      <c r="R1333">
        <f t="shared" si="80"/>
        <v>5.0614605929139552E-3</v>
      </c>
      <c r="S1333">
        <f t="shared" si="81"/>
        <v>2.27765726681128E-2</v>
      </c>
      <c r="T1333">
        <f t="shared" si="82"/>
        <v>-0.42151719992981884</v>
      </c>
      <c r="U1333">
        <f t="shared" si="83"/>
        <v>-62.806062789543006</v>
      </c>
    </row>
    <row r="1334" spans="1:21" x14ac:dyDescent="0.35">
      <c r="A1334" t="s">
        <v>3641</v>
      </c>
      <c r="B1334" t="s">
        <v>3642</v>
      </c>
      <c r="C1334">
        <v>128</v>
      </c>
      <c r="D1334">
        <v>4.5</v>
      </c>
      <c r="E1334">
        <v>-117.254645367935</v>
      </c>
      <c r="F1334">
        <v>32.736733479340302</v>
      </c>
      <c r="G1334" t="s">
        <v>100</v>
      </c>
      <c r="H1334">
        <v>92107</v>
      </c>
      <c r="I1334" t="s">
        <v>23</v>
      </c>
      <c r="J1334" t="s">
        <v>261</v>
      </c>
      <c r="K1334" t="s">
        <v>225</v>
      </c>
      <c r="L1334" s="2" t="s">
        <v>226</v>
      </c>
      <c r="M1334">
        <v>1570</v>
      </c>
      <c r="N1334">
        <v>6.6929809507465252E-3</v>
      </c>
      <c r="O1334" t="s">
        <v>261</v>
      </c>
      <c r="R1334">
        <f t="shared" si="80"/>
        <v>2.8922631959508315E-3</v>
      </c>
      <c r="S1334">
        <f t="shared" si="81"/>
        <v>1.3015184381778741E-2</v>
      </c>
      <c r="T1334">
        <f t="shared" si="82"/>
        <v>-0.46502497854298758</v>
      </c>
      <c r="U1334">
        <f t="shared" si="83"/>
        <v>-59.52319725350241</v>
      </c>
    </row>
    <row r="1335" spans="1:21" x14ac:dyDescent="0.35">
      <c r="A1335" t="s">
        <v>3643</v>
      </c>
      <c r="B1335" t="s">
        <v>3644</v>
      </c>
      <c r="C1335">
        <v>2461</v>
      </c>
      <c r="D1335">
        <v>4.5</v>
      </c>
      <c r="E1335">
        <v>-122.43798828125</v>
      </c>
      <c r="F1335">
        <v>37.777538299560497</v>
      </c>
      <c r="G1335" t="s">
        <v>100</v>
      </c>
      <c r="H1335">
        <v>94117</v>
      </c>
      <c r="I1335" t="s">
        <v>23</v>
      </c>
      <c r="J1335" t="s">
        <v>247</v>
      </c>
      <c r="K1335" t="s">
        <v>124</v>
      </c>
      <c r="L1335" s="2" t="s">
        <v>125</v>
      </c>
      <c r="M1335">
        <v>1581</v>
      </c>
      <c r="N1335">
        <v>0.2068817573365368</v>
      </c>
      <c r="O1335" t="s">
        <v>247</v>
      </c>
      <c r="R1335">
        <f t="shared" si="80"/>
        <v>0.24387976448713977</v>
      </c>
      <c r="S1335">
        <f t="shared" si="81"/>
        <v>1.0974589401921291</v>
      </c>
      <c r="T1335">
        <f t="shared" si="82"/>
        <v>4.3684820454819011</v>
      </c>
      <c r="U1335">
        <f t="shared" si="83"/>
        <v>10750.834313930958</v>
      </c>
    </row>
    <row r="1336" spans="1:21" x14ac:dyDescent="0.35">
      <c r="A1336" t="s">
        <v>3645</v>
      </c>
      <c r="B1336" t="s">
        <v>3646</v>
      </c>
      <c r="C1336">
        <v>137</v>
      </c>
      <c r="D1336">
        <v>4.5</v>
      </c>
      <c r="E1336">
        <v>-87.659378399999994</v>
      </c>
      <c r="F1336">
        <v>41.983780299999999</v>
      </c>
      <c r="G1336" t="s">
        <v>133</v>
      </c>
      <c r="H1336">
        <v>60640</v>
      </c>
      <c r="I1336" t="s">
        <v>23</v>
      </c>
      <c r="J1336" t="s">
        <v>283</v>
      </c>
      <c r="K1336" t="s">
        <v>135</v>
      </c>
      <c r="L1336" s="2" t="s">
        <v>136</v>
      </c>
      <c r="M1336">
        <v>2715</v>
      </c>
      <c r="N1336">
        <v>7.4652479835249702E-3</v>
      </c>
      <c r="O1336" t="s">
        <v>283</v>
      </c>
      <c r="R1336">
        <f t="shared" si="80"/>
        <v>3.8219192232207418E-3</v>
      </c>
      <c r="S1336">
        <f t="shared" si="81"/>
        <v>1.7198636504493339E-2</v>
      </c>
      <c r="T1336">
        <f t="shared" si="82"/>
        <v>-0.44637878770877237</v>
      </c>
      <c r="U1336">
        <f t="shared" si="83"/>
        <v>-61.153893916101815</v>
      </c>
    </row>
    <row r="1337" spans="1:21" x14ac:dyDescent="0.35">
      <c r="A1337" t="s">
        <v>3647</v>
      </c>
      <c r="B1337" t="s">
        <v>3648</v>
      </c>
      <c r="C1337">
        <v>143</v>
      </c>
      <c r="D1337">
        <v>4.5</v>
      </c>
      <c r="E1337">
        <v>-97.789237999999997</v>
      </c>
      <c r="F1337">
        <v>30.229209900000001</v>
      </c>
      <c r="G1337" t="s">
        <v>200</v>
      </c>
      <c r="H1337">
        <v>78745</v>
      </c>
      <c r="I1337" t="s">
        <v>23</v>
      </c>
      <c r="J1337" t="s">
        <v>3649</v>
      </c>
      <c r="K1337" t="s">
        <v>274</v>
      </c>
      <c r="L1337" s="2" t="s">
        <v>275</v>
      </c>
      <c r="M1337">
        <v>893</v>
      </c>
      <c r="N1337">
        <v>7.9800926720439338E-3</v>
      </c>
      <c r="O1337" t="s">
        <v>56</v>
      </c>
      <c r="P1337" t="s">
        <v>2223</v>
      </c>
      <c r="Q1337" t="s">
        <v>174</v>
      </c>
      <c r="R1337">
        <f t="shared" si="80"/>
        <v>4.4416899080673483E-3</v>
      </c>
      <c r="S1337">
        <f t="shared" si="81"/>
        <v>1.9987604586303068E-2</v>
      </c>
      <c r="T1337">
        <f t="shared" si="82"/>
        <v>-0.43394799381929561</v>
      </c>
      <c r="U1337">
        <f t="shared" si="83"/>
        <v>-62.054563116159272</v>
      </c>
    </row>
    <row r="1338" spans="1:21" x14ac:dyDescent="0.35">
      <c r="A1338" t="s">
        <v>3650</v>
      </c>
      <c r="B1338" t="s">
        <v>3651</v>
      </c>
      <c r="C1338">
        <v>343</v>
      </c>
      <c r="D1338">
        <v>4.5</v>
      </c>
      <c r="E1338">
        <v>-157.86264</v>
      </c>
      <c r="F1338">
        <v>21.311543</v>
      </c>
      <c r="G1338" t="s">
        <v>208</v>
      </c>
      <c r="H1338">
        <v>96817</v>
      </c>
      <c r="I1338" t="s">
        <v>23</v>
      </c>
      <c r="J1338" t="s">
        <v>3652</v>
      </c>
      <c r="K1338" t="s">
        <v>210</v>
      </c>
      <c r="L1338" s="2" t="s">
        <v>211</v>
      </c>
      <c r="M1338">
        <v>395</v>
      </c>
      <c r="N1338">
        <v>2.5141582289342716E-2</v>
      </c>
      <c r="O1338" t="s">
        <v>618</v>
      </c>
      <c r="P1338" t="s">
        <v>571</v>
      </c>
      <c r="Q1338" t="s">
        <v>24</v>
      </c>
      <c r="R1338">
        <f t="shared" si="80"/>
        <v>2.5100712736287573E-2</v>
      </c>
      <c r="S1338">
        <f t="shared" si="81"/>
        <v>0.11295320731329409</v>
      </c>
      <c r="T1338">
        <f t="shared" si="82"/>
        <v>-1.9588197503402873E-2</v>
      </c>
      <c r="U1338">
        <f t="shared" si="83"/>
        <v>-6.7187517436671857</v>
      </c>
    </row>
    <row r="1339" spans="1:21" x14ac:dyDescent="0.35">
      <c r="A1339" t="s">
        <v>3653</v>
      </c>
      <c r="B1339" t="s">
        <v>3654</v>
      </c>
      <c r="C1339">
        <v>145</v>
      </c>
      <c r="D1339">
        <v>4.5</v>
      </c>
      <c r="E1339">
        <v>-71.053186999999994</v>
      </c>
      <c r="F1339">
        <v>42.365084899999999</v>
      </c>
      <c r="G1339" t="s">
        <v>251</v>
      </c>
      <c r="H1339">
        <v>2113</v>
      </c>
      <c r="I1339" t="s">
        <v>23</v>
      </c>
      <c r="J1339" t="s">
        <v>1378</v>
      </c>
      <c r="K1339" t="s">
        <v>295</v>
      </c>
      <c r="L1339" s="2" t="s">
        <v>296</v>
      </c>
      <c r="M1339">
        <v>575</v>
      </c>
      <c r="N1339">
        <v>8.1517075682169208E-3</v>
      </c>
      <c r="O1339" t="s">
        <v>60</v>
      </c>
      <c r="P1339" t="s">
        <v>247</v>
      </c>
      <c r="R1339">
        <f t="shared" si="80"/>
        <v>4.6482801363495509E-3</v>
      </c>
      <c r="S1339">
        <f t="shared" si="81"/>
        <v>2.0917260613572977E-2</v>
      </c>
      <c r="T1339">
        <f t="shared" si="82"/>
        <v>-0.42980439585613667</v>
      </c>
      <c r="U1339">
        <f t="shared" si="83"/>
        <v>-62.321637399139817</v>
      </c>
    </row>
    <row r="1340" spans="1:21" x14ac:dyDescent="0.35">
      <c r="A1340" t="s">
        <v>3655</v>
      </c>
      <c r="B1340" t="s">
        <v>3656</v>
      </c>
      <c r="C1340">
        <v>958</v>
      </c>
      <c r="D1340">
        <v>4.5</v>
      </c>
      <c r="E1340">
        <v>-95.416584999999998</v>
      </c>
      <c r="F1340">
        <v>29.719123</v>
      </c>
      <c r="G1340" t="s">
        <v>200</v>
      </c>
      <c r="H1340">
        <v>77005</v>
      </c>
      <c r="I1340" t="s">
        <v>23</v>
      </c>
      <c r="J1340" t="s">
        <v>1647</v>
      </c>
      <c r="K1340" t="s">
        <v>202</v>
      </c>
      <c r="L1340" s="2" t="s">
        <v>203</v>
      </c>
      <c r="M1340">
        <v>1863</v>
      </c>
      <c r="N1340">
        <v>7.7913162862536467E-2</v>
      </c>
      <c r="O1340" t="s">
        <v>174</v>
      </c>
      <c r="P1340" t="s">
        <v>138</v>
      </c>
      <c r="R1340">
        <f t="shared" si="80"/>
        <v>8.8627207933064764E-2</v>
      </c>
      <c r="S1340">
        <f t="shared" si="81"/>
        <v>0.39882243569879144</v>
      </c>
      <c r="T1340">
        <f t="shared" si="82"/>
        <v>1.2545681761679675</v>
      </c>
      <c r="U1340">
        <f t="shared" si="83"/>
        <v>1201.8763127689128</v>
      </c>
    </row>
    <row r="1341" spans="1:21" x14ac:dyDescent="0.35">
      <c r="A1341" t="s">
        <v>3657</v>
      </c>
      <c r="B1341" t="s">
        <v>3656</v>
      </c>
      <c r="C1341">
        <v>344</v>
      </c>
      <c r="D1341">
        <v>4.5</v>
      </c>
      <c r="E1341">
        <v>-95.418102700000006</v>
      </c>
      <c r="F1341">
        <v>29.7425611</v>
      </c>
      <c r="G1341" t="s">
        <v>200</v>
      </c>
      <c r="H1341">
        <v>77019</v>
      </c>
      <c r="I1341" t="s">
        <v>23</v>
      </c>
      <c r="J1341" t="s">
        <v>3658</v>
      </c>
      <c r="K1341" t="s">
        <v>202</v>
      </c>
      <c r="L1341" s="2" t="s">
        <v>203</v>
      </c>
      <c r="M1341">
        <v>1863</v>
      </c>
      <c r="N1341">
        <v>2.5227389737429207E-2</v>
      </c>
      <c r="O1341" t="s">
        <v>174</v>
      </c>
      <c r="P1341" t="s">
        <v>310</v>
      </c>
      <c r="Q1341" t="s">
        <v>138</v>
      </c>
      <c r="R1341">
        <f t="shared" si="80"/>
        <v>2.5204007850428676E-2</v>
      </c>
      <c r="S1341">
        <f t="shared" si="81"/>
        <v>0.11341803532692904</v>
      </c>
      <c r="T1341">
        <f t="shared" si="82"/>
        <v>-1.751639852182341E-2</v>
      </c>
      <c r="U1341">
        <f t="shared" si="83"/>
        <v>-6.0256410915072527</v>
      </c>
    </row>
    <row r="1342" spans="1:21" x14ac:dyDescent="0.35">
      <c r="A1342" t="s">
        <v>3659</v>
      </c>
      <c r="B1342" t="s">
        <v>3660</v>
      </c>
      <c r="C1342">
        <v>190</v>
      </c>
      <c r="D1342">
        <v>4.5</v>
      </c>
      <c r="E1342">
        <v>-86.140174865722699</v>
      </c>
      <c r="F1342">
        <v>39.851444244384801</v>
      </c>
      <c r="G1342" t="s">
        <v>51</v>
      </c>
      <c r="H1342">
        <v>46262</v>
      </c>
      <c r="I1342" t="s">
        <v>23</v>
      </c>
      <c r="J1342" t="s">
        <v>3661</v>
      </c>
      <c r="K1342" t="s">
        <v>53</v>
      </c>
      <c r="L1342" s="2" t="s">
        <v>54</v>
      </c>
      <c r="M1342">
        <v>336</v>
      </c>
      <c r="N1342">
        <v>1.2013042732109147E-2</v>
      </c>
      <c r="O1342" t="s">
        <v>3662</v>
      </c>
      <c r="P1342" t="s">
        <v>138</v>
      </c>
      <c r="Q1342" t="s">
        <v>174</v>
      </c>
      <c r="R1342">
        <f t="shared" si="80"/>
        <v>9.2965602726991017E-3</v>
      </c>
      <c r="S1342">
        <f t="shared" si="81"/>
        <v>4.1834521227145954E-2</v>
      </c>
      <c r="T1342">
        <f t="shared" si="82"/>
        <v>-0.33657344168506081</v>
      </c>
      <c r="U1342">
        <f t="shared" si="83"/>
        <v>-63.948953920161557</v>
      </c>
    </row>
    <row r="1343" spans="1:21" x14ac:dyDescent="0.35">
      <c r="A1343" t="s">
        <v>3663</v>
      </c>
      <c r="B1343" t="s">
        <v>3664</v>
      </c>
      <c r="C1343">
        <v>204</v>
      </c>
      <c r="D1343">
        <v>4.5</v>
      </c>
      <c r="E1343">
        <v>-86.742088317871094</v>
      </c>
      <c r="F1343">
        <v>36.1767768859863</v>
      </c>
      <c r="G1343" t="s">
        <v>331</v>
      </c>
      <c r="H1343">
        <v>37206</v>
      </c>
      <c r="I1343" t="s">
        <v>23</v>
      </c>
      <c r="J1343" t="s">
        <v>24</v>
      </c>
      <c r="K1343" t="s">
        <v>333</v>
      </c>
      <c r="L1343" s="2" t="s">
        <v>334</v>
      </c>
      <c r="M1343">
        <v>702</v>
      </c>
      <c r="N1343">
        <v>1.3214347005320062E-2</v>
      </c>
      <c r="O1343" t="s">
        <v>24</v>
      </c>
      <c r="R1343">
        <f t="shared" si="80"/>
        <v>1.0742691870674517E-2</v>
      </c>
      <c r="S1343">
        <f t="shared" si="81"/>
        <v>4.8342113418035328E-2</v>
      </c>
      <c r="T1343">
        <f t="shared" si="82"/>
        <v>-0.30756825594294834</v>
      </c>
      <c r="U1343">
        <f t="shared" si="83"/>
        <v>-62.743924212361463</v>
      </c>
    </row>
    <row r="1344" spans="1:21" x14ac:dyDescent="0.35">
      <c r="A1344" t="s">
        <v>3665</v>
      </c>
      <c r="B1344" t="s">
        <v>3666</v>
      </c>
      <c r="C1344">
        <v>109</v>
      </c>
      <c r="D1344">
        <v>4.5</v>
      </c>
      <c r="E1344">
        <v>-82.8779236972332</v>
      </c>
      <c r="F1344">
        <v>40.018864944577203</v>
      </c>
      <c r="G1344" t="s">
        <v>186</v>
      </c>
      <c r="H1344">
        <v>43230</v>
      </c>
      <c r="I1344" t="s">
        <v>23</v>
      </c>
      <c r="J1344" t="s">
        <v>3667</v>
      </c>
      <c r="K1344" t="s">
        <v>188</v>
      </c>
      <c r="L1344" s="2" t="s">
        <v>189</v>
      </c>
      <c r="M1344">
        <v>712</v>
      </c>
      <c r="N1344">
        <v>5.0626394371031409E-3</v>
      </c>
      <c r="O1344" t="s">
        <v>1723</v>
      </c>
      <c r="P1344" t="s">
        <v>60</v>
      </c>
      <c r="R1344">
        <f t="shared" si="80"/>
        <v>9.2965602726991013E-4</v>
      </c>
      <c r="S1344">
        <f t="shared" si="81"/>
        <v>4.1834521227145953E-3</v>
      </c>
      <c r="T1344">
        <f t="shared" si="82"/>
        <v>-0.50438915919299732</v>
      </c>
      <c r="U1344">
        <f t="shared" si="83"/>
        <v>-54.978418352036705</v>
      </c>
    </row>
    <row r="1345" spans="1:21" x14ac:dyDescent="0.35">
      <c r="A1345" t="s">
        <v>3668</v>
      </c>
      <c r="B1345" t="s">
        <v>3669</v>
      </c>
      <c r="C1345">
        <v>236</v>
      </c>
      <c r="D1345">
        <v>4.5</v>
      </c>
      <c r="E1345">
        <v>-82.541389465332003</v>
      </c>
      <c r="F1345">
        <v>28.022193908691399</v>
      </c>
      <c r="G1345" t="s">
        <v>29</v>
      </c>
      <c r="H1345">
        <v>33634</v>
      </c>
      <c r="I1345" t="s">
        <v>23</v>
      </c>
      <c r="J1345" t="s">
        <v>88</v>
      </c>
      <c r="K1345" t="s">
        <v>291</v>
      </c>
      <c r="L1345" s="2" t="s">
        <v>292</v>
      </c>
      <c r="M1345">
        <v>726</v>
      </c>
      <c r="N1345">
        <v>1.5960185344087868E-2</v>
      </c>
      <c r="O1345" t="s">
        <v>88</v>
      </c>
      <c r="R1345">
        <f t="shared" si="80"/>
        <v>1.4048135523189753E-2</v>
      </c>
      <c r="S1345">
        <f t="shared" si="81"/>
        <v>6.3216609854353886E-2</v>
      </c>
      <c r="T1345">
        <f t="shared" si="82"/>
        <v>-0.24127068853240549</v>
      </c>
      <c r="U1345">
        <f t="shared" si="83"/>
        <v>-56.939882493647694</v>
      </c>
    </row>
    <row r="1346" spans="1:21" x14ac:dyDescent="0.35">
      <c r="A1346" t="s">
        <v>3670</v>
      </c>
      <c r="B1346" t="s">
        <v>3671</v>
      </c>
      <c r="C1346">
        <v>139</v>
      </c>
      <c r="D1346">
        <v>4.5</v>
      </c>
      <c r="E1346">
        <v>-73.955665588378906</v>
      </c>
      <c r="F1346">
        <v>40.804859161377003</v>
      </c>
      <c r="G1346" t="s">
        <v>37</v>
      </c>
      <c r="H1346">
        <v>10026</v>
      </c>
      <c r="I1346" t="s">
        <v>23</v>
      </c>
      <c r="J1346" t="s">
        <v>252</v>
      </c>
      <c r="K1346" t="s">
        <v>39</v>
      </c>
      <c r="L1346" s="2" t="s">
        <v>40</v>
      </c>
      <c r="M1346">
        <v>1148</v>
      </c>
      <c r="N1346">
        <v>7.636862879697958E-3</v>
      </c>
      <c r="O1346" t="s">
        <v>47</v>
      </c>
      <c r="P1346" t="s">
        <v>174</v>
      </c>
      <c r="R1346">
        <f t="shared" ref="R1346:R1409" si="84">(C1346-MIN($C$2:$C$2693))/(MAX($C$2:$C$2693)-MIN($C$2:$C$2693))</f>
        <v>4.028509451502944E-3</v>
      </c>
      <c r="S1346">
        <f t="shared" ref="S1346:S1409" si="85">R1346*D1346</f>
        <v>1.8128292531763249E-2</v>
      </c>
      <c r="T1346">
        <f t="shared" ref="T1346:T1409" si="86">(C1346-AVERAGE($C$2:$C$2693))/STDEV($C$2:$C$2693)</f>
        <v>-0.44223518974561343</v>
      </c>
      <c r="U1346">
        <f t="shared" ref="U1346:U1409" si="87">T1346*C1346</f>
        <v>-61.470691374640268</v>
      </c>
    </row>
    <row r="1347" spans="1:21" x14ac:dyDescent="0.35">
      <c r="A1347" t="s">
        <v>3672</v>
      </c>
      <c r="B1347" t="s">
        <v>3673</v>
      </c>
      <c r="C1347">
        <v>137</v>
      </c>
      <c r="D1347">
        <v>4.5</v>
      </c>
      <c r="E1347">
        <v>-90.226688906550393</v>
      </c>
      <c r="F1347">
        <v>38.610062822699497</v>
      </c>
      <c r="G1347" t="s">
        <v>128</v>
      </c>
      <c r="H1347">
        <v>63104</v>
      </c>
      <c r="I1347" t="s">
        <v>23</v>
      </c>
      <c r="J1347" t="s">
        <v>3674</v>
      </c>
      <c r="K1347" t="s">
        <v>129</v>
      </c>
      <c r="L1347" s="2" t="s">
        <v>130</v>
      </c>
      <c r="M1347">
        <v>1232</v>
      </c>
      <c r="N1347">
        <v>7.4652479835249702E-3</v>
      </c>
      <c r="O1347" t="s">
        <v>213</v>
      </c>
      <c r="P1347" t="s">
        <v>1551</v>
      </c>
      <c r="R1347">
        <f t="shared" si="84"/>
        <v>3.8219192232207418E-3</v>
      </c>
      <c r="S1347">
        <f t="shared" si="85"/>
        <v>1.7198636504493339E-2</v>
      </c>
      <c r="T1347">
        <f t="shared" si="86"/>
        <v>-0.44637878770877237</v>
      </c>
      <c r="U1347">
        <f t="shared" si="87"/>
        <v>-61.153893916101815</v>
      </c>
    </row>
    <row r="1348" spans="1:21" x14ac:dyDescent="0.35">
      <c r="A1348" t="s">
        <v>3675</v>
      </c>
      <c r="B1348" t="s">
        <v>3676</v>
      </c>
      <c r="C1348">
        <v>186</v>
      </c>
      <c r="D1348">
        <v>4.5</v>
      </c>
      <c r="E1348">
        <v>-94.576258957386003</v>
      </c>
      <c r="F1348">
        <v>39.207927882671399</v>
      </c>
      <c r="G1348" t="s">
        <v>128</v>
      </c>
      <c r="H1348">
        <v>64118</v>
      </c>
      <c r="I1348" t="s">
        <v>23</v>
      </c>
      <c r="J1348" t="s">
        <v>3677</v>
      </c>
      <c r="K1348" t="s">
        <v>458</v>
      </c>
      <c r="L1348" s="2" t="s">
        <v>459</v>
      </c>
      <c r="M1348">
        <v>274</v>
      </c>
      <c r="N1348">
        <v>1.1669812939763172E-2</v>
      </c>
      <c r="O1348" t="s">
        <v>212</v>
      </c>
      <c r="P1348" t="s">
        <v>174</v>
      </c>
      <c r="Q1348" t="s">
        <v>148</v>
      </c>
      <c r="R1348">
        <f t="shared" si="84"/>
        <v>8.8833798161346966E-3</v>
      </c>
      <c r="S1348">
        <f t="shared" si="85"/>
        <v>3.9975209172606135E-2</v>
      </c>
      <c r="T1348">
        <f t="shared" si="86"/>
        <v>-0.34486063761137864</v>
      </c>
      <c r="U1348">
        <f t="shared" si="87"/>
        <v>-64.144078595716422</v>
      </c>
    </row>
    <row r="1349" spans="1:21" x14ac:dyDescent="0.35">
      <c r="A1349" t="s">
        <v>3678</v>
      </c>
      <c r="B1349" t="s">
        <v>3679</v>
      </c>
      <c r="C1349">
        <v>184</v>
      </c>
      <c r="D1349">
        <v>4.5</v>
      </c>
      <c r="E1349">
        <v>-122.3881765</v>
      </c>
      <c r="F1349">
        <v>37.759519900000001</v>
      </c>
      <c r="G1349" t="s">
        <v>100</v>
      </c>
      <c r="H1349">
        <v>94107</v>
      </c>
      <c r="I1349" t="s">
        <v>23</v>
      </c>
      <c r="J1349" t="s">
        <v>247</v>
      </c>
      <c r="K1349" t="s">
        <v>124</v>
      </c>
      <c r="L1349" s="2" t="s">
        <v>125</v>
      </c>
      <c r="M1349">
        <v>1581</v>
      </c>
      <c r="N1349">
        <v>1.1498198043590183E-2</v>
      </c>
      <c r="O1349" t="s">
        <v>247</v>
      </c>
      <c r="R1349">
        <f t="shared" si="84"/>
        <v>8.6767895878524948E-3</v>
      </c>
      <c r="S1349">
        <f t="shared" si="85"/>
        <v>3.9045553145336226E-2</v>
      </c>
      <c r="T1349">
        <f t="shared" si="86"/>
        <v>-0.34900423557453758</v>
      </c>
      <c r="U1349">
        <f t="shared" si="87"/>
        <v>-64.216779345714912</v>
      </c>
    </row>
    <row r="1350" spans="1:21" x14ac:dyDescent="0.35">
      <c r="A1350" t="s">
        <v>3680</v>
      </c>
      <c r="B1350" t="s">
        <v>3681</v>
      </c>
      <c r="C1350">
        <v>144</v>
      </c>
      <c r="D1350">
        <v>4.5</v>
      </c>
      <c r="E1350">
        <v>-122.315247</v>
      </c>
      <c r="F1350">
        <v>47.525866999999998</v>
      </c>
      <c r="G1350" t="s">
        <v>194</v>
      </c>
      <c r="H1350">
        <v>98108</v>
      </c>
      <c r="I1350" t="s">
        <v>23</v>
      </c>
      <c r="J1350" t="s">
        <v>2196</v>
      </c>
      <c r="K1350" t="s">
        <v>196</v>
      </c>
      <c r="L1350" s="2" t="s">
        <v>197</v>
      </c>
      <c r="M1350">
        <v>1594</v>
      </c>
      <c r="N1350">
        <v>8.0659001201304273E-3</v>
      </c>
      <c r="O1350" t="s">
        <v>137</v>
      </c>
      <c r="P1350" t="s">
        <v>24</v>
      </c>
      <c r="Q1350" t="s">
        <v>571</v>
      </c>
      <c r="R1350">
        <f t="shared" si="84"/>
        <v>4.5449850222084491E-3</v>
      </c>
      <c r="S1350">
        <f t="shared" si="85"/>
        <v>2.0452432599938022E-2</v>
      </c>
      <c r="T1350">
        <f t="shared" si="86"/>
        <v>-0.43187619483771617</v>
      </c>
      <c r="U1350">
        <f t="shared" si="87"/>
        <v>-62.190172056631127</v>
      </c>
    </row>
    <row r="1351" spans="1:21" x14ac:dyDescent="0.35">
      <c r="A1351" t="s">
        <v>3682</v>
      </c>
      <c r="B1351" t="s">
        <v>3683</v>
      </c>
      <c r="C1351">
        <v>857</v>
      </c>
      <c r="D1351">
        <v>4.5</v>
      </c>
      <c r="E1351">
        <v>-71.437195368101399</v>
      </c>
      <c r="F1351">
        <v>41.833200877411201</v>
      </c>
      <c r="G1351" t="s">
        <v>821</v>
      </c>
      <c r="H1351">
        <v>2908</v>
      </c>
      <c r="I1351" t="s">
        <v>23</v>
      </c>
      <c r="J1351" t="s">
        <v>1554</v>
      </c>
      <c r="K1351" t="s">
        <v>822</v>
      </c>
      <c r="L1351" s="2" t="s">
        <v>823</v>
      </c>
      <c r="M1351">
        <v>369</v>
      </c>
      <c r="N1351">
        <v>6.924661060580059E-2</v>
      </c>
      <c r="O1351" t="s">
        <v>404</v>
      </c>
      <c r="P1351" t="s">
        <v>341</v>
      </c>
      <c r="R1351">
        <f t="shared" si="84"/>
        <v>7.8194401404813554E-2</v>
      </c>
      <c r="S1351">
        <f t="shared" si="85"/>
        <v>0.35187480632166102</v>
      </c>
      <c r="T1351">
        <f t="shared" si="86"/>
        <v>1.0453164790284415</v>
      </c>
      <c r="U1351">
        <f t="shared" si="87"/>
        <v>895.83622252737439</v>
      </c>
    </row>
    <row r="1352" spans="1:21" x14ac:dyDescent="0.35">
      <c r="A1352" t="s">
        <v>3684</v>
      </c>
      <c r="B1352" t="s">
        <v>3685</v>
      </c>
      <c r="C1352">
        <v>102</v>
      </c>
      <c r="D1352">
        <v>4.5</v>
      </c>
      <c r="E1352">
        <v>-81.289653000000001</v>
      </c>
      <c r="F1352">
        <v>28.568448</v>
      </c>
      <c r="G1352" t="s">
        <v>29</v>
      </c>
      <c r="H1352">
        <v>32807</v>
      </c>
      <c r="I1352" t="s">
        <v>23</v>
      </c>
      <c r="J1352" t="s">
        <v>3686</v>
      </c>
      <c r="K1352" t="s">
        <v>465</v>
      </c>
      <c r="L1352" s="2" t="s">
        <v>466</v>
      </c>
      <c r="M1352">
        <v>943</v>
      </c>
      <c r="N1352">
        <v>4.4619873004976829E-3</v>
      </c>
      <c r="O1352" t="s">
        <v>853</v>
      </c>
      <c r="P1352" t="s">
        <v>174</v>
      </c>
      <c r="Q1352" t="s">
        <v>48</v>
      </c>
      <c r="R1352">
        <f t="shared" si="84"/>
        <v>2.0659022828220226E-4</v>
      </c>
      <c r="S1352">
        <f t="shared" si="85"/>
        <v>9.2965602726991013E-4</v>
      </c>
      <c r="T1352">
        <f t="shared" si="86"/>
        <v>-0.51889175206405358</v>
      </c>
      <c r="U1352">
        <f t="shared" si="87"/>
        <v>-52.926958710533462</v>
      </c>
    </row>
    <row r="1353" spans="1:21" x14ac:dyDescent="0.35">
      <c r="A1353" t="s">
        <v>3687</v>
      </c>
      <c r="B1353" t="s">
        <v>3688</v>
      </c>
      <c r="C1353">
        <v>254</v>
      </c>
      <c r="D1353">
        <v>4.5</v>
      </c>
      <c r="E1353">
        <v>-118.19280999999999</v>
      </c>
      <c r="F1353">
        <v>34.039949999999997</v>
      </c>
      <c r="G1353" t="s">
        <v>100</v>
      </c>
      <c r="H1353">
        <v>90063</v>
      </c>
      <c r="I1353" t="s">
        <v>23</v>
      </c>
      <c r="J1353" t="s">
        <v>3689</v>
      </c>
      <c r="K1353" t="s">
        <v>111</v>
      </c>
      <c r="L1353" s="2" t="s">
        <v>112</v>
      </c>
      <c r="M1353">
        <v>2071</v>
      </c>
      <c r="N1353">
        <v>1.7504719409644758E-2</v>
      </c>
      <c r="O1353" t="s">
        <v>148</v>
      </c>
      <c r="P1353" t="s">
        <v>524</v>
      </c>
      <c r="Q1353" t="s">
        <v>88</v>
      </c>
      <c r="R1353">
        <f t="shared" si="84"/>
        <v>1.5907447577729574E-2</v>
      </c>
      <c r="S1353">
        <f t="shared" si="85"/>
        <v>7.1583514099783085E-2</v>
      </c>
      <c r="T1353">
        <f t="shared" si="86"/>
        <v>-0.20397830686397514</v>
      </c>
      <c r="U1353">
        <f t="shared" si="87"/>
        <v>-51.810489943449689</v>
      </c>
    </row>
    <row r="1354" spans="1:21" x14ac:dyDescent="0.35">
      <c r="A1354" t="s">
        <v>3690</v>
      </c>
      <c r="B1354" t="s">
        <v>3691</v>
      </c>
      <c r="C1354">
        <v>344</v>
      </c>
      <c r="D1354">
        <v>4.5</v>
      </c>
      <c r="E1354">
        <v>-83.057327299999997</v>
      </c>
      <c r="F1354">
        <v>40.064639999999997</v>
      </c>
      <c r="G1354" t="s">
        <v>186</v>
      </c>
      <c r="H1354">
        <v>43235</v>
      </c>
      <c r="I1354" t="s">
        <v>23</v>
      </c>
      <c r="J1354" t="s">
        <v>3692</v>
      </c>
      <c r="K1354" t="s">
        <v>188</v>
      </c>
      <c r="L1354" s="2" t="s">
        <v>189</v>
      </c>
      <c r="M1354">
        <v>712</v>
      </c>
      <c r="N1354">
        <v>2.5227389737429207E-2</v>
      </c>
      <c r="O1354" t="s">
        <v>88</v>
      </c>
      <c r="P1354" t="s">
        <v>3693</v>
      </c>
      <c r="R1354">
        <f t="shared" si="84"/>
        <v>2.5204007850428676E-2</v>
      </c>
      <c r="S1354">
        <f t="shared" si="85"/>
        <v>0.11341803532692904</v>
      </c>
      <c r="T1354">
        <f t="shared" si="86"/>
        <v>-1.751639852182341E-2</v>
      </c>
      <c r="U1354">
        <f t="shared" si="87"/>
        <v>-6.0256410915072527</v>
      </c>
    </row>
    <row r="1355" spans="1:21" x14ac:dyDescent="0.35">
      <c r="A1355" t="s">
        <v>3694</v>
      </c>
      <c r="B1355" t="s">
        <v>3695</v>
      </c>
      <c r="C1355">
        <v>230</v>
      </c>
      <c r="D1355">
        <v>4.5</v>
      </c>
      <c r="E1355">
        <v>-77.033790588378906</v>
      </c>
      <c r="F1355">
        <v>38.930458068847699</v>
      </c>
      <c r="G1355" t="s">
        <v>240</v>
      </c>
      <c r="H1355">
        <v>20010</v>
      </c>
      <c r="I1355" t="s">
        <v>23</v>
      </c>
      <c r="J1355" t="s">
        <v>3430</v>
      </c>
      <c r="K1355" t="s">
        <v>242</v>
      </c>
      <c r="L1355" s="2" t="s">
        <v>243</v>
      </c>
      <c r="M1355">
        <v>822</v>
      </c>
      <c r="N1355">
        <v>1.5445340655568903E-2</v>
      </c>
      <c r="O1355" t="s">
        <v>3430</v>
      </c>
      <c r="R1355">
        <f t="shared" si="84"/>
        <v>1.3428364838343147E-2</v>
      </c>
      <c r="S1355">
        <f t="shared" si="85"/>
        <v>6.0427641772544158E-2</v>
      </c>
      <c r="T1355">
        <f t="shared" si="86"/>
        <v>-0.25370148242188229</v>
      </c>
      <c r="U1355">
        <f t="shared" si="87"/>
        <v>-58.351340957032924</v>
      </c>
    </row>
    <row r="1356" spans="1:21" x14ac:dyDescent="0.35">
      <c r="A1356" t="s">
        <v>3696</v>
      </c>
      <c r="B1356" t="s">
        <v>3697</v>
      </c>
      <c r="C1356">
        <v>850</v>
      </c>
      <c r="D1356">
        <v>4.5</v>
      </c>
      <c r="E1356">
        <v>-74.005955999999998</v>
      </c>
      <c r="F1356">
        <v>40.742455</v>
      </c>
      <c r="G1356" t="s">
        <v>37</v>
      </c>
      <c r="H1356">
        <v>10011</v>
      </c>
      <c r="I1356" t="s">
        <v>23</v>
      </c>
      <c r="J1356" t="s">
        <v>88</v>
      </c>
      <c r="K1356" t="s">
        <v>39</v>
      </c>
      <c r="L1356" s="2" t="s">
        <v>40</v>
      </c>
      <c r="M1356">
        <v>1148</v>
      </c>
      <c r="N1356">
        <v>6.864595846919512E-2</v>
      </c>
      <c r="O1356" t="s">
        <v>88</v>
      </c>
      <c r="R1356">
        <f t="shared" si="84"/>
        <v>7.747133560582585E-2</v>
      </c>
      <c r="S1356">
        <f t="shared" si="85"/>
        <v>0.34862101022621633</v>
      </c>
      <c r="T1356">
        <f t="shared" si="86"/>
        <v>1.0308138861573852</v>
      </c>
      <c r="U1356">
        <f t="shared" si="87"/>
        <v>876.19180323377748</v>
      </c>
    </row>
    <row r="1357" spans="1:21" x14ac:dyDescent="0.35">
      <c r="A1357" t="s">
        <v>3698</v>
      </c>
      <c r="B1357" t="s">
        <v>3699</v>
      </c>
      <c r="C1357">
        <v>204</v>
      </c>
      <c r="D1357">
        <v>4.5</v>
      </c>
      <c r="E1357">
        <v>-73.990310699999995</v>
      </c>
      <c r="F1357">
        <v>40.660591099999998</v>
      </c>
      <c r="G1357" t="s">
        <v>37</v>
      </c>
      <c r="H1357">
        <v>11215</v>
      </c>
      <c r="I1357" t="s">
        <v>23</v>
      </c>
      <c r="J1357" t="s">
        <v>3700</v>
      </c>
      <c r="K1357" t="s">
        <v>535</v>
      </c>
      <c r="L1357" s="2" t="s">
        <v>536</v>
      </c>
      <c r="M1357">
        <v>1569</v>
      </c>
      <c r="N1357">
        <v>1.3214347005320062E-2</v>
      </c>
      <c r="O1357" t="s">
        <v>24</v>
      </c>
      <c r="P1357" t="s">
        <v>571</v>
      </c>
      <c r="R1357">
        <f t="shared" si="84"/>
        <v>1.0742691870674517E-2</v>
      </c>
      <c r="S1357">
        <f t="shared" si="85"/>
        <v>4.8342113418035328E-2</v>
      </c>
      <c r="T1357">
        <f t="shared" si="86"/>
        <v>-0.30756825594294834</v>
      </c>
      <c r="U1357">
        <f t="shared" si="87"/>
        <v>-62.743924212361463</v>
      </c>
    </row>
    <row r="1358" spans="1:21" x14ac:dyDescent="0.35">
      <c r="A1358" t="s">
        <v>3701</v>
      </c>
      <c r="B1358" t="s">
        <v>3702</v>
      </c>
      <c r="C1358">
        <v>265</v>
      </c>
      <c r="D1358">
        <v>4.5</v>
      </c>
      <c r="E1358">
        <v>-87.645927400000005</v>
      </c>
      <c r="F1358">
        <v>41.8645706</v>
      </c>
      <c r="G1358" t="s">
        <v>133</v>
      </c>
      <c r="H1358">
        <v>60607</v>
      </c>
      <c r="I1358" t="s">
        <v>23</v>
      </c>
      <c r="J1358" t="s">
        <v>282</v>
      </c>
      <c r="K1358" t="s">
        <v>135</v>
      </c>
      <c r="L1358" s="2" t="s">
        <v>136</v>
      </c>
      <c r="M1358">
        <v>2715</v>
      </c>
      <c r="N1358">
        <v>1.8448601338596191E-2</v>
      </c>
      <c r="O1358" t="s">
        <v>283</v>
      </c>
      <c r="P1358" t="s">
        <v>174</v>
      </c>
      <c r="R1358">
        <f t="shared" si="84"/>
        <v>1.7043693833281685E-2</v>
      </c>
      <c r="S1358">
        <f t="shared" si="85"/>
        <v>7.6696622249767588E-2</v>
      </c>
      <c r="T1358">
        <f t="shared" si="86"/>
        <v>-0.18118851806660105</v>
      </c>
      <c r="U1358">
        <f t="shared" si="87"/>
        <v>-48.014957287649281</v>
      </c>
    </row>
    <row r="1359" spans="1:21" x14ac:dyDescent="0.35">
      <c r="A1359" t="s">
        <v>3703</v>
      </c>
      <c r="B1359" t="s">
        <v>3704</v>
      </c>
      <c r="C1359">
        <v>342</v>
      </c>
      <c r="D1359">
        <v>4.5</v>
      </c>
      <c r="E1359">
        <v>-93.279929899999999</v>
      </c>
      <c r="F1359">
        <v>44.969610000000003</v>
      </c>
      <c r="G1359" t="s">
        <v>22</v>
      </c>
      <c r="H1359">
        <v>55403</v>
      </c>
      <c r="I1359" t="s">
        <v>23</v>
      </c>
      <c r="J1359" t="s">
        <v>283</v>
      </c>
      <c r="K1359" t="s">
        <v>25</v>
      </c>
      <c r="L1359" s="2" t="s">
        <v>26</v>
      </c>
      <c r="M1359">
        <v>440</v>
      </c>
      <c r="N1359">
        <v>2.505577484125622E-2</v>
      </c>
      <c r="O1359" t="s">
        <v>283</v>
      </c>
      <c r="R1359">
        <f t="shared" si="84"/>
        <v>2.4997417622146474E-2</v>
      </c>
      <c r="S1359">
        <f t="shared" si="85"/>
        <v>0.11248837929965913</v>
      </c>
      <c r="T1359">
        <f t="shared" si="86"/>
        <v>-2.165999648498234E-2</v>
      </c>
      <c r="U1359">
        <f t="shared" si="87"/>
        <v>-7.4077187978639598</v>
      </c>
    </row>
    <row r="1360" spans="1:21" x14ac:dyDescent="0.35">
      <c r="A1360" t="s">
        <v>3705</v>
      </c>
      <c r="B1360" t="s">
        <v>3706</v>
      </c>
      <c r="C1360">
        <v>106</v>
      </c>
      <c r="D1360">
        <v>4.5</v>
      </c>
      <c r="E1360">
        <v>-73.828567504882798</v>
      </c>
      <c r="F1360">
        <v>40.838283538818402</v>
      </c>
      <c r="G1360" t="s">
        <v>37</v>
      </c>
      <c r="H1360">
        <v>10461</v>
      </c>
      <c r="I1360" t="s">
        <v>23</v>
      </c>
      <c r="J1360" t="s">
        <v>247</v>
      </c>
      <c r="K1360" t="s">
        <v>396</v>
      </c>
      <c r="L1360" s="2" t="s">
        <v>397</v>
      </c>
      <c r="M1360">
        <v>820</v>
      </c>
      <c r="N1360">
        <v>4.8052170928436586E-3</v>
      </c>
      <c r="O1360" t="s">
        <v>247</v>
      </c>
      <c r="R1360">
        <f t="shared" si="84"/>
        <v>6.1977068484660679E-4</v>
      </c>
      <c r="S1360">
        <f t="shared" si="85"/>
        <v>2.7889680818097306E-3</v>
      </c>
      <c r="T1360">
        <f t="shared" si="86"/>
        <v>-0.51060455613773581</v>
      </c>
      <c r="U1360">
        <f t="shared" si="87"/>
        <v>-54.124082950599998</v>
      </c>
    </row>
    <row r="1361" spans="1:21" x14ac:dyDescent="0.35">
      <c r="A1361" t="s">
        <v>3707</v>
      </c>
      <c r="B1361" t="s">
        <v>3708</v>
      </c>
      <c r="C1361">
        <v>302</v>
      </c>
      <c r="D1361">
        <v>4.5</v>
      </c>
      <c r="E1361">
        <v>-118.431222369012</v>
      </c>
      <c r="F1361">
        <v>34.004155501087801</v>
      </c>
      <c r="G1361" t="s">
        <v>100</v>
      </c>
      <c r="H1361">
        <v>90066</v>
      </c>
      <c r="I1361" t="s">
        <v>23</v>
      </c>
      <c r="J1361" t="s">
        <v>134</v>
      </c>
      <c r="K1361" t="s">
        <v>111</v>
      </c>
      <c r="L1361" s="2" t="s">
        <v>112</v>
      </c>
      <c r="M1361">
        <v>2071</v>
      </c>
      <c r="N1361">
        <v>2.1623476917796466E-2</v>
      </c>
      <c r="O1361" t="s">
        <v>137</v>
      </c>
      <c r="P1361" t="s">
        <v>138</v>
      </c>
      <c r="R1361">
        <f t="shared" si="84"/>
        <v>2.0865613056502426E-2</v>
      </c>
      <c r="S1361">
        <f t="shared" si="85"/>
        <v>9.3895258754260913E-2</v>
      </c>
      <c r="T1361">
        <f t="shared" si="86"/>
        <v>-0.10453195574816089</v>
      </c>
      <c r="U1361">
        <f t="shared" si="87"/>
        <v>-31.568650635944589</v>
      </c>
    </row>
    <row r="1362" spans="1:21" x14ac:dyDescent="0.35">
      <c r="A1362" t="s">
        <v>3709</v>
      </c>
      <c r="B1362" t="s">
        <v>3710</v>
      </c>
      <c r="C1362">
        <v>1099</v>
      </c>
      <c r="D1362">
        <v>4.5</v>
      </c>
      <c r="E1362">
        <v>-122.47313</v>
      </c>
      <c r="F1362">
        <v>37.7804</v>
      </c>
      <c r="G1362" t="s">
        <v>100</v>
      </c>
      <c r="H1362">
        <v>94118</v>
      </c>
      <c r="I1362" t="s">
        <v>23</v>
      </c>
      <c r="J1362" t="s">
        <v>462</v>
      </c>
      <c r="K1362" t="s">
        <v>124</v>
      </c>
      <c r="L1362" s="2" t="s">
        <v>125</v>
      </c>
      <c r="M1362">
        <v>1581</v>
      </c>
      <c r="N1362">
        <v>9.0012013042732111E-2</v>
      </c>
      <c r="O1362" t="s">
        <v>56</v>
      </c>
      <c r="P1362" t="s">
        <v>174</v>
      </c>
      <c r="R1362">
        <f t="shared" si="84"/>
        <v>0.10319181902696002</v>
      </c>
      <c r="S1362">
        <f t="shared" si="85"/>
        <v>0.46436318562132012</v>
      </c>
      <c r="T1362">
        <f t="shared" si="86"/>
        <v>1.5466918325706718</v>
      </c>
      <c r="U1362">
        <f t="shared" si="87"/>
        <v>1699.8143239951683</v>
      </c>
    </row>
    <row r="1363" spans="1:21" x14ac:dyDescent="0.35">
      <c r="A1363" t="s">
        <v>3711</v>
      </c>
      <c r="B1363" t="s">
        <v>3712</v>
      </c>
      <c r="C1363">
        <v>910</v>
      </c>
      <c r="D1363">
        <v>4.5</v>
      </c>
      <c r="E1363">
        <v>-122.426895141602</v>
      </c>
      <c r="F1363">
        <v>37.749191284179702</v>
      </c>
      <c r="G1363" t="s">
        <v>100</v>
      </c>
      <c r="H1363">
        <v>94114</v>
      </c>
      <c r="I1363" t="s">
        <v>23</v>
      </c>
      <c r="J1363" t="s">
        <v>3713</v>
      </c>
      <c r="K1363" t="s">
        <v>124</v>
      </c>
      <c r="L1363" s="2" t="s">
        <v>125</v>
      </c>
      <c r="M1363">
        <v>1581</v>
      </c>
      <c r="N1363">
        <v>7.3794405354384765E-2</v>
      </c>
      <c r="O1363" t="s">
        <v>1696</v>
      </c>
      <c r="P1363" t="s">
        <v>736</v>
      </c>
      <c r="R1363">
        <f t="shared" si="84"/>
        <v>8.3669042454291909E-2</v>
      </c>
      <c r="S1363">
        <f t="shared" si="85"/>
        <v>0.37651069104431356</v>
      </c>
      <c r="T1363">
        <f t="shared" si="86"/>
        <v>1.1551218250521531</v>
      </c>
      <c r="U1363">
        <f t="shared" si="87"/>
        <v>1051.1608607974592</v>
      </c>
    </row>
    <row r="1364" spans="1:21" x14ac:dyDescent="0.35">
      <c r="A1364" t="s">
        <v>3714</v>
      </c>
      <c r="B1364" t="s">
        <v>3715</v>
      </c>
      <c r="C1364">
        <v>214</v>
      </c>
      <c r="D1364">
        <v>4.5</v>
      </c>
      <c r="E1364">
        <v>-122.675633132458</v>
      </c>
      <c r="F1364">
        <v>45.552868027371403</v>
      </c>
      <c r="G1364" t="s">
        <v>59</v>
      </c>
      <c r="H1364">
        <v>97227</v>
      </c>
      <c r="I1364" t="s">
        <v>23</v>
      </c>
      <c r="J1364" t="s">
        <v>3716</v>
      </c>
      <c r="K1364" t="s">
        <v>45</v>
      </c>
      <c r="L1364" s="2" t="s">
        <v>61</v>
      </c>
      <c r="M1364">
        <v>1555</v>
      </c>
      <c r="N1364">
        <v>1.4072421486185E-2</v>
      </c>
      <c r="O1364" t="s">
        <v>247</v>
      </c>
      <c r="P1364" t="s">
        <v>173</v>
      </c>
      <c r="R1364">
        <f t="shared" si="84"/>
        <v>1.1775643012085528E-2</v>
      </c>
      <c r="S1364">
        <f t="shared" si="85"/>
        <v>5.2990393554384875E-2</v>
      </c>
      <c r="T1364">
        <f t="shared" si="86"/>
        <v>-0.2868502661271537</v>
      </c>
      <c r="U1364">
        <f t="shared" si="87"/>
        <v>-61.385956951210893</v>
      </c>
    </row>
    <row r="1365" spans="1:21" x14ac:dyDescent="0.35">
      <c r="A1365" t="s">
        <v>3717</v>
      </c>
      <c r="B1365" t="s">
        <v>3718</v>
      </c>
      <c r="C1365">
        <v>431</v>
      </c>
      <c r="D1365">
        <v>4.5</v>
      </c>
      <c r="E1365">
        <v>-73.986061300000003</v>
      </c>
      <c r="F1365">
        <v>40.730385900000002</v>
      </c>
      <c r="G1365" t="s">
        <v>37</v>
      </c>
      <c r="H1365">
        <v>10003</v>
      </c>
      <c r="I1365" t="s">
        <v>23</v>
      </c>
      <c r="J1365" t="s">
        <v>3719</v>
      </c>
      <c r="K1365" t="s">
        <v>39</v>
      </c>
      <c r="L1365" s="2" t="s">
        <v>40</v>
      </c>
      <c r="M1365">
        <v>1148</v>
      </c>
      <c r="N1365">
        <v>3.2692637720954182E-2</v>
      </c>
      <c r="O1365" t="s">
        <v>425</v>
      </c>
      <c r="P1365" t="s">
        <v>3720</v>
      </c>
      <c r="Q1365" t="s">
        <v>283</v>
      </c>
      <c r="R1365">
        <f t="shared" si="84"/>
        <v>3.4190682780704473E-2</v>
      </c>
      <c r="S1365">
        <f t="shared" si="85"/>
        <v>0.15385807251317013</v>
      </c>
      <c r="T1365">
        <f t="shared" si="86"/>
        <v>0.16273011287558992</v>
      </c>
      <c r="U1365">
        <f t="shared" si="87"/>
        <v>70.136678649379249</v>
      </c>
    </row>
    <row r="1366" spans="1:21" x14ac:dyDescent="0.35">
      <c r="A1366" t="s">
        <v>3721</v>
      </c>
      <c r="B1366" t="s">
        <v>3722</v>
      </c>
      <c r="C1366">
        <v>101</v>
      </c>
      <c r="D1366">
        <v>4.5</v>
      </c>
      <c r="E1366">
        <v>-84.424412325024605</v>
      </c>
      <c r="F1366">
        <v>39.183793365955403</v>
      </c>
      <c r="G1366" t="s">
        <v>186</v>
      </c>
      <c r="H1366">
        <v>45213</v>
      </c>
      <c r="I1366" t="s">
        <v>23</v>
      </c>
      <c r="J1366" t="s">
        <v>1886</v>
      </c>
      <c r="K1366" t="s">
        <v>601</v>
      </c>
      <c r="L1366" s="2" t="s">
        <v>602</v>
      </c>
      <c r="M1366">
        <v>778</v>
      </c>
      <c r="N1366">
        <v>4.3761798524111894E-3</v>
      </c>
      <c r="O1366" t="s">
        <v>228</v>
      </c>
      <c r="P1366" t="s">
        <v>76</v>
      </c>
      <c r="R1366">
        <f t="shared" si="84"/>
        <v>1.0329511414110113E-4</v>
      </c>
      <c r="S1366">
        <f t="shared" si="85"/>
        <v>4.6482801363495507E-4</v>
      </c>
      <c r="T1366">
        <f t="shared" si="86"/>
        <v>-0.52096355104563308</v>
      </c>
      <c r="U1366">
        <f t="shared" si="87"/>
        <v>-52.617318655608941</v>
      </c>
    </row>
    <row r="1367" spans="1:21" x14ac:dyDescent="0.35">
      <c r="A1367" t="s">
        <v>3723</v>
      </c>
      <c r="B1367" t="s">
        <v>3722</v>
      </c>
      <c r="C1367">
        <v>305</v>
      </c>
      <c r="D1367">
        <v>4.5</v>
      </c>
      <c r="E1367">
        <v>-77.200988800000005</v>
      </c>
      <c r="F1367">
        <v>38.8752213</v>
      </c>
      <c r="G1367" t="s">
        <v>84</v>
      </c>
      <c r="H1367">
        <v>22042</v>
      </c>
      <c r="I1367" t="s">
        <v>23</v>
      </c>
      <c r="J1367" t="s">
        <v>3724</v>
      </c>
      <c r="K1367" t="s">
        <v>3725</v>
      </c>
      <c r="L1367" s="2" t="s">
        <v>3726</v>
      </c>
      <c r="M1367">
        <v>117</v>
      </c>
      <c r="N1367">
        <v>2.1880899262055945E-2</v>
      </c>
      <c r="O1367" t="s">
        <v>228</v>
      </c>
      <c r="P1367" t="s">
        <v>283</v>
      </c>
      <c r="R1367">
        <f t="shared" si="84"/>
        <v>2.117549839892573E-2</v>
      </c>
      <c r="S1367">
        <f t="shared" si="85"/>
        <v>9.5289742795165791E-2</v>
      </c>
      <c r="T1367">
        <f t="shared" si="86"/>
        <v>-9.8316558803422494E-2</v>
      </c>
      <c r="U1367">
        <f t="shared" si="87"/>
        <v>-29.98655043504386</v>
      </c>
    </row>
    <row r="1368" spans="1:21" x14ac:dyDescent="0.35">
      <c r="A1368" t="s">
        <v>3727</v>
      </c>
      <c r="B1368" t="s">
        <v>3722</v>
      </c>
      <c r="C1368">
        <v>194</v>
      </c>
      <c r="D1368">
        <v>4.5</v>
      </c>
      <c r="E1368">
        <v>-122.68674</v>
      </c>
      <c r="F1368">
        <v>45.516840000000002</v>
      </c>
      <c r="G1368" t="s">
        <v>59</v>
      </c>
      <c r="H1368">
        <v>97201</v>
      </c>
      <c r="I1368" t="s">
        <v>23</v>
      </c>
      <c r="J1368" t="s">
        <v>228</v>
      </c>
      <c r="K1368" t="s">
        <v>45</v>
      </c>
      <c r="L1368" s="2" t="s">
        <v>61</v>
      </c>
      <c r="M1368">
        <v>1555</v>
      </c>
      <c r="N1368">
        <v>1.2356272524455123E-2</v>
      </c>
      <c r="O1368" t="s">
        <v>228</v>
      </c>
      <c r="R1368">
        <f t="shared" si="84"/>
        <v>9.7097407292635052E-3</v>
      </c>
      <c r="S1368">
        <f t="shared" si="85"/>
        <v>4.3693833281685773E-2</v>
      </c>
      <c r="T1368">
        <f t="shared" si="86"/>
        <v>-0.32828624575874293</v>
      </c>
      <c r="U1368">
        <f t="shared" si="87"/>
        <v>-63.687531677196127</v>
      </c>
    </row>
    <row r="1369" spans="1:21" x14ac:dyDescent="0.35">
      <c r="A1369" t="s">
        <v>3728</v>
      </c>
      <c r="B1369" t="s">
        <v>3729</v>
      </c>
      <c r="C1369">
        <v>696</v>
      </c>
      <c r="D1369">
        <v>4.5</v>
      </c>
      <c r="E1369">
        <v>-87.698250263929395</v>
      </c>
      <c r="F1369">
        <v>41.932045072317102</v>
      </c>
      <c r="G1369" t="s">
        <v>133</v>
      </c>
      <c r="H1369">
        <v>60647</v>
      </c>
      <c r="I1369" t="s">
        <v>23</v>
      </c>
      <c r="J1369" t="s">
        <v>88</v>
      </c>
      <c r="K1369" t="s">
        <v>135</v>
      </c>
      <c r="L1369" s="2" t="s">
        <v>136</v>
      </c>
      <c r="M1369">
        <v>2715</v>
      </c>
      <c r="N1369">
        <v>5.5431611463875062E-2</v>
      </c>
      <c r="O1369" t="s">
        <v>88</v>
      </c>
      <c r="R1369">
        <f t="shared" si="84"/>
        <v>6.1563888028096272E-2</v>
      </c>
      <c r="S1369">
        <f t="shared" si="85"/>
        <v>0.27703749612643325</v>
      </c>
      <c r="T1369">
        <f t="shared" si="86"/>
        <v>0.71175684299414776</v>
      </c>
      <c r="U1369">
        <f t="shared" si="87"/>
        <v>495.38276272392682</v>
      </c>
    </row>
    <row r="1370" spans="1:21" x14ac:dyDescent="0.35">
      <c r="A1370" t="s">
        <v>3730</v>
      </c>
      <c r="B1370" t="s">
        <v>3731</v>
      </c>
      <c r="C1370">
        <v>727</v>
      </c>
      <c r="D1370">
        <v>4.5</v>
      </c>
      <c r="E1370">
        <v>-74.000214</v>
      </c>
      <c r="F1370">
        <v>40.681778000000001</v>
      </c>
      <c r="G1370" t="s">
        <v>37</v>
      </c>
      <c r="H1370">
        <v>11231</v>
      </c>
      <c r="I1370" t="s">
        <v>23</v>
      </c>
      <c r="J1370" t="s">
        <v>247</v>
      </c>
      <c r="K1370" t="s">
        <v>535</v>
      </c>
      <c r="L1370" s="2" t="s">
        <v>536</v>
      </c>
      <c r="M1370">
        <v>1569</v>
      </c>
      <c r="N1370">
        <v>5.8091642354556376E-2</v>
      </c>
      <c r="O1370" t="s">
        <v>247</v>
      </c>
      <c r="R1370">
        <f t="shared" si="84"/>
        <v>6.4766036566470411E-2</v>
      </c>
      <c r="S1370">
        <f t="shared" si="85"/>
        <v>0.29144716454911684</v>
      </c>
      <c r="T1370">
        <f t="shared" si="86"/>
        <v>0.7759826114231112</v>
      </c>
      <c r="U1370">
        <f t="shared" si="87"/>
        <v>564.13935850460189</v>
      </c>
    </row>
    <row r="1371" spans="1:21" x14ac:dyDescent="0.35">
      <c r="A1371" t="s">
        <v>3732</v>
      </c>
      <c r="B1371" t="s">
        <v>3733</v>
      </c>
      <c r="C1371">
        <v>477</v>
      </c>
      <c r="D1371">
        <v>4.5</v>
      </c>
      <c r="E1371">
        <v>-122.43838500976599</v>
      </c>
      <c r="F1371">
        <v>37.800769805908203</v>
      </c>
      <c r="G1371" t="s">
        <v>100</v>
      </c>
      <c r="H1371">
        <v>94123</v>
      </c>
      <c r="I1371" t="s">
        <v>23</v>
      </c>
      <c r="J1371" t="s">
        <v>3734</v>
      </c>
      <c r="K1371" t="s">
        <v>124</v>
      </c>
      <c r="L1371" s="2" t="s">
        <v>125</v>
      </c>
      <c r="M1371">
        <v>1581</v>
      </c>
      <c r="N1371">
        <v>3.66397803329329E-2</v>
      </c>
      <c r="O1371" t="s">
        <v>148</v>
      </c>
      <c r="P1371" t="s">
        <v>174</v>
      </c>
      <c r="Q1371" t="s">
        <v>1497</v>
      </c>
      <c r="R1371">
        <f t="shared" si="84"/>
        <v>3.8942258031195123E-2</v>
      </c>
      <c r="S1371">
        <f t="shared" si="85"/>
        <v>0.17524016114037805</v>
      </c>
      <c r="T1371">
        <f t="shared" si="86"/>
        <v>0.25803286602824527</v>
      </c>
      <c r="U1371">
        <f t="shared" si="87"/>
        <v>123.081677095473</v>
      </c>
    </row>
    <row r="1372" spans="1:21" x14ac:dyDescent="0.35">
      <c r="A1372" t="s">
        <v>3735</v>
      </c>
      <c r="B1372" t="s">
        <v>3736</v>
      </c>
      <c r="C1372">
        <v>331</v>
      </c>
      <c r="D1372">
        <v>4.5</v>
      </c>
      <c r="E1372">
        <v>-117.20699358300099</v>
      </c>
      <c r="F1372">
        <v>32.7816462564017</v>
      </c>
      <c r="G1372" t="s">
        <v>100</v>
      </c>
      <c r="H1372">
        <v>92110</v>
      </c>
      <c r="I1372" t="s">
        <v>23</v>
      </c>
      <c r="J1372" t="s">
        <v>3737</v>
      </c>
      <c r="K1372" t="s">
        <v>225</v>
      </c>
      <c r="L1372" s="2" t="s">
        <v>226</v>
      </c>
      <c r="M1372">
        <v>1570</v>
      </c>
      <c r="N1372">
        <v>2.4111892912304787E-2</v>
      </c>
      <c r="O1372" t="s">
        <v>33</v>
      </c>
      <c r="P1372" t="s">
        <v>60</v>
      </c>
      <c r="R1372">
        <f t="shared" si="84"/>
        <v>2.3861171366594359E-2</v>
      </c>
      <c r="S1372">
        <f t="shared" si="85"/>
        <v>0.10737527114967461</v>
      </c>
      <c r="T1372">
        <f t="shared" si="86"/>
        <v>-4.4449785282356435E-2</v>
      </c>
      <c r="U1372">
        <f t="shared" si="87"/>
        <v>-14.712878928459981</v>
      </c>
    </row>
    <row r="1373" spans="1:21" x14ac:dyDescent="0.35">
      <c r="A1373" t="s">
        <v>3738</v>
      </c>
      <c r="B1373" t="s">
        <v>3739</v>
      </c>
      <c r="C1373">
        <v>238</v>
      </c>
      <c r="D1373">
        <v>4.5</v>
      </c>
      <c r="E1373">
        <v>-96.828804016113295</v>
      </c>
      <c r="F1373">
        <v>32.747840881347699</v>
      </c>
      <c r="G1373" t="s">
        <v>200</v>
      </c>
      <c r="H1373">
        <v>75208</v>
      </c>
      <c r="I1373" t="s">
        <v>23</v>
      </c>
      <c r="J1373" t="s">
        <v>60</v>
      </c>
      <c r="K1373" t="s">
        <v>906</v>
      </c>
      <c r="L1373" s="2" t="s">
        <v>907</v>
      </c>
      <c r="M1373">
        <v>632</v>
      </c>
      <c r="N1373">
        <v>1.6131800240260855E-2</v>
      </c>
      <c r="O1373" t="s">
        <v>60</v>
      </c>
      <c r="R1373">
        <f t="shared" si="84"/>
        <v>1.4254725751471955E-2</v>
      </c>
      <c r="S1373">
        <f t="shared" si="85"/>
        <v>6.4146265881623796E-2</v>
      </c>
      <c r="T1373">
        <f t="shared" si="86"/>
        <v>-0.23712709056924655</v>
      </c>
      <c r="U1373">
        <f t="shared" si="87"/>
        <v>-56.436247555480676</v>
      </c>
    </row>
    <row r="1374" spans="1:21" x14ac:dyDescent="0.35">
      <c r="A1374" t="s">
        <v>3740</v>
      </c>
      <c r="B1374" t="s">
        <v>3741</v>
      </c>
      <c r="C1374">
        <v>132</v>
      </c>
      <c r="D1374">
        <v>4.5</v>
      </c>
      <c r="E1374">
        <v>-80.859637000000006</v>
      </c>
      <c r="F1374">
        <v>35.210706999999999</v>
      </c>
      <c r="G1374" t="s">
        <v>640</v>
      </c>
      <c r="H1374">
        <v>28203</v>
      </c>
      <c r="I1374" t="s">
        <v>23</v>
      </c>
      <c r="J1374" t="s">
        <v>60</v>
      </c>
      <c r="K1374" t="s">
        <v>641</v>
      </c>
      <c r="L1374" s="2" t="s">
        <v>642</v>
      </c>
      <c r="M1374">
        <v>689</v>
      </c>
      <c r="N1374">
        <v>7.0362107430925001E-3</v>
      </c>
      <c r="O1374" t="s">
        <v>60</v>
      </c>
      <c r="R1374">
        <f t="shared" si="84"/>
        <v>3.3054436525152362E-3</v>
      </c>
      <c r="S1374">
        <f t="shared" si="85"/>
        <v>1.4874496436318562E-2</v>
      </c>
      <c r="T1374">
        <f t="shared" si="86"/>
        <v>-0.4567377826166697</v>
      </c>
      <c r="U1374">
        <f t="shared" si="87"/>
        <v>-60.289387305400403</v>
      </c>
    </row>
    <row r="1375" spans="1:21" x14ac:dyDescent="0.35">
      <c r="A1375" t="s">
        <v>3742</v>
      </c>
      <c r="B1375" t="s">
        <v>3743</v>
      </c>
      <c r="C1375">
        <v>908</v>
      </c>
      <c r="D1375">
        <v>4.5</v>
      </c>
      <c r="E1375">
        <v>-157.862340956926</v>
      </c>
      <c r="F1375">
        <v>21.311698257923101</v>
      </c>
      <c r="G1375" t="s">
        <v>208</v>
      </c>
      <c r="H1375">
        <v>96817</v>
      </c>
      <c r="I1375" t="s">
        <v>23</v>
      </c>
      <c r="J1375" t="s">
        <v>3744</v>
      </c>
      <c r="K1375" t="s">
        <v>210</v>
      </c>
      <c r="L1375" s="2" t="s">
        <v>211</v>
      </c>
      <c r="M1375">
        <v>395</v>
      </c>
      <c r="N1375">
        <v>7.3622790458211768E-2</v>
      </c>
      <c r="O1375" t="s">
        <v>137</v>
      </c>
      <c r="P1375" t="s">
        <v>213</v>
      </c>
      <c r="Q1375" t="s">
        <v>3185</v>
      </c>
      <c r="R1375">
        <f t="shared" si="84"/>
        <v>8.3462452226009703E-2</v>
      </c>
      <c r="S1375">
        <f t="shared" si="85"/>
        <v>0.37558103501704365</v>
      </c>
      <c r="T1375">
        <f t="shared" si="86"/>
        <v>1.1509782270889941</v>
      </c>
      <c r="U1375">
        <f t="shared" si="87"/>
        <v>1045.0882301968068</v>
      </c>
    </row>
    <row r="1376" spans="1:21" x14ac:dyDescent="0.35">
      <c r="A1376" t="s">
        <v>3745</v>
      </c>
      <c r="B1376" t="s">
        <v>3746</v>
      </c>
      <c r="C1376">
        <v>202</v>
      </c>
      <c r="D1376">
        <v>4.5</v>
      </c>
      <c r="E1376">
        <v>-75.2255360668821</v>
      </c>
      <c r="F1376">
        <v>40.026303576038103</v>
      </c>
      <c r="G1376" t="s">
        <v>92</v>
      </c>
      <c r="H1376">
        <v>19127</v>
      </c>
      <c r="I1376" t="s">
        <v>23</v>
      </c>
      <c r="J1376" t="s">
        <v>3747</v>
      </c>
      <c r="K1376" t="s">
        <v>94</v>
      </c>
      <c r="L1376" s="2" t="s">
        <v>95</v>
      </c>
      <c r="M1376">
        <v>1514</v>
      </c>
      <c r="N1376">
        <v>1.3042732109147075E-2</v>
      </c>
      <c r="O1376" t="s">
        <v>137</v>
      </c>
      <c r="P1376" t="s">
        <v>571</v>
      </c>
      <c r="Q1376" t="s">
        <v>818</v>
      </c>
      <c r="R1376">
        <f t="shared" si="84"/>
        <v>1.0536101642392316E-2</v>
      </c>
      <c r="S1376">
        <f t="shared" si="85"/>
        <v>4.7412457390765418E-2</v>
      </c>
      <c r="T1376">
        <f t="shared" si="86"/>
        <v>-0.31171185390610723</v>
      </c>
      <c r="U1376">
        <f t="shared" si="87"/>
        <v>-62.965794489033662</v>
      </c>
    </row>
    <row r="1377" spans="1:21" x14ac:dyDescent="0.35">
      <c r="A1377" t="s">
        <v>3748</v>
      </c>
      <c r="B1377" t="s">
        <v>3749</v>
      </c>
      <c r="C1377">
        <v>241</v>
      </c>
      <c r="D1377">
        <v>4.5</v>
      </c>
      <c r="E1377">
        <v>-97.753028900000004</v>
      </c>
      <c r="F1377">
        <v>30.269569400000002</v>
      </c>
      <c r="G1377" t="s">
        <v>200</v>
      </c>
      <c r="H1377">
        <v>78701</v>
      </c>
      <c r="I1377" t="s">
        <v>23</v>
      </c>
      <c r="J1377" t="s">
        <v>3750</v>
      </c>
      <c r="K1377" t="s">
        <v>274</v>
      </c>
      <c r="L1377" s="2" t="s">
        <v>275</v>
      </c>
      <c r="M1377">
        <v>893</v>
      </c>
      <c r="N1377">
        <v>1.6389222584520337E-2</v>
      </c>
      <c r="O1377" t="s">
        <v>174</v>
      </c>
      <c r="P1377" t="s">
        <v>415</v>
      </c>
      <c r="Q1377" t="s">
        <v>2525</v>
      </c>
      <c r="R1377">
        <f t="shared" si="84"/>
        <v>1.4564611093895259E-2</v>
      </c>
      <c r="S1377">
        <f t="shared" si="85"/>
        <v>6.5540749922528674E-2</v>
      </c>
      <c r="T1377">
        <f t="shared" si="86"/>
        <v>-0.23091169362450817</v>
      </c>
      <c r="U1377">
        <f t="shared" si="87"/>
        <v>-55.649718163506471</v>
      </c>
    </row>
    <row r="1378" spans="1:21" x14ac:dyDescent="0.35">
      <c r="A1378" t="s">
        <v>3751</v>
      </c>
      <c r="B1378" t="s">
        <v>3752</v>
      </c>
      <c r="C1378">
        <v>101</v>
      </c>
      <c r="D1378">
        <v>4.5</v>
      </c>
      <c r="E1378">
        <v>-73.915999999999997</v>
      </c>
      <c r="F1378">
        <v>40.699638</v>
      </c>
      <c r="G1378" t="s">
        <v>37</v>
      </c>
      <c r="H1378">
        <v>11237</v>
      </c>
      <c r="I1378" t="s">
        <v>23</v>
      </c>
      <c r="J1378" t="s">
        <v>3753</v>
      </c>
      <c r="K1378" t="s">
        <v>535</v>
      </c>
      <c r="L1378" s="2" t="s">
        <v>536</v>
      </c>
      <c r="M1378">
        <v>1569</v>
      </c>
      <c r="N1378">
        <v>4.3761798524111894E-3</v>
      </c>
      <c r="O1378" t="s">
        <v>283</v>
      </c>
      <c r="P1378" t="s">
        <v>174</v>
      </c>
      <c r="Q1378" t="s">
        <v>914</v>
      </c>
      <c r="R1378">
        <f t="shared" si="84"/>
        <v>1.0329511414110113E-4</v>
      </c>
      <c r="S1378">
        <f t="shared" si="85"/>
        <v>4.6482801363495507E-4</v>
      </c>
      <c r="T1378">
        <f t="shared" si="86"/>
        <v>-0.52096355104563308</v>
      </c>
      <c r="U1378">
        <f t="shared" si="87"/>
        <v>-52.617318655608941</v>
      </c>
    </row>
    <row r="1379" spans="1:21" x14ac:dyDescent="0.35">
      <c r="A1379" t="s">
        <v>3754</v>
      </c>
      <c r="B1379" t="s">
        <v>3755</v>
      </c>
      <c r="C1379">
        <v>133</v>
      </c>
      <c r="D1379">
        <v>4.5</v>
      </c>
      <c r="E1379">
        <v>-97.519447999999997</v>
      </c>
      <c r="F1379">
        <v>35.475446300000002</v>
      </c>
      <c r="G1379" t="s">
        <v>257</v>
      </c>
      <c r="H1379">
        <v>73102</v>
      </c>
      <c r="I1379" t="s">
        <v>23</v>
      </c>
      <c r="J1379" t="s">
        <v>1143</v>
      </c>
      <c r="K1379" t="s">
        <v>259</v>
      </c>
      <c r="L1379" s="2" t="s">
        <v>260</v>
      </c>
      <c r="M1379">
        <v>455</v>
      </c>
      <c r="N1379">
        <v>7.1220181911789944E-3</v>
      </c>
      <c r="O1379" t="s">
        <v>24</v>
      </c>
      <c r="P1379" t="s">
        <v>137</v>
      </c>
      <c r="R1379">
        <f t="shared" si="84"/>
        <v>3.4087387666563371E-3</v>
      </c>
      <c r="S1379">
        <f t="shared" si="85"/>
        <v>1.5339324449953517E-2</v>
      </c>
      <c r="T1379">
        <f t="shared" si="86"/>
        <v>-0.45466598363509025</v>
      </c>
      <c r="U1379">
        <f t="shared" si="87"/>
        <v>-60.470575823467001</v>
      </c>
    </row>
    <row r="1380" spans="1:21" x14ac:dyDescent="0.35">
      <c r="A1380" t="s">
        <v>3756</v>
      </c>
      <c r="B1380" t="s">
        <v>3757</v>
      </c>
      <c r="C1380">
        <v>152</v>
      </c>
      <c r="D1380">
        <v>4.5</v>
      </c>
      <c r="E1380">
        <v>-73.965440000000001</v>
      </c>
      <c r="F1380">
        <v>40.68965</v>
      </c>
      <c r="G1380" t="s">
        <v>37</v>
      </c>
      <c r="H1380">
        <v>11205</v>
      </c>
      <c r="I1380" t="s">
        <v>23</v>
      </c>
      <c r="J1380" t="s">
        <v>247</v>
      </c>
      <c r="K1380" t="s">
        <v>535</v>
      </c>
      <c r="L1380" s="2" t="s">
        <v>536</v>
      </c>
      <c r="M1380">
        <v>1569</v>
      </c>
      <c r="N1380">
        <v>8.7523597048223788E-3</v>
      </c>
      <c r="O1380" t="s">
        <v>247</v>
      </c>
      <c r="R1380">
        <f t="shared" si="84"/>
        <v>5.3713459353372586E-3</v>
      </c>
      <c r="S1380">
        <f t="shared" si="85"/>
        <v>2.4171056709017664E-2</v>
      </c>
      <c r="T1380">
        <f t="shared" si="86"/>
        <v>-0.4153018029850804</v>
      </c>
      <c r="U1380">
        <f t="shared" si="87"/>
        <v>-63.125874053732218</v>
      </c>
    </row>
    <row r="1381" spans="1:21" x14ac:dyDescent="0.35">
      <c r="A1381" t="s">
        <v>3758</v>
      </c>
      <c r="B1381" t="s">
        <v>3759</v>
      </c>
      <c r="C1381">
        <v>199</v>
      </c>
      <c r="D1381">
        <v>4.5</v>
      </c>
      <c r="E1381">
        <v>-73.993340000000003</v>
      </c>
      <c r="F1381">
        <v>40.661630000000002</v>
      </c>
      <c r="G1381" t="s">
        <v>37</v>
      </c>
      <c r="H1381">
        <v>11215</v>
      </c>
      <c r="I1381" t="s">
        <v>23</v>
      </c>
      <c r="J1381" t="s">
        <v>247</v>
      </c>
      <c r="K1381" t="s">
        <v>535</v>
      </c>
      <c r="L1381" s="2" t="s">
        <v>536</v>
      </c>
      <c r="M1381">
        <v>1569</v>
      </c>
      <c r="N1381">
        <v>1.2785309764887592E-2</v>
      </c>
      <c r="O1381" t="s">
        <v>247</v>
      </c>
      <c r="R1381">
        <f t="shared" si="84"/>
        <v>1.0226216299969011E-2</v>
      </c>
      <c r="S1381">
        <f t="shared" si="85"/>
        <v>4.6017973349860547E-2</v>
      </c>
      <c r="T1381">
        <f t="shared" si="86"/>
        <v>-0.31792725085084561</v>
      </c>
      <c r="U1381">
        <f t="shared" si="87"/>
        <v>-63.267522919318274</v>
      </c>
    </row>
    <row r="1382" spans="1:21" x14ac:dyDescent="0.35">
      <c r="A1382" t="s">
        <v>3760</v>
      </c>
      <c r="B1382" t="s">
        <v>3761</v>
      </c>
      <c r="C1382">
        <v>654</v>
      </c>
      <c r="D1382">
        <v>4.5</v>
      </c>
      <c r="E1382">
        <v>-95.374622000000002</v>
      </c>
      <c r="F1382">
        <v>29.735367</v>
      </c>
      <c r="G1382" t="s">
        <v>200</v>
      </c>
      <c r="H1382">
        <v>77004</v>
      </c>
      <c r="I1382" t="s">
        <v>23</v>
      </c>
      <c r="J1382" t="s">
        <v>3762</v>
      </c>
      <c r="K1382" t="s">
        <v>202</v>
      </c>
      <c r="L1382" s="2" t="s">
        <v>203</v>
      </c>
      <c r="M1382">
        <v>1863</v>
      </c>
      <c r="N1382">
        <v>5.1827698644242318E-2</v>
      </c>
      <c r="O1382" t="s">
        <v>247</v>
      </c>
      <c r="P1382" t="s">
        <v>60</v>
      </c>
      <c r="Q1382" t="s">
        <v>173</v>
      </c>
      <c r="R1382">
        <f t="shared" si="84"/>
        <v>5.7225493234170026E-2</v>
      </c>
      <c r="S1382">
        <f t="shared" si="85"/>
        <v>0.25751471955376509</v>
      </c>
      <c r="T1382">
        <f t="shared" si="86"/>
        <v>0.62474128576781029</v>
      </c>
      <c r="U1382">
        <f t="shared" si="87"/>
        <v>408.58080089214792</v>
      </c>
    </row>
    <row r="1383" spans="1:21" x14ac:dyDescent="0.35">
      <c r="A1383" t="s">
        <v>3763</v>
      </c>
      <c r="B1383" t="s">
        <v>3764</v>
      </c>
      <c r="C1383">
        <v>174</v>
      </c>
      <c r="D1383">
        <v>4.5</v>
      </c>
      <c r="E1383">
        <v>-122.41986623675101</v>
      </c>
      <c r="F1383">
        <v>37.790753276957801</v>
      </c>
      <c r="G1383" t="s">
        <v>100</v>
      </c>
      <c r="H1383">
        <v>94109</v>
      </c>
      <c r="I1383" t="s">
        <v>23</v>
      </c>
      <c r="J1383" t="s">
        <v>3765</v>
      </c>
      <c r="K1383" t="s">
        <v>124</v>
      </c>
      <c r="L1383" s="2" t="s">
        <v>125</v>
      </c>
      <c r="M1383">
        <v>1581</v>
      </c>
      <c r="N1383">
        <v>1.0640123562725244E-2</v>
      </c>
      <c r="O1383" t="s">
        <v>60</v>
      </c>
      <c r="P1383" t="s">
        <v>314</v>
      </c>
      <c r="Q1383" t="s">
        <v>247</v>
      </c>
      <c r="R1383">
        <f t="shared" si="84"/>
        <v>7.6438384464414836E-3</v>
      </c>
      <c r="S1383">
        <f t="shared" si="85"/>
        <v>3.4397273008986678E-2</v>
      </c>
      <c r="T1383">
        <f t="shared" si="86"/>
        <v>-0.36972222539033223</v>
      </c>
      <c r="U1383">
        <f t="shared" si="87"/>
        <v>-64.331667217917811</v>
      </c>
    </row>
    <row r="1384" spans="1:21" x14ac:dyDescent="0.35">
      <c r="A1384" t="s">
        <v>3766</v>
      </c>
      <c r="B1384" t="s">
        <v>3767</v>
      </c>
      <c r="C1384">
        <v>203</v>
      </c>
      <c r="D1384">
        <v>4.5</v>
      </c>
      <c r="E1384">
        <v>-97.761772199999996</v>
      </c>
      <c r="F1384">
        <v>30.255020099999999</v>
      </c>
      <c r="G1384" t="s">
        <v>200</v>
      </c>
      <c r="H1384">
        <v>78704</v>
      </c>
      <c r="I1384" t="s">
        <v>23</v>
      </c>
      <c r="J1384" t="s">
        <v>3768</v>
      </c>
      <c r="K1384" t="s">
        <v>274</v>
      </c>
      <c r="L1384" s="2" t="s">
        <v>275</v>
      </c>
      <c r="M1384">
        <v>893</v>
      </c>
      <c r="N1384">
        <v>1.3128539557233568E-2</v>
      </c>
      <c r="O1384" t="s">
        <v>174</v>
      </c>
      <c r="P1384" t="s">
        <v>449</v>
      </c>
      <c r="R1384">
        <f t="shared" si="84"/>
        <v>1.0639396756533416E-2</v>
      </c>
      <c r="S1384">
        <f t="shared" si="85"/>
        <v>4.7877285404400373E-2</v>
      </c>
      <c r="T1384">
        <f t="shared" si="86"/>
        <v>-0.30964005492452779</v>
      </c>
      <c r="U1384">
        <f t="shared" si="87"/>
        <v>-62.856931149679141</v>
      </c>
    </row>
    <row r="1385" spans="1:21" x14ac:dyDescent="0.35">
      <c r="A1385" t="s">
        <v>3769</v>
      </c>
      <c r="B1385" t="s">
        <v>3770</v>
      </c>
      <c r="C1385">
        <v>584</v>
      </c>
      <c r="D1385">
        <v>4.5</v>
      </c>
      <c r="E1385">
        <v>-74.010650600000005</v>
      </c>
      <c r="F1385">
        <v>40.704719500000003</v>
      </c>
      <c r="G1385" t="s">
        <v>37</v>
      </c>
      <c r="H1385">
        <v>10004</v>
      </c>
      <c r="I1385" t="s">
        <v>23</v>
      </c>
      <c r="J1385" t="s">
        <v>47</v>
      </c>
      <c r="K1385" t="s">
        <v>39</v>
      </c>
      <c r="L1385" s="2" t="s">
        <v>40</v>
      </c>
      <c r="M1385">
        <v>1148</v>
      </c>
      <c r="N1385">
        <v>4.5821177278187748E-2</v>
      </c>
      <c r="O1385" t="s">
        <v>47</v>
      </c>
      <c r="R1385">
        <f t="shared" si="84"/>
        <v>4.9994835244292948E-2</v>
      </c>
      <c r="S1385">
        <f t="shared" si="85"/>
        <v>0.22497675859931826</v>
      </c>
      <c r="T1385">
        <f t="shared" si="86"/>
        <v>0.47971535705724788</v>
      </c>
      <c r="U1385">
        <f t="shared" si="87"/>
        <v>280.15376852143277</v>
      </c>
    </row>
    <row r="1386" spans="1:21" x14ac:dyDescent="0.35">
      <c r="A1386" t="s">
        <v>3771</v>
      </c>
      <c r="B1386" t="s">
        <v>3770</v>
      </c>
      <c r="C1386">
        <v>537</v>
      </c>
      <c r="D1386">
        <v>4.5</v>
      </c>
      <c r="E1386">
        <v>-75.169182000000006</v>
      </c>
      <c r="F1386">
        <v>39.950512000000003</v>
      </c>
      <c r="G1386" t="s">
        <v>92</v>
      </c>
      <c r="H1386">
        <v>19103</v>
      </c>
      <c r="I1386" t="s">
        <v>23</v>
      </c>
      <c r="J1386" t="s">
        <v>47</v>
      </c>
      <c r="K1386" t="s">
        <v>94</v>
      </c>
      <c r="L1386" s="2" t="s">
        <v>95</v>
      </c>
      <c r="M1386">
        <v>1514</v>
      </c>
      <c r="N1386">
        <v>4.1788227218122531E-2</v>
      </c>
      <c r="O1386" t="s">
        <v>47</v>
      </c>
      <c r="R1386">
        <f t="shared" si="84"/>
        <v>4.5139964879661189E-2</v>
      </c>
      <c r="S1386">
        <f t="shared" si="85"/>
        <v>0.20312984195847536</v>
      </c>
      <c r="T1386">
        <f t="shared" si="86"/>
        <v>0.38234080492301309</v>
      </c>
      <c r="U1386">
        <f t="shared" si="87"/>
        <v>205.31701224365804</v>
      </c>
    </row>
    <row r="1387" spans="1:21" x14ac:dyDescent="0.35">
      <c r="A1387" t="s">
        <v>3772</v>
      </c>
      <c r="B1387" t="s">
        <v>3773</v>
      </c>
      <c r="C1387">
        <v>114</v>
      </c>
      <c r="D1387">
        <v>4.5</v>
      </c>
      <c r="E1387">
        <v>-73.972966099999994</v>
      </c>
      <c r="F1387">
        <v>40.692965800000003</v>
      </c>
      <c r="G1387" t="s">
        <v>37</v>
      </c>
      <c r="H1387">
        <v>11205</v>
      </c>
      <c r="I1387" t="s">
        <v>23</v>
      </c>
      <c r="J1387" t="s">
        <v>24</v>
      </c>
      <c r="K1387" t="s">
        <v>535</v>
      </c>
      <c r="L1387" s="2" t="s">
        <v>536</v>
      </c>
      <c r="M1387">
        <v>1569</v>
      </c>
      <c r="N1387">
        <v>5.4916766775356101E-3</v>
      </c>
      <c r="O1387" t="s">
        <v>24</v>
      </c>
      <c r="R1387">
        <f t="shared" si="84"/>
        <v>1.4461315979754157E-3</v>
      </c>
      <c r="S1387">
        <f t="shared" si="85"/>
        <v>6.5075921908893707E-3</v>
      </c>
      <c r="T1387">
        <f t="shared" si="86"/>
        <v>-0.49403016428510005</v>
      </c>
      <c r="U1387">
        <f t="shared" si="87"/>
        <v>-56.319438728501403</v>
      </c>
    </row>
    <row r="1388" spans="1:21" x14ac:dyDescent="0.35">
      <c r="A1388" t="s">
        <v>3774</v>
      </c>
      <c r="B1388" t="s">
        <v>3775</v>
      </c>
      <c r="C1388">
        <v>100</v>
      </c>
      <c r="D1388">
        <v>4.5</v>
      </c>
      <c r="E1388">
        <v>-90.243148000000005</v>
      </c>
      <c r="F1388">
        <v>38.598914999999998</v>
      </c>
      <c r="G1388" t="s">
        <v>128</v>
      </c>
      <c r="H1388">
        <v>63118</v>
      </c>
      <c r="I1388" t="s">
        <v>23</v>
      </c>
      <c r="J1388" t="s">
        <v>228</v>
      </c>
      <c r="K1388" t="s">
        <v>129</v>
      </c>
      <c r="L1388" s="2" t="s">
        <v>130</v>
      </c>
      <c r="M1388">
        <v>1232</v>
      </c>
      <c r="N1388">
        <v>4.290372404324695E-3</v>
      </c>
      <c r="O1388" t="s">
        <v>228</v>
      </c>
      <c r="R1388">
        <f t="shared" si="84"/>
        <v>0</v>
      </c>
      <c r="S1388">
        <f t="shared" si="85"/>
        <v>0</v>
      </c>
      <c r="T1388">
        <f t="shared" si="86"/>
        <v>-0.52303535002721258</v>
      </c>
      <c r="U1388">
        <f t="shared" si="87"/>
        <v>-52.303535002721254</v>
      </c>
    </row>
    <row r="1389" spans="1:21" x14ac:dyDescent="0.35">
      <c r="A1389" t="s">
        <v>3776</v>
      </c>
      <c r="B1389" t="s">
        <v>3777</v>
      </c>
      <c r="C1389">
        <v>146</v>
      </c>
      <c r="D1389">
        <v>4.5</v>
      </c>
      <c r="E1389">
        <v>-116.9397803</v>
      </c>
      <c r="F1389">
        <v>32.737747300000002</v>
      </c>
      <c r="G1389" t="s">
        <v>100</v>
      </c>
      <c r="H1389">
        <v>92019</v>
      </c>
      <c r="I1389" t="s">
        <v>23</v>
      </c>
      <c r="J1389" t="s">
        <v>205</v>
      </c>
      <c r="K1389" t="s">
        <v>392</v>
      </c>
      <c r="L1389" s="2" t="s">
        <v>393</v>
      </c>
      <c r="M1389">
        <v>143</v>
      </c>
      <c r="N1389">
        <v>8.2375150163034143E-3</v>
      </c>
      <c r="O1389" t="s">
        <v>205</v>
      </c>
      <c r="R1389">
        <f t="shared" si="84"/>
        <v>4.7515752504906517E-3</v>
      </c>
      <c r="S1389">
        <f t="shared" si="85"/>
        <v>2.1382088627207932E-2</v>
      </c>
      <c r="T1389">
        <f t="shared" si="86"/>
        <v>-0.42773259687455722</v>
      </c>
      <c r="U1389">
        <f t="shared" si="87"/>
        <v>-62.448959143685357</v>
      </c>
    </row>
    <row r="1390" spans="1:21" x14ac:dyDescent="0.35">
      <c r="A1390" t="s">
        <v>3778</v>
      </c>
      <c r="B1390" t="s">
        <v>3777</v>
      </c>
      <c r="C1390">
        <v>128</v>
      </c>
      <c r="D1390">
        <v>4.5</v>
      </c>
      <c r="E1390">
        <v>-117.18106273980599</v>
      </c>
      <c r="F1390">
        <v>32.818571178453702</v>
      </c>
      <c r="G1390" t="s">
        <v>100</v>
      </c>
      <c r="H1390">
        <v>92111</v>
      </c>
      <c r="I1390" t="s">
        <v>23</v>
      </c>
      <c r="J1390" t="s">
        <v>205</v>
      </c>
      <c r="K1390" t="s">
        <v>225</v>
      </c>
      <c r="L1390" s="2" t="s">
        <v>226</v>
      </c>
      <c r="M1390">
        <v>1570</v>
      </c>
      <c r="N1390">
        <v>6.6929809507465252E-3</v>
      </c>
      <c r="O1390" t="s">
        <v>205</v>
      </c>
      <c r="R1390">
        <f t="shared" si="84"/>
        <v>2.8922631959508315E-3</v>
      </c>
      <c r="S1390">
        <f t="shared" si="85"/>
        <v>1.3015184381778741E-2</v>
      </c>
      <c r="T1390">
        <f t="shared" si="86"/>
        <v>-0.46502497854298758</v>
      </c>
      <c r="U1390">
        <f t="shared" si="87"/>
        <v>-59.52319725350241</v>
      </c>
    </row>
    <row r="1391" spans="1:21" x14ac:dyDescent="0.35">
      <c r="A1391" t="s">
        <v>3779</v>
      </c>
      <c r="B1391" t="s">
        <v>3780</v>
      </c>
      <c r="C1391">
        <v>436</v>
      </c>
      <c r="D1391">
        <v>4.5</v>
      </c>
      <c r="E1391">
        <v>-95.4177527502179</v>
      </c>
      <c r="F1391">
        <v>29.735098088909599</v>
      </c>
      <c r="G1391" t="s">
        <v>200</v>
      </c>
      <c r="H1391">
        <v>77098</v>
      </c>
      <c r="I1391" t="s">
        <v>23</v>
      </c>
      <c r="J1391" t="s">
        <v>2405</v>
      </c>
      <c r="K1391" t="s">
        <v>202</v>
      </c>
      <c r="L1391" s="2" t="s">
        <v>203</v>
      </c>
      <c r="M1391">
        <v>1863</v>
      </c>
      <c r="N1391">
        <v>3.3121674961386648E-2</v>
      </c>
      <c r="O1391" t="s">
        <v>247</v>
      </c>
      <c r="P1391" t="s">
        <v>268</v>
      </c>
      <c r="Q1391" t="s">
        <v>174</v>
      </c>
      <c r="R1391">
        <f t="shared" si="84"/>
        <v>3.4707158351409979E-2</v>
      </c>
      <c r="S1391">
        <f t="shared" si="85"/>
        <v>0.1561822125813449</v>
      </c>
      <c r="T1391">
        <f t="shared" si="86"/>
        <v>0.17308910778348724</v>
      </c>
      <c r="U1391">
        <f t="shared" si="87"/>
        <v>75.466850993600431</v>
      </c>
    </row>
    <row r="1392" spans="1:21" x14ac:dyDescent="0.35">
      <c r="A1392" t="s">
        <v>3781</v>
      </c>
      <c r="B1392" t="s">
        <v>3782</v>
      </c>
      <c r="C1392">
        <v>203</v>
      </c>
      <c r="D1392">
        <v>4.5</v>
      </c>
      <c r="E1392">
        <v>-95.377471900000003</v>
      </c>
      <c r="F1392">
        <v>29.7451191</v>
      </c>
      <c r="G1392" t="s">
        <v>200</v>
      </c>
      <c r="H1392">
        <v>77006</v>
      </c>
      <c r="I1392" t="s">
        <v>23</v>
      </c>
      <c r="J1392" t="s">
        <v>88</v>
      </c>
      <c r="K1392" t="s">
        <v>202</v>
      </c>
      <c r="L1392" s="2" t="s">
        <v>203</v>
      </c>
      <c r="M1392">
        <v>1863</v>
      </c>
      <c r="N1392">
        <v>1.3128539557233568E-2</v>
      </c>
      <c r="O1392" t="s">
        <v>88</v>
      </c>
      <c r="R1392">
        <f t="shared" si="84"/>
        <v>1.0639396756533416E-2</v>
      </c>
      <c r="S1392">
        <f t="shared" si="85"/>
        <v>4.7877285404400373E-2</v>
      </c>
      <c r="T1392">
        <f t="shared" si="86"/>
        <v>-0.30964005492452779</v>
      </c>
      <c r="U1392">
        <f t="shared" si="87"/>
        <v>-62.856931149679141</v>
      </c>
    </row>
    <row r="1393" spans="1:21" x14ac:dyDescent="0.35">
      <c r="A1393" t="s">
        <v>3783</v>
      </c>
      <c r="B1393" t="s">
        <v>3784</v>
      </c>
      <c r="C1393">
        <v>321</v>
      </c>
      <c r="D1393">
        <v>4.5</v>
      </c>
      <c r="E1393">
        <v>-77.473159800000005</v>
      </c>
      <c r="F1393">
        <v>37.565521199999999</v>
      </c>
      <c r="G1393" t="s">
        <v>84</v>
      </c>
      <c r="H1393">
        <v>23230</v>
      </c>
      <c r="I1393" t="s">
        <v>23</v>
      </c>
      <c r="J1393" t="s">
        <v>3785</v>
      </c>
      <c r="K1393" t="s">
        <v>1546</v>
      </c>
      <c r="L1393" s="2" t="s">
        <v>1547</v>
      </c>
      <c r="M1393">
        <v>789</v>
      </c>
      <c r="N1393">
        <v>2.3253818431439848E-2</v>
      </c>
      <c r="O1393" t="s">
        <v>24</v>
      </c>
      <c r="P1393" t="s">
        <v>48</v>
      </c>
      <c r="Q1393" t="s">
        <v>107</v>
      </c>
      <c r="R1393">
        <f t="shared" si="84"/>
        <v>2.2828220225183347E-2</v>
      </c>
      <c r="S1393">
        <f t="shared" si="85"/>
        <v>0.10272699101332507</v>
      </c>
      <c r="T1393">
        <f t="shared" si="86"/>
        <v>-6.5167775098151082E-2</v>
      </c>
      <c r="U1393">
        <f t="shared" si="87"/>
        <v>-20.918855806506496</v>
      </c>
    </row>
    <row r="1394" spans="1:21" x14ac:dyDescent="0.35">
      <c r="A1394" t="s">
        <v>3786</v>
      </c>
      <c r="B1394" t="s">
        <v>3787</v>
      </c>
      <c r="C1394">
        <v>123</v>
      </c>
      <c r="D1394">
        <v>4.5</v>
      </c>
      <c r="E1394">
        <v>-90.049552917480497</v>
      </c>
      <c r="F1394">
        <v>35.136516571044901</v>
      </c>
      <c r="G1394" t="s">
        <v>331</v>
      </c>
      <c r="H1394">
        <v>38126</v>
      </c>
      <c r="I1394" t="s">
        <v>23</v>
      </c>
      <c r="J1394" t="s">
        <v>174</v>
      </c>
      <c r="K1394" t="s">
        <v>1064</v>
      </c>
      <c r="L1394" s="2" t="s">
        <v>1065</v>
      </c>
      <c r="M1394">
        <v>726</v>
      </c>
      <c r="N1394">
        <v>6.2639437103140551E-3</v>
      </c>
      <c r="O1394" t="s">
        <v>174</v>
      </c>
      <c r="R1394">
        <f t="shared" si="84"/>
        <v>2.3757876252453259E-3</v>
      </c>
      <c r="S1394">
        <f t="shared" si="85"/>
        <v>1.0691044313603966E-2</v>
      </c>
      <c r="T1394">
        <f t="shared" si="86"/>
        <v>-0.4753839734508849</v>
      </c>
      <c r="U1394">
        <f t="shared" si="87"/>
        <v>-58.472228734458845</v>
      </c>
    </row>
    <row r="1395" spans="1:21" x14ac:dyDescent="0.35">
      <c r="A1395" t="s">
        <v>3788</v>
      </c>
      <c r="B1395" t="s">
        <v>3789</v>
      </c>
      <c r="C1395">
        <v>147</v>
      </c>
      <c r="D1395">
        <v>4.5</v>
      </c>
      <c r="E1395">
        <v>-122.425947971642</v>
      </c>
      <c r="F1395">
        <v>37.776422893996497</v>
      </c>
      <c r="G1395" t="s">
        <v>100</v>
      </c>
      <c r="H1395">
        <v>94102</v>
      </c>
      <c r="I1395" t="s">
        <v>23</v>
      </c>
      <c r="J1395" t="s">
        <v>3790</v>
      </c>
      <c r="K1395" t="s">
        <v>124</v>
      </c>
      <c r="L1395" s="2" t="s">
        <v>125</v>
      </c>
      <c r="M1395">
        <v>1581</v>
      </c>
      <c r="N1395">
        <v>8.3233224643899095E-3</v>
      </c>
      <c r="O1395" t="s">
        <v>174</v>
      </c>
      <c r="P1395" t="s">
        <v>508</v>
      </c>
      <c r="Q1395" t="s">
        <v>48</v>
      </c>
      <c r="R1395">
        <f t="shared" si="84"/>
        <v>4.8548703646317526E-3</v>
      </c>
      <c r="S1395">
        <f t="shared" si="85"/>
        <v>2.1846916640842887E-2</v>
      </c>
      <c r="T1395">
        <f t="shared" si="86"/>
        <v>-0.42566079789297773</v>
      </c>
      <c r="U1395">
        <f t="shared" si="87"/>
        <v>-62.572137290267726</v>
      </c>
    </row>
    <row r="1396" spans="1:21" x14ac:dyDescent="0.35">
      <c r="A1396" t="s">
        <v>3791</v>
      </c>
      <c r="B1396" t="s">
        <v>3792</v>
      </c>
      <c r="C1396">
        <v>196</v>
      </c>
      <c r="D1396">
        <v>4.5</v>
      </c>
      <c r="E1396">
        <v>-118.16547</v>
      </c>
      <c r="F1396">
        <v>34.033079999999998</v>
      </c>
      <c r="G1396" t="s">
        <v>100</v>
      </c>
      <c r="H1396">
        <v>90022</v>
      </c>
      <c r="I1396" t="s">
        <v>23</v>
      </c>
      <c r="J1396" t="s">
        <v>452</v>
      </c>
      <c r="K1396" t="s">
        <v>111</v>
      </c>
      <c r="L1396" s="2" t="s">
        <v>112</v>
      </c>
      <c r="M1396">
        <v>2071</v>
      </c>
      <c r="N1396">
        <v>1.252788742062811E-2</v>
      </c>
      <c r="O1396" t="s">
        <v>415</v>
      </c>
      <c r="P1396" t="s">
        <v>88</v>
      </c>
      <c r="R1396">
        <f t="shared" si="84"/>
        <v>9.9163309575457086E-3</v>
      </c>
      <c r="S1396">
        <f t="shared" si="85"/>
        <v>4.462348930895569E-2</v>
      </c>
      <c r="T1396">
        <f t="shared" si="86"/>
        <v>-0.32414264779558405</v>
      </c>
      <c r="U1396">
        <f t="shared" si="87"/>
        <v>-63.531958967934472</v>
      </c>
    </row>
    <row r="1397" spans="1:21" x14ac:dyDescent="0.35">
      <c r="A1397" t="s">
        <v>3793</v>
      </c>
      <c r="B1397" t="s">
        <v>3794</v>
      </c>
      <c r="C1397">
        <v>173</v>
      </c>
      <c r="D1397">
        <v>4.5</v>
      </c>
      <c r="E1397">
        <v>-87.969094100000007</v>
      </c>
      <c r="F1397">
        <v>43.016710400000001</v>
      </c>
      <c r="G1397" t="s">
        <v>218</v>
      </c>
      <c r="H1397">
        <v>53214</v>
      </c>
      <c r="I1397" t="s">
        <v>23</v>
      </c>
      <c r="J1397" t="s">
        <v>590</v>
      </c>
      <c r="K1397" t="s">
        <v>220</v>
      </c>
      <c r="L1397" s="2" t="s">
        <v>221</v>
      </c>
      <c r="M1397">
        <v>1056</v>
      </c>
      <c r="N1397">
        <v>1.0554316114638751E-2</v>
      </c>
      <c r="O1397" t="s">
        <v>261</v>
      </c>
      <c r="P1397" t="s">
        <v>48</v>
      </c>
      <c r="R1397">
        <f t="shared" si="84"/>
        <v>7.5405433323003819E-3</v>
      </c>
      <c r="S1397">
        <f t="shared" si="85"/>
        <v>3.3932444995351717E-2</v>
      </c>
      <c r="T1397">
        <f t="shared" si="86"/>
        <v>-0.37179402437191167</v>
      </c>
      <c r="U1397">
        <f t="shared" si="87"/>
        <v>-64.320366216340716</v>
      </c>
    </row>
    <row r="1398" spans="1:21" x14ac:dyDescent="0.35">
      <c r="A1398" t="s">
        <v>3795</v>
      </c>
      <c r="B1398" t="s">
        <v>3796</v>
      </c>
      <c r="C1398">
        <v>180</v>
      </c>
      <c r="D1398">
        <v>4.5</v>
      </c>
      <c r="E1398">
        <v>-117.13999939999999</v>
      </c>
      <c r="F1398">
        <v>32.802490200000001</v>
      </c>
      <c r="G1398" t="s">
        <v>100</v>
      </c>
      <c r="H1398">
        <v>92123</v>
      </c>
      <c r="I1398" t="s">
        <v>23</v>
      </c>
      <c r="J1398" t="s">
        <v>3797</v>
      </c>
      <c r="K1398" t="s">
        <v>225</v>
      </c>
      <c r="L1398" s="2" t="s">
        <v>226</v>
      </c>
      <c r="M1398">
        <v>1570</v>
      </c>
      <c r="N1398">
        <v>1.1154968251244207E-2</v>
      </c>
      <c r="O1398" t="s">
        <v>48</v>
      </c>
      <c r="P1398" t="s">
        <v>571</v>
      </c>
      <c r="Q1398" t="s">
        <v>1132</v>
      </c>
      <c r="R1398">
        <f t="shared" si="84"/>
        <v>8.2636091312880897E-3</v>
      </c>
      <c r="S1398">
        <f t="shared" si="85"/>
        <v>3.7186241090796407E-2</v>
      </c>
      <c r="T1398">
        <f t="shared" si="86"/>
        <v>-0.35729143150085546</v>
      </c>
      <c r="U1398">
        <f t="shared" si="87"/>
        <v>-64.312457670153989</v>
      </c>
    </row>
    <row r="1399" spans="1:21" x14ac:dyDescent="0.35">
      <c r="A1399" t="s">
        <v>3798</v>
      </c>
      <c r="B1399" t="s">
        <v>3799</v>
      </c>
      <c r="C1399">
        <v>103</v>
      </c>
      <c r="D1399">
        <v>4.5</v>
      </c>
      <c r="E1399">
        <v>-75.192100033163996</v>
      </c>
      <c r="F1399">
        <v>39.9528101831675</v>
      </c>
      <c r="G1399" t="s">
        <v>92</v>
      </c>
      <c r="H1399">
        <v>19176</v>
      </c>
      <c r="I1399" t="s">
        <v>23</v>
      </c>
      <c r="J1399" t="s">
        <v>3800</v>
      </c>
      <c r="K1399" t="s">
        <v>94</v>
      </c>
      <c r="L1399" s="2" t="s">
        <v>95</v>
      </c>
      <c r="M1399">
        <v>1514</v>
      </c>
      <c r="N1399">
        <v>4.5477947485841773E-3</v>
      </c>
      <c r="O1399" t="s">
        <v>415</v>
      </c>
      <c r="P1399" t="s">
        <v>76</v>
      </c>
      <c r="Q1399" t="s">
        <v>205</v>
      </c>
      <c r="R1399">
        <f t="shared" si="84"/>
        <v>3.0988534242330339E-4</v>
      </c>
      <c r="S1399">
        <f t="shared" si="85"/>
        <v>1.3944840409048653E-3</v>
      </c>
      <c r="T1399">
        <f t="shared" si="86"/>
        <v>-0.51681995308247419</v>
      </c>
      <c r="U1399">
        <f t="shared" si="87"/>
        <v>-53.232455167494841</v>
      </c>
    </row>
    <row r="1400" spans="1:21" x14ac:dyDescent="0.35">
      <c r="A1400" t="s">
        <v>3801</v>
      </c>
      <c r="B1400" t="s">
        <v>3802</v>
      </c>
      <c r="C1400">
        <v>172</v>
      </c>
      <c r="D1400">
        <v>4.5</v>
      </c>
      <c r="E1400">
        <v>-157.8635333</v>
      </c>
      <c r="F1400">
        <v>21.312742100000001</v>
      </c>
      <c r="G1400" t="s">
        <v>208</v>
      </c>
      <c r="H1400">
        <v>96817</v>
      </c>
      <c r="I1400" t="s">
        <v>23</v>
      </c>
      <c r="J1400" t="s">
        <v>3803</v>
      </c>
      <c r="K1400" t="s">
        <v>210</v>
      </c>
      <c r="L1400" s="2" t="s">
        <v>211</v>
      </c>
      <c r="M1400">
        <v>395</v>
      </c>
      <c r="N1400">
        <v>1.0468508666552257E-2</v>
      </c>
      <c r="O1400" t="s">
        <v>1336</v>
      </c>
      <c r="P1400" t="s">
        <v>190</v>
      </c>
      <c r="Q1400" t="s">
        <v>47</v>
      </c>
      <c r="R1400">
        <f t="shared" si="84"/>
        <v>7.437248218159281E-3</v>
      </c>
      <c r="S1400">
        <f t="shared" si="85"/>
        <v>3.3467616981716762E-2</v>
      </c>
      <c r="T1400">
        <f t="shared" si="86"/>
        <v>-0.37386582335349117</v>
      </c>
      <c r="U1400">
        <f t="shared" si="87"/>
        <v>-64.304921616800485</v>
      </c>
    </row>
    <row r="1401" spans="1:21" x14ac:dyDescent="0.35">
      <c r="A1401" t="s">
        <v>3804</v>
      </c>
      <c r="B1401" t="s">
        <v>3805</v>
      </c>
      <c r="C1401">
        <v>465</v>
      </c>
      <c r="D1401">
        <v>4.5</v>
      </c>
      <c r="E1401">
        <v>-121.495928102459</v>
      </c>
      <c r="F1401">
        <v>38.530051944315701</v>
      </c>
      <c r="G1401" t="s">
        <v>100</v>
      </c>
      <c r="H1401">
        <v>95822</v>
      </c>
      <c r="I1401" t="s">
        <v>23</v>
      </c>
      <c r="J1401" t="s">
        <v>3806</v>
      </c>
      <c r="K1401" t="s">
        <v>101</v>
      </c>
      <c r="L1401" s="2" t="s">
        <v>102</v>
      </c>
      <c r="M1401">
        <v>430</v>
      </c>
      <c r="N1401">
        <v>3.5610090955894971E-2</v>
      </c>
      <c r="O1401" t="s">
        <v>183</v>
      </c>
      <c r="P1401" t="s">
        <v>190</v>
      </c>
      <c r="R1401">
        <f t="shared" si="84"/>
        <v>3.7702716661501913E-2</v>
      </c>
      <c r="S1401">
        <f t="shared" si="85"/>
        <v>0.16966222497675862</v>
      </c>
      <c r="T1401">
        <f t="shared" si="86"/>
        <v>0.23317127824929168</v>
      </c>
      <c r="U1401">
        <f t="shared" si="87"/>
        <v>108.42464438592063</v>
      </c>
    </row>
    <row r="1402" spans="1:21" x14ac:dyDescent="0.35">
      <c r="A1402" t="s">
        <v>3807</v>
      </c>
      <c r="B1402" t="s">
        <v>3808</v>
      </c>
      <c r="C1402">
        <v>118</v>
      </c>
      <c r="D1402">
        <v>4.5</v>
      </c>
      <c r="E1402">
        <v>-76.619894700000003</v>
      </c>
      <c r="F1402">
        <v>39.289481799999997</v>
      </c>
      <c r="G1402" t="s">
        <v>364</v>
      </c>
      <c r="H1402">
        <v>21201</v>
      </c>
      <c r="I1402" t="s">
        <v>23</v>
      </c>
      <c r="J1402" t="s">
        <v>152</v>
      </c>
      <c r="K1402" t="s">
        <v>366</v>
      </c>
      <c r="L1402" s="2" t="s">
        <v>367</v>
      </c>
      <c r="M1402">
        <v>1182</v>
      </c>
      <c r="N1402">
        <v>5.8349064698815858E-3</v>
      </c>
      <c r="O1402" t="s">
        <v>152</v>
      </c>
      <c r="R1402">
        <f t="shared" si="84"/>
        <v>1.8593120545398203E-3</v>
      </c>
      <c r="S1402">
        <f t="shared" si="85"/>
        <v>8.3669042454291905E-3</v>
      </c>
      <c r="T1402">
        <f t="shared" si="86"/>
        <v>-0.48574296835878217</v>
      </c>
      <c r="U1402">
        <f t="shared" si="87"/>
        <v>-57.317670266336293</v>
      </c>
    </row>
    <row r="1403" spans="1:21" x14ac:dyDescent="0.35">
      <c r="A1403" t="s">
        <v>3809</v>
      </c>
      <c r="B1403" t="s">
        <v>3810</v>
      </c>
      <c r="C1403">
        <v>104</v>
      </c>
      <c r="D1403">
        <v>4.5</v>
      </c>
      <c r="E1403">
        <v>-72.713610000000003</v>
      </c>
      <c r="F1403">
        <v>41.756770000000003</v>
      </c>
      <c r="G1403" t="s">
        <v>3811</v>
      </c>
      <c r="H1403">
        <v>6106</v>
      </c>
      <c r="I1403" t="s">
        <v>23</v>
      </c>
      <c r="J1403" t="s">
        <v>316</v>
      </c>
      <c r="K1403" t="s">
        <v>3812</v>
      </c>
      <c r="L1403" s="2" t="s">
        <v>3813</v>
      </c>
      <c r="M1403">
        <v>182</v>
      </c>
      <c r="N1403">
        <v>4.6336021966706708E-3</v>
      </c>
      <c r="O1403" t="s">
        <v>316</v>
      </c>
      <c r="R1403">
        <f t="shared" si="84"/>
        <v>4.1318045656440453E-4</v>
      </c>
      <c r="S1403">
        <f t="shared" si="85"/>
        <v>1.8593120545398203E-3</v>
      </c>
      <c r="T1403">
        <f t="shared" si="86"/>
        <v>-0.51474815410089469</v>
      </c>
      <c r="U1403">
        <f t="shared" si="87"/>
        <v>-53.533808026493048</v>
      </c>
    </row>
    <row r="1404" spans="1:21" x14ac:dyDescent="0.35">
      <c r="A1404" t="s">
        <v>3814</v>
      </c>
      <c r="B1404" t="s">
        <v>3815</v>
      </c>
      <c r="C1404">
        <v>246</v>
      </c>
      <c r="D1404">
        <v>4.5</v>
      </c>
      <c r="E1404">
        <v>-90.068687438964801</v>
      </c>
      <c r="F1404">
        <v>29.950891494751001</v>
      </c>
      <c r="G1404" t="s">
        <v>493</v>
      </c>
      <c r="H1404">
        <v>70130</v>
      </c>
      <c r="I1404" t="s">
        <v>23</v>
      </c>
      <c r="J1404" t="s">
        <v>3816</v>
      </c>
      <c r="K1404" t="s">
        <v>494</v>
      </c>
      <c r="L1404" s="2" t="s">
        <v>495</v>
      </c>
      <c r="M1404">
        <v>834</v>
      </c>
      <c r="N1404">
        <v>1.6818259824952806E-2</v>
      </c>
      <c r="O1404" t="s">
        <v>174</v>
      </c>
      <c r="P1404" t="s">
        <v>287</v>
      </c>
      <c r="Q1404" t="s">
        <v>48</v>
      </c>
      <c r="R1404">
        <f t="shared" si="84"/>
        <v>1.5081086664600764E-2</v>
      </c>
      <c r="S1404">
        <f t="shared" si="85"/>
        <v>6.7864889990703434E-2</v>
      </c>
      <c r="T1404">
        <f t="shared" si="86"/>
        <v>-0.22055269871661085</v>
      </c>
      <c r="U1404">
        <f t="shared" si="87"/>
        <v>-54.255963884286267</v>
      </c>
    </row>
    <row r="1405" spans="1:21" x14ac:dyDescent="0.35">
      <c r="A1405" t="s">
        <v>3817</v>
      </c>
      <c r="B1405" t="s">
        <v>3818</v>
      </c>
      <c r="C1405">
        <v>202</v>
      </c>
      <c r="D1405">
        <v>4.5</v>
      </c>
      <c r="E1405">
        <v>-115.153959</v>
      </c>
      <c r="F1405">
        <v>36.157896999999998</v>
      </c>
      <c r="G1405" t="s">
        <v>70</v>
      </c>
      <c r="H1405">
        <v>89104</v>
      </c>
      <c r="I1405" t="s">
        <v>23</v>
      </c>
      <c r="J1405" t="s">
        <v>3819</v>
      </c>
      <c r="K1405" t="s">
        <v>422</v>
      </c>
      <c r="L1405" s="2" t="s">
        <v>423</v>
      </c>
      <c r="M1405">
        <v>357</v>
      </c>
      <c r="N1405">
        <v>1.3042732109147075E-2</v>
      </c>
      <c r="O1405" t="s">
        <v>56</v>
      </c>
      <c r="P1405" t="s">
        <v>404</v>
      </c>
      <c r="Q1405" t="s">
        <v>48</v>
      </c>
      <c r="R1405">
        <f t="shared" si="84"/>
        <v>1.0536101642392316E-2</v>
      </c>
      <c r="S1405">
        <f t="shared" si="85"/>
        <v>4.7412457390765418E-2</v>
      </c>
      <c r="T1405">
        <f t="shared" si="86"/>
        <v>-0.31171185390610723</v>
      </c>
      <c r="U1405">
        <f t="shared" si="87"/>
        <v>-62.965794489033662</v>
      </c>
    </row>
    <row r="1406" spans="1:21" x14ac:dyDescent="0.35">
      <c r="A1406" t="s">
        <v>3820</v>
      </c>
      <c r="B1406" t="s">
        <v>3821</v>
      </c>
      <c r="C1406">
        <v>145</v>
      </c>
      <c r="D1406">
        <v>4.5</v>
      </c>
      <c r="E1406">
        <v>-118.178721</v>
      </c>
      <c r="F1406">
        <v>34.085808999999998</v>
      </c>
      <c r="G1406" t="s">
        <v>100</v>
      </c>
      <c r="H1406">
        <v>90032</v>
      </c>
      <c r="I1406" t="s">
        <v>23</v>
      </c>
      <c r="J1406" t="s">
        <v>88</v>
      </c>
      <c r="K1406" t="s">
        <v>111</v>
      </c>
      <c r="L1406" s="2" t="s">
        <v>112</v>
      </c>
      <c r="M1406">
        <v>2071</v>
      </c>
      <c r="N1406">
        <v>8.1517075682169208E-3</v>
      </c>
      <c r="O1406" t="s">
        <v>88</v>
      </c>
      <c r="R1406">
        <f t="shared" si="84"/>
        <v>4.6482801363495509E-3</v>
      </c>
      <c r="S1406">
        <f t="shared" si="85"/>
        <v>2.0917260613572977E-2</v>
      </c>
      <c r="T1406">
        <f t="shared" si="86"/>
        <v>-0.42980439585613667</v>
      </c>
      <c r="U1406">
        <f t="shared" si="87"/>
        <v>-62.321637399139817</v>
      </c>
    </row>
    <row r="1407" spans="1:21" x14ac:dyDescent="0.35">
      <c r="A1407" t="s">
        <v>3822</v>
      </c>
      <c r="B1407" t="s">
        <v>3823</v>
      </c>
      <c r="C1407">
        <v>256</v>
      </c>
      <c r="D1407">
        <v>4.5</v>
      </c>
      <c r="E1407">
        <v>-77.439521999999997</v>
      </c>
      <c r="F1407">
        <v>37.546439999999997</v>
      </c>
      <c r="G1407" t="s">
        <v>84</v>
      </c>
      <c r="H1407">
        <v>23219</v>
      </c>
      <c r="I1407" t="s">
        <v>23</v>
      </c>
      <c r="J1407" t="s">
        <v>804</v>
      </c>
      <c r="K1407" t="s">
        <v>1546</v>
      </c>
      <c r="L1407" s="2" t="s">
        <v>1547</v>
      </c>
      <c r="M1407">
        <v>789</v>
      </c>
      <c r="N1407">
        <v>1.7676334305817745E-2</v>
      </c>
      <c r="O1407" t="s">
        <v>804</v>
      </c>
      <c r="R1407">
        <f t="shared" si="84"/>
        <v>1.6114037806011776E-2</v>
      </c>
      <c r="S1407">
        <f t="shared" si="85"/>
        <v>7.2513170127052995E-2</v>
      </c>
      <c r="T1407">
        <f t="shared" si="86"/>
        <v>-0.1998347089008162</v>
      </c>
      <c r="U1407">
        <f t="shared" si="87"/>
        <v>-51.157685478608947</v>
      </c>
    </row>
    <row r="1408" spans="1:21" x14ac:dyDescent="0.35">
      <c r="A1408" t="s">
        <v>3824</v>
      </c>
      <c r="B1408" t="s">
        <v>3825</v>
      </c>
      <c r="C1408">
        <v>117</v>
      </c>
      <c r="D1408">
        <v>4.5</v>
      </c>
      <c r="E1408">
        <v>-71.400573899999998</v>
      </c>
      <c r="F1408">
        <v>41.827283999999999</v>
      </c>
      <c r="G1408" t="s">
        <v>821</v>
      </c>
      <c r="H1408">
        <v>2906</v>
      </c>
      <c r="I1408" t="s">
        <v>23</v>
      </c>
      <c r="J1408" t="s">
        <v>3826</v>
      </c>
      <c r="K1408" t="s">
        <v>822</v>
      </c>
      <c r="L1408" s="2" t="s">
        <v>823</v>
      </c>
      <c r="M1408">
        <v>369</v>
      </c>
      <c r="N1408">
        <v>5.7490990217950915E-3</v>
      </c>
      <c r="O1408" t="s">
        <v>169</v>
      </c>
      <c r="P1408" t="s">
        <v>449</v>
      </c>
      <c r="R1408">
        <f t="shared" si="84"/>
        <v>1.7560169403987192E-3</v>
      </c>
      <c r="S1408">
        <f t="shared" si="85"/>
        <v>7.9020762317942358E-3</v>
      </c>
      <c r="T1408">
        <f t="shared" si="86"/>
        <v>-0.48781476734036167</v>
      </c>
      <c r="U1408">
        <f t="shared" si="87"/>
        <v>-57.074327778822315</v>
      </c>
    </row>
    <row r="1409" spans="1:21" x14ac:dyDescent="0.35">
      <c r="A1409" t="s">
        <v>3827</v>
      </c>
      <c r="B1409" t="s">
        <v>3828</v>
      </c>
      <c r="C1409">
        <v>174</v>
      </c>
      <c r="D1409">
        <v>4.5</v>
      </c>
      <c r="E1409">
        <v>-117.15874692460601</v>
      </c>
      <c r="F1409">
        <v>32.833482825494599</v>
      </c>
      <c r="G1409" t="s">
        <v>100</v>
      </c>
      <c r="H1409">
        <v>92111</v>
      </c>
      <c r="I1409" t="s">
        <v>23</v>
      </c>
      <c r="J1409" t="s">
        <v>3829</v>
      </c>
      <c r="K1409" t="s">
        <v>225</v>
      </c>
      <c r="L1409" s="2" t="s">
        <v>226</v>
      </c>
      <c r="M1409">
        <v>1570</v>
      </c>
      <c r="N1409">
        <v>1.0640123562725244E-2</v>
      </c>
      <c r="O1409" t="s">
        <v>174</v>
      </c>
      <c r="P1409" t="s">
        <v>48</v>
      </c>
      <c r="Q1409" t="s">
        <v>148</v>
      </c>
      <c r="R1409">
        <f t="shared" si="84"/>
        <v>7.6438384464414836E-3</v>
      </c>
      <c r="S1409">
        <f t="shared" si="85"/>
        <v>3.4397273008986678E-2</v>
      </c>
      <c r="T1409">
        <f t="shared" si="86"/>
        <v>-0.36972222539033223</v>
      </c>
      <c r="U1409">
        <f t="shared" si="87"/>
        <v>-64.331667217917811</v>
      </c>
    </row>
    <row r="1410" spans="1:21" x14ac:dyDescent="0.35">
      <c r="A1410" t="s">
        <v>3830</v>
      </c>
      <c r="B1410" t="s">
        <v>3831</v>
      </c>
      <c r="C1410">
        <v>120</v>
      </c>
      <c r="D1410">
        <v>4.5</v>
      </c>
      <c r="E1410">
        <v>-93.106330871582003</v>
      </c>
      <c r="F1410">
        <v>44.9703369140625</v>
      </c>
      <c r="G1410" t="s">
        <v>22</v>
      </c>
      <c r="H1410">
        <v>55117</v>
      </c>
      <c r="I1410" t="s">
        <v>23</v>
      </c>
      <c r="J1410" t="s">
        <v>3133</v>
      </c>
      <c r="K1410" t="s">
        <v>858</v>
      </c>
      <c r="L1410" s="2" t="s">
        <v>859</v>
      </c>
      <c r="M1410">
        <v>339</v>
      </c>
      <c r="N1410">
        <v>6.0065213660545737E-3</v>
      </c>
      <c r="O1410" t="s">
        <v>247</v>
      </c>
      <c r="P1410" t="s">
        <v>138</v>
      </c>
      <c r="R1410">
        <f t="shared" ref="R1410:R1473" si="88">(C1410-MIN($C$2:$C$2693))/(MAX($C$2:$C$2693)-MIN($C$2:$C$2693))</f>
        <v>2.0659022828220224E-3</v>
      </c>
      <c r="S1410">
        <f t="shared" ref="S1410:S1473" si="89">R1410*D1410</f>
        <v>9.2965602726991017E-3</v>
      </c>
      <c r="T1410">
        <f t="shared" ref="T1410:T1473" si="90">(C1410-AVERAGE($C$2:$C$2693))/STDEV($C$2:$C$2693)</f>
        <v>-0.48159937039562328</v>
      </c>
      <c r="U1410">
        <f t="shared" ref="U1410:U1473" si="91">T1410*C1410</f>
        <v>-57.791924447474791</v>
      </c>
    </row>
    <row r="1411" spans="1:21" x14ac:dyDescent="0.35">
      <c r="A1411" t="s">
        <v>3832</v>
      </c>
      <c r="B1411" t="s">
        <v>3833</v>
      </c>
      <c r="C1411">
        <v>413</v>
      </c>
      <c r="D1411">
        <v>4.5</v>
      </c>
      <c r="E1411">
        <v>-75.173446533212001</v>
      </c>
      <c r="F1411">
        <v>39.952723662666997</v>
      </c>
      <c r="G1411" t="s">
        <v>92</v>
      </c>
      <c r="H1411">
        <v>19103</v>
      </c>
      <c r="I1411" t="s">
        <v>23</v>
      </c>
      <c r="J1411" t="s">
        <v>3834</v>
      </c>
      <c r="K1411" t="s">
        <v>94</v>
      </c>
      <c r="L1411" s="2" t="s">
        <v>95</v>
      </c>
      <c r="M1411">
        <v>1514</v>
      </c>
      <c r="N1411">
        <v>3.1148103655397288E-2</v>
      </c>
      <c r="O1411" t="s">
        <v>81</v>
      </c>
      <c r="P1411" t="s">
        <v>76</v>
      </c>
      <c r="Q1411" t="s">
        <v>793</v>
      </c>
      <c r="R1411">
        <f t="shared" si="88"/>
        <v>3.2331370726164654E-2</v>
      </c>
      <c r="S1411">
        <f t="shared" si="89"/>
        <v>0.14549116826774094</v>
      </c>
      <c r="T1411">
        <f t="shared" si="90"/>
        <v>0.12543773120715959</v>
      </c>
      <c r="U1411">
        <f t="shared" si="91"/>
        <v>51.805782988556913</v>
      </c>
    </row>
    <row r="1412" spans="1:21" x14ac:dyDescent="0.35">
      <c r="A1412" t="s">
        <v>3835</v>
      </c>
      <c r="B1412" t="s">
        <v>3836</v>
      </c>
      <c r="C1412">
        <v>129</v>
      </c>
      <c r="D1412">
        <v>4.5</v>
      </c>
      <c r="E1412">
        <v>-122.3263092</v>
      </c>
      <c r="F1412">
        <v>47.642288200000003</v>
      </c>
      <c r="G1412" t="s">
        <v>194</v>
      </c>
      <c r="H1412">
        <v>98102</v>
      </c>
      <c r="I1412" t="s">
        <v>23</v>
      </c>
      <c r="J1412" t="s">
        <v>2460</v>
      </c>
      <c r="K1412" t="s">
        <v>196</v>
      </c>
      <c r="L1412" s="2" t="s">
        <v>197</v>
      </c>
      <c r="M1412">
        <v>1594</v>
      </c>
      <c r="N1412">
        <v>6.7787883988330187E-3</v>
      </c>
      <c r="O1412" t="s">
        <v>560</v>
      </c>
      <c r="P1412" t="s">
        <v>174</v>
      </c>
      <c r="R1412">
        <f t="shared" si="88"/>
        <v>2.9955583100919328E-3</v>
      </c>
      <c r="S1412">
        <f t="shared" si="89"/>
        <v>1.3480012395413698E-2</v>
      </c>
      <c r="T1412">
        <f t="shared" si="90"/>
        <v>-0.46295317956140808</v>
      </c>
      <c r="U1412">
        <f t="shared" si="91"/>
        <v>-59.720960163421644</v>
      </c>
    </row>
    <row r="1413" spans="1:21" x14ac:dyDescent="0.35">
      <c r="A1413" t="s">
        <v>3837</v>
      </c>
      <c r="B1413" t="s">
        <v>3838</v>
      </c>
      <c r="C1413">
        <v>1833</v>
      </c>
      <c r="D1413">
        <v>4.5</v>
      </c>
      <c r="E1413">
        <v>-74.000438299999999</v>
      </c>
      <c r="F1413">
        <v>40.730287400000002</v>
      </c>
      <c r="G1413" t="s">
        <v>37</v>
      </c>
      <c r="H1413">
        <v>10012</v>
      </c>
      <c r="I1413" t="s">
        <v>23</v>
      </c>
      <c r="J1413" t="s">
        <v>195</v>
      </c>
      <c r="K1413" t="s">
        <v>39</v>
      </c>
      <c r="L1413" s="2" t="s">
        <v>40</v>
      </c>
      <c r="M1413">
        <v>1148</v>
      </c>
      <c r="N1413">
        <v>0.15299467993821864</v>
      </c>
      <c r="O1413" t="s">
        <v>81</v>
      </c>
      <c r="P1413" t="s">
        <v>80</v>
      </c>
      <c r="R1413">
        <f t="shared" si="88"/>
        <v>0.17901043280652826</v>
      </c>
      <c r="S1413">
        <f t="shared" si="89"/>
        <v>0.80554694762937717</v>
      </c>
      <c r="T1413">
        <f t="shared" si="90"/>
        <v>3.0673922850499982</v>
      </c>
      <c r="U1413">
        <f t="shared" si="91"/>
        <v>5622.5300584966462</v>
      </c>
    </row>
    <row r="1414" spans="1:21" x14ac:dyDescent="0.35">
      <c r="A1414" t="s">
        <v>3839</v>
      </c>
      <c r="B1414" t="s">
        <v>3840</v>
      </c>
      <c r="C1414">
        <v>336</v>
      </c>
      <c r="D1414">
        <v>4.5</v>
      </c>
      <c r="E1414">
        <v>-157.83539500000001</v>
      </c>
      <c r="F1414">
        <v>21.297084000000002</v>
      </c>
      <c r="G1414" t="s">
        <v>208</v>
      </c>
      <c r="H1414">
        <v>96826</v>
      </c>
      <c r="I1414" t="s">
        <v>23</v>
      </c>
      <c r="J1414" t="s">
        <v>3841</v>
      </c>
      <c r="K1414" t="s">
        <v>210</v>
      </c>
      <c r="L1414" s="2" t="s">
        <v>211</v>
      </c>
      <c r="M1414">
        <v>395</v>
      </c>
      <c r="N1414">
        <v>2.4540930152737256E-2</v>
      </c>
      <c r="O1414" t="s">
        <v>190</v>
      </c>
      <c r="P1414" t="s">
        <v>212</v>
      </c>
      <c r="R1414">
        <f t="shared" si="88"/>
        <v>2.4377646937299866E-2</v>
      </c>
      <c r="S1414">
        <f t="shared" si="89"/>
        <v>0.1096994112178494</v>
      </c>
      <c r="T1414">
        <f t="shared" si="90"/>
        <v>-3.4090790374459119E-2</v>
      </c>
      <c r="U1414">
        <f t="shared" si="91"/>
        <v>-11.454505565818264</v>
      </c>
    </row>
    <row r="1415" spans="1:21" x14ac:dyDescent="0.35">
      <c r="A1415" t="s">
        <v>3842</v>
      </c>
      <c r="B1415" t="s">
        <v>3843</v>
      </c>
      <c r="C1415">
        <v>787</v>
      </c>
      <c r="D1415">
        <v>4.5</v>
      </c>
      <c r="E1415">
        <v>-87.671691894531193</v>
      </c>
      <c r="F1415">
        <v>41.903553009033203</v>
      </c>
      <c r="G1415" t="s">
        <v>133</v>
      </c>
      <c r="H1415">
        <v>60622</v>
      </c>
      <c r="I1415" t="s">
        <v>23</v>
      </c>
      <c r="J1415" t="s">
        <v>3600</v>
      </c>
      <c r="K1415" t="s">
        <v>135</v>
      </c>
      <c r="L1415" s="2" t="s">
        <v>136</v>
      </c>
      <c r="M1415">
        <v>2715</v>
      </c>
      <c r="N1415">
        <v>6.3240089239746014E-2</v>
      </c>
      <c r="O1415" t="s">
        <v>76</v>
      </c>
      <c r="P1415" t="s">
        <v>228</v>
      </c>
      <c r="Q1415" t="s">
        <v>479</v>
      </c>
      <c r="R1415">
        <f t="shared" si="88"/>
        <v>7.096374341493647E-2</v>
      </c>
      <c r="S1415">
        <f t="shared" si="89"/>
        <v>0.31933684536721413</v>
      </c>
      <c r="T1415">
        <f t="shared" si="90"/>
        <v>0.90029055031787897</v>
      </c>
      <c r="U1415">
        <f t="shared" si="91"/>
        <v>708.52866310017077</v>
      </c>
    </row>
    <row r="1416" spans="1:21" x14ac:dyDescent="0.35">
      <c r="A1416" t="s">
        <v>3844</v>
      </c>
      <c r="B1416" t="s">
        <v>3845</v>
      </c>
      <c r="C1416">
        <v>298</v>
      </c>
      <c r="D1416">
        <v>4.5</v>
      </c>
      <c r="E1416">
        <v>-95.385589599609403</v>
      </c>
      <c r="F1416">
        <v>29.701255798339801</v>
      </c>
      <c r="G1416" t="s">
        <v>200</v>
      </c>
      <c r="H1416">
        <v>77021</v>
      </c>
      <c r="I1416" t="s">
        <v>23</v>
      </c>
      <c r="J1416" t="s">
        <v>3846</v>
      </c>
      <c r="K1416" t="s">
        <v>202</v>
      </c>
      <c r="L1416" s="2" t="s">
        <v>203</v>
      </c>
      <c r="M1416">
        <v>1863</v>
      </c>
      <c r="N1416">
        <v>2.1280247125450489E-2</v>
      </c>
      <c r="O1416" t="s">
        <v>205</v>
      </c>
      <c r="P1416" t="s">
        <v>88</v>
      </c>
      <c r="Q1416" t="s">
        <v>571</v>
      </c>
      <c r="R1416">
        <f t="shared" si="88"/>
        <v>2.0452432599938022E-2</v>
      </c>
      <c r="S1416">
        <f t="shared" si="89"/>
        <v>9.2035946699721094E-2</v>
      </c>
      <c r="T1416">
        <f t="shared" si="90"/>
        <v>-0.11281915167447874</v>
      </c>
      <c r="U1416">
        <f t="shared" si="91"/>
        <v>-33.620107198994667</v>
      </c>
    </row>
    <row r="1417" spans="1:21" x14ac:dyDescent="0.35">
      <c r="A1417" t="s">
        <v>3847</v>
      </c>
      <c r="B1417" t="s">
        <v>3848</v>
      </c>
      <c r="C1417">
        <v>112</v>
      </c>
      <c r="D1417">
        <v>4.5</v>
      </c>
      <c r="E1417">
        <v>-95.339408874511705</v>
      </c>
      <c r="F1417">
        <v>29.737594604492202</v>
      </c>
      <c r="G1417" t="s">
        <v>200</v>
      </c>
      <c r="H1417">
        <v>77023</v>
      </c>
      <c r="I1417" t="s">
        <v>23</v>
      </c>
      <c r="J1417" t="s">
        <v>1663</v>
      </c>
      <c r="K1417" t="s">
        <v>202</v>
      </c>
      <c r="L1417" s="2" t="s">
        <v>203</v>
      </c>
      <c r="M1417">
        <v>1863</v>
      </c>
      <c r="N1417">
        <v>5.3200617813626222E-3</v>
      </c>
      <c r="O1417" t="s">
        <v>148</v>
      </c>
      <c r="P1417" t="s">
        <v>60</v>
      </c>
      <c r="Q1417" t="s">
        <v>174</v>
      </c>
      <c r="R1417">
        <f t="shared" si="88"/>
        <v>1.2395413696932136E-3</v>
      </c>
      <c r="S1417">
        <f t="shared" si="89"/>
        <v>5.5779361636194612E-3</v>
      </c>
      <c r="T1417">
        <f t="shared" si="90"/>
        <v>-0.49817376224825899</v>
      </c>
      <c r="U1417">
        <f t="shared" si="91"/>
        <v>-55.795461371805004</v>
      </c>
    </row>
    <row r="1418" spans="1:21" x14ac:dyDescent="0.35">
      <c r="A1418" t="s">
        <v>3849</v>
      </c>
      <c r="B1418" t="s">
        <v>3850</v>
      </c>
      <c r="C1418">
        <v>162</v>
      </c>
      <c r="D1418">
        <v>4.5</v>
      </c>
      <c r="E1418">
        <v>-76.987748999999994</v>
      </c>
      <c r="F1418">
        <v>38.880844000000003</v>
      </c>
      <c r="G1418" t="s">
        <v>240</v>
      </c>
      <c r="H1418">
        <v>20003</v>
      </c>
      <c r="I1418" t="s">
        <v>23</v>
      </c>
      <c r="J1418" t="s">
        <v>3851</v>
      </c>
      <c r="K1418" t="s">
        <v>242</v>
      </c>
      <c r="L1418" s="2" t="s">
        <v>243</v>
      </c>
      <c r="M1418">
        <v>822</v>
      </c>
      <c r="N1418">
        <v>9.6104341856873172E-3</v>
      </c>
      <c r="O1418" t="s">
        <v>174</v>
      </c>
      <c r="P1418" t="s">
        <v>60</v>
      </c>
      <c r="R1418">
        <f t="shared" si="88"/>
        <v>6.4042970767482698E-3</v>
      </c>
      <c r="S1418">
        <f t="shared" si="89"/>
        <v>2.8819336845367215E-2</v>
      </c>
      <c r="T1418">
        <f t="shared" si="90"/>
        <v>-0.39458381316928581</v>
      </c>
      <c r="U1418">
        <f t="shared" si="91"/>
        <v>-63.922577733424305</v>
      </c>
    </row>
    <row r="1419" spans="1:21" x14ac:dyDescent="0.35">
      <c r="A1419" t="s">
        <v>3852</v>
      </c>
      <c r="B1419" t="s">
        <v>3853</v>
      </c>
      <c r="C1419">
        <v>513</v>
      </c>
      <c r="D1419">
        <v>4.5</v>
      </c>
      <c r="E1419">
        <v>-90.193937899999995</v>
      </c>
      <c r="F1419">
        <v>38.631360000000001</v>
      </c>
      <c r="G1419" t="s">
        <v>128</v>
      </c>
      <c r="H1419">
        <v>63101</v>
      </c>
      <c r="I1419" t="s">
        <v>23</v>
      </c>
      <c r="J1419" t="s">
        <v>1554</v>
      </c>
      <c r="K1419" t="s">
        <v>129</v>
      </c>
      <c r="L1419" s="2" t="s">
        <v>130</v>
      </c>
      <c r="M1419">
        <v>1232</v>
      </c>
      <c r="N1419">
        <v>3.972884846404668E-2</v>
      </c>
      <c r="O1419" t="s">
        <v>404</v>
      </c>
      <c r="P1419" t="s">
        <v>341</v>
      </c>
      <c r="R1419">
        <f t="shared" si="88"/>
        <v>4.2660882140274768E-2</v>
      </c>
      <c r="S1419">
        <f t="shared" si="89"/>
        <v>0.19197396963123645</v>
      </c>
      <c r="T1419">
        <f t="shared" si="90"/>
        <v>0.33261762936510592</v>
      </c>
      <c r="U1419">
        <f t="shared" si="91"/>
        <v>170.63284386429933</v>
      </c>
    </row>
    <row r="1420" spans="1:21" x14ac:dyDescent="0.35">
      <c r="A1420" t="s">
        <v>3854</v>
      </c>
      <c r="B1420" t="s">
        <v>3855</v>
      </c>
      <c r="C1420">
        <v>205</v>
      </c>
      <c r="D1420">
        <v>4.5</v>
      </c>
      <c r="E1420">
        <v>-94.584060699999995</v>
      </c>
      <c r="F1420">
        <v>39.089389799999999</v>
      </c>
      <c r="G1420" t="s">
        <v>128</v>
      </c>
      <c r="H1420">
        <v>64108</v>
      </c>
      <c r="I1420" t="s">
        <v>23</v>
      </c>
      <c r="J1420" t="s">
        <v>504</v>
      </c>
      <c r="K1420" t="s">
        <v>458</v>
      </c>
      <c r="L1420" s="2" t="s">
        <v>459</v>
      </c>
      <c r="M1420">
        <v>274</v>
      </c>
      <c r="N1420">
        <v>1.3300154453406555E-2</v>
      </c>
      <c r="O1420" t="s">
        <v>504</v>
      </c>
      <c r="R1420">
        <f t="shared" si="88"/>
        <v>1.0845986984815618E-2</v>
      </c>
      <c r="S1420">
        <f t="shared" si="89"/>
        <v>4.8806941431670282E-2</v>
      </c>
      <c r="T1420">
        <f t="shared" si="90"/>
        <v>-0.30549645696136885</v>
      </c>
      <c r="U1420">
        <f t="shared" si="91"/>
        <v>-62.626773677080614</v>
      </c>
    </row>
    <row r="1421" spans="1:21" x14ac:dyDescent="0.35">
      <c r="A1421" t="s">
        <v>3856</v>
      </c>
      <c r="B1421" t="s">
        <v>3857</v>
      </c>
      <c r="C1421">
        <v>302</v>
      </c>
      <c r="D1421">
        <v>4.5</v>
      </c>
      <c r="E1421">
        <v>-117.147546708584</v>
      </c>
      <c r="F1421">
        <v>32.912749554939197</v>
      </c>
      <c r="G1421" t="s">
        <v>100</v>
      </c>
      <c r="H1421">
        <v>92126</v>
      </c>
      <c r="I1421" t="s">
        <v>23</v>
      </c>
      <c r="J1421" t="s">
        <v>114</v>
      </c>
      <c r="K1421" t="s">
        <v>225</v>
      </c>
      <c r="L1421" s="2" t="s">
        <v>226</v>
      </c>
      <c r="M1421">
        <v>1570</v>
      </c>
      <c r="N1421">
        <v>2.1623476917796466E-2</v>
      </c>
      <c r="O1421" t="s">
        <v>114</v>
      </c>
      <c r="R1421">
        <f t="shared" si="88"/>
        <v>2.0865613056502426E-2</v>
      </c>
      <c r="S1421">
        <f t="shared" si="89"/>
        <v>9.3895258754260913E-2</v>
      </c>
      <c r="T1421">
        <f t="shared" si="90"/>
        <v>-0.10453195574816089</v>
      </c>
      <c r="U1421">
        <f t="shared" si="91"/>
        <v>-31.568650635944589</v>
      </c>
    </row>
    <row r="1422" spans="1:21" x14ac:dyDescent="0.35">
      <c r="A1422" t="s">
        <v>3858</v>
      </c>
      <c r="B1422" t="s">
        <v>3859</v>
      </c>
      <c r="C1422">
        <v>135</v>
      </c>
      <c r="D1422">
        <v>4.5</v>
      </c>
      <c r="E1422">
        <v>-122.433823272586</v>
      </c>
      <c r="F1422">
        <v>37.734808400273302</v>
      </c>
      <c r="G1422" t="s">
        <v>100</v>
      </c>
      <c r="H1422">
        <v>94131</v>
      </c>
      <c r="I1422" t="s">
        <v>23</v>
      </c>
      <c r="J1422" t="s">
        <v>60</v>
      </c>
      <c r="K1422" t="s">
        <v>124</v>
      </c>
      <c r="L1422" s="2" t="s">
        <v>125</v>
      </c>
      <c r="M1422">
        <v>1581</v>
      </c>
      <c r="N1422">
        <v>7.2936330873519823E-3</v>
      </c>
      <c r="O1422" t="s">
        <v>60</v>
      </c>
      <c r="R1422">
        <f t="shared" si="88"/>
        <v>3.6153289949385392E-3</v>
      </c>
      <c r="S1422">
        <f t="shared" si="89"/>
        <v>1.6268980477223426E-2</v>
      </c>
      <c r="T1422">
        <f t="shared" si="90"/>
        <v>-0.45052238567193131</v>
      </c>
      <c r="U1422">
        <f t="shared" si="91"/>
        <v>-60.820522065710726</v>
      </c>
    </row>
    <row r="1423" spans="1:21" x14ac:dyDescent="0.35">
      <c r="A1423" t="s">
        <v>3860</v>
      </c>
      <c r="B1423" t="s">
        <v>3861</v>
      </c>
      <c r="C1423">
        <v>271</v>
      </c>
      <c r="D1423">
        <v>4.5</v>
      </c>
      <c r="E1423">
        <v>-97.7362751</v>
      </c>
      <c r="F1423">
        <v>30.31493</v>
      </c>
      <c r="G1423" t="s">
        <v>200</v>
      </c>
      <c r="H1423">
        <v>78756</v>
      </c>
      <c r="I1423" t="s">
        <v>23</v>
      </c>
      <c r="J1423" t="s">
        <v>3862</v>
      </c>
      <c r="K1423" t="s">
        <v>274</v>
      </c>
      <c r="L1423" s="2" t="s">
        <v>275</v>
      </c>
      <c r="M1423">
        <v>893</v>
      </c>
      <c r="N1423">
        <v>1.8963446027115152E-2</v>
      </c>
      <c r="O1423" t="s">
        <v>76</v>
      </c>
      <c r="P1423" t="s">
        <v>81</v>
      </c>
      <c r="R1423">
        <f t="shared" si="88"/>
        <v>1.7663464518128294E-2</v>
      </c>
      <c r="S1423">
        <f t="shared" si="89"/>
        <v>7.9485590331577316E-2</v>
      </c>
      <c r="T1423">
        <f t="shared" si="90"/>
        <v>-0.16875772417712426</v>
      </c>
      <c r="U1423">
        <f t="shared" si="91"/>
        <v>-45.733343252000672</v>
      </c>
    </row>
    <row r="1424" spans="1:21" x14ac:dyDescent="0.35">
      <c r="A1424" t="s">
        <v>3863</v>
      </c>
      <c r="B1424" t="s">
        <v>3864</v>
      </c>
      <c r="C1424">
        <v>417</v>
      </c>
      <c r="D1424">
        <v>4.5</v>
      </c>
      <c r="E1424">
        <v>-81.653900866620404</v>
      </c>
      <c r="F1424">
        <v>30.303846378209499</v>
      </c>
      <c r="G1424" t="s">
        <v>29</v>
      </c>
      <c r="H1424">
        <v>32207</v>
      </c>
      <c r="I1424" t="s">
        <v>23</v>
      </c>
      <c r="J1424" t="s">
        <v>3865</v>
      </c>
      <c r="K1424" t="s">
        <v>833</v>
      </c>
      <c r="L1424" s="2" t="s">
        <v>834</v>
      </c>
      <c r="M1424">
        <v>350</v>
      </c>
      <c r="N1424">
        <v>3.1491333447743262E-2</v>
      </c>
      <c r="O1424" t="s">
        <v>804</v>
      </c>
      <c r="P1424" t="s">
        <v>107</v>
      </c>
      <c r="Q1424" t="s">
        <v>48</v>
      </c>
      <c r="R1424">
        <f t="shared" si="88"/>
        <v>3.2744551182729058E-2</v>
      </c>
      <c r="S1424">
        <f t="shared" si="89"/>
        <v>0.14735048032228076</v>
      </c>
      <c r="T1424">
        <f t="shared" si="90"/>
        <v>0.13372492713347744</v>
      </c>
      <c r="U1424">
        <f t="shared" si="91"/>
        <v>55.763294614660097</v>
      </c>
    </row>
    <row r="1425" spans="1:21" x14ac:dyDescent="0.35">
      <c r="A1425" t="s">
        <v>3866</v>
      </c>
      <c r="B1425" t="s">
        <v>3867</v>
      </c>
      <c r="C1425">
        <v>168</v>
      </c>
      <c r="D1425">
        <v>4.5</v>
      </c>
      <c r="E1425">
        <v>-81.400351999999998</v>
      </c>
      <c r="F1425">
        <v>28.449310000000001</v>
      </c>
      <c r="G1425" t="s">
        <v>29</v>
      </c>
      <c r="H1425">
        <v>32885</v>
      </c>
      <c r="I1425" t="s">
        <v>23</v>
      </c>
      <c r="J1425" t="s">
        <v>547</v>
      </c>
      <c r="K1425" t="s">
        <v>465</v>
      </c>
      <c r="L1425" s="2" t="s">
        <v>466</v>
      </c>
      <c r="M1425">
        <v>943</v>
      </c>
      <c r="N1425">
        <v>1.0125278874206282E-2</v>
      </c>
      <c r="O1425" t="s">
        <v>81</v>
      </c>
      <c r="P1425" t="s">
        <v>205</v>
      </c>
      <c r="Q1425" t="s">
        <v>204</v>
      </c>
      <c r="R1425">
        <f t="shared" si="88"/>
        <v>7.0240677615948767E-3</v>
      </c>
      <c r="S1425">
        <f t="shared" si="89"/>
        <v>3.1608304927176943E-2</v>
      </c>
      <c r="T1425">
        <f t="shared" si="90"/>
        <v>-0.38215301927980899</v>
      </c>
      <c r="U1425">
        <f t="shared" si="91"/>
        <v>-64.201707239007916</v>
      </c>
    </row>
    <row r="1426" spans="1:21" x14ac:dyDescent="0.35">
      <c r="A1426" t="s">
        <v>3868</v>
      </c>
      <c r="B1426" t="s">
        <v>3869</v>
      </c>
      <c r="C1426">
        <v>180</v>
      </c>
      <c r="D1426">
        <v>4.5</v>
      </c>
      <c r="E1426">
        <v>-122.38909150000001</v>
      </c>
      <c r="F1426">
        <v>37.758037600000002</v>
      </c>
      <c r="G1426" t="s">
        <v>100</v>
      </c>
      <c r="H1426">
        <v>94107</v>
      </c>
      <c r="I1426" t="s">
        <v>23</v>
      </c>
      <c r="J1426" t="s">
        <v>60</v>
      </c>
      <c r="K1426" t="s">
        <v>124</v>
      </c>
      <c r="L1426" s="2" t="s">
        <v>125</v>
      </c>
      <c r="M1426">
        <v>1581</v>
      </c>
      <c r="N1426">
        <v>1.1154968251244207E-2</v>
      </c>
      <c r="O1426" t="s">
        <v>60</v>
      </c>
      <c r="R1426">
        <f t="shared" si="88"/>
        <v>8.2636091312880897E-3</v>
      </c>
      <c r="S1426">
        <f t="shared" si="89"/>
        <v>3.7186241090796407E-2</v>
      </c>
      <c r="T1426">
        <f t="shared" si="90"/>
        <v>-0.35729143150085546</v>
      </c>
      <c r="U1426">
        <f t="shared" si="91"/>
        <v>-64.312457670153989</v>
      </c>
    </row>
    <row r="1427" spans="1:21" x14ac:dyDescent="0.35">
      <c r="A1427" t="s">
        <v>3870</v>
      </c>
      <c r="B1427" t="s">
        <v>3871</v>
      </c>
      <c r="C1427">
        <v>489</v>
      </c>
      <c r="D1427">
        <v>4.5</v>
      </c>
      <c r="E1427">
        <v>-86.751471800000004</v>
      </c>
      <c r="F1427">
        <v>36.178027800000002</v>
      </c>
      <c r="G1427" t="s">
        <v>331</v>
      </c>
      <c r="H1427">
        <v>37206</v>
      </c>
      <c r="I1427" t="s">
        <v>23</v>
      </c>
      <c r="J1427" t="s">
        <v>3872</v>
      </c>
      <c r="K1427" t="s">
        <v>333</v>
      </c>
      <c r="L1427" s="2" t="s">
        <v>334</v>
      </c>
      <c r="M1427">
        <v>702</v>
      </c>
      <c r="N1427">
        <v>3.7669469709970822E-2</v>
      </c>
      <c r="O1427" t="s">
        <v>1697</v>
      </c>
      <c r="P1427" t="s">
        <v>48</v>
      </c>
      <c r="Q1427" t="s">
        <v>156</v>
      </c>
      <c r="R1427">
        <f t="shared" si="88"/>
        <v>4.0181799400888341E-2</v>
      </c>
      <c r="S1427">
        <f t="shared" si="89"/>
        <v>0.18081809730399753</v>
      </c>
      <c r="T1427">
        <f t="shared" si="90"/>
        <v>0.2828944538071988</v>
      </c>
      <c r="U1427">
        <f t="shared" si="91"/>
        <v>138.3353879117202</v>
      </c>
    </row>
    <row r="1428" spans="1:21" x14ac:dyDescent="0.35">
      <c r="A1428" t="s">
        <v>3873</v>
      </c>
      <c r="B1428" t="s">
        <v>3874</v>
      </c>
      <c r="C1428">
        <v>256</v>
      </c>
      <c r="D1428">
        <v>4.5</v>
      </c>
      <c r="E1428">
        <v>-70.261291590234805</v>
      </c>
      <c r="F1428">
        <v>43.655009120913299</v>
      </c>
      <c r="G1428" t="s">
        <v>43</v>
      </c>
      <c r="H1428">
        <v>4101</v>
      </c>
      <c r="I1428" t="s">
        <v>23</v>
      </c>
      <c r="J1428" t="s">
        <v>3875</v>
      </c>
      <c r="K1428" t="s">
        <v>45</v>
      </c>
      <c r="L1428" s="2" t="s">
        <v>46</v>
      </c>
      <c r="M1428">
        <v>206</v>
      </c>
      <c r="N1428">
        <v>1.7676334305817745E-2</v>
      </c>
      <c r="O1428" t="s">
        <v>287</v>
      </c>
      <c r="P1428" t="s">
        <v>138</v>
      </c>
      <c r="Q1428" t="s">
        <v>48</v>
      </c>
      <c r="R1428">
        <f t="shared" si="88"/>
        <v>1.6114037806011776E-2</v>
      </c>
      <c r="S1428">
        <f t="shared" si="89"/>
        <v>7.2513170127052995E-2</v>
      </c>
      <c r="T1428">
        <f t="shared" si="90"/>
        <v>-0.1998347089008162</v>
      </c>
      <c r="U1428">
        <f t="shared" si="91"/>
        <v>-51.157685478608947</v>
      </c>
    </row>
    <row r="1429" spans="1:21" x14ac:dyDescent="0.35">
      <c r="A1429" t="s">
        <v>3876</v>
      </c>
      <c r="B1429" t="s">
        <v>3877</v>
      </c>
      <c r="C1429">
        <v>122</v>
      </c>
      <c r="D1429">
        <v>4.5</v>
      </c>
      <c r="E1429">
        <v>-73.796736057892204</v>
      </c>
      <c r="F1429">
        <v>40.704584532973499</v>
      </c>
      <c r="G1429" t="s">
        <v>37</v>
      </c>
      <c r="H1429">
        <v>11432</v>
      </c>
      <c r="I1429" t="s">
        <v>23</v>
      </c>
      <c r="J1429" t="s">
        <v>247</v>
      </c>
      <c r="K1429" t="s">
        <v>3878</v>
      </c>
      <c r="L1429" s="2" t="s">
        <v>3879</v>
      </c>
      <c r="M1429">
        <v>148</v>
      </c>
      <c r="N1429">
        <v>6.1781362622275616E-3</v>
      </c>
      <c r="O1429" t="s">
        <v>247</v>
      </c>
      <c r="R1429">
        <f t="shared" si="88"/>
        <v>2.2724925111042246E-3</v>
      </c>
      <c r="S1429">
        <f t="shared" si="89"/>
        <v>1.0226216299969011E-2</v>
      </c>
      <c r="T1429">
        <f t="shared" si="90"/>
        <v>-0.47745577243246434</v>
      </c>
      <c r="U1429">
        <f t="shared" si="91"/>
        <v>-58.249604236760646</v>
      </c>
    </row>
    <row r="1430" spans="1:21" x14ac:dyDescent="0.35">
      <c r="A1430" t="s">
        <v>3880</v>
      </c>
      <c r="B1430" t="s">
        <v>3881</v>
      </c>
      <c r="C1430">
        <v>181</v>
      </c>
      <c r="D1430">
        <v>4.5</v>
      </c>
      <c r="E1430">
        <v>-118.33118399999999</v>
      </c>
      <c r="F1430">
        <v>34.083621000000001</v>
      </c>
      <c r="G1430" t="s">
        <v>100</v>
      </c>
      <c r="H1430">
        <v>90038</v>
      </c>
      <c r="I1430" t="s">
        <v>23</v>
      </c>
      <c r="J1430" t="s">
        <v>60</v>
      </c>
      <c r="K1430" t="s">
        <v>111</v>
      </c>
      <c r="L1430" s="2" t="s">
        <v>112</v>
      </c>
      <c r="M1430">
        <v>2071</v>
      </c>
      <c r="N1430">
        <v>1.1240775699330702E-2</v>
      </c>
      <c r="O1430" t="s">
        <v>60</v>
      </c>
      <c r="R1430">
        <f t="shared" si="88"/>
        <v>8.3669042454291905E-3</v>
      </c>
      <c r="S1430">
        <f t="shared" si="89"/>
        <v>3.7651069104431355E-2</v>
      </c>
      <c r="T1430">
        <f t="shared" si="90"/>
        <v>-0.35521963251927596</v>
      </c>
      <c r="U1430">
        <f t="shared" si="91"/>
        <v>-64.294753485988949</v>
      </c>
    </row>
    <row r="1431" spans="1:21" x14ac:dyDescent="0.35">
      <c r="A1431" t="s">
        <v>3882</v>
      </c>
      <c r="B1431" t="s">
        <v>3883</v>
      </c>
      <c r="C1431">
        <v>385</v>
      </c>
      <c r="D1431">
        <v>4.5</v>
      </c>
      <c r="E1431">
        <v>-117.10050201416</v>
      </c>
      <c r="F1431">
        <v>32.754676818847699</v>
      </c>
      <c r="G1431" t="s">
        <v>100</v>
      </c>
      <c r="H1431">
        <v>92105</v>
      </c>
      <c r="I1431" t="s">
        <v>23</v>
      </c>
      <c r="J1431" t="s">
        <v>1459</v>
      </c>
      <c r="K1431" t="s">
        <v>225</v>
      </c>
      <c r="L1431" s="2" t="s">
        <v>226</v>
      </c>
      <c r="M1431">
        <v>1570</v>
      </c>
      <c r="N1431">
        <v>2.874549510897546E-2</v>
      </c>
      <c r="O1431" t="s">
        <v>88</v>
      </c>
      <c r="P1431" t="s">
        <v>449</v>
      </c>
      <c r="R1431">
        <f t="shared" si="88"/>
        <v>2.943910753021382E-2</v>
      </c>
      <c r="S1431">
        <f t="shared" si="89"/>
        <v>0.13247598388596218</v>
      </c>
      <c r="T1431">
        <f t="shared" si="90"/>
        <v>6.7427359722934593E-2</v>
      </c>
      <c r="U1431">
        <f t="shared" si="91"/>
        <v>25.959533493329818</v>
      </c>
    </row>
    <row r="1432" spans="1:21" x14ac:dyDescent="0.35">
      <c r="A1432" t="s">
        <v>3884</v>
      </c>
      <c r="B1432" t="s">
        <v>3885</v>
      </c>
      <c r="C1432">
        <v>102</v>
      </c>
      <c r="D1432">
        <v>4.5</v>
      </c>
      <c r="E1432">
        <v>-117.09497466502501</v>
      </c>
      <c r="F1432">
        <v>32.583587375929497</v>
      </c>
      <c r="G1432" t="s">
        <v>100</v>
      </c>
      <c r="H1432">
        <v>92154</v>
      </c>
      <c r="I1432" t="s">
        <v>23</v>
      </c>
      <c r="J1432" t="s">
        <v>3886</v>
      </c>
      <c r="K1432" t="s">
        <v>225</v>
      </c>
      <c r="L1432" s="2" t="s">
        <v>226</v>
      </c>
      <c r="M1432">
        <v>1570</v>
      </c>
      <c r="N1432">
        <v>4.4619873004976829E-3</v>
      </c>
      <c r="O1432" t="s">
        <v>47</v>
      </c>
      <c r="P1432" t="s">
        <v>88</v>
      </c>
      <c r="Q1432" t="s">
        <v>449</v>
      </c>
      <c r="R1432">
        <f t="shared" si="88"/>
        <v>2.0659022828220226E-4</v>
      </c>
      <c r="S1432">
        <f t="shared" si="89"/>
        <v>9.2965602726991013E-4</v>
      </c>
      <c r="T1432">
        <f t="shared" si="90"/>
        <v>-0.51889175206405358</v>
      </c>
      <c r="U1432">
        <f t="shared" si="91"/>
        <v>-52.926958710533462</v>
      </c>
    </row>
    <row r="1433" spans="1:21" x14ac:dyDescent="0.35">
      <c r="A1433" t="s">
        <v>3887</v>
      </c>
      <c r="B1433" t="s">
        <v>3888</v>
      </c>
      <c r="C1433">
        <v>344</v>
      </c>
      <c r="D1433">
        <v>4.5</v>
      </c>
      <c r="E1433">
        <v>-118.21276</v>
      </c>
      <c r="F1433">
        <v>34.021171000000002</v>
      </c>
      <c r="G1433" t="s">
        <v>100</v>
      </c>
      <c r="H1433">
        <v>90023</v>
      </c>
      <c r="I1433" t="s">
        <v>23</v>
      </c>
      <c r="J1433" t="s">
        <v>3889</v>
      </c>
      <c r="K1433" t="s">
        <v>111</v>
      </c>
      <c r="L1433" s="2" t="s">
        <v>112</v>
      </c>
      <c r="M1433">
        <v>2071</v>
      </c>
      <c r="N1433">
        <v>2.5227389737429207E-2</v>
      </c>
      <c r="O1433" t="s">
        <v>88</v>
      </c>
      <c r="P1433" t="s">
        <v>415</v>
      </c>
      <c r="Q1433" t="s">
        <v>47</v>
      </c>
      <c r="R1433">
        <f t="shared" si="88"/>
        <v>2.5204007850428676E-2</v>
      </c>
      <c r="S1433">
        <f t="shared" si="89"/>
        <v>0.11341803532692904</v>
      </c>
      <c r="T1433">
        <f t="shared" si="90"/>
        <v>-1.751639852182341E-2</v>
      </c>
      <c r="U1433">
        <f t="shared" si="91"/>
        <v>-6.0256410915072527</v>
      </c>
    </row>
    <row r="1434" spans="1:21" x14ac:dyDescent="0.35">
      <c r="A1434" t="s">
        <v>3890</v>
      </c>
      <c r="B1434" t="s">
        <v>3891</v>
      </c>
      <c r="C1434">
        <v>218</v>
      </c>
      <c r="D1434">
        <v>4.5</v>
      </c>
      <c r="E1434">
        <v>-122.22129058837901</v>
      </c>
      <c r="F1434">
        <v>37.775074005127003</v>
      </c>
      <c r="G1434" t="s">
        <v>100</v>
      </c>
      <c r="H1434">
        <v>94601</v>
      </c>
      <c r="I1434" t="s">
        <v>23</v>
      </c>
      <c r="J1434" t="s">
        <v>3892</v>
      </c>
      <c r="K1434" t="s">
        <v>442</v>
      </c>
      <c r="L1434" s="2" t="s">
        <v>443</v>
      </c>
      <c r="M1434">
        <v>451</v>
      </c>
      <c r="N1434">
        <v>1.4415651278530976E-2</v>
      </c>
      <c r="O1434" t="s">
        <v>88</v>
      </c>
      <c r="P1434" t="s">
        <v>47</v>
      </c>
      <c r="Q1434" t="s">
        <v>341</v>
      </c>
      <c r="R1434">
        <f t="shared" si="88"/>
        <v>1.2188823468649933E-2</v>
      </c>
      <c r="S1434">
        <f t="shared" si="89"/>
        <v>5.4849705608924701E-2</v>
      </c>
      <c r="T1434">
        <f t="shared" si="90"/>
        <v>-0.27856307020083582</v>
      </c>
      <c r="U1434">
        <f t="shared" si="91"/>
        <v>-60.726749303782206</v>
      </c>
    </row>
    <row r="1435" spans="1:21" x14ac:dyDescent="0.35">
      <c r="A1435" t="s">
        <v>3893</v>
      </c>
      <c r="B1435" t="s">
        <v>3891</v>
      </c>
      <c r="C1435">
        <v>359</v>
      </c>
      <c r="D1435">
        <v>4.5</v>
      </c>
      <c r="E1435">
        <v>-121.833821</v>
      </c>
      <c r="F1435">
        <v>37.278697000000001</v>
      </c>
      <c r="G1435" t="s">
        <v>100</v>
      </c>
      <c r="H1435">
        <v>95111</v>
      </c>
      <c r="I1435" t="s">
        <v>23</v>
      </c>
      <c r="J1435" t="s">
        <v>3894</v>
      </c>
      <c r="K1435" t="s">
        <v>377</v>
      </c>
      <c r="L1435" s="2" t="s">
        <v>378</v>
      </c>
      <c r="M1435">
        <v>164</v>
      </c>
      <c r="N1435">
        <v>2.6514501458726619E-2</v>
      </c>
      <c r="O1435" t="s">
        <v>88</v>
      </c>
      <c r="P1435" t="s">
        <v>47</v>
      </c>
      <c r="R1435">
        <f t="shared" si="88"/>
        <v>2.6753434562545191E-2</v>
      </c>
      <c r="S1435">
        <f t="shared" si="89"/>
        <v>0.12039045553145336</v>
      </c>
      <c r="T1435">
        <f t="shared" si="90"/>
        <v>1.3560586201868544E-2</v>
      </c>
      <c r="U1435">
        <f t="shared" si="91"/>
        <v>4.8682504464708076</v>
      </c>
    </row>
    <row r="1436" spans="1:21" x14ac:dyDescent="0.35">
      <c r="A1436" t="s">
        <v>3895</v>
      </c>
      <c r="B1436" t="s">
        <v>3896</v>
      </c>
      <c r="C1436">
        <v>219</v>
      </c>
      <c r="D1436">
        <v>4.5</v>
      </c>
      <c r="E1436">
        <v>-115.135949</v>
      </c>
      <c r="F1436">
        <v>36.159362999999999</v>
      </c>
      <c r="G1436" t="s">
        <v>70</v>
      </c>
      <c r="H1436">
        <v>89104</v>
      </c>
      <c r="I1436" t="s">
        <v>23</v>
      </c>
      <c r="J1436" t="s">
        <v>3897</v>
      </c>
      <c r="K1436" t="s">
        <v>422</v>
      </c>
      <c r="L1436" s="2" t="s">
        <v>423</v>
      </c>
      <c r="M1436">
        <v>357</v>
      </c>
      <c r="N1436">
        <v>1.4501458726617471E-2</v>
      </c>
      <c r="O1436" t="s">
        <v>47</v>
      </c>
      <c r="P1436" t="s">
        <v>88</v>
      </c>
      <c r="R1436">
        <f t="shared" si="88"/>
        <v>1.2292118582791034E-2</v>
      </c>
      <c r="S1436">
        <f t="shared" si="89"/>
        <v>5.5314533622559649E-2</v>
      </c>
      <c r="T1436">
        <f t="shared" si="90"/>
        <v>-0.27649127121925637</v>
      </c>
      <c r="U1436">
        <f t="shared" si="91"/>
        <v>-60.551588397017149</v>
      </c>
    </row>
    <row r="1437" spans="1:21" x14ac:dyDescent="0.35">
      <c r="A1437" t="s">
        <v>3898</v>
      </c>
      <c r="B1437" t="s">
        <v>3899</v>
      </c>
      <c r="C1437">
        <v>156</v>
      </c>
      <c r="D1437">
        <v>4.5</v>
      </c>
      <c r="E1437">
        <v>-117.18283959999999</v>
      </c>
      <c r="F1437">
        <v>32.806862299999999</v>
      </c>
      <c r="G1437" t="s">
        <v>100</v>
      </c>
      <c r="H1437">
        <v>92111</v>
      </c>
      <c r="I1437" t="s">
        <v>23</v>
      </c>
      <c r="J1437" t="s">
        <v>88</v>
      </c>
      <c r="K1437" t="s">
        <v>225</v>
      </c>
      <c r="L1437" s="2" t="s">
        <v>226</v>
      </c>
      <c r="M1437">
        <v>1570</v>
      </c>
      <c r="N1437">
        <v>9.0955894971683545E-3</v>
      </c>
      <c r="O1437" t="s">
        <v>88</v>
      </c>
      <c r="R1437">
        <f t="shared" si="88"/>
        <v>5.7845263919016629E-3</v>
      </c>
      <c r="S1437">
        <f t="shared" si="89"/>
        <v>2.6030368763557483E-2</v>
      </c>
      <c r="T1437">
        <f t="shared" si="90"/>
        <v>-0.40701460705876258</v>
      </c>
      <c r="U1437">
        <f t="shared" si="91"/>
        <v>-63.494278701166962</v>
      </c>
    </row>
    <row r="1438" spans="1:21" x14ac:dyDescent="0.35">
      <c r="A1438" t="s">
        <v>3900</v>
      </c>
      <c r="B1438" t="s">
        <v>3901</v>
      </c>
      <c r="C1438">
        <v>235</v>
      </c>
      <c r="D1438">
        <v>4.5</v>
      </c>
      <c r="E1438">
        <v>-117.16816710000001</v>
      </c>
      <c r="F1438">
        <v>32.768978099999998</v>
      </c>
      <c r="G1438" t="s">
        <v>100</v>
      </c>
      <c r="H1438">
        <v>92108</v>
      </c>
      <c r="I1438" t="s">
        <v>23</v>
      </c>
      <c r="J1438" t="s">
        <v>3902</v>
      </c>
      <c r="K1438" t="s">
        <v>225</v>
      </c>
      <c r="L1438" s="2" t="s">
        <v>226</v>
      </c>
      <c r="M1438">
        <v>1570</v>
      </c>
      <c r="N1438">
        <v>1.5874377896001372E-2</v>
      </c>
      <c r="O1438" t="s">
        <v>261</v>
      </c>
      <c r="P1438" t="s">
        <v>287</v>
      </c>
      <c r="Q1438" t="s">
        <v>24</v>
      </c>
      <c r="R1438">
        <f t="shared" si="88"/>
        <v>1.3944840409048653E-2</v>
      </c>
      <c r="S1438">
        <f t="shared" si="89"/>
        <v>6.2751781840718932E-2</v>
      </c>
      <c r="T1438">
        <f t="shared" si="90"/>
        <v>-0.24334248751398493</v>
      </c>
      <c r="U1438">
        <f t="shared" si="91"/>
        <v>-57.18548456578646</v>
      </c>
    </row>
    <row r="1439" spans="1:21" x14ac:dyDescent="0.35">
      <c r="A1439" t="s">
        <v>3903</v>
      </c>
      <c r="B1439" t="s">
        <v>3904</v>
      </c>
      <c r="C1439">
        <v>328</v>
      </c>
      <c r="D1439">
        <v>4.5</v>
      </c>
      <c r="E1439">
        <v>-117.160004</v>
      </c>
      <c r="F1439">
        <v>32.732680999999999</v>
      </c>
      <c r="G1439" t="s">
        <v>100</v>
      </c>
      <c r="H1439">
        <v>92103</v>
      </c>
      <c r="I1439" t="s">
        <v>23</v>
      </c>
      <c r="J1439" t="s">
        <v>3905</v>
      </c>
      <c r="K1439" t="s">
        <v>225</v>
      </c>
      <c r="L1439" s="2" t="s">
        <v>226</v>
      </c>
      <c r="M1439">
        <v>1570</v>
      </c>
      <c r="N1439">
        <v>2.3854470568045308E-2</v>
      </c>
      <c r="O1439" t="s">
        <v>148</v>
      </c>
      <c r="P1439" t="s">
        <v>182</v>
      </c>
      <c r="Q1439" t="s">
        <v>174</v>
      </c>
      <c r="R1439">
        <f t="shared" si="88"/>
        <v>2.3551286024171055E-2</v>
      </c>
      <c r="S1439">
        <f t="shared" si="89"/>
        <v>0.10598078710876975</v>
      </c>
      <c r="T1439">
        <f t="shared" si="90"/>
        <v>-5.0665182227094832E-2</v>
      </c>
      <c r="U1439">
        <f t="shared" si="91"/>
        <v>-16.618179770487107</v>
      </c>
    </row>
    <row r="1440" spans="1:21" x14ac:dyDescent="0.35">
      <c r="A1440" t="s">
        <v>3906</v>
      </c>
      <c r="B1440" t="s">
        <v>3907</v>
      </c>
      <c r="C1440">
        <v>119</v>
      </c>
      <c r="D1440">
        <v>4.5</v>
      </c>
      <c r="E1440">
        <v>-85.544030000000006</v>
      </c>
      <c r="F1440">
        <v>38.24456</v>
      </c>
      <c r="G1440" t="s">
        <v>864</v>
      </c>
      <c r="H1440">
        <v>40243</v>
      </c>
      <c r="I1440" t="s">
        <v>23</v>
      </c>
      <c r="J1440" t="s">
        <v>114</v>
      </c>
      <c r="K1440" t="s">
        <v>866</v>
      </c>
      <c r="L1440" s="2" t="s">
        <v>867</v>
      </c>
      <c r="M1440">
        <v>774</v>
      </c>
      <c r="N1440">
        <v>5.9207139179680793E-3</v>
      </c>
      <c r="O1440" t="s">
        <v>114</v>
      </c>
      <c r="R1440">
        <f t="shared" si="88"/>
        <v>1.9626071686809216E-3</v>
      </c>
      <c r="S1440">
        <f t="shared" si="89"/>
        <v>8.831732259064147E-3</v>
      </c>
      <c r="T1440">
        <f t="shared" si="90"/>
        <v>-0.48367116937720273</v>
      </c>
      <c r="U1440">
        <f t="shared" si="91"/>
        <v>-57.556869155887121</v>
      </c>
    </row>
    <row r="1441" spans="1:21" x14ac:dyDescent="0.35">
      <c r="A1441" t="s">
        <v>3908</v>
      </c>
      <c r="B1441" t="s">
        <v>3909</v>
      </c>
      <c r="C1441">
        <v>311</v>
      </c>
      <c r="D1441">
        <v>4.5</v>
      </c>
      <c r="E1441">
        <v>-75.149523317813902</v>
      </c>
      <c r="F1441">
        <v>39.942016974091501</v>
      </c>
      <c r="G1441" t="s">
        <v>92</v>
      </c>
      <c r="H1441">
        <v>19147</v>
      </c>
      <c r="I1441" t="s">
        <v>23</v>
      </c>
      <c r="J1441" t="s">
        <v>3910</v>
      </c>
      <c r="K1441" t="s">
        <v>94</v>
      </c>
      <c r="L1441" s="2" t="s">
        <v>95</v>
      </c>
      <c r="M1441">
        <v>1514</v>
      </c>
      <c r="N1441">
        <v>2.239574395057491E-2</v>
      </c>
      <c r="O1441" t="s">
        <v>1256</v>
      </c>
      <c r="P1441" t="s">
        <v>205</v>
      </c>
      <c r="R1441">
        <f t="shared" si="88"/>
        <v>2.1795269083772339E-2</v>
      </c>
      <c r="S1441">
        <f t="shared" si="89"/>
        <v>9.8078710876975519E-2</v>
      </c>
      <c r="T1441">
        <f t="shared" si="90"/>
        <v>-8.5885764913945714E-2</v>
      </c>
      <c r="U1441">
        <f t="shared" si="91"/>
        <v>-26.710472888237117</v>
      </c>
    </row>
    <row r="1442" spans="1:21" x14ac:dyDescent="0.35">
      <c r="A1442" t="s">
        <v>3911</v>
      </c>
      <c r="B1442" t="s">
        <v>3912</v>
      </c>
      <c r="C1442">
        <v>196</v>
      </c>
      <c r="D1442">
        <v>4.5</v>
      </c>
      <c r="E1442">
        <v>-118.420486450195</v>
      </c>
      <c r="F1442">
        <v>34.043975830078097</v>
      </c>
      <c r="G1442" t="s">
        <v>100</v>
      </c>
      <c r="H1442">
        <v>90064</v>
      </c>
      <c r="I1442" t="s">
        <v>23</v>
      </c>
      <c r="J1442" t="s">
        <v>3020</v>
      </c>
      <c r="K1442" t="s">
        <v>111</v>
      </c>
      <c r="L1442" s="2" t="s">
        <v>112</v>
      </c>
      <c r="M1442">
        <v>2071</v>
      </c>
      <c r="N1442">
        <v>1.252788742062811E-2</v>
      </c>
      <c r="O1442" t="s">
        <v>571</v>
      </c>
      <c r="P1442" t="s">
        <v>818</v>
      </c>
      <c r="R1442">
        <f t="shared" si="88"/>
        <v>9.9163309575457086E-3</v>
      </c>
      <c r="S1442">
        <f t="shared" si="89"/>
        <v>4.462348930895569E-2</v>
      </c>
      <c r="T1442">
        <f t="shared" si="90"/>
        <v>-0.32414264779558405</v>
      </c>
      <c r="U1442">
        <f t="shared" si="91"/>
        <v>-63.531958967934472</v>
      </c>
    </row>
    <row r="1443" spans="1:21" x14ac:dyDescent="0.35">
      <c r="A1443" t="s">
        <v>3913</v>
      </c>
      <c r="B1443" t="s">
        <v>3914</v>
      </c>
      <c r="C1443">
        <v>3782</v>
      </c>
      <c r="D1443">
        <v>4.5</v>
      </c>
      <c r="E1443">
        <v>-157.82598477668299</v>
      </c>
      <c r="F1443">
        <v>21.279494428856399</v>
      </c>
      <c r="G1443" t="s">
        <v>208</v>
      </c>
      <c r="H1443">
        <v>96815</v>
      </c>
      <c r="I1443" t="s">
        <v>23</v>
      </c>
      <c r="J1443" t="s">
        <v>190</v>
      </c>
      <c r="K1443" t="s">
        <v>210</v>
      </c>
      <c r="L1443" s="2" t="s">
        <v>211</v>
      </c>
      <c r="M1443">
        <v>395</v>
      </c>
      <c r="N1443">
        <v>0.32023339625879527</v>
      </c>
      <c r="O1443" t="s">
        <v>190</v>
      </c>
      <c r="R1443">
        <f t="shared" si="88"/>
        <v>0.38033261026753434</v>
      </c>
      <c r="S1443">
        <f t="shared" si="89"/>
        <v>1.7114967462039046</v>
      </c>
      <c r="T1443">
        <f t="shared" si="90"/>
        <v>7.1053285001483726</v>
      </c>
      <c r="U1443">
        <f t="shared" si="91"/>
        <v>26872.352387561146</v>
      </c>
    </row>
    <row r="1444" spans="1:21" x14ac:dyDescent="0.35">
      <c r="A1444" t="s">
        <v>3915</v>
      </c>
      <c r="B1444" t="s">
        <v>3916</v>
      </c>
      <c r="C1444">
        <v>236</v>
      </c>
      <c r="D1444">
        <v>4.5</v>
      </c>
      <c r="E1444">
        <v>-122.18190765380901</v>
      </c>
      <c r="F1444">
        <v>37.757038116455099</v>
      </c>
      <c r="G1444" t="s">
        <v>100</v>
      </c>
      <c r="H1444">
        <v>94621</v>
      </c>
      <c r="I1444" t="s">
        <v>23</v>
      </c>
      <c r="J1444" t="s">
        <v>315</v>
      </c>
      <c r="K1444" t="s">
        <v>442</v>
      </c>
      <c r="L1444" s="2" t="s">
        <v>443</v>
      </c>
      <c r="M1444">
        <v>451</v>
      </c>
      <c r="N1444">
        <v>1.5960185344087868E-2</v>
      </c>
      <c r="O1444" t="s">
        <v>315</v>
      </c>
      <c r="R1444">
        <f t="shared" si="88"/>
        <v>1.4048135523189753E-2</v>
      </c>
      <c r="S1444">
        <f t="shared" si="89"/>
        <v>6.3216609854353886E-2</v>
      </c>
      <c r="T1444">
        <f t="shared" si="90"/>
        <v>-0.24127068853240549</v>
      </c>
      <c r="U1444">
        <f t="shared" si="91"/>
        <v>-56.939882493647694</v>
      </c>
    </row>
    <row r="1445" spans="1:21" x14ac:dyDescent="0.35">
      <c r="A1445" t="s">
        <v>3917</v>
      </c>
      <c r="B1445" t="s">
        <v>3918</v>
      </c>
      <c r="C1445">
        <v>115</v>
      </c>
      <c r="D1445">
        <v>4.5</v>
      </c>
      <c r="E1445">
        <v>-87.660441170097698</v>
      </c>
      <c r="F1445">
        <v>41.988411847488898</v>
      </c>
      <c r="G1445" t="s">
        <v>133</v>
      </c>
      <c r="H1445">
        <v>60660</v>
      </c>
      <c r="I1445" t="s">
        <v>23</v>
      </c>
      <c r="J1445" t="s">
        <v>88</v>
      </c>
      <c r="K1445" t="s">
        <v>135</v>
      </c>
      <c r="L1445" s="2" t="s">
        <v>136</v>
      </c>
      <c r="M1445">
        <v>2715</v>
      </c>
      <c r="N1445">
        <v>5.5774841256221036E-3</v>
      </c>
      <c r="O1445" t="s">
        <v>88</v>
      </c>
      <c r="R1445">
        <f t="shared" si="88"/>
        <v>1.5494267121165168E-3</v>
      </c>
      <c r="S1445">
        <f t="shared" si="89"/>
        <v>6.9724202045243254E-3</v>
      </c>
      <c r="T1445">
        <f t="shared" si="90"/>
        <v>-0.49195836530352061</v>
      </c>
      <c r="U1445">
        <f t="shared" si="91"/>
        <v>-56.575212009904867</v>
      </c>
    </row>
    <row r="1446" spans="1:21" x14ac:dyDescent="0.35">
      <c r="A1446" t="s">
        <v>3919</v>
      </c>
      <c r="B1446" t="s">
        <v>3920</v>
      </c>
      <c r="C1446">
        <v>198</v>
      </c>
      <c r="D1446">
        <v>4.5</v>
      </c>
      <c r="E1446">
        <v>-90.075125992298098</v>
      </c>
      <c r="F1446">
        <v>29.941900894045801</v>
      </c>
      <c r="G1446" t="s">
        <v>493</v>
      </c>
      <c r="H1446">
        <v>70130</v>
      </c>
      <c r="I1446" t="s">
        <v>23</v>
      </c>
      <c r="J1446" t="s">
        <v>404</v>
      </c>
      <c r="K1446" t="s">
        <v>494</v>
      </c>
      <c r="L1446" s="2" t="s">
        <v>495</v>
      </c>
      <c r="M1446">
        <v>834</v>
      </c>
      <c r="N1446">
        <v>1.2699502316801099E-2</v>
      </c>
      <c r="O1446" t="s">
        <v>404</v>
      </c>
      <c r="R1446">
        <f t="shared" si="88"/>
        <v>1.012292118582791E-2</v>
      </c>
      <c r="S1446">
        <f t="shared" si="89"/>
        <v>4.5553145336225599E-2</v>
      </c>
      <c r="T1446">
        <f t="shared" si="90"/>
        <v>-0.31999904983242511</v>
      </c>
      <c r="U1446">
        <f t="shared" si="91"/>
        <v>-63.359811866820174</v>
      </c>
    </row>
    <row r="1447" spans="1:21" x14ac:dyDescent="0.35">
      <c r="A1447" t="s">
        <v>3921</v>
      </c>
      <c r="B1447" t="s">
        <v>3922</v>
      </c>
      <c r="C1447">
        <v>488</v>
      </c>
      <c r="D1447">
        <v>4.5</v>
      </c>
      <c r="E1447">
        <v>-122.38697999999999</v>
      </c>
      <c r="F1447">
        <v>47.560380000000002</v>
      </c>
      <c r="G1447" t="s">
        <v>194</v>
      </c>
      <c r="H1447">
        <v>98116</v>
      </c>
      <c r="I1447" t="s">
        <v>23</v>
      </c>
      <c r="J1447" t="s">
        <v>187</v>
      </c>
      <c r="K1447" t="s">
        <v>196</v>
      </c>
      <c r="L1447" s="2" t="s">
        <v>197</v>
      </c>
      <c r="M1447">
        <v>1594</v>
      </c>
      <c r="N1447">
        <v>3.7583662261884331E-2</v>
      </c>
      <c r="O1447" t="s">
        <v>190</v>
      </c>
      <c r="P1447" t="s">
        <v>191</v>
      </c>
      <c r="R1447">
        <f t="shared" si="88"/>
        <v>4.0078504286747238E-2</v>
      </c>
      <c r="S1447">
        <f t="shared" si="89"/>
        <v>0.18035326929036258</v>
      </c>
      <c r="T1447">
        <f t="shared" si="90"/>
        <v>0.28082265482561936</v>
      </c>
      <c r="U1447">
        <f t="shared" si="91"/>
        <v>137.04145555490226</v>
      </c>
    </row>
    <row r="1448" spans="1:21" x14ac:dyDescent="0.35">
      <c r="A1448" t="s">
        <v>3923</v>
      </c>
      <c r="B1448" t="s">
        <v>3924</v>
      </c>
      <c r="C1448">
        <v>560</v>
      </c>
      <c r="D1448">
        <v>4.5</v>
      </c>
      <c r="E1448">
        <v>-95.460819740649796</v>
      </c>
      <c r="F1448">
        <v>29.748123748735502</v>
      </c>
      <c r="G1448" t="s">
        <v>200</v>
      </c>
      <c r="H1448">
        <v>77056</v>
      </c>
      <c r="I1448" t="s">
        <v>23</v>
      </c>
      <c r="J1448" t="s">
        <v>1332</v>
      </c>
      <c r="K1448" t="s">
        <v>202</v>
      </c>
      <c r="L1448" s="2" t="s">
        <v>203</v>
      </c>
      <c r="M1448">
        <v>1863</v>
      </c>
      <c r="N1448">
        <v>4.376179852411189E-2</v>
      </c>
      <c r="O1448" t="s">
        <v>24</v>
      </c>
      <c r="P1448" t="s">
        <v>47</v>
      </c>
      <c r="R1448">
        <f t="shared" si="88"/>
        <v>4.7515752504906521E-2</v>
      </c>
      <c r="S1448">
        <f t="shared" si="89"/>
        <v>0.21382088627207935</v>
      </c>
      <c r="T1448">
        <f t="shared" si="90"/>
        <v>0.42999218149934071</v>
      </c>
      <c r="U1448">
        <f t="shared" si="91"/>
        <v>240.79562163963081</v>
      </c>
    </row>
    <row r="1449" spans="1:21" x14ac:dyDescent="0.35">
      <c r="A1449" t="s">
        <v>3925</v>
      </c>
      <c r="B1449" t="s">
        <v>3926</v>
      </c>
      <c r="C1449">
        <v>135</v>
      </c>
      <c r="D1449">
        <v>4.5</v>
      </c>
      <c r="E1449">
        <v>-73.985548540949793</v>
      </c>
      <c r="F1449">
        <v>40.768237933516502</v>
      </c>
      <c r="G1449" t="s">
        <v>37</v>
      </c>
      <c r="H1449">
        <v>10019</v>
      </c>
      <c r="I1449" t="s">
        <v>23</v>
      </c>
      <c r="J1449" t="s">
        <v>3927</v>
      </c>
      <c r="K1449" t="s">
        <v>39</v>
      </c>
      <c r="L1449" s="2" t="s">
        <v>40</v>
      </c>
      <c r="M1449">
        <v>1148</v>
      </c>
      <c r="N1449">
        <v>7.2936330873519823E-3</v>
      </c>
      <c r="O1449" t="s">
        <v>314</v>
      </c>
      <c r="P1449" t="s">
        <v>60</v>
      </c>
      <c r="Q1449" t="s">
        <v>247</v>
      </c>
      <c r="R1449">
        <f t="shared" si="88"/>
        <v>3.6153289949385392E-3</v>
      </c>
      <c r="S1449">
        <f t="shared" si="89"/>
        <v>1.6268980477223426E-2</v>
      </c>
      <c r="T1449">
        <f t="shared" si="90"/>
        <v>-0.45052238567193131</v>
      </c>
      <c r="U1449">
        <f t="shared" si="91"/>
        <v>-60.820522065710726</v>
      </c>
    </row>
    <row r="1450" spans="1:21" x14ac:dyDescent="0.35">
      <c r="A1450" t="s">
        <v>3928</v>
      </c>
      <c r="B1450" t="s">
        <v>3929</v>
      </c>
      <c r="C1450">
        <v>438</v>
      </c>
      <c r="D1450">
        <v>4.5</v>
      </c>
      <c r="E1450">
        <v>-86.754625454165307</v>
      </c>
      <c r="F1450">
        <v>36.184762933645501</v>
      </c>
      <c r="G1450" t="s">
        <v>331</v>
      </c>
      <c r="H1450">
        <v>37206</v>
      </c>
      <c r="I1450" t="s">
        <v>23</v>
      </c>
      <c r="J1450" t="s">
        <v>88</v>
      </c>
      <c r="K1450" t="s">
        <v>333</v>
      </c>
      <c r="L1450" s="2" t="s">
        <v>334</v>
      </c>
      <c r="M1450">
        <v>702</v>
      </c>
      <c r="N1450">
        <v>3.3293289857559638E-2</v>
      </c>
      <c r="O1450" t="s">
        <v>88</v>
      </c>
      <c r="R1450">
        <f t="shared" si="88"/>
        <v>3.4913748579692178E-2</v>
      </c>
      <c r="S1450">
        <f t="shared" si="89"/>
        <v>0.15711186860861481</v>
      </c>
      <c r="T1450">
        <f t="shared" si="90"/>
        <v>0.17723270574664618</v>
      </c>
      <c r="U1450">
        <f t="shared" si="91"/>
        <v>77.627925117031026</v>
      </c>
    </row>
    <row r="1451" spans="1:21" x14ac:dyDescent="0.35">
      <c r="A1451" t="s">
        <v>3930</v>
      </c>
      <c r="B1451" t="s">
        <v>3931</v>
      </c>
      <c r="C1451">
        <v>120</v>
      </c>
      <c r="D1451">
        <v>4.5</v>
      </c>
      <c r="E1451">
        <v>-121.914</v>
      </c>
      <c r="F1451">
        <v>37.30359</v>
      </c>
      <c r="G1451" t="s">
        <v>100</v>
      </c>
      <c r="H1451">
        <v>95125</v>
      </c>
      <c r="I1451" t="s">
        <v>23</v>
      </c>
      <c r="J1451" t="s">
        <v>3932</v>
      </c>
      <c r="K1451" t="s">
        <v>377</v>
      </c>
      <c r="L1451" s="2" t="s">
        <v>378</v>
      </c>
      <c r="M1451">
        <v>164</v>
      </c>
      <c r="N1451">
        <v>6.0065213660545737E-3</v>
      </c>
      <c r="O1451" t="s">
        <v>47</v>
      </c>
      <c r="P1451" t="s">
        <v>88</v>
      </c>
      <c r="Q1451" t="s">
        <v>404</v>
      </c>
      <c r="R1451">
        <f t="shared" si="88"/>
        <v>2.0659022828220224E-3</v>
      </c>
      <c r="S1451">
        <f t="shared" si="89"/>
        <v>9.2965602726991017E-3</v>
      </c>
      <c r="T1451">
        <f t="shared" si="90"/>
        <v>-0.48159937039562328</v>
      </c>
      <c r="U1451">
        <f t="shared" si="91"/>
        <v>-57.791924447474791</v>
      </c>
    </row>
    <row r="1452" spans="1:21" x14ac:dyDescent="0.35">
      <c r="A1452" t="s">
        <v>3933</v>
      </c>
      <c r="B1452" t="s">
        <v>3934</v>
      </c>
      <c r="C1452">
        <v>154</v>
      </c>
      <c r="D1452">
        <v>4.5</v>
      </c>
      <c r="E1452">
        <v>-75.150470999999996</v>
      </c>
      <c r="F1452">
        <v>40.009045</v>
      </c>
      <c r="G1452" t="s">
        <v>92</v>
      </c>
      <c r="H1452">
        <v>19140</v>
      </c>
      <c r="I1452" t="s">
        <v>23</v>
      </c>
      <c r="J1452" t="s">
        <v>977</v>
      </c>
      <c r="K1452" t="s">
        <v>94</v>
      </c>
      <c r="L1452" s="2" t="s">
        <v>95</v>
      </c>
      <c r="M1452">
        <v>1514</v>
      </c>
      <c r="N1452">
        <v>8.9239746009953658E-3</v>
      </c>
      <c r="O1452" t="s">
        <v>174</v>
      </c>
      <c r="P1452" t="s">
        <v>248</v>
      </c>
      <c r="R1452">
        <f t="shared" si="88"/>
        <v>5.5779361636194612E-3</v>
      </c>
      <c r="S1452">
        <f t="shared" si="89"/>
        <v>2.5100712736287577E-2</v>
      </c>
      <c r="T1452">
        <f t="shared" si="90"/>
        <v>-0.41115820502192152</v>
      </c>
      <c r="U1452">
        <f t="shared" si="91"/>
        <v>-63.318363573375912</v>
      </c>
    </row>
    <row r="1453" spans="1:21" x14ac:dyDescent="0.35">
      <c r="A1453" t="s">
        <v>3935</v>
      </c>
      <c r="B1453" t="s">
        <v>3936</v>
      </c>
      <c r="C1453">
        <v>137</v>
      </c>
      <c r="D1453">
        <v>4.5</v>
      </c>
      <c r="E1453">
        <v>-93.247878999999998</v>
      </c>
      <c r="F1453">
        <v>45.007412000000002</v>
      </c>
      <c r="G1453" t="s">
        <v>22</v>
      </c>
      <c r="H1453">
        <v>55418</v>
      </c>
      <c r="I1453" t="s">
        <v>23</v>
      </c>
      <c r="J1453" t="s">
        <v>88</v>
      </c>
      <c r="K1453" t="s">
        <v>25</v>
      </c>
      <c r="L1453" s="2" t="s">
        <v>26</v>
      </c>
      <c r="M1453">
        <v>440</v>
      </c>
      <c r="N1453">
        <v>7.4652479835249702E-3</v>
      </c>
      <c r="O1453" t="s">
        <v>88</v>
      </c>
      <c r="R1453">
        <f t="shared" si="88"/>
        <v>3.8219192232207418E-3</v>
      </c>
      <c r="S1453">
        <f t="shared" si="89"/>
        <v>1.7198636504493339E-2</v>
      </c>
      <c r="T1453">
        <f t="shared" si="90"/>
        <v>-0.44637878770877237</v>
      </c>
      <c r="U1453">
        <f t="shared" si="91"/>
        <v>-61.153893916101815</v>
      </c>
    </row>
    <row r="1454" spans="1:21" x14ac:dyDescent="0.35">
      <c r="A1454" t="s">
        <v>3937</v>
      </c>
      <c r="B1454" t="s">
        <v>3938</v>
      </c>
      <c r="C1454">
        <v>320</v>
      </c>
      <c r="D1454">
        <v>4.5</v>
      </c>
      <c r="E1454">
        <v>-85.737358093261705</v>
      </c>
      <c r="F1454">
        <v>38.253524780273402</v>
      </c>
      <c r="G1454" t="s">
        <v>864</v>
      </c>
      <c r="H1454">
        <v>40206</v>
      </c>
      <c r="I1454" t="s">
        <v>23</v>
      </c>
      <c r="J1454" t="s">
        <v>404</v>
      </c>
      <c r="K1454" t="s">
        <v>866</v>
      </c>
      <c r="L1454" s="2" t="s">
        <v>867</v>
      </c>
      <c r="M1454">
        <v>774</v>
      </c>
      <c r="N1454">
        <v>2.3168010983353356E-2</v>
      </c>
      <c r="O1454" t="s">
        <v>404</v>
      </c>
      <c r="R1454">
        <f t="shared" si="88"/>
        <v>2.2724925111042248E-2</v>
      </c>
      <c r="S1454">
        <f t="shared" si="89"/>
        <v>0.10226216299969011</v>
      </c>
      <c r="T1454">
        <f t="shared" si="90"/>
        <v>-6.7239574079730538E-2</v>
      </c>
      <c r="U1454">
        <f t="shared" si="91"/>
        <v>-21.516663705513771</v>
      </c>
    </row>
    <row r="1455" spans="1:21" x14ac:dyDescent="0.35">
      <c r="A1455" t="s">
        <v>3939</v>
      </c>
      <c r="B1455" t="s">
        <v>3940</v>
      </c>
      <c r="C1455">
        <v>290</v>
      </c>
      <c r="D1455">
        <v>4.5</v>
      </c>
      <c r="E1455">
        <v>-121.93273000000001</v>
      </c>
      <c r="F1455">
        <v>37.274582000000002</v>
      </c>
      <c r="G1455" t="s">
        <v>100</v>
      </c>
      <c r="H1455">
        <v>95124</v>
      </c>
      <c r="I1455" t="s">
        <v>23</v>
      </c>
      <c r="J1455" t="s">
        <v>404</v>
      </c>
      <c r="K1455" t="s">
        <v>377</v>
      </c>
      <c r="L1455" s="2" t="s">
        <v>378</v>
      </c>
      <c r="M1455">
        <v>164</v>
      </c>
      <c r="N1455">
        <v>2.0593787540758537E-2</v>
      </c>
      <c r="O1455" t="s">
        <v>404</v>
      </c>
      <c r="R1455">
        <f t="shared" si="88"/>
        <v>1.9626071686809216E-2</v>
      </c>
      <c r="S1455">
        <f t="shared" si="89"/>
        <v>8.831732259064147E-2</v>
      </c>
      <c r="T1455">
        <f t="shared" si="90"/>
        <v>-0.12939354352711444</v>
      </c>
      <c r="U1455">
        <f t="shared" si="91"/>
        <v>-37.524127622863183</v>
      </c>
    </row>
    <row r="1456" spans="1:21" x14ac:dyDescent="0.35">
      <c r="A1456" t="s">
        <v>3941</v>
      </c>
      <c r="B1456" t="s">
        <v>3942</v>
      </c>
      <c r="C1456">
        <v>253</v>
      </c>
      <c r="D1456">
        <v>4.5</v>
      </c>
      <c r="E1456">
        <v>-77.352979363842806</v>
      </c>
      <c r="F1456">
        <v>38.848061888098798</v>
      </c>
      <c r="G1456" t="s">
        <v>84</v>
      </c>
      <c r="H1456">
        <v>22030</v>
      </c>
      <c r="I1456" t="s">
        <v>23</v>
      </c>
      <c r="J1456" t="s">
        <v>3943</v>
      </c>
      <c r="K1456" t="s">
        <v>86</v>
      </c>
      <c r="L1456" s="2" t="s">
        <v>87</v>
      </c>
      <c r="M1456">
        <v>126</v>
      </c>
      <c r="N1456">
        <v>1.7418911961558262E-2</v>
      </c>
      <c r="O1456" t="s">
        <v>152</v>
      </c>
      <c r="P1456" t="s">
        <v>81</v>
      </c>
      <c r="Q1456" t="s">
        <v>205</v>
      </c>
      <c r="R1456">
        <f t="shared" si="88"/>
        <v>1.5804152463588472E-2</v>
      </c>
      <c r="S1456">
        <f t="shared" si="89"/>
        <v>7.1118686086148117E-2</v>
      </c>
      <c r="T1456">
        <f t="shared" si="90"/>
        <v>-0.20605010584555461</v>
      </c>
      <c r="U1456">
        <f t="shared" si="91"/>
        <v>-52.130676778925313</v>
      </c>
    </row>
    <row r="1457" spans="1:21" x14ac:dyDescent="0.35">
      <c r="A1457" t="s">
        <v>3944</v>
      </c>
      <c r="B1457" t="s">
        <v>3945</v>
      </c>
      <c r="C1457">
        <v>320</v>
      </c>
      <c r="D1457">
        <v>4.5</v>
      </c>
      <c r="E1457">
        <v>-84.405296300000003</v>
      </c>
      <c r="F1457">
        <v>39.161129000000003</v>
      </c>
      <c r="G1457" t="s">
        <v>186</v>
      </c>
      <c r="H1457">
        <v>45227</v>
      </c>
      <c r="I1457" t="s">
        <v>23</v>
      </c>
      <c r="J1457" t="s">
        <v>88</v>
      </c>
      <c r="K1457" t="s">
        <v>601</v>
      </c>
      <c r="L1457" s="2" t="s">
        <v>602</v>
      </c>
      <c r="M1457">
        <v>778</v>
      </c>
      <c r="N1457">
        <v>2.3168010983353356E-2</v>
      </c>
      <c r="O1457" t="s">
        <v>88</v>
      </c>
      <c r="R1457">
        <f t="shared" si="88"/>
        <v>2.2724925111042248E-2</v>
      </c>
      <c r="S1457">
        <f t="shared" si="89"/>
        <v>0.10226216299969011</v>
      </c>
      <c r="T1457">
        <f t="shared" si="90"/>
        <v>-6.7239574079730538E-2</v>
      </c>
      <c r="U1457">
        <f t="shared" si="91"/>
        <v>-21.516663705513771</v>
      </c>
    </row>
    <row r="1458" spans="1:21" x14ac:dyDescent="0.35">
      <c r="A1458" t="s">
        <v>3946</v>
      </c>
      <c r="B1458" t="s">
        <v>3947</v>
      </c>
      <c r="C1458">
        <v>209</v>
      </c>
      <c r="D1458">
        <v>4.5</v>
      </c>
      <c r="E1458">
        <v>-90.052340000000001</v>
      </c>
      <c r="F1458">
        <v>35.144170000000003</v>
      </c>
      <c r="G1458" t="s">
        <v>331</v>
      </c>
      <c r="H1458">
        <v>38103</v>
      </c>
      <c r="I1458" t="s">
        <v>23</v>
      </c>
      <c r="J1458" t="s">
        <v>3277</v>
      </c>
      <c r="K1458" t="s">
        <v>1064</v>
      </c>
      <c r="L1458" s="2" t="s">
        <v>1065</v>
      </c>
      <c r="M1458">
        <v>726</v>
      </c>
      <c r="N1458">
        <v>1.3643384245752531E-2</v>
      </c>
      <c r="O1458" t="s">
        <v>107</v>
      </c>
      <c r="P1458" t="s">
        <v>24</v>
      </c>
      <c r="R1458">
        <f t="shared" si="88"/>
        <v>1.1259167441380023E-2</v>
      </c>
      <c r="S1458">
        <f t="shared" si="89"/>
        <v>5.0666253486210108E-2</v>
      </c>
      <c r="T1458">
        <f t="shared" si="90"/>
        <v>-0.29720926103505102</v>
      </c>
      <c r="U1458">
        <f t="shared" si="91"/>
        <v>-62.116735556325665</v>
      </c>
    </row>
    <row r="1459" spans="1:21" x14ac:dyDescent="0.35">
      <c r="A1459" t="s">
        <v>3948</v>
      </c>
      <c r="B1459" t="s">
        <v>3949</v>
      </c>
      <c r="C1459">
        <v>119</v>
      </c>
      <c r="D1459">
        <v>4.5</v>
      </c>
      <c r="E1459">
        <v>-75.208872600000007</v>
      </c>
      <c r="F1459">
        <v>40.0771023</v>
      </c>
      <c r="G1459" t="s">
        <v>92</v>
      </c>
      <c r="H1459">
        <v>19118</v>
      </c>
      <c r="I1459" t="s">
        <v>23</v>
      </c>
      <c r="J1459" t="s">
        <v>3950</v>
      </c>
      <c r="K1459" t="s">
        <v>94</v>
      </c>
      <c r="L1459" s="2" t="s">
        <v>95</v>
      </c>
      <c r="M1459">
        <v>1514</v>
      </c>
      <c r="N1459">
        <v>5.9207139179680793E-3</v>
      </c>
      <c r="O1459" t="s">
        <v>138</v>
      </c>
      <c r="P1459" t="s">
        <v>368</v>
      </c>
      <c r="R1459">
        <f t="shared" si="88"/>
        <v>1.9626071686809216E-3</v>
      </c>
      <c r="S1459">
        <f t="shared" si="89"/>
        <v>8.831732259064147E-3</v>
      </c>
      <c r="T1459">
        <f t="shared" si="90"/>
        <v>-0.48367116937720273</v>
      </c>
      <c r="U1459">
        <f t="shared" si="91"/>
        <v>-57.556869155887121</v>
      </c>
    </row>
    <row r="1460" spans="1:21" x14ac:dyDescent="0.35">
      <c r="A1460" t="s">
        <v>3951</v>
      </c>
      <c r="B1460" t="s">
        <v>3952</v>
      </c>
      <c r="C1460">
        <v>107</v>
      </c>
      <c r="D1460">
        <v>4.5</v>
      </c>
      <c r="E1460">
        <v>-104.98419189453099</v>
      </c>
      <c r="F1460">
        <v>39.759853363037102</v>
      </c>
      <c r="G1460" t="s">
        <v>119</v>
      </c>
      <c r="H1460">
        <v>80205</v>
      </c>
      <c r="I1460" t="s">
        <v>23</v>
      </c>
      <c r="J1460" t="s">
        <v>24</v>
      </c>
      <c r="K1460" t="s">
        <v>120</v>
      </c>
      <c r="L1460" s="2" t="s">
        <v>121</v>
      </c>
      <c r="M1460">
        <v>668</v>
      </c>
      <c r="N1460">
        <v>4.891024540930153E-3</v>
      </c>
      <c r="O1460" t="s">
        <v>24</v>
      </c>
      <c r="R1460">
        <f t="shared" si="88"/>
        <v>7.2306579898770787E-4</v>
      </c>
      <c r="S1460">
        <f t="shared" si="89"/>
        <v>3.2537960954446853E-3</v>
      </c>
      <c r="T1460">
        <f t="shared" si="90"/>
        <v>-0.50853275715615631</v>
      </c>
      <c r="U1460">
        <f t="shared" si="91"/>
        <v>-54.413005015708727</v>
      </c>
    </row>
    <row r="1461" spans="1:21" x14ac:dyDescent="0.35">
      <c r="A1461" t="s">
        <v>3953</v>
      </c>
      <c r="B1461" t="s">
        <v>3954</v>
      </c>
      <c r="C1461">
        <v>133</v>
      </c>
      <c r="D1461">
        <v>4.5</v>
      </c>
      <c r="E1461">
        <v>-73.963111999999995</v>
      </c>
      <c r="F1461">
        <v>40.710414999999998</v>
      </c>
      <c r="G1461" t="s">
        <v>37</v>
      </c>
      <c r="H1461">
        <v>11211</v>
      </c>
      <c r="I1461" t="s">
        <v>23</v>
      </c>
      <c r="J1461" t="s">
        <v>24</v>
      </c>
      <c r="K1461" t="s">
        <v>535</v>
      </c>
      <c r="L1461" s="2" t="s">
        <v>536</v>
      </c>
      <c r="M1461">
        <v>1569</v>
      </c>
      <c r="N1461">
        <v>7.1220181911789944E-3</v>
      </c>
      <c r="O1461" t="s">
        <v>24</v>
      </c>
      <c r="R1461">
        <f t="shared" si="88"/>
        <v>3.4087387666563371E-3</v>
      </c>
      <c r="S1461">
        <f t="shared" si="89"/>
        <v>1.5339324449953517E-2</v>
      </c>
      <c r="T1461">
        <f t="shared" si="90"/>
        <v>-0.45466598363509025</v>
      </c>
      <c r="U1461">
        <f t="shared" si="91"/>
        <v>-60.470575823467001</v>
      </c>
    </row>
    <row r="1462" spans="1:21" x14ac:dyDescent="0.35">
      <c r="A1462" t="s">
        <v>3955</v>
      </c>
      <c r="B1462" t="s">
        <v>3956</v>
      </c>
      <c r="C1462">
        <v>501</v>
      </c>
      <c r="D1462">
        <v>4.5</v>
      </c>
      <c r="E1462">
        <v>-118.36483</v>
      </c>
      <c r="F1462">
        <v>34.056710000000002</v>
      </c>
      <c r="G1462" t="s">
        <v>100</v>
      </c>
      <c r="H1462">
        <v>90019</v>
      </c>
      <c r="I1462" t="s">
        <v>23</v>
      </c>
      <c r="J1462" t="s">
        <v>98</v>
      </c>
      <c r="K1462" t="s">
        <v>111</v>
      </c>
      <c r="L1462" s="2" t="s">
        <v>112</v>
      </c>
      <c r="M1462">
        <v>2071</v>
      </c>
      <c r="N1462">
        <v>3.8699159087008751E-2</v>
      </c>
      <c r="O1462" t="s">
        <v>98</v>
      </c>
      <c r="R1462">
        <f t="shared" si="88"/>
        <v>4.1421340770581551E-2</v>
      </c>
      <c r="S1462">
        <f t="shared" si="89"/>
        <v>0.18639603346761699</v>
      </c>
      <c r="T1462">
        <f t="shared" si="90"/>
        <v>0.30775604158615238</v>
      </c>
      <c r="U1462">
        <f t="shared" si="91"/>
        <v>154.18577683466233</v>
      </c>
    </row>
    <row r="1463" spans="1:21" x14ac:dyDescent="0.35">
      <c r="A1463" t="s">
        <v>3957</v>
      </c>
      <c r="B1463" t="s">
        <v>3958</v>
      </c>
      <c r="C1463">
        <v>391</v>
      </c>
      <c r="D1463">
        <v>4.5</v>
      </c>
      <c r="E1463">
        <v>-90.059539999999998</v>
      </c>
      <c r="F1463">
        <v>29.959665999999999</v>
      </c>
      <c r="G1463" t="s">
        <v>493</v>
      </c>
      <c r="H1463">
        <v>70116</v>
      </c>
      <c r="I1463" t="s">
        <v>23</v>
      </c>
      <c r="J1463" t="s">
        <v>3959</v>
      </c>
      <c r="K1463" t="s">
        <v>494</v>
      </c>
      <c r="L1463" s="2" t="s">
        <v>495</v>
      </c>
      <c r="M1463">
        <v>834</v>
      </c>
      <c r="N1463">
        <v>2.9260339797494421E-2</v>
      </c>
      <c r="O1463" t="s">
        <v>48</v>
      </c>
      <c r="P1463" t="s">
        <v>310</v>
      </c>
      <c r="Q1463" t="s">
        <v>228</v>
      </c>
      <c r="R1463">
        <f t="shared" si="88"/>
        <v>3.0058878215060428E-2</v>
      </c>
      <c r="S1463">
        <f t="shared" si="89"/>
        <v>0.13526495196777194</v>
      </c>
      <c r="T1463">
        <f t="shared" si="90"/>
        <v>7.9858153612411373E-2</v>
      </c>
      <c r="U1463">
        <f t="shared" si="91"/>
        <v>31.224538062452847</v>
      </c>
    </row>
    <row r="1464" spans="1:21" x14ac:dyDescent="0.35">
      <c r="A1464" t="s">
        <v>3960</v>
      </c>
      <c r="B1464" t="s">
        <v>3961</v>
      </c>
      <c r="C1464">
        <v>128</v>
      </c>
      <c r="D1464">
        <v>4.5</v>
      </c>
      <c r="E1464">
        <v>-84.509158499999998</v>
      </c>
      <c r="F1464">
        <v>39.133206399999999</v>
      </c>
      <c r="G1464" t="s">
        <v>186</v>
      </c>
      <c r="H1464">
        <v>45219</v>
      </c>
      <c r="I1464" t="s">
        <v>23</v>
      </c>
      <c r="J1464" t="s">
        <v>3962</v>
      </c>
      <c r="K1464" t="s">
        <v>601</v>
      </c>
      <c r="L1464" s="2" t="s">
        <v>602</v>
      </c>
      <c r="M1464">
        <v>778</v>
      </c>
      <c r="N1464">
        <v>6.6929809507465252E-3</v>
      </c>
      <c r="O1464" t="s">
        <v>60</v>
      </c>
      <c r="P1464" t="s">
        <v>174</v>
      </c>
      <c r="Q1464" t="s">
        <v>508</v>
      </c>
      <c r="R1464">
        <f t="shared" si="88"/>
        <v>2.8922631959508315E-3</v>
      </c>
      <c r="S1464">
        <f t="shared" si="89"/>
        <v>1.3015184381778741E-2</v>
      </c>
      <c r="T1464">
        <f t="shared" si="90"/>
        <v>-0.46502497854298758</v>
      </c>
      <c r="U1464">
        <f t="shared" si="91"/>
        <v>-59.52319725350241</v>
      </c>
    </row>
    <row r="1465" spans="1:21" x14ac:dyDescent="0.35">
      <c r="A1465" t="s">
        <v>3963</v>
      </c>
      <c r="B1465" t="s">
        <v>3964</v>
      </c>
      <c r="C1465">
        <v>261</v>
      </c>
      <c r="D1465">
        <v>4.5</v>
      </c>
      <c r="E1465">
        <v>-96.809272800000002</v>
      </c>
      <c r="F1465">
        <v>32.785465199999997</v>
      </c>
      <c r="G1465" t="s">
        <v>200</v>
      </c>
      <c r="H1465">
        <v>75219</v>
      </c>
      <c r="I1465" t="s">
        <v>23</v>
      </c>
      <c r="J1465" t="s">
        <v>3965</v>
      </c>
      <c r="K1465" t="s">
        <v>906</v>
      </c>
      <c r="L1465" s="2" t="s">
        <v>907</v>
      </c>
      <c r="M1465">
        <v>632</v>
      </c>
      <c r="N1465">
        <v>1.8105371546250214E-2</v>
      </c>
      <c r="O1465" t="s">
        <v>1256</v>
      </c>
      <c r="P1465" t="s">
        <v>137</v>
      </c>
      <c r="Q1465" t="s">
        <v>205</v>
      </c>
      <c r="R1465">
        <f t="shared" si="88"/>
        <v>1.6630513376717282E-2</v>
      </c>
      <c r="S1465">
        <f t="shared" si="89"/>
        <v>7.4837310195227769E-2</v>
      </c>
      <c r="T1465">
        <f t="shared" si="90"/>
        <v>-0.1894757139929189</v>
      </c>
      <c r="U1465">
        <f t="shared" si="91"/>
        <v>-49.453161352151831</v>
      </c>
    </row>
    <row r="1466" spans="1:21" x14ac:dyDescent="0.35">
      <c r="A1466" t="s">
        <v>3966</v>
      </c>
      <c r="B1466" t="s">
        <v>3967</v>
      </c>
      <c r="C1466">
        <v>274</v>
      </c>
      <c r="D1466">
        <v>4.5</v>
      </c>
      <c r="E1466">
        <v>-81.370322999999999</v>
      </c>
      <c r="F1466">
        <v>28.513301999999999</v>
      </c>
      <c r="G1466" t="s">
        <v>29</v>
      </c>
      <c r="H1466">
        <v>32806</v>
      </c>
      <c r="I1466" t="s">
        <v>23</v>
      </c>
      <c r="J1466" t="s">
        <v>1411</v>
      </c>
      <c r="K1466" t="s">
        <v>465</v>
      </c>
      <c r="L1466" s="2" t="s">
        <v>466</v>
      </c>
      <c r="M1466">
        <v>943</v>
      </c>
      <c r="N1466">
        <v>1.9220868371374634E-2</v>
      </c>
      <c r="O1466" t="s">
        <v>205</v>
      </c>
      <c r="P1466" t="s">
        <v>204</v>
      </c>
      <c r="R1466">
        <f t="shared" si="88"/>
        <v>1.7973349860551595E-2</v>
      </c>
      <c r="S1466">
        <f t="shared" si="89"/>
        <v>8.088007437248218E-2</v>
      </c>
      <c r="T1466">
        <f t="shared" si="90"/>
        <v>-0.16254232723238587</v>
      </c>
      <c r="U1466">
        <f t="shared" si="91"/>
        <v>-44.536597661673731</v>
      </c>
    </row>
    <row r="1467" spans="1:21" x14ac:dyDescent="0.35">
      <c r="A1467" t="s">
        <v>3968</v>
      </c>
      <c r="B1467" t="s">
        <v>3969</v>
      </c>
      <c r="C1467">
        <v>127</v>
      </c>
      <c r="D1467">
        <v>4.5</v>
      </c>
      <c r="E1467">
        <v>-89.396323934197397</v>
      </c>
      <c r="F1467">
        <v>43.074812293052702</v>
      </c>
      <c r="G1467" t="s">
        <v>218</v>
      </c>
      <c r="H1467">
        <v>53703</v>
      </c>
      <c r="I1467" t="s">
        <v>23</v>
      </c>
      <c r="J1467" t="s">
        <v>201</v>
      </c>
      <c r="K1467" t="s">
        <v>410</v>
      </c>
      <c r="L1467" s="2" t="s">
        <v>411</v>
      </c>
      <c r="M1467">
        <v>551</v>
      </c>
      <c r="N1467">
        <v>6.6071735026600308E-3</v>
      </c>
      <c r="O1467" t="s">
        <v>204</v>
      </c>
      <c r="P1467" t="s">
        <v>205</v>
      </c>
      <c r="R1467">
        <f t="shared" si="88"/>
        <v>2.7889680818097306E-3</v>
      </c>
      <c r="S1467">
        <f t="shared" si="89"/>
        <v>1.2550356368143788E-2</v>
      </c>
      <c r="T1467">
        <f t="shared" si="90"/>
        <v>-0.46709677752456702</v>
      </c>
      <c r="U1467">
        <f t="shared" si="91"/>
        <v>-59.321290745620011</v>
      </c>
    </row>
    <row r="1468" spans="1:21" x14ac:dyDescent="0.35">
      <c r="A1468" t="s">
        <v>3970</v>
      </c>
      <c r="B1468" t="s">
        <v>3971</v>
      </c>
      <c r="C1468">
        <v>239</v>
      </c>
      <c r="D1468">
        <v>4.5</v>
      </c>
      <c r="E1468">
        <v>-81.393737799999997</v>
      </c>
      <c r="F1468">
        <v>28.596654900000001</v>
      </c>
      <c r="G1468" t="s">
        <v>29</v>
      </c>
      <c r="H1468">
        <v>32804</v>
      </c>
      <c r="I1468" t="s">
        <v>23</v>
      </c>
      <c r="J1468" t="s">
        <v>3972</v>
      </c>
      <c r="K1468" t="s">
        <v>465</v>
      </c>
      <c r="L1468" s="2" t="s">
        <v>466</v>
      </c>
      <c r="M1468">
        <v>943</v>
      </c>
      <c r="N1468">
        <v>1.621760768834735E-2</v>
      </c>
      <c r="O1468" t="s">
        <v>204</v>
      </c>
      <c r="P1468" t="s">
        <v>148</v>
      </c>
      <c r="Q1468" t="s">
        <v>205</v>
      </c>
      <c r="R1468">
        <f t="shared" si="88"/>
        <v>1.4358020865613056E-2</v>
      </c>
      <c r="S1468">
        <f t="shared" si="89"/>
        <v>6.461109389525875E-2</v>
      </c>
      <c r="T1468">
        <f t="shared" si="90"/>
        <v>-0.23505529158766708</v>
      </c>
      <c r="U1468">
        <f t="shared" si="91"/>
        <v>-56.178214689452432</v>
      </c>
    </row>
    <row r="1469" spans="1:21" x14ac:dyDescent="0.35">
      <c r="A1469" t="s">
        <v>3973</v>
      </c>
      <c r="B1469" t="s">
        <v>3974</v>
      </c>
      <c r="C1469">
        <v>182</v>
      </c>
      <c r="D1469">
        <v>4.5</v>
      </c>
      <c r="E1469">
        <v>-122.6842595</v>
      </c>
      <c r="F1469">
        <v>45.5252956</v>
      </c>
      <c r="G1469" t="s">
        <v>59</v>
      </c>
      <c r="H1469">
        <v>97209</v>
      </c>
      <c r="I1469" t="s">
        <v>23</v>
      </c>
      <c r="J1469" t="s">
        <v>205</v>
      </c>
      <c r="K1469" t="s">
        <v>45</v>
      </c>
      <c r="L1469" s="2" t="s">
        <v>61</v>
      </c>
      <c r="M1469">
        <v>1555</v>
      </c>
      <c r="N1469">
        <v>1.1326583147417196E-2</v>
      </c>
      <c r="O1469" t="s">
        <v>205</v>
      </c>
      <c r="R1469">
        <f t="shared" si="88"/>
        <v>8.4701993595702931E-3</v>
      </c>
      <c r="S1469">
        <f t="shared" si="89"/>
        <v>3.8115897118066316E-2</v>
      </c>
      <c r="T1469">
        <f t="shared" si="90"/>
        <v>-0.35314783353769652</v>
      </c>
      <c r="U1469">
        <f t="shared" si="91"/>
        <v>-64.272905703860772</v>
      </c>
    </row>
    <row r="1470" spans="1:21" x14ac:dyDescent="0.35">
      <c r="A1470" t="s">
        <v>3975</v>
      </c>
      <c r="B1470" t="s">
        <v>3976</v>
      </c>
      <c r="C1470">
        <v>168</v>
      </c>
      <c r="D1470">
        <v>4.5</v>
      </c>
      <c r="E1470">
        <v>-118.20517021239399</v>
      </c>
      <c r="F1470">
        <v>34.139179400313402</v>
      </c>
      <c r="G1470" t="s">
        <v>100</v>
      </c>
      <c r="H1470">
        <v>90041</v>
      </c>
      <c r="I1470" t="s">
        <v>23</v>
      </c>
      <c r="J1470" t="s">
        <v>818</v>
      </c>
      <c r="K1470" t="s">
        <v>111</v>
      </c>
      <c r="L1470" s="2" t="s">
        <v>112</v>
      </c>
      <c r="M1470">
        <v>2071</v>
      </c>
      <c r="N1470">
        <v>1.0125278874206282E-2</v>
      </c>
      <c r="O1470" t="s">
        <v>818</v>
      </c>
      <c r="R1470">
        <f t="shared" si="88"/>
        <v>7.0240677615948767E-3</v>
      </c>
      <c r="S1470">
        <f t="shared" si="89"/>
        <v>3.1608304927176943E-2</v>
      </c>
      <c r="T1470">
        <f t="shared" si="90"/>
        <v>-0.38215301927980899</v>
      </c>
      <c r="U1470">
        <f t="shared" si="91"/>
        <v>-64.201707239007916</v>
      </c>
    </row>
    <row r="1471" spans="1:21" x14ac:dyDescent="0.35">
      <c r="A1471" t="s">
        <v>3977</v>
      </c>
      <c r="B1471" t="s">
        <v>3978</v>
      </c>
      <c r="C1471">
        <v>119</v>
      </c>
      <c r="D1471">
        <v>4.5</v>
      </c>
      <c r="E1471">
        <v>-122.610160827637</v>
      </c>
      <c r="F1471">
        <v>45.4727172851562</v>
      </c>
      <c r="G1471" t="s">
        <v>59</v>
      </c>
      <c r="H1471">
        <v>97206</v>
      </c>
      <c r="I1471" t="s">
        <v>23</v>
      </c>
      <c r="J1471" t="s">
        <v>3979</v>
      </c>
      <c r="K1471" t="s">
        <v>45</v>
      </c>
      <c r="L1471" s="2" t="s">
        <v>61</v>
      </c>
      <c r="M1471">
        <v>1555</v>
      </c>
      <c r="N1471">
        <v>5.9207139179680793E-3</v>
      </c>
      <c r="O1471" t="s">
        <v>183</v>
      </c>
      <c r="P1471" t="s">
        <v>48</v>
      </c>
      <c r="R1471">
        <f t="shared" si="88"/>
        <v>1.9626071686809216E-3</v>
      </c>
      <c r="S1471">
        <f t="shared" si="89"/>
        <v>8.831732259064147E-3</v>
      </c>
      <c r="T1471">
        <f t="shared" si="90"/>
        <v>-0.48367116937720273</v>
      </c>
      <c r="U1471">
        <f t="shared" si="91"/>
        <v>-57.556869155887121</v>
      </c>
    </row>
    <row r="1472" spans="1:21" x14ac:dyDescent="0.35">
      <c r="A1472" t="s">
        <v>3980</v>
      </c>
      <c r="B1472" t="s">
        <v>3981</v>
      </c>
      <c r="C1472">
        <v>158</v>
      </c>
      <c r="D1472">
        <v>4.5</v>
      </c>
      <c r="E1472">
        <v>-122.59239959999999</v>
      </c>
      <c r="F1472">
        <v>45.546768200000002</v>
      </c>
      <c r="G1472" t="s">
        <v>59</v>
      </c>
      <c r="H1472">
        <v>97213</v>
      </c>
      <c r="I1472" t="s">
        <v>23</v>
      </c>
      <c r="J1472" t="s">
        <v>3982</v>
      </c>
      <c r="K1472" t="s">
        <v>45</v>
      </c>
      <c r="L1472" s="2" t="s">
        <v>61</v>
      </c>
      <c r="M1472">
        <v>1555</v>
      </c>
      <c r="N1472">
        <v>9.2672043933413415E-3</v>
      </c>
      <c r="O1472" t="s">
        <v>283</v>
      </c>
      <c r="P1472" t="s">
        <v>1537</v>
      </c>
      <c r="Q1472" t="s">
        <v>1551</v>
      </c>
      <c r="R1472">
        <f t="shared" si="88"/>
        <v>5.9911166201838655E-3</v>
      </c>
      <c r="S1472">
        <f t="shared" si="89"/>
        <v>2.6960024790827396E-2</v>
      </c>
      <c r="T1472">
        <f t="shared" si="90"/>
        <v>-0.40287100909560364</v>
      </c>
      <c r="U1472">
        <f t="shared" si="91"/>
        <v>-63.653619437105377</v>
      </c>
    </row>
    <row r="1473" spans="1:21" x14ac:dyDescent="0.35">
      <c r="A1473" t="s">
        <v>3983</v>
      </c>
      <c r="B1473" t="s">
        <v>3984</v>
      </c>
      <c r="C1473">
        <v>180</v>
      </c>
      <c r="D1473">
        <v>4.5</v>
      </c>
      <c r="E1473">
        <v>-95.386092000000005</v>
      </c>
      <c r="F1473">
        <v>29.74464</v>
      </c>
      <c r="G1473" t="s">
        <v>200</v>
      </c>
      <c r="H1473">
        <v>99999</v>
      </c>
      <c r="I1473" t="s">
        <v>23</v>
      </c>
      <c r="J1473" t="s">
        <v>3985</v>
      </c>
      <c r="K1473" t="s">
        <v>202</v>
      </c>
      <c r="L1473" s="2" t="s">
        <v>203</v>
      </c>
      <c r="M1473">
        <v>1863</v>
      </c>
      <c r="N1473">
        <v>1.1154968251244207E-2</v>
      </c>
      <c r="O1473" t="s">
        <v>55</v>
      </c>
      <c r="P1473" t="s">
        <v>415</v>
      </c>
      <c r="R1473">
        <f t="shared" si="88"/>
        <v>8.2636091312880897E-3</v>
      </c>
      <c r="S1473">
        <f t="shared" si="89"/>
        <v>3.7186241090796407E-2</v>
      </c>
      <c r="T1473">
        <f t="shared" si="90"/>
        <v>-0.35729143150085546</v>
      </c>
      <c r="U1473">
        <f t="shared" si="91"/>
        <v>-64.312457670153989</v>
      </c>
    </row>
    <row r="1474" spans="1:21" x14ac:dyDescent="0.35">
      <c r="A1474" t="s">
        <v>3986</v>
      </c>
      <c r="B1474" t="s">
        <v>3987</v>
      </c>
      <c r="C1474">
        <v>357</v>
      </c>
      <c r="D1474">
        <v>4.5</v>
      </c>
      <c r="E1474">
        <v>-84.540052413940401</v>
      </c>
      <c r="F1474">
        <v>39.163209370117499</v>
      </c>
      <c r="G1474" t="s">
        <v>186</v>
      </c>
      <c r="H1474">
        <v>45223</v>
      </c>
      <c r="I1474" t="s">
        <v>23</v>
      </c>
      <c r="J1474" t="s">
        <v>3988</v>
      </c>
      <c r="K1474" t="s">
        <v>601</v>
      </c>
      <c r="L1474" s="2" t="s">
        <v>602</v>
      </c>
      <c r="M1474">
        <v>778</v>
      </c>
      <c r="N1474">
        <v>2.6342886562553628E-2</v>
      </c>
      <c r="O1474" t="s">
        <v>48</v>
      </c>
      <c r="P1474" t="s">
        <v>174</v>
      </c>
      <c r="Q1474" t="s">
        <v>76</v>
      </c>
      <c r="R1474">
        <f t="shared" ref="R1474:R1537" si="92">(C1474-MIN($C$2:$C$2693))/(MAX($C$2:$C$2693)-MIN($C$2:$C$2693))</f>
        <v>2.6546844334262989E-2</v>
      </c>
      <c r="S1474">
        <f t="shared" ref="S1474:S1537" si="93">R1474*D1474</f>
        <v>0.11946079950418345</v>
      </c>
      <c r="T1474">
        <f t="shared" ref="T1474:T1537" si="94">(C1474-AVERAGE($C$2:$C$2693))/STDEV($C$2:$C$2693)</f>
        <v>9.4169882387096157E-3</v>
      </c>
      <c r="U1474">
        <f t="shared" ref="U1474:U1537" si="95">T1474*C1474</f>
        <v>3.3618648012193328</v>
      </c>
    </row>
    <row r="1475" spans="1:21" x14ac:dyDescent="0.35">
      <c r="A1475" t="s">
        <v>3989</v>
      </c>
      <c r="B1475" t="s">
        <v>3990</v>
      </c>
      <c r="C1475">
        <v>119</v>
      </c>
      <c r="D1475">
        <v>4.5</v>
      </c>
      <c r="E1475">
        <v>-89.825477600097699</v>
      </c>
      <c r="F1475">
        <v>35.204811096191399</v>
      </c>
      <c r="G1475" t="s">
        <v>331</v>
      </c>
      <c r="H1475">
        <v>38133</v>
      </c>
      <c r="I1475" t="s">
        <v>23</v>
      </c>
      <c r="J1475" t="s">
        <v>3991</v>
      </c>
      <c r="K1475" t="s">
        <v>1064</v>
      </c>
      <c r="L1475" s="2" t="s">
        <v>1065</v>
      </c>
      <c r="M1475">
        <v>726</v>
      </c>
      <c r="N1475">
        <v>5.9207139179680793E-3</v>
      </c>
      <c r="O1475" t="s">
        <v>261</v>
      </c>
      <c r="P1475" t="s">
        <v>571</v>
      </c>
      <c r="Q1475" t="s">
        <v>174</v>
      </c>
      <c r="R1475">
        <f t="shared" si="92"/>
        <v>1.9626071686809216E-3</v>
      </c>
      <c r="S1475">
        <f t="shared" si="93"/>
        <v>8.831732259064147E-3</v>
      </c>
      <c r="T1475">
        <f t="shared" si="94"/>
        <v>-0.48367116937720273</v>
      </c>
      <c r="U1475">
        <f t="shared" si="95"/>
        <v>-57.556869155887121</v>
      </c>
    </row>
    <row r="1476" spans="1:21" x14ac:dyDescent="0.35">
      <c r="A1476" t="s">
        <v>3992</v>
      </c>
      <c r="B1476" t="s">
        <v>3993</v>
      </c>
      <c r="C1476">
        <v>758</v>
      </c>
      <c r="D1476">
        <v>4.5</v>
      </c>
      <c r="E1476">
        <v>-118.361560106277</v>
      </c>
      <c r="F1476">
        <v>34.071706601786097</v>
      </c>
      <c r="G1476" t="s">
        <v>100</v>
      </c>
      <c r="H1476">
        <v>90036</v>
      </c>
      <c r="I1476" t="s">
        <v>23</v>
      </c>
      <c r="J1476" t="s">
        <v>3994</v>
      </c>
      <c r="K1476" t="s">
        <v>111</v>
      </c>
      <c r="L1476" s="2" t="s">
        <v>112</v>
      </c>
      <c r="M1476">
        <v>2071</v>
      </c>
      <c r="N1476">
        <v>6.0751673245237683E-2</v>
      </c>
      <c r="O1476" t="s">
        <v>174</v>
      </c>
      <c r="P1476" t="s">
        <v>1723</v>
      </c>
      <c r="Q1476" t="s">
        <v>268</v>
      </c>
      <c r="R1476">
        <f t="shared" si="92"/>
        <v>6.7968185104844536E-2</v>
      </c>
      <c r="S1476">
        <f t="shared" si="93"/>
        <v>0.30585683297180044</v>
      </c>
      <c r="T1476">
        <f t="shared" si="94"/>
        <v>0.84020837985207453</v>
      </c>
      <c r="U1476">
        <f t="shared" si="95"/>
        <v>636.87795192787246</v>
      </c>
    </row>
    <row r="1477" spans="1:21" x14ac:dyDescent="0.35">
      <c r="A1477" t="s">
        <v>3995</v>
      </c>
      <c r="B1477" t="s">
        <v>3993</v>
      </c>
      <c r="C1477">
        <v>525</v>
      </c>
      <c r="D1477">
        <v>4.5</v>
      </c>
      <c r="E1477">
        <v>-118.34455060000001</v>
      </c>
      <c r="F1477">
        <v>34.090555199999997</v>
      </c>
      <c r="G1477" t="s">
        <v>100</v>
      </c>
      <c r="H1477">
        <v>90046</v>
      </c>
      <c r="I1477" t="s">
        <v>23</v>
      </c>
      <c r="J1477" t="s">
        <v>3996</v>
      </c>
      <c r="K1477" t="s">
        <v>111</v>
      </c>
      <c r="L1477" s="2" t="s">
        <v>112</v>
      </c>
      <c r="M1477">
        <v>2071</v>
      </c>
      <c r="N1477">
        <v>4.0758537841084609E-2</v>
      </c>
      <c r="O1477" t="s">
        <v>174</v>
      </c>
      <c r="P1477" t="s">
        <v>268</v>
      </c>
      <c r="Q1477" t="s">
        <v>1723</v>
      </c>
      <c r="R1477">
        <f t="shared" si="92"/>
        <v>4.3900423509967978E-2</v>
      </c>
      <c r="S1477">
        <f t="shared" si="93"/>
        <v>0.1975519057948559</v>
      </c>
      <c r="T1477">
        <f t="shared" si="94"/>
        <v>0.3574792171440595</v>
      </c>
      <c r="U1477">
        <f t="shared" si="95"/>
        <v>187.67658900063122</v>
      </c>
    </row>
    <row r="1478" spans="1:21" x14ac:dyDescent="0.35">
      <c r="A1478" t="s">
        <v>3997</v>
      </c>
      <c r="B1478" t="s">
        <v>3998</v>
      </c>
      <c r="C1478">
        <v>288</v>
      </c>
      <c r="D1478">
        <v>4.5</v>
      </c>
      <c r="E1478">
        <v>-71.048382899999993</v>
      </c>
      <c r="F1478">
        <v>42.350458099999997</v>
      </c>
      <c r="G1478" t="s">
        <v>251</v>
      </c>
      <c r="H1478">
        <v>2210</v>
      </c>
      <c r="I1478" t="s">
        <v>23</v>
      </c>
      <c r="J1478" t="s">
        <v>3999</v>
      </c>
      <c r="K1478" t="s">
        <v>295</v>
      </c>
      <c r="L1478" s="2" t="s">
        <v>296</v>
      </c>
      <c r="M1478">
        <v>575</v>
      </c>
      <c r="N1478">
        <v>2.042217264458555E-2</v>
      </c>
      <c r="O1478" t="s">
        <v>156</v>
      </c>
      <c r="P1478" t="s">
        <v>60</v>
      </c>
      <c r="R1478">
        <f t="shared" si="92"/>
        <v>1.941948145852701E-2</v>
      </c>
      <c r="S1478">
        <f t="shared" si="93"/>
        <v>8.7387666563371547E-2</v>
      </c>
      <c r="T1478">
        <f t="shared" si="94"/>
        <v>-0.13353714149027338</v>
      </c>
      <c r="U1478">
        <f t="shared" si="95"/>
        <v>-38.458696749198729</v>
      </c>
    </row>
    <row r="1479" spans="1:21" x14ac:dyDescent="0.35">
      <c r="A1479" t="s">
        <v>4000</v>
      </c>
      <c r="B1479" t="s">
        <v>4001</v>
      </c>
      <c r="C1479">
        <v>187</v>
      </c>
      <c r="D1479">
        <v>4.5</v>
      </c>
      <c r="E1479">
        <v>-118.35262</v>
      </c>
      <c r="F1479">
        <v>34.131659900000002</v>
      </c>
      <c r="G1479" t="s">
        <v>100</v>
      </c>
      <c r="H1479">
        <v>90068</v>
      </c>
      <c r="I1479" t="s">
        <v>23</v>
      </c>
      <c r="J1479" t="s">
        <v>88</v>
      </c>
      <c r="K1479" t="s">
        <v>111</v>
      </c>
      <c r="L1479" s="2" t="s">
        <v>112</v>
      </c>
      <c r="M1479">
        <v>2071</v>
      </c>
      <c r="N1479">
        <v>1.1755620387849665E-2</v>
      </c>
      <c r="O1479" t="s">
        <v>88</v>
      </c>
      <c r="R1479">
        <f t="shared" si="92"/>
        <v>8.9866749302757974E-3</v>
      </c>
      <c r="S1479">
        <f t="shared" si="93"/>
        <v>4.044003718624109E-2</v>
      </c>
      <c r="T1479">
        <f t="shared" si="94"/>
        <v>-0.3427888386297992</v>
      </c>
      <c r="U1479">
        <f t="shared" si="95"/>
        <v>-64.101512823772453</v>
      </c>
    </row>
    <row r="1480" spans="1:21" x14ac:dyDescent="0.35">
      <c r="A1480" t="s">
        <v>4002</v>
      </c>
      <c r="B1480" t="s">
        <v>4003</v>
      </c>
      <c r="C1480">
        <v>247</v>
      </c>
      <c r="D1480">
        <v>4.5</v>
      </c>
      <c r="E1480">
        <v>-104.99972529999999</v>
      </c>
      <c r="F1480">
        <v>39.753002199999997</v>
      </c>
      <c r="G1480" t="s">
        <v>119</v>
      </c>
      <c r="H1480">
        <v>80202</v>
      </c>
      <c r="I1480" t="s">
        <v>23</v>
      </c>
      <c r="J1480" t="s">
        <v>4004</v>
      </c>
      <c r="K1480" t="s">
        <v>120</v>
      </c>
      <c r="L1480" s="2" t="s">
        <v>121</v>
      </c>
      <c r="M1480">
        <v>668</v>
      </c>
      <c r="N1480">
        <v>1.6904067273039301E-2</v>
      </c>
      <c r="O1480" t="s">
        <v>137</v>
      </c>
      <c r="P1480" t="s">
        <v>24</v>
      </c>
      <c r="R1480">
        <f t="shared" si="92"/>
        <v>1.5184381778741865E-2</v>
      </c>
      <c r="S1480">
        <f t="shared" si="93"/>
        <v>6.8329718004338388E-2</v>
      </c>
      <c r="T1480">
        <f t="shared" si="94"/>
        <v>-0.21848089973503138</v>
      </c>
      <c r="U1480">
        <f t="shared" si="95"/>
        <v>-53.96478223455275</v>
      </c>
    </row>
    <row r="1481" spans="1:21" x14ac:dyDescent="0.35">
      <c r="A1481" t="s">
        <v>4005</v>
      </c>
      <c r="B1481" t="s">
        <v>4006</v>
      </c>
      <c r="C1481">
        <v>101</v>
      </c>
      <c r="D1481">
        <v>4.5</v>
      </c>
      <c r="E1481">
        <v>-86.157661399999995</v>
      </c>
      <c r="F1481">
        <v>39.856830600000002</v>
      </c>
      <c r="G1481" t="s">
        <v>51</v>
      </c>
      <c r="H1481">
        <v>46208</v>
      </c>
      <c r="I1481" t="s">
        <v>23</v>
      </c>
      <c r="J1481" t="s">
        <v>4007</v>
      </c>
      <c r="K1481" t="s">
        <v>53</v>
      </c>
      <c r="L1481" s="2" t="s">
        <v>54</v>
      </c>
      <c r="M1481">
        <v>336</v>
      </c>
      <c r="N1481">
        <v>4.3761798524111894E-3</v>
      </c>
      <c r="O1481" t="s">
        <v>368</v>
      </c>
      <c r="P1481" t="s">
        <v>385</v>
      </c>
      <c r="R1481">
        <f t="shared" si="92"/>
        <v>1.0329511414110113E-4</v>
      </c>
      <c r="S1481">
        <f t="shared" si="93"/>
        <v>4.6482801363495507E-4</v>
      </c>
      <c r="T1481">
        <f t="shared" si="94"/>
        <v>-0.52096355104563308</v>
      </c>
      <c r="U1481">
        <f t="shared" si="95"/>
        <v>-52.617318655608941</v>
      </c>
    </row>
    <row r="1482" spans="1:21" x14ac:dyDescent="0.35">
      <c r="A1482" t="s">
        <v>4008</v>
      </c>
      <c r="B1482" t="s">
        <v>4009</v>
      </c>
      <c r="C1482">
        <v>111</v>
      </c>
      <c r="D1482">
        <v>4.5</v>
      </c>
      <c r="E1482">
        <v>-87.987137000000004</v>
      </c>
      <c r="F1482">
        <v>43.049670999999996</v>
      </c>
      <c r="G1482" t="s">
        <v>218</v>
      </c>
      <c r="H1482">
        <v>53208</v>
      </c>
      <c r="I1482" t="s">
        <v>23</v>
      </c>
      <c r="J1482" t="s">
        <v>1361</v>
      </c>
      <c r="K1482" t="s">
        <v>220</v>
      </c>
      <c r="L1482" s="2" t="s">
        <v>221</v>
      </c>
      <c r="M1482">
        <v>1056</v>
      </c>
      <c r="N1482">
        <v>5.2342543332761287E-3</v>
      </c>
      <c r="O1482" t="s">
        <v>24</v>
      </c>
      <c r="P1482" t="s">
        <v>76</v>
      </c>
      <c r="R1482">
        <f t="shared" si="92"/>
        <v>1.1362462555521123E-3</v>
      </c>
      <c r="S1482">
        <f t="shared" si="93"/>
        <v>5.1131081499845056E-3</v>
      </c>
      <c r="T1482">
        <f t="shared" si="94"/>
        <v>-0.50024556122983843</v>
      </c>
      <c r="U1482">
        <f t="shared" si="95"/>
        <v>-55.527257296512069</v>
      </c>
    </row>
    <row r="1483" spans="1:21" x14ac:dyDescent="0.35">
      <c r="A1483" t="s">
        <v>4010</v>
      </c>
      <c r="B1483" t="s">
        <v>4009</v>
      </c>
      <c r="C1483">
        <v>210</v>
      </c>
      <c r="D1483">
        <v>4.5</v>
      </c>
      <c r="E1483">
        <v>-93.096749500000001</v>
      </c>
      <c r="F1483">
        <v>44.946320499999999</v>
      </c>
      <c r="G1483" t="s">
        <v>22</v>
      </c>
      <c r="H1483">
        <v>55145</v>
      </c>
      <c r="I1483" t="s">
        <v>23</v>
      </c>
      <c r="J1483" t="s">
        <v>156</v>
      </c>
      <c r="K1483" t="s">
        <v>858</v>
      </c>
      <c r="L1483" s="2" t="s">
        <v>859</v>
      </c>
      <c r="M1483">
        <v>339</v>
      </c>
      <c r="N1483">
        <v>1.3729191693839024E-2</v>
      </c>
      <c r="O1483" t="s">
        <v>156</v>
      </c>
      <c r="R1483">
        <f t="shared" si="92"/>
        <v>1.1362462555521124E-2</v>
      </c>
      <c r="S1483">
        <f t="shared" si="93"/>
        <v>5.1131081499845056E-2</v>
      </c>
      <c r="T1483">
        <f t="shared" si="94"/>
        <v>-0.29513746205347152</v>
      </c>
      <c r="U1483">
        <f t="shared" si="95"/>
        <v>-61.978867031229022</v>
      </c>
    </row>
    <row r="1484" spans="1:21" x14ac:dyDescent="0.35">
      <c r="A1484" t="s">
        <v>4011</v>
      </c>
      <c r="B1484" t="s">
        <v>4012</v>
      </c>
      <c r="C1484">
        <v>176</v>
      </c>
      <c r="D1484">
        <v>4.5</v>
      </c>
      <c r="E1484">
        <v>-118.445004299283</v>
      </c>
      <c r="F1484">
        <v>34.059574529528597</v>
      </c>
      <c r="G1484" t="s">
        <v>100</v>
      </c>
      <c r="H1484">
        <v>90024</v>
      </c>
      <c r="I1484" t="s">
        <v>23</v>
      </c>
      <c r="J1484" t="s">
        <v>1014</v>
      </c>
      <c r="K1484" t="s">
        <v>111</v>
      </c>
      <c r="L1484" s="2" t="s">
        <v>112</v>
      </c>
      <c r="M1484">
        <v>2071</v>
      </c>
      <c r="N1484">
        <v>1.0811738458898233E-2</v>
      </c>
      <c r="O1484" t="s">
        <v>1014</v>
      </c>
      <c r="R1484">
        <f t="shared" si="92"/>
        <v>7.8504286747236862E-3</v>
      </c>
      <c r="S1484">
        <f t="shared" si="93"/>
        <v>3.5326929036256588E-2</v>
      </c>
      <c r="T1484">
        <f t="shared" si="94"/>
        <v>-0.36557862742717329</v>
      </c>
      <c r="U1484">
        <f t="shared" si="95"/>
        <v>-64.341838427182495</v>
      </c>
    </row>
    <row r="1485" spans="1:21" x14ac:dyDescent="0.35">
      <c r="A1485" t="s">
        <v>4013</v>
      </c>
      <c r="B1485" t="s">
        <v>4014</v>
      </c>
      <c r="C1485">
        <v>467</v>
      </c>
      <c r="D1485">
        <v>4.5</v>
      </c>
      <c r="E1485">
        <v>-96.805000000000007</v>
      </c>
      <c r="F1485">
        <v>32.7879</v>
      </c>
      <c r="G1485" t="s">
        <v>200</v>
      </c>
      <c r="H1485">
        <v>75202</v>
      </c>
      <c r="I1485" t="s">
        <v>23</v>
      </c>
      <c r="J1485" t="s">
        <v>88</v>
      </c>
      <c r="K1485" t="s">
        <v>906</v>
      </c>
      <c r="L1485" s="2" t="s">
        <v>907</v>
      </c>
      <c r="M1485">
        <v>632</v>
      </c>
      <c r="N1485">
        <v>3.5781705852067962E-2</v>
      </c>
      <c r="O1485" t="s">
        <v>88</v>
      </c>
      <c r="R1485">
        <f t="shared" si="92"/>
        <v>3.7909306889784111E-2</v>
      </c>
      <c r="S1485">
        <f t="shared" si="93"/>
        <v>0.1705918810040285</v>
      </c>
      <c r="T1485">
        <f t="shared" si="94"/>
        <v>0.23731487621245062</v>
      </c>
      <c r="U1485">
        <f t="shared" si="95"/>
        <v>110.82604719121444</v>
      </c>
    </row>
    <row r="1486" spans="1:21" x14ac:dyDescent="0.35">
      <c r="A1486" t="s">
        <v>4015</v>
      </c>
      <c r="B1486" t="s">
        <v>4016</v>
      </c>
      <c r="C1486">
        <v>160</v>
      </c>
      <c r="D1486">
        <v>4.5</v>
      </c>
      <c r="E1486">
        <v>-117.163093566895</v>
      </c>
      <c r="F1486">
        <v>32.748405456542997</v>
      </c>
      <c r="G1486" t="s">
        <v>100</v>
      </c>
      <c r="H1486">
        <v>92103</v>
      </c>
      <c r="I1486" t="s">
        <v>23</v>
      </c>
      <c r="J1486" t="s">
        <v>4017</v>
      </c>
      <c r="K1486" t="s">
        <v>225</v>
      </c>
      <c r="L1486" s="2" t="s">
        <v>226</v>
      </c>
      <c r="M1486">
        <v>1570</v>
      </c>
      <c r="N1486">
        <v>9.4388192895143302E-3</v>
      </c>
      <c r="O1486" t="s">
        <v>4018</v>
      </c>
      <c r="P1486" t="s">
        <v>578</v>
      </c>
      <c r="R1486">
        <f t="shared" si="92"/>
        <v>6.1977068484660672E-3</v>
      </c>
      <c r="S1486">
        <f t="shared" si="93"/>
        <v>2.7889680818097302E-2</v>
      </c>
      <c r="T1486">
        <f t="shared" si="94"/>
        <v>-0.3987274111324447</v>
      </c>
      <c r="U1486">
        <f t="shared" si="95"/>
        <v>-63.796385781191148</v>
      </c>
    </row>
    <row r="1487" spans="1:21" x14ac:dyDescent="0.35">
      <c r="A1487" t="s">
        <v>4019</v>
      </c>
      <c r="B1487" t="s">
        <v>4020</v>
      </c>
      <c r="C1487">
        <v>281</v>
      </c>
      <c r="D1487">
        <v>4.5</v>
      </c>
      <c r="E1487">
        <v>-81.648758000000001</v>
      </c>
      <c r="F1487">
        <v>30.291117</v>
      </c>
      <c r="G1487" t="s">
        <v>29</v>
      </c>
      <c r="H1487">
        <v>32207</v>
      </c>
      <c r="I1487" t="s">
        <v>23</v>
      </c>
      <c r="J1487" t="s">
        <v>4021</v>
      </c>
      <c r="K1487" t="s">
        <v>833</v>
      </c>
      <c r="L1487" s="2" t="s">
        <v>834</v>
      </c>
      <c r="M1487">
        <v>350</v>
      </c>
      <c r="N1487">
        <v>1.9821520507980094E-2</v>
      </c>
      <c r="O1487" t="s">
        <v>48</v>
      </c>
      <c r="P1487" t="s">
        <v>287</v>
      </c>
      <c r="R1487">
        <f t="shared" si="92"/>
        <v>1.8696415659539303E-2</v>
      </c>
      <c r="S1487">
        <f t="shared" si="93"/>
        <v>8.4133870467926863E-2</v>
      </c>
      <c r="T1487">
        <f t="shared" si="94"/>
        <v>-0.14803973436132961</v>
      </c>
      <c r="U1487">
        <f t="shared" si="95"/>
        <v>-41.599165355533621</v>
      </c>
    </row>
    <row r="1488" spans="1:21" x14ac:dyDescent="0.35">
      <c r="A1488" t="s">
        <v>4022</v>
      </c>
      <c r="B1488" t="s">
        <v>4023</v>
      </c>
      <c r="C1488">
        <v>284</v>
      </c>
      <c r="D1488">
        <v>4.5</v>
      </c>
      <c r="E1488">
        <v>-117.168563842773</v>
      </c>
      <c r="F1488">
        <v>32.720653533935497</v>
      </c>
      <c r="G1488" t="s">
        <v>100</v>
      </c>
      <c r="H1488">
        <v>92101</v>
      </c>
      <c r="I1488" t="s">
        <v>23</v>
      </c>
      <c r="J1488" t="s">
        <v>88</v>
      </c>
      <c r="K1488" t="s">
        <v>225</v>
      </c>
      <c r="L1488" s="2" t="s">
        <v>226</v>
      </c>
      <c r="M1488">
        <v>1570</v>
      </c>
      <c r="N1488">
        <v>2.0078942852239573E-2</v>
      </c>
      <c r="O1488" t="s">
        <v>88</v>
      </c>
      <c r="R1488">
        <f t="shared" si="92"/>
        <v>1.9006301001962607E-2</v>
      </c>
      <c r="S1488">
        <f t="shared" si="93"/>
        <v>8.5528354508831728E-2</v>
      </c>
      <c r="T1488">
        <f t="shared" si="94"/>
        <v>-0.14182433741659123</v>
      </c>
      <c r="U1488">
        <f t="shared" si="95"/>
        <v>-40.278111826311907</v>
      </c>
    </row>
    <row r="1489" spans="1:21" x14ac:dyDescent="0.35">
      <c r="A1489" t="s">
        <v>4024</v>
      </c>
      <c r="B1489" t="s">
        <v>4025</v>
      </c>
      <c r="C1489">
        <v>711</v>
      </c>
      <c r="D1489">
        <v>4.5</v>
      </c>
      <c r="E1489">
        <v>-121.82428829286199</v>
      </c>
      <c r="F1489">
        <v>37.353182735494599</v>
      </c>
      <c r="G1489" t="s">
        <v>100</v>
      </c>
      <c r="H1489">
        <v>95127</v>
      </c>
      <c r="I1489" t="s">
        <v>23</v>
      </c>
      <c r="J1489" t="s">
        <v>781</v>
      </c>
      <c r="K1489" t="s">
        <v>377</v>
      </c>
      <c r="L1489" s="2" t="s">
        <v>378</v>
      </c>
      <c r="M1489">
        <v>164</v>
      </c>
      <c r="N1489">
        <v>5.6718723185172473E-2</v>
      </c>
      <c r="O1489" t="s">
        <v>183</v>
      </c>
      <c r="P1489" t="s">
        <v>174</v>
      </c>
      <c r="R1489">
        <f t="shared" si="92"/>
        <v>6.3113314740212784E-2</v>
      </c>
      <c r="S1489">
        <f t="shared" si="93"/>
        <v>0.28400991633095751</v>
      </c>
      <c r="T1489">
        <f t="shared" si="94"/>
        <v>0.74283382771783979</v>
      </c>
      <c r="U1489">
        <f t="shared" si="95"/>
        <v>528.15485150738414</v>
      </c>
    </row>
    <row r="1490" spans="1:21" x14ac:dyDescent="0.35">
      <c r="A1490" t="s">
        <v>4026</v>
      </c>
      <c r="B1490" t="s">
        <v>4027</v>
      </c>
      <c r="C1490">
        <v>111</v>
      </c>
      <c r="D1490">
        <v>4.5</v>
      </c>
      <c r="E1490">
        <v>-122.434572950006</v>
      </c>
      <c r="F1490">
        <v>37.7249331772327</v>
      </c>
      <c r="G1490" t="s">
        <v>100</v>
      </c>
      <c r="H1490">
        <v>94112</v>
      </c>
      <c r="I1490" t="s">
        <v>23</v>
      </c>
      <c r="J1490" t="s">
        <v>88</v>
      </c>
      <c r="K1490" t="s">
        <v>124</v>
      </c>
      <c r="L1490" s="2" t="s">
        <v>125</v>
      </c>
      <c r="M1490">
        <v>1581</v>
      </c>
      <c r="N1490">
        <v>5.2342543332761287E-3</v>
      </c>
      <c r="O1490" t="s">
        <v>88</v>
      </c>
      <c r="R1490">
        <f t="shared" si="92"/>
        <v>1.1362462555521123E-3</v>
      </c>
      <c r="S1490">
        <f t="shared" si="93"/>
        <v>5.1131081499845056E-3</v>
      </c>
      <c r="T1490">
        <f t="shared" si="94"/>
        <v>-0.50024556122983843</v>
      </c>
      <c r="U1490">
        <f t="shared" si="95"/>
        <v>-55.527257296512069</v>
      </c>
    </row>
    <row r="1491" spans="1:21" x14ac:dyDescent="0.35">
      <c r="A1491" t="s">
        <v>4026</v>
      </c>
      <c r="B1491" t="s">
        <v>4027</v>
      </c>
      <c r="C1491">
        <v>110</v>
      </c>
      <c r="D1491">
        <v>4.5</v>
      </c>
      <c r="E1491">
        <v>-122.434572950006</v>
      </c>
      <c r="F1491">
        <v>37.7249331772327</v>
      </c>
      <c r="G1491" t="s">
        <v>100</v>
      </c>
      <c r="H1491">
        <v>94112</v>
      </c>
      <c r="I1491" t="s">
        <v>23</v>
      </c>
      <c r="J1491" t="s">
        <v>88</v>
      </c>
      <c r="K1491" t="s">
        <v>124</v>
      </c>
      <c r="L1491" s="2" t="s">
        <v>125</v>
      </c>
      <c r="M1491">
        <v>1581</v>
      </c>
      <c r="N1491">
        <v>5.1484468851896344E-3</v>
      </c>
      <c r="O1491" t="s">
        <v>88</v>
      </c>
      <c r="R1491">
        <f t="shared" si="92"/>
        <v>1.0329511414110112E-3</v>
      </c>
      <c r="S1491">
        <f t="shared" si="93"/>
        <v>4.6482801363495509E-3</v>
      </c>
      <c r="T1491">
        <f t="shared" si="94"/>
        <v>-0.50231736021141793</v>
      </c>
      <c r="U1491">
        <f t="shared" si="95"/>
        <v>-55.254909623255969</v>
      </c>
    </row>
    <row r="1492" spans="1:21" x14ac:dyDescent="0.35">
      <c r="A1492" t="s">
        <v>4028</v>
      </c>
      <c r="B1492" t="s">
        <v>4029</v>
      </c>
      <c r="C1492">
        <v>847</v>
      </c>
      <c r="D1492">
        <v>4.5</v>
      </c>
      <c r="E1492">
        <v>-117.158911088688</v>
      </c>
      <c r="F1492">
        <v>32.708938905577398</v>
      </c>
      <c r="G1492" t="s">
        <v>100</v>
      </c>
      <c r="H1492">
        <v>92101</v>
      </c>
      <c r="I1492" t="s">
        <v>23</v>
      </c>
      <c r="J1492" t="s">
        <v>4030</v>
      </c>
      <c r="K1492" t="s">
        <v>225</v>
      </c>
      <c r="L1492" s="2" t="s">
        <v>226</v>
      </c>
      <c r="M1492">
        <v>1570</v>
      </c>
      <c r="N1492">
        <v>6.8388536124935645E-2</v>
      </c>
      <c r="O1492" t="s">
        <v>205</v>
      </c>
      <c r="P1492" t="s">
        <v>48</v>
      </c>
      <c r="Q1492" t="s">
        <v>204</v>
      </c>
      <c r="R1492">
        <f t="shared" si="92"/>
        <v>7.7161450263402542E-2</v>
      </c>
      <c r="S1492">
        <f t="shared" si="93"/>
        <v>0.34722652618531147</v>
      </c>
      <c r="T1492">
        <f t="shared" si="94"/>
        <v>1.0245984892126467</v>
      </c>
      <c r="U1492">
        <f t="shared" si="95"/>
        <v>867.83492036311179</v>
      </c>
    </row>
    <row r="1493" spans="1:21" x14ac:dyDescent="0.35">
      <c r="A1493" t="s">
        <v>4031</v>
      </c>
      <c r="B1493" t="s">
        <v>4032</v>
      </c>
      <c r="C1493">
        <v>205</v>
      </c>
      <c r="D1493">
        <v>4.5</v>
      </c>
      <c r="E1493">
        <v>-82.862935513257995</v>
      </c>
      <c r="F1493">
        <v>40.065246373415</v>
      </c>
      <c r="G1493" t="s">
        <v>186</v>
      </c>
      <c r="H1493">
        <v>43230</v>
      </c>
      <c r="I1493" t="s">
        <v>23</v>
      </c>
      <c r="J1493" t="s">
        <v>4033</v>
      </c>
      <c r="K1493" t="s">
        <v>188</v>
      </c>
      <c r="L1493" s="2" t="s">
        <v>189</v>
      </c>
      <c r="M1493">
        <v>712</v>
      </c>
      <c r="N1493">
        <v>1.3300154453406555E-2</v>
      </c>
      <c r="O1493" t="s">
        <v>205</v>
      </c>
      <c r="P1493" t="s">
        <v>81</v>
      </c>
      <c r="Q1493" t="s">
        <v>204</v>
      </c>
      <c r="R1493">
        <f t="shared" si="92"/>
        <v>1.0845986984815618E-2</v>
      </c>
      <c r="S1493">
        <f t="shared" si="93"/>
        <v>4.8806941431670282E-2</v>
      </c>
      <c r="T1493">
        <f t="shared" si="94"/>
        <v>-0.30549645696136885</v>
      </c>
      <c r="U1493">
        <f t="shared" si="95"/>
        <v>-62.626773677080614</v>
      </c>
    </row>
    <row r="1494" spans="1:21" x14ac:dyDescent="0.35">
      <c r="A1494" t="s">
        <v>4034</v>
      </c>
      <c r="B1494" t="s">
        <v>4035</v>
      </c>
      <c r="C1494">
        <v>137</v>
      </c>
      <c r="D1494">
        <v>4.5</v>
      </c>
      <c r="E1494">
        <v>-76.993370100000007</v>
      </c>
      <c r="F1494">
        <v>38.917385099999997</v>
      </c>
      <c r="G1494" t="s">
        <v>240</v>
      </c>
      <c r="H1494">
        <v>20018</v>
      </c>
      <c r="I1494" t="s">
        <v>23</v>
      </c>
      <c r="J1494" t="s">
        <v>174</v>
      </c>
      <c r="K1494" t="s">
        <v>242</v>
      </c>
      <c r="L1494" s="2" t="s">
        <v>243</v>
      </c>
      <c r="M1494">
        <v>822</v>
      </c>
      <c r="N1494">
        <v>7.4652479835249702E-3</v>
      </c>
      <c r="O1494" t="s">
        <v>174</v>
      </c>
      <c r="R1494">
        <f t="shared" si="92"/>
        <v>3.8219192232207418E-3</v>
      </c>
      <c r="S1494">
        <f t="shared" si="93"/>
        <v>1.7198636504493339E-2</v>
      </c>
      <c r="T1494">
        <f t="shared" si="94"/>
        <v>-0.44637878770877237</v>
      </c>
      <c r="U1494">
        <f t="shared" si="95"/>
        <v>-61.153893916101815</v>
      </c>
    </row>
    <row r="1495" spans="1:21" x14ac:dyDescent="0.35">
      <c r="A1495" t="s">
        <v>4036</v>
      </c>
      <c r="B1495" t="s">
        <v>4037</v>
      </c>
      <c r="C1495">
        <v>244</v>
      </c>
      <c r="D1495">
        <v>4.5</v>
      </c>
      <c r="E1495">
        <v>-122.24353050000001</v>
      </c>
      <c r="F1495">
        <v>37.811173500000002</v>
      </c>
      <c r="G1495" t="s">
        <v>100</v>
      </c>
      <c r="H1495">
        <v>94610</v>
      </c>
      <c r="I1495" t="s">
        <v>23</v>
      </c>
      <c r="J1495" t="s">
        <v>4038</v>
      </c>
      <c r="K1495" t="s">
        <v>442</v>
      </c>
      <c r="L1495" s="2" t="s">
        <v>443</v>
      </c>
      <c r="M1495">
        <v>451</v>
      </c>
      <c r="N1495">
        <v>1.6646644928779819E-2</v>
      </c>
      <c r="O1495" t="s">
        <v>156</v>
      </c>
      <c r="P1495" t="s">
        <v>137</v>
      </c>
      <c r="R1495">
        <f t="shared" si="92"/>
        <v>1.4874496436318562E-2</v>
      </c>
      <c r="S1495">
        <f t="shared" si="93"/>
        <v>6.6935233963433524E-2</v>
      </c>
      <c r="T1495">
        <f t="shared" si="94"/>
        <v>-0.22469629667976979</v>
      </c>
      <c r="U1495">
        <f t="shared" si="95"/>
        <v>-54.825896389863829</v>
      </c>
    </row>
    <row r="1496" spans="1:21" x14ac:dyDescent="0.35">
      <c r="A1496" t="s">
        <v>4039</v>
      </c>
      <c r="B1496" t="s">
        <v>4040</v>
      </c>
      <c r="C1496">
        <v>177</v>
      </c>
      <c r="D1496">
        <v>4.5</v>
      </c>
      <c r="E1496">
        <v>-117.16044599999999</v>
      </c>
      <c r="F1496">
        <v>32.713386999999997</v>
      </c>
      <c r="G1496" t="s">
        <v>100</v>
      </c>
      <c r="H1496">
        <v>92101</v>
      </c>
      <c r="I1496" t="s">
        <v>23</v>
      </c>
      <c r="J1496" t="s">
        <v>88</v>
      </c>
      <c r="K1496" t="s">
        <v>225</v>
      </c>
      <c r="L1496" s="2" t="s">
        <v>226</v>
      </c>
      <c r="M1496">
        <v>1570</v>
      </c>
      <c r="N1496">
        <v>1.0897545906984727E-2</v>
      </c>
      <c r="O1496" t="s">
        <v>88</v>
      </c>
      <c r="R1496">
        <f t="shared" si="92"/>
        <v>7.9537237888647871E-3</v>
      </c>
      <c r="S1496">
        <f t="shared" si="93"/>
        <v>3.5791757049891543E-2</v>
      </c>
      <c r="T1496">
        <f t="shared" si="94"/>
        <v>-0.36350682844559384</v>
      </c>
      <c r="U1496">
        <f t="shared" si="95"/>
        <v>-64.340708634870111</v>
      </c>
    </row>
    <row r="1497" spans="1:21" x14ac:dyDescent="0.35">
      <c r="A1497" t="s">
        <v>4041</v>
      </c>
      <c r="B1497" t="s">
        <v>4042</v>
      </c>
      <c r="C1497">
        <v>376</v>
      </c>
      <c r="D1497">
        <v>4.5</v>
      </c>
      <c r="E1497">
        <v>-97.725181599999999</v>
      </c>
      <c r="F1497">
        <v>30.2684593</v>
      </c>
      <c r="G1497" t="s">
        <v>200</v>
      </c>
      <c r="H1497">
        <v>78702</v>
      </c>
      <c r="I1497" t="s">
        <v>23</v>
      </c>
      <c r="J1497" t="s">
        <v>114</v>
      </c>
      <c r="K1497" t="s">
        <v>274</v>
      </c>
      <c r="L1497" s="2" t="s">
        <v>275</v>
      </c>
      <c r="M1497">
        <v>893</v>
      </c>
      <c r="N1497">
        <v>2.7973228076197013E-2</v>
      </c>
      <c r="O1497" t="s">
        <v>114</v>
      </c>
      <c r="R1497">
        <f t="shared" si="92"/>
        <v>2.850945150294391E-2</v>
      </c>
      <c r="S1497">
        <f t="shared" si="93"/>
        <v>0.12829253176324759</v>
      </c>
      <c r="T1497">
        <f t="shared" si="94"/>
        <v>4.8781168888719424E-2</v>
      </c>
      <c r="U1497">
        <f t="shared" si="95"/>
        <v>18.341719502158504</v>
      </c>
    </row>
    <row r="1498" spans="1:21" x14ac:dyDescent="0.35">
      <c r="A1498" t="s">
        <v>4043</v>
      </c>
      <c r="B1498" t="s">
        <v>4044</v>
      </c>
      <c r="C1498">
        <v>245</v>
      </c>
      <c r="D1498">
        <v>4.5</v>
      </c>
      <c r="E1498">
        <v>-77.033287999999999</v>
      </c>
      <c r="F1498">
        <v>38.930446799999999</v>
      </c>
      <c r="G1498" t="s">
        <v>240</v>
      </c>
      <c r="H1498">
        <v>20010</v>
      </c>
      <c r="I1498" t="s">
        <v>23</v>
      </c>
      <c r="J1498" t="s">
        <v>4045</v>
      </c>
      <c r="K1498" t="s">
        <v>242</v>
      </c>
      <c r="L1498" s="2" t="s">
        <v>243</v>
      </c>
      <c r="M1498">
        <v>822</v>
      </c>
      <c r="N1498">
        <v>1.6732452376866311E-2</v>
      </c>
      <c r="O1498" t="s">
        <v>853</v>
      </c>
      <c r="P1498" t="s">
        <v>404</v>
      </c>
      <c r="Q1498" t="s">
        <v>971</v>
      </c>
      <c r="R1498">
        <f t="shared" si="92"/>
        <v>1.4977791550459663E-2</v>
      </c>
      <c r="S1498">
        <f t="shared" si="93"/>
        <v>6.7400061977068479E-2</v>
      </c>
      <c r="T1498">
        <f t="shared" si="94"/>
        <v>-0.22262449769819032</v>
      </c>
      <c r="U1498">
        <f t="shared" si="95"/>
        <v>-54.543001936056626</v>
      </c>
    </row>
    <row r="1499" spans="1:21" x14ac:dyDescent="0.35">
      <c r="A1499" t="s">
        <v>4046</v>
      </c>
      <c r="B1499" t="s">
        <v>4047</v>
      </c>
      <c r="C1499">
        <v>199</v>
      </c>
      <c r="D1499">
        <v>4.5</v>
      </c>
      <c r="E1499">
        <v>-80.190472</v>
      </c>
      <c r="F1499">
        <v>25.793323000000001</v>
      </c>
      <c r="G1499" t="s">
        <v>29</v>
      </c>
      <c r="H1499">
        <v>33132</v>
      </c>
      <c r="I1499" t="s">
        <v>23</v>
      </c>
      <c r="J1499" t="s">
        <v>4048</v>
      </c>
      <c r="K1499" t="s">
        <v>31</v>
      </c>
      <c r="L1499" s="2" t="s">
        <v>32</v>
      </c>
      <c r="M1499">
        <v>609</v>
      </c>
      <c r="N1499">
        <v>1.2785309764887592E-2</v>
      </c>
      <c r="O1499" t="s">
        <v>47</v>
      </c>
      <c r="P1499" t="s">
        <v>882</v>
      </c>
      <c r="R1499">
        <f t="shared" si="92"/>
        <v>1.0226216299969011E-2</v>
      </c>
      <c r="S1499">
        <f t="shared" si="93"/>
        <v>4.6017973349860547E-2</v>
      </c>
      <c r="T1499">
        <f t="shared" si="94"/>
        <v>-0.31792725085084561</v>
      </c>
      <c r="U1499">
        <f t="shared" si="95"/>
        <v>-63.267522919318274</v>
      </c>
    </row>
    <row r="1500" spans="1:21" x14ac:dyDescent="0.35">
      <c r="A1500" t="s">
        <v>4049</v>
      </c>
      <c r="B1500" t="s">
        <v>4050</v>
      </c>
      <c r="C1500">
        <v>788</v>
      </c>
      <c r="D1500">
        <v>4.5</v>
      </c>
      <c r="E1500">
        <v>-71.067702770233197</v>
      </c>
      <c r="F1500">
        <v>42.348569703688298</v>
      </c>
      <c r="G1500" t="s">
        <v>251</v>
      </c>
      <c r="H1500">
        <v>2116</v>
      </c>
      <c r="I1500" t="s">
        <v>23</v>
      </c>
      <c r="J1500" t="s">
        <v>2199</v>
      </c>
      <c r="K1500" t="s">
        <v>295</v>
      </c>
      <c r="L1500" s="2" t="s">
        <v>296</v>
      </c>
      <c r="M1500">
        <v>575</v>
      </c>
      <c r="N1500">
        <v>6.3325896687832506E-2</v>
      </c>
      <c r="O1500" t="s">
        <v>174</v>
      </c>
      <c r="P1500" t="s">
        <v>48</v>
      </c>
      <c r="R1500">
        <f t="shared" si="92"/>
        <v>7.1067038529077572E-2</v>
      </c>
      <c r="S1500">
        <f t="shared" si="93"/>
        <v>0.31980167338084908</v>
      </c>
      <c r="T1500">
        <f t="shared" si="94"/>
        <v>0.90236234929945847</v>
      </c>
      <c r="U1500">
        <f t="shared" si="95"/>
        <v>711.06153124797322</v>
      </c>
    </row>
    <row r="1501" spans="1:21" x14ac:dyDescent="0.35">
      <c r="A1501" t="s">
        <v>4051</v>
      </c>
      <c r="B1501" t="s">
        <v>4052</v>
      </c>
      <c r="C1501">
        <v>104</v>
      </c>
      <c r="D1501">
        <v>4.5</v>
      </c>
      <c r="E1501">
        <v>-118.24154663085901</v>
      </c>
      <c r="F1501">
        <v>34.050617218017599</v>
      </c>
      <c r="G1501" t="s">
        <v>100</v>
      </c>
      <c r="H1501">
        <v>90012</v>
      </c>
      <c r="I1501" t="s">
        <v>23</v>
      </c>
      <c r="J1501" t="s">
        <v>4053</v>
      </c>
      <c r="K1501" t="s">
        <v>111</v>
      </c>
      <c r="L1501" s="2" t="s">
        <v>112</v>
      </c>
      <c r="M1501">
        <v>2071</v>
      </c>
      <c r="N1501">
        <v>4.6336021966706708E-3</v>
      </c>
      <c r="O1501" t="s">
        <v>148</v>
      </c>
      <c r="P1501" t="s">
        <v>48</v>
      </c>
      <c r="Q1501" t="s">
        <v>174</v>
      </c>
      <c r="R1501">
        <f t="shared" si="92"/>
        <v>4.1318045656440453E-4</v>
      </c>
      <c r="S1501">
        <f t="shared" si="93"/>
        <v>1.8593120545398203E-3</v>
      </c>
      <c r="T1501">
        <f t="shared" si="94"/>
        <v>-0.51474815410089469</v>
      </c>
      <c r="U1501">
        <f t="shared" si="95"/>
        <v>-53.533808026493048</v>
      </c>
    </row>
    <row r="1502" spans="1:21" x14ac:dyDescent="0.35">
      <c r="A1502" t="s">
        <v>4054</v>
      </c>
      <c r="B1502" t="s">
        <v>4055</v>
      </c>
      <c r="C1502">
        <v>108</v>
      </c>
      <c r="D1502">
        <v>4.5</v>
      </c>
      <c r="E1502">
        <v>-73.888175964355497</v>
      </c>
      <c r="F1502">
        <v>40.854118347167997</v>
      </c>
      <c r="G1502" t="s">
        <v>37</v>
      </c>
      <c r="H1502">
        <v>10458</v>
      </c>
      <c r="I1502" t="s">
        <v>23</v>
      </c>
      <c r="J1502" t="s">
        <v>4056</v>
      </c>
      <c r="K1502" t="s">
        <v>396</v>
      </c>
      <c r="L1502" s="2" t="s">
        <v>397</v>
      </c>
      <c r="M1502">
        <v>820</v>
      </c>
      <c r="N1502">
        <v>4.9768319890166465E-3</v>
      </c>
      <c r="O1502" t="s">
        <v>1723</v>
      </c>
      <c r="P1502" t="s">
        <v>148</v>
      </c>
      <c r="R1502">
        <f t="shared" si="92"/>
        <v>8.2636091312880905E-4</v>
      </c>
      <c r="S1502">
        <f t="shared" si="93"/>
        <v>3.7186241090796405E-3</v>
      </c>
      <c r="T1502">
        <f t="shared" si="94"/>
        <v>-0.50646095817457681</v>
      </c>
      <c r="U1502">
        <f t="shared" si="95"/>
        <v>-54.697783482854298</v>
      </c>
    </row>
    <row r="1503" spans="1:21" x14ac:dyDescent="0.35">
      <c r="A1503" t="s">
        <v>4057</v>
      </c>
      <c r="B1503" t="s">
        <v>4055</v>
      </c>
      <c r="C1503">
        <v>318</v>
      </c>
      <c r="D1503">
        <v>4.5</v>
      </c>
      <c r="E1503">
        <v>-118.36244000000001</v>
      </c>
      <c r="F1503">
        <v>33.987960000000001</v>
      </c>
      <c r="G1503" t="s">
        <v>100</v>
      </c>
      <c r="H1503">
        <v>90056</v>
      </c>
      <c r="I1503" t="s">
        <v>23</v>
      </c>
      <c r="J1503" t="s">
        <v>4058</v>
      </c>
      <c r="K1503" t="s">
        <v>111</v>
      </c>
      <c r="L1503" s="2" t="s">
        <v>112</v>
      </c>
      <c r="M1503">
        <v>2071</v>
      </c>
      <c r="N1503">
        <v>2.2996396087180366E-2</v>
      </c>
      <c r="O1503" t="s">
        <v>148</v>
      </c>
      <c r="P1503" t="s">
        <v>268</v>
      </c>
      <c r="Q1503" t="s">
        <v>174</v>
      </c>
      <c r="R1503">
        <f t="shared" si="92"/>
        <v>2.2518334882760047E-2</v>
      </c>
      <c r="S1503">
        <f t="shared" si="93"/>
        <v>0.10133250697242022</v>
      </c>
      <c r="T1503">
        <f t="shared" si="94"/>
        <v>-7.1383172042889464E-2</v>
      </c>
      <c r="U1503">
        <f t="shared" si="95"/>
        <v>-22.69984870963885</v>
      </c>
    </row>
    <row r="1504" spans="1:21" x14ac:dyDescent="0.35">
      <c r="A1504" t="s">
        <v>4059</v>
      </c>
      <c r="B1504" t="s">
        <v>4060</v>
      </c>
      <c r="C1504">
        <v>161</v>
      </c>
      <c r="D1504">
        <v>4.5</v>
      </c>
      <c r="E1504">
        <v>-117.251978516579</v>
      </c>
      <c r="F1504">
        <v>32.747484147548697</v>
      </c>
      <c r="G1504" t="s">
        <v>100</v>
      </c>
      <c r="H1504">
        <v>92107</v>
      </c>
      <c r="I1504" t="s">
        <v>23</v>
      </c>
      <c r="J1504" t="s">
        <v>3894</v>
      </c>
      <c r="K1504" t="s">
        <v>225</v>
      </c>
      <c r="L1504" s="2" t="s">
        <v>226</v>
      </c>
      <c r="M1504">
        <v>1570</v>
      </c>
      <c r="N1504">
        <v>9.5246267376008237E-3</v>
      </c>
      <c r="O1504" t="s">
        <v>88</v>
      </c>
      <c r="P1504" t="s">
        <v>47</v>
      </c>
      <c r="R1504">
        <f t="shared" si="92"/>
        <v>6.301001962607169E-3</v>
      </c>
      <c r="S1504">
        <f t="shared" si="93"/>
        <v>2.835450883173226E-2</v>
      </c>
      <c r="T1504">
        <f t="shared" si="94"/>
        <v>-0.39665561215086526</v>
      </c>
      <c r="U1504">
        <f t="shared" si="95"/>
        <v>-63.861553556289309</v>
      </c>
    </row>
    <row r="1505" spans="1:21" x14ac:dyDescent="0.35">
      <c r="A1505" t="s">
        <v>4061</v>
      </c>
      <c r="B1505" t="s">
        <v>4062</v>
      </c>
      <c r="C1505">
        <v>233</v>
      </c>
      <c r="D1505">
        <v>4.5</v>
      </c>
      <c r="E1505">
        <v>-75.169504000000003</v>
      </c>
      <c r="F1505">
        <v>39.944091800000002</v>
      </c>
      <c r="G1505" t="s">
        <v>92</v>
      </c>
      <c r="H1505">
        <v>19146</v>
      </c>
      <c r="I1505" t="s">
        <v>23</v>
      </c>
      <c r="J1505" t="s">
        <v>4063</v>
      </c>
      <c r="K1505" t="s">
        <v>94</v>
      </c>
      <c r="L1505" s="2" t="s">
        <v>95</v>
      </c>
      <c r="M1505">
        <v>1514</v>
      </c>
      <c r="N1505">
        <v>1.5702762999828385E-2</v>
      </c>
      <c r="O1505" t="s">
        <v>138</v>
      </c>
      <c r="P1505" t="s">
        <v>56</v>
      </c>
      <c r="Q1505" t="s">
        <v>48</v>
      </c>
      <c r="R1505">
        <f t="shared" si="92"/>
        <v>1.3738250180766449E-2</v>
      </c>
      <c r="S1505">
        <f t="shared" si="93"/>
        <v>6.1822125813449022E-2</v>
      </c>
      <c r="T1505">
        <f t="shared" si="94"/>
        <v>-0.24748608547714387</v>
      </c>
      <c r="U1505">
        <f t="shared" si="95"/>
        <v>-57.66425791617452</v>
      </c>
    </row>
    <row r="1506" spans="1:21" x14ac:dyDescent="0.35">
      <c r="A1506" t="s">
        <v>4064</v>
      </c>
      <c r="B1506" t="s">
        <v>4065</v>
      </c>
      <c r="C1506">
        <v>178</v>
      </c>
      <c r="D1506">
        <v>4.5</v>
      </c>
      <c r="E1506">
        <v>-90.0921037048101</v>
      </c>
      <c r="F1506">
        <v>29.9267269670963</v>
      </c>
      <c r="G1506" t="s">
        <v>493</v>
      </c>
      <c r="H1506">
        <v>70115</v>
      </c>
      <c r="I1506" t="s">
        <v>23</v>
      </c>
      <c r="J1506" t="s">
        <v>174</v>
      </c>
      <c r="K1506" t="s">
        <v>494</v>
      </c>
      <c r="L1506" s="2" t="s">
        <v>495</v>
      </c>
      <c r="M1506">
        <v>834</v>
      </c>
      <c r="N1506">
        <v>1.098335335507122E-2</v>
      </c>
      <c r="O1506" t="s">
        <v>174</v>
      </c>
      <c r="R1506">
        <f t="shared" si="92"/>
        <v>8.0570189030058879E-3</v>
      </c>
      <c r="S1506">
        <f t="shared" si="93"/>
        <v>3.6256585063526497E-2</v>
      </c>
      <c r="T1506">
        <f t="shared" si="94"/>
        <v>-0.3614350294640144</v>
      </c>
      <c r="U1506">
        <f t="shared" si="95"/>
        <v>-64.335435244594564</v>
      </c>
    </row>
    <row r="1507" spans="1:21" x14ac:dyDescent="0.35">
      <c r="A1507" t="s">
        <v>4066</v>
      </c>
      <c r="B1507" t="s">
        <v>4065</v>
      </c>
      <c r="C1507">
        <v>119</v>
      </c>
      <c r="D1507">
        <v>4.5</v>
      </c>
      <c r="E1507">
        <v>-90.133521999999999</v>
      </c>
      <c r="F1507">
        <v>29.944424000000001</v>
      </c>
      <c r="G1507" t="s">
        <v>493</v>
      </c>
      <c r="H1507">
        <v>70118</v>
      </c>
      <c r="I1507" t="s">
        <v>23</v>
      </c>
      <c r="J1507" t="s">
        <v>174</v>
      </c>
      <c r="K1507" t="s">
        <v>494</v>
      </c>
      <c r="L1507" s="2" t="s">
        <v>495</v>
      </c>
      <c r="M1507">
        <v>834</v>
      </c>
      <c r="N1507">
        <v>5.9207139179680793E-3</v>
      </c>
      <c r="O1507" t="s">
        <v>174</v>
      </c>
      <c r="R1507">
        <f t="shared" si="92"/>
        <v>1.9626071686809216E-3</v>
      </c>
      <c r="S1507">
        <f t="shared" si="93"/>
        <v>8.831732259064147E-3</v>
      </c>
      <c r="T1507">
        <f t="shared" si="94"/>
        <v>-0.48367116937720273</v>
      </c>
      <c r="U1507">
        <f t="shared" si="95"/>
        <v>-57.556869155887121</v>
      </c>
    </row>
    <row r="1508" spans="1:21" x14ac:dyDescent="0.35">
      <c r="A1508" t="s">
        <v>4067</v>
      </c>
      <c r="B1508" t="s">
        <v>4068</v>
      </c>
      <c r="C1508">
        <v>127</v>
      </c>
      <c r="D1508">
        <v>4.5</v>
      </c>
      <c r="E1508">
        <v>-75.130218499999998</v>
      </c>
      <c r="F1508">
        <v>39.970001199999999</v>
      </c>
      <c r="G1508" t="s">
        <v>92</v>
      </c>
      <c r="H1508">
        <v>19125</v>
      </c>
      <c r="I1508" t="s">
        <v>23</v>
      </c>
      <c r="J1508" t="s">
        <v>4069</v>
      </c>
      <c r="K1508" t="s">
        <v>94</v>
      </c>
      <c r="L1508" s="2" t="s">
        <v>95</v>
      </c>
      <c r="M1508">
        <v>1514</v>
      </c>
      <c r="N1508">
        <v>6.6071735026600308E-3</v>
      </c>
      <c r="O1508" t="s">
        <v>56</v>
      </c>
      <c r="P1508" t="s">
        <v>48</v>
      </c>
      <c r="Q1508" t="s">
        <v>4070</v>
      </c>
      <c r="R1508">
        <f t="shared" si="92"/>
        <v>2.7889680818097306E-3</v>
      </c>
      <c r="S1508">
        <f t="shared" si="93"/>
        <v>1.2550356368143788E-2</v>
      </c>
      <c r="T1508">
        <f t="shared" si="94"/>
        <v>-0.46709677752456702</v>
      </c>
      <c r="U1508">
        <f t="shared" si="95"/>
        <v>-59.321290745620011</v>
      </c>
    </row>
    <row r="1509" spans="1:21" x14ac:dyDescent="0.35">
      <c r="A1509" t="s">
        <v>4071</v>
      </c>
      <c r="B1509" t="s">
        <v>4072</v>
      </c>
      <c r="C1509">
        <v>197</v>
      </c>
      <c r="D1509">
        <v>4.5</v>
      </c>
      <c r="E1509">
        <v>-121.8968314</v>
      </c>
      <c r="F1509">
        <v>37.255706500000002</v>
      </c>
      <c r="G1509" t="s">
        <v>100</v>
      </c>
      <c r="H1509">
        <v>95118</v>
      </c>
      <c r="I1509" t="s">
        <v>23</v>
      </c>
      <c r="J1509" t="s">
        <v>4073</v>
      </c>
      <c r="K1509" t="s">
        <v>377</v>
      </c>
      <c r="L1509" s="2" t="s">
        <v>378</v>
      </c>
      <c r="M1509">
        <v>164</v>
      </c>
      <c r="N1509">
        <v>1.2613694868714604E-2</v>
      </c>
      <c r="O1509" t="s">
        <v>183</v>
      </c>
      <c r="P1509" t="s">
        <v>388</v>
      </c>
      <c r="Q1509" t="s">
        <v>173</v>
      </c>
      <c r="R1509">
        <f t="shared" si="92"/>
        <v>1.0019626071686809E-2</v>
      </c>
      <c r="S1509">
        <f t="shared" si="93"/>
        <v>4.5088317322590644E-2</v>
      </c>
      <c r="T1509">
        <f t="shared" si="94"/>
        <v>-0.32207084881400455</v>
      </c>
      <c r="U1509">
        <f t="shared" si="95"/>
        <v>-63.447957216358894</v>
      </c>
    </row>
    <row r="1510" spans="1:21" x14ac:dyDescent="0.35">
      <c r="A1510" t="s">
        <v>4074</v>
      </c>
      <c r="B1510" t="s">
        <v>4075</v>
      </c>
      <c r="C1510">
        <v>192</v>
      </c>
      <c r="D1510">
        <v>4.5</v>
      </c>
      <c r="E1510">
        <v>-97.745413826211603</v>
      </c>
      <c r="F1510">
        <v>30.441625448424801</v>
      </c>
      <c r="G1510" t="s">
        <v>200</v>
      </c>
      <c r="H1510">
        <v>78727</v>
      </c>
      <c r="I1510" t="s">
        <v>23</v>
      </c>
      <c r="J1510" t="s">
        <v>4076</v>
      </c>
      <c r="K1510" t="s">
        <v>274</v>
      </c>
      <c r="L1510" s="2" t="s">
        <v>275</v>
      </c>
      <c r="M1510">
        <v>893</v>
      </c>
      <c r="N1510">
        <v>1.2184657628282134E-2</v>
      </c>
      <c r="O1510" t="s">
        <v>247</v>
      </c>
      <c r="P1510" t="s">
        <v>228</v>
      </c>
      <c r="R1510">
        <f t="shared" si="92"/>
        <v>9.5031505009813035E-3</v>
      </c>
      <c r="S1510">
        <f t="shared" si="93"/>
        <v>4.2764177254415864E-2</v>
      </c>
      <c r="T1510">
        <f t="shared" si="94"/>
        <v>-0.33242984372190187</v>
      </c>
      <c r="U1510">
        <f t="shared" si="95"/>
        <v>-63.82652999460516</v>
      </c>
    </row>
    <row r="1511" spans="1:21" x14ac:dyDescent="0.35">
      <c r="A1511" t="s">
        <v>4077</v>
      </c>
      <c r="B1511" t="s">
        <v>4078</v>
      </c>
      <c r="C1511">
        <v>121</v>
      </c>
      <c r="D1511">
        <v>4.5</v>
      </c>
      <c r="E1511">
        <v>-74.001055581970206</v>
      </c>
      <c r="F1511">
        <v>40.729364099254397</v>
      </c>
      <c r="G1511" t="s">
        <v>37</v>
      </c>
      <c r="H1511">
        <v>10012</v>
      </c>
      <c r="I1511" t="s">
        <v>23</v>
      </c>
      <c r="J1511" t="s">
        <v>2956</v>
      </c>
      <c r="K1511" t="s">
        <v>39</v>
      </c>
      <c r="L1511" s="2" t="s">
        <v>40</v>
      </c>
      <c r="M1511">
        <v>1148</v>
      </c>
      <c r="N1511">
        <v>6.0923288141410672E-3</v>
      </c>
      <c r="O1511" t="s">
        <v>315</v>
      </c>
      <c r="P1511" t="s">
        <v>276</v>
      </c>
      <c r="R1511">
        <f t="shared" si="92"/>
        <v>2.1691973969631237E-3</v>
      </c>
      <c r="S1511">
        <f t="shared" si="93"/>
        <v>9.7613882863340565E-3</v>
      </c>
      <c r="T1511">
        <f t="shared" si="94"/>
        <v>-0.47952757141404379</v>
      </c>
      <c r="U1511">
        <f t="shared" si="95"/>
        <v>-58.022836141099297</v>
      </c>
    </row>
    <row r="1512" spans="1:21" x14ac:dyDescent="0.35">
      <c r="A1512" t="s">
        <v>4079</v>
      </c>
      <c r="B1512" t="s">
        <v>4080</v>
      </c>
      <c r="C1512">
        <v>104</v>
      </c>
      <c r="D1512">
        <v>4.5</v>
      </c>
      <c r="E1512">
        <v>-70.264418228202004</v>
      </c>
      <c r="F1512">
        <v>43.653550579038701</v>
      </c>
      <c r="G1512" t="s">
        <v>43</v>
      </c>
      <c r="H1512">
        <v>4101</v>
      </c>
      <c r="I1512" t="s">
        <v>23</v>
      </c>
      <c r="J1512" t="s">
        <v>4081</v>
      </c>
      <c r="K1512" t="s">
        <v>45</v>
      </c>
      <c r="L1512" s="2" t="s">
        <v>46</v>
      </c>
      <c r="M1512">
        <v>206</v>
      </c>
      <c r="N1512">
        <v>4.6336021966706708E-3</v>
      </c>
      <c r="O1512" t="s">
        <v>425</v>
      </c>
      <c r="P1512" t="s">
        <v>213</v>
      </c>
      <c r="R1512">
        <f t="shared" si="92"/>
        <v>4.1318045656440453E-4</v>
      </c>
      <c r="S1512">
        <f t="shared" si="93"/>
        <v>1.8593120545398203E-3</v>
      </c>
      <c r="T1512">
        <f t="shared" si="94"/>
        <v>-0.51474815410089469</v>
      </c>
      <c r="U1512">
        <f t="shared" si="95"/>
        <v>-53.533808026493048</v>
      </c>
    </row>
    <row r="1513" spans="1:21" x14ac:dyDescent="0.35">
      <c r="A1513" t="s">
        <v>4082</v>
      </c>
      <c r="B1513" t="s">
        <v>4083</v>
      </c>
      <c r="C1513">
        <v>443</v>
      </c>
      <c r="D1513">
        <v>4.5</v>
      </c>
      <c r="E1513">
        <v>-117.195659638192</v>
      </c>
      <c r="F1513">
        <v>32.834011473339601</v>
      </c>
      <c r="G1513" t="s">
        <v>100</v>
      </c>
      <c r="H1513">
        <v>92117</v>
      </c>
      <c r="I1513" t="s">
        <v>23</v>
      </c>
      <c r="J1513" t="s">
        <v>4084</v>
      </c>
      <c r="K1513" t="s">
        <v>225</v>
      </c>
      <c r="L1513" s="2" t="s">
        <v>226</v>
      </c>
      <c r="M1513">
        <v>1570</v>
      </c>
      <c r="N1513">
        <v>3.3722327097992104E-2</v>
      </c>
      <c r="O1513" t="s">
        <v>227</v>
      </c>
      <c r="P1513" t="s">
        <v>205</v>
      </c>
      <c r="Q1513" t="s">
        <v>626</v>
      </c>
      <c r="R1513">
        <f t="shared" si="92"/>
        <v>3.5430224150397684E-2</v>
      </c>
      <c r="S1513">
        <f t="shared" si="93"/>
        <v>0.15943600867678959</v>
      </c>
      <c r="T1513">
        <f t="shared" si="94"/>
        <v>0.18759170065454348</v>
      </c>
      <c r="U1513">
        <f t="shared" si="95"/>
        <v>83.103123389962761</v>
      </c>
    </row>
    <row r="1514" spans="1:21" x14ac:dyDescent="0.35">
      <c r="A1514" t="s">
        <v>4085</v>
      </c>
      <c r="B1514" t="s">
        <v>4086</v>
      </c>
      <c r="C1514">
        <v>151</v>
      </c>
      <c r="D1514">
        <v>4.5</v>
      </c>
      <c r="E1514">
        <v>-86.724930470675403</v>
      </c>
      <c r="F1514">
        <v>36.204220813880497</v>
      </c>
      <c r="G1514" t="s">
        <v>331</v>
      </c>
      <c r="H1514">
        <v>37216</v>
      </c>
      <c r="I1514" t="s">
        <v>23</v>
      </c>
      <c r="J1514" t="s">
        <v>813</v>
      </c>
      <c r="K1514" t="s">
        <v>333</v>
      </c>
      <c r="L1514" s="2" t="s">
        <v>334</v>
      </c>
      <c r="M1514">
        <v>702</v>
      </c>
      <c r="N1514">
        <v>8.6665522567358853E-3</v>
      </c>
      <c r="O1514" t="s">
        <v>148</v>
      </c>
      <c r="P1514" t="s">
        <v>174</v>
      </c>
      <c r="R1514">
        <f t="shared" si="92"/>
        <v>5.2680508211961578E-3</v>
      </c>
      <c r="S1514">
        <f t="shared" si="93"/>
        <v>2.3706228695382709E-2</v>
      </c>
      <c r="T1514">
        <f t="shared" si="94"/>
        <v>-0.4173736019666599</v>
      </c>
      <c r="U1514">
        <f t="shared" si="95"/>
        <v>-63.023413896965643</v>
      </c>
    </row>
    <row r="1515" spans="1:21" x14ac:dyDescent="0.35">
      <c r="A1515" t="s">
        <v>4087</v>
      </c>
      <c r="B1515" t="s">
        <v>4088</v>
      </c>
      <c r="C1515">
        <v>196</v>
      </c>
      <c r="D1515">
        <v>4.5</v>
      </c>
      <c r="E1515">
        <v>-82.914978000000005</v>
      </c>
      <c r="F1515">
        <v>40.050029799999997</v>
      </c>
      <c r="G1515" t="s">
        <v>186</v>
      </c>
      <c r="H1515">
        <v>43219</v>
      </c>
      <c r="I1515" t="s">
        <v>23</v>
      </c>
      <c r="J1515" t="s">
        <v>1106</v>
      </c>
      <c r="K1515" t="s">
        <v>188</v>
      </c>
      <c r="L1515" s="2" t="s">
        <v>189</v>
      </c>
      <c r="M1515">
        <v>712</v>
      </c>
      <c r="N1515">
        <v>1.252788742062811E-2</v>
      </c>
      <c r="O1515" t="s">
        <v>385</v>
      </c>
      <c r="P1515" t="s">
        <v>47</v>
      </c>
      <c r="R1515">
        <f t="shared" si="92"/>
        <v>9.9163309575457086E-3</v>
      </c>
      <c r="S1515">
        <f t="shared" si="93"/>
        <v>4.462348930895569E-2</v>
      </c>
      <c r="T1515">
        <f t="shared" si="94"/>
        <v>-0.32414264779558405</v>
      </c>
      <c r="U1515">
        <f t="shared" si="95"/>
        <v>-63.531958967934472</v>
      </c>
    </row>
    <row r="1516" spans="1:21" x14ac:dyDescent="0.35">
      <c r="A1516" t="s">
        <v>4089</v>
      </c>
      <c r="B1516" t="s">
        <v>4090</v>
      </c>
      <c r="C1516">
        <v>118</v>
      </c>
      <c r="D1516">
        <v>4.5</v>
      </c>
      <c r="E1516">
        <v>-74.134564697742505</v>
      </c>
      <c r="F1516">
        <v>40.625809282064402</v>
      </c>
      <c r="G1516" t="s">
        <v>37</v>
      </c>
      <c r="H1516">
        <v>10302</v>
      </c>
      <c r="I1516" t="s">
        <v>23</v>
      </c>
      <c r="J1516" t="s">
        <v>4091</v>
      </c>
      <c r="K1516" t="s">
        <v>2429</v>
      </c>
      <c r="L1516" s="2" t="s">
        <v>2430</v>
      </c>
      <c r="M1516">
        <v>554</v>
      </c>
      <c r="N1516">
        <v>5.8349064698815858E-3</v>
      </c>
      <c r="O1516" t="s">
        <v>191</v>
      </c>
      <c r="P1516" t="s">
        <v>190</v>
      </c>
      <c r="Q1516" t="s">
        <v>425</v>
      </c>
      <c r="R1516">
        <f t="shared" si="92"/>
        <v>1.8593120545398203E-3</v>
      </c>
      <c r="S1516">
        <f t="shared" si="93"/>
        <v>8.3669042454291905E-3</v>
      </c>
      <c r="T1516">
        <f t="shared" si="94"/>
        <v>-0.48574296835878217</v>
      </c>
      <c r="U1516">
        <f t="shared" si="95"/>
        <v>-57.317670266336293</v>
      </c>
    </row>
    <row r="1517" spans="1:21" x14ac:dyDescent="0.35">
      <c r="A1517" t="s">
        <v>4092</v>
      </c>
      <c r="B1517" t="s">
        <v>4093</v>
      </c>
      <c r="C1517">
        <v>735</v>
      </c>
      <c r="D1517">
        <v>4.5</v>
      </c>
      <c r="E1517">
        <v>-87.6360703</v>
      </c>
      <c r="F1517">
        <v>41.898540500000003</v>
      </c>
      <c r="G1517" t="s">
        <v>133</v>
      </c>
      <c r="H1517">
        <v>60610</v>
      </c>
      <c r="I1517" t="s">
        <v>23</v>
      </c>
      <c r="J1517" t="s">
        <v>24</v>
      </c>
      <c r="K1517" t="s">
        <v>135</v>
      </c>
      <c r="L1517" s="2" t="s">
        <v>136</v>
      </c>
      <c r="M1517">
        <v>2715</v>
      </c>
      <c r="N1517">
        <v>5.8778101939248324E-2</v>
      </c>
      <c r="O1517" t="s">
        <v>24</v>
      </c>
      <c r="R1517">
        <f t="shared" si="92"/>
        <v>6.5592397479599218E-2</v>
      </c>
      <c r="S1517">
        <f t="shared" si="93"/>
        <v>0.29516578865819648</v>
      </c>
      <c r="T1517">
        <f t="shared" si="94"/>
        <v>0.79255700327574685</v>
      </c>
      <c r="U1517">
        <f t="shared" si="95"/>
        <v>582.52939740767397</v>
      </c>
    </row>
    <row r="1518" spans="1:21" x14ac:dyDescent="0.35">
      <c r="A1518" t="s">
        <v>4094</v>
      </c>
      <c r="B1518" t="s">
        <v>4095</v>
      </c>
      <c r="C1518">
        <v>121</v>
      </c>
      <c r="D1518">
        <v>4.5</v>
      </c>
      <c r="E1518">
        <v>-122.3329512</v>
      </c>
      <c r="F1518">
        <v>47.668694600000002</v>
      </c>
      <c r="G1518" t="s">
        <v>194</v>
      </c>
      <c r="H1518">
        <v>98103</v>
      </c>
      <c r="I1518" t="s">
        <v>23</v>
      </c>
      <c r="J1518" t="s">
        <v>24</v>
      </c>
      <c r="K1518" t="s">
        <v>196</v>
      </c>
      <c r="L1518" s="2" t="s">
        <v>197</v>
      </c>
      <c r="M1518">
        <v>1594</v>
      </c>
      <c r="N1518">
        <v>6.0923288141410672E-3</v>
      </c>
      <c r="O1518" t="s">
        <v>24</v>
      </c>
      <c r="R1518">
        <f t="shared" si="92"/>
        <v>2.1691973969631237E-3</v>
      </c>
      <c r="S1518">
        <f t="shared" si="93"/>
        <v>9.7613882863340565E-3</v>
      </c>
      <c r="T1518">
        <f t="shared" si="94"/>
        <v>-0.47952757141404379</v>
      </c>
      <c r="U1518">
        <f t="shared" si="95"/>
        <v>-58.022836141099297</v>
      </c>
    </row>
    <row r="1519" spans="1:21" x14ac:dyDescent="0.35">
      <c r="A1519" t="s">
        <v>4096</v>
      </c>
      <c r="B1519" t="s">
        <v>4097</v>
      </c>
      <c r="C1519">
        <v>302</v>
      </c>
      <c r="D1519">
        <v>4.5</v>
      </c>
      <c r="E1519">
        <v>-118.34589260465501</v>
      </c>
      <c r="F1519">
        <v>34.058630090631802</v>
      </c>
      <c r="G1519" t="s">
        <v>100</v>
      </c>
      <c r="H1519">
        <v>90036</v>
      </c>
      <c r="I1519" t="s">
        <v>23</v>
      </c>
      <c r="J1519" t="s">
        <v>571</v>
      </c>
      <c r="K1519" t="s">
        <v>111</v>
      </c>
      <c r="L1519" s="2" t="s">
        <v>112</v>
      </c>
      <c r="M1519">
        <v>2071</v>
      </c>
      <c r="N1519">
        <v>2.1623476917796466E-2</v>
      </c>
      <c r="O1519" t="s">
        <v>571</v>
      </c>
      <c r="R1519">
        <f t="shared" si="92"/>
        <v>2.0865613056502426E-2</v>
      </c>
      <c r="S1519">
        <f t="shared" si="93"/>
        <v>9.3895258754260913E-2</v>
      </c>
      <c r="T1519">
        <f t="shared" si="94"/>
        <v>-0.10453195574816089</v>
      </c>
      <c r="U1519">
        <f t="shared" si="95"/>
        <v>-31.568650635944589</v>
      </c>
    </row>
    <row r="1520" spans="1:21" x14ac:dyDescent="0.35">
      <c r="A1520" t="s">
        <v>4098</v>
      </c>
      <c r="B1520" t="s">
        <v>4099</v>
      </c>
      <c r="C1520">
        <v>171</v>
      </c>
      <c r="D1520">
        <v>4.5</v>
      </c>
      <c r="E1520">
        <v>-115.2098129</v>
      </c>
      <c r="F1520">
        <v>36.148658400000002</v>
      </c>
      <c r="G1520" t="s">
        <v>70</v>
      </c>
      <c r="H1520">
        <v>89102</v>
      </c>
      <c r="I1520" t="s">
        <v>23</v>
      </c>
      <c r="J1520" t="s">
        <v>4100</v>
      </c>
      <c r="K1520" t="s">
        <v>422</v>
      </c>
      <c r="L1520" s="2" t="s">
        <v>423</v>
      </c>
      <c r="M1520">
        <v>357</v>
      </c>
      <c r="N1520">
        <v>1.0382701218465762E-2</v>
      </c>
      <c r="O1520" t="s">
        <v>213</v>
      </c>
      <c r="P1520" t="s">
        <v>508</v>
      </c>
      <c r="R1520">
        <f t="shared" si="92"/>
        <v>7.3339531040181802E-3</v>
      </c>
      <c r="S1520">
        <f t="shared" si="93"/>
        <v>3.3002788968081814E-2</v>
      </c>
      <c r="T1520">
        <f t="shared" si="94"/>
        <v>-0.37593762233507061</v>
      </c>
      <c r="U1520">
        <f t="shared" si="95"/>
        <v>-64.285333419297075</v>
      </c>
    </row>
    <row r="1521" spans="1:21" x14ac:dyDescent="0.35">
      <c r="A1521" t="s">
        <v>4101</v>
      </c>
      <c r="B1521" t="s">
        <v>4102</v>
      </c>
      <c r="C1521">
        <v>118</v>
      </c>
      <c r="D1521">
        <v>4.5</v>
      </c>
      <c r="E1521">
        <v>-122.2476793</v>
      </c>
      <c r="F1521">
        <v>37.811509899999997</v>
      </c>
      <c r="G1521" t="s">
        <v>100</v>
      </c>
      <c r="H1521">
        <v>94610</v>
      </c>
      <c r="I1521" t="s">
        <v>23</v>
      </c>
      <c r="J1521" t="s">
        <v>462</v>
      </c>
      <c r="K1521" t="s">
        <v>442</v>
      </c>
      <c r="L1521" s="2" t="s">
        <v>443</v>
      </c>
      <c r="M1521">
        <v>451</v>
      </c>
      <c r="N1521">
        <v>5.8349064698815858E-3</v>
      </c>
      <c r="O1521" t="s">
        <v>56</v>
      </c>
      <c r="P1521" t="s">
        <v>174</v>
      </c>
      <c r="R1521">
        <f t="shared" si="92"/>
        <v>1.8593120545398203E-3</v>
      </c>
      <c r="S1521">
        <f t="shared" si="93"/>
        <v>8.3669042454291905E-3</v>
      </c>
      <c r="T1521">
        <f t="shared" si="94"/>
        <v>-0.48574296835878217</v>
      </c>
      <c r="U1521">
        <f t="shared" si="95"/>
        <v>-57.317670266336293</v>
      </c>
    </row>
    <row r="1522" spans="1:21" x14ac:dyDescent="0.35">
      <c r="A1522" t="s">
        <v>4103</v>
      </c>
      <c r="B1522" t="s">
        <v>4104</v>
      </c>
      <c r="C1522">
        <v>406</v>
      </c>
      <c r="D1522">
        <v>4.5</v>
      </c>
      <c r="E1522">
        <v>-75.138335999999995</v>
      </c>
      <c r="F1522">
        <v>39.969527999999997</v>
      </c>
      <c r="G1522" t="s">
        <v>92</v>
      </c>
      <c r="H1522">
        <v>19123</v>
      </c>
      <c r="I1522" t="s">
        <v>23</v>
      </c>
      <c r="J1522" t="s">
        <v>60</v>
      </c>
      <c r="K1522" t="s">
        <v>94</v>
      </c>
      <c r="L1522" s="2" t="s">
        <v>95</v>
      </c>
      <c r="M1522">
        <v>1514</v>
      </c>
      <c r="N1522">
        <v>3.0547451518791832E-2</v>
      </c>
      <c r="O1522" t="s">
        <v>60</v>
      </c>
      <c r="R1522">
        <f t="shared" si="92"/>
        <v>3.1608304927176943E-2</v>
      </c>
      <c r="S1522">
        <f t="shared" si="93"/>
        <v>0.14223737217229623</v>
      </c>
      <c r="T1522">
        <f t="shared" si="94"/>
        <v>0.11093513833610333</v>
      </c>
      <c r="U1522">
        <f t="shared" si="95"/>
        <v>45.039666164457948</v>
      </c>
    </row>
    <row r="1523" spans="1:21" x14ac:dyDescent="0.35">
      <c r="A1523" t="s">
        <v>4105</v>
      </c>
      <c r="B1523" t="s">
        <v>4106</v>
      </c>
      <c r="C1523">
        <v>177</v>
      </c>
      <c r="D1523">
        <v>4.5</v>
      </c>
      <c r="E1523">
        <v>-95.479110700000007</v>
      </c>
      <c r="F1523">
        <v>29.749845499999999</v>
      </c>
      <c r="G1523" t="s">
        <v>200</v>
      </c>
      <c r="H1523">
        <v>77057</v>
      </c>
      <c r="I1523" t="s">
        <v>23</v>
      </c>
      <c r="J1523" t="s">
        <v>4107</v>
      </c>
      <c r="K1523" t="s">
        <v>202</v>
      </c>
      <c r="L1523" s="2" t="s">
        <v>203</v>
      </c>
      <c r="M1523">
        <v>1863</v>
      </c>
      <c r="N1523">
        <v>1.0897545906984727E-2</v>
      </c>
      <c r="O1523" t="s">
        <v>247</v>
      </c>
      <c r="P1523" t="s">
        <v>1407</v>
      </c>
      <c r="R1523">
        <f t="shared" si="92"/>
        <v>7.9537237888647871E-3</v>
      </c>
      <c r="S1523">
        <f t="shared" si="93"/>
        <v>3.5791757049891543E-2</v>
      </c>
      <c r="T1523">
        <f t="shared" si="94"/>
        <v>-0.36350682844559384</v>
      </c>
      <c r="U1523">
        <f t="shared" si="95"/>
        <v>-64.340708634870111</v>
      </c>
    </row>
    <row r="1524" spans="1:21" x14ac:dyDescent="0.35">
      <c r="A1524" t="s">
        <v>4108</v>
      </c>
      <c r="B1524" t="s">
        <v>4109</v>
      </c>
      <c r="C1524">
        <v>150</v>
      </c>
      <c r="D1524">
        <v>4.5</v>
      </c>
      <c r="E1524">
        <v>-85.630661000000003</v>
      </c>
      <c r="F1524">
        <v>38.282825500000001</v>
      </c>
      <c r="G1524" t="s">
        <v>864</v>
      </c>
      <c r="H1524">
        <v>40222</v>
      </c>
      <c r="I1524" t="s">
        <v>23</v>
      </c>
      <c r="J1524" t="s">
        <v>4110</v>
      </c>
      <c r="K1524" t="s">
        <v>866</v>
      </c>
      <c r="L1524" s="2" t="s">
        <v>867</v>
      </c>
      <c r="M1524">
        <v>774</v>
      </c>
      <c r="N1524">
        <v>8.58074480864939E-3</v>
      </c>
      <c r="O1524" t="s">
        <v>340</v>
      </c>
      <c r="P1524" t="s">
        <v>681</v>
      </c>
      <c r="R1524">
        <f t="shared" si="92"/>
        <v>5.164755707055056E-3</v>
      </c>
      <c r="S1524">
        <f t="shared" si="93"/>
        <v>2.3241400681747751E-2</v>
      </c>
      <c r="T1524">
        <f t="shared" si="94"/>
        <v>-0.41944540094823934</v>
      </c>
      <c r="U1524">
        <f t="shared" si="95"/>
        <v>-62.916810142235903</v>
      </c>
    </row>
    <row r="1525" spans="1:21" x14ac:dyDescent="0.35">
      <c r="A1525" t="s">
        <v>4111</v>
      </c>
      <c r="B1525" t="s">
        <v>4112</v>
      </c>
      <c r="C1525">
        <v>847</v>
      </c>
      <c r="D1525">
        <v>4.5</v>
      </c>
      <c r="E1525">
        <v>-122.407821655273</v>
      </c>
      <c r="F1525">
        <v>37.798381805419901</v>
      </c>
      <c r="G1525" t="s">
        <v>100</v>
      </c>
      <c r="H1525">
        <v>94133</v>
      </c>
      <c r="I1525" t="s">
        <v>23</v>
      </c>
      <c r="J1525" t="s">
        <v>148</v>
      </c>
      <c r="K1525" t="s">
        <v>124</v>
      </c>
      <c r="L1525" s="2" t="s">
        <v>125</v>
      </c>
      <c r="M1525">
        <v>1581</v>
      </c>
      <c r="N1525">
        <v>6.8388536124935645E-2</v>
      </c>
      <c r="O1525" t="s">
        <v>148</v>
      </c>
      <c r="R1525">
        <f t="shared" si="92"/>
        <v>7.7161450263402542E-2</v>
      </c>
      <c r="S1525">
        <f t="shared" si="93"/>
        <v>0.34722652618531147</v>
      </c>
      <c r="T1525">
        <f t="shared" si="94"/>
        <v>1.0245984892126467</v>
      </c>
      <c r="U1525">
        <f t="shared" si="95"/>
        <v>867.83492036311179</v>
      </c>
    </row>
    <row r="1526" spans="1:21" x14ac:dyDescent="0.35">
      <c r="A1526" t="s">
        <v>4113</v>
      </c>
      <c r="B1526" t="s">
        <v>4114</v>
      </c>
      <c r="C1526">
        <v>129</v>
      </c>
      <c r="D1526">
        <v>4.5</v>
      </c>
      <c r="E1526">
        <v>-90.038070678710895</v>
      </c>
      <c r="F1526">
        <v>35.144252777099602</v>
      </c>
      <c r="G1526" t="s">
        <v>331</v>
      </c>
      <c r="H1526">
        <v>38105</v>
      </c>
      <c r="I1526" t="s">
        <v>23</v>
      </c>
      <c r="J1526" t="s">
        <v>4115</v>
      </c>
      <c r="K1526" t="s">
        <v>1064</v>
      </c>
      <c r="L1526" s="2" t="s">
        <v>1065</v>
      </c>
      <c r="M1526">
        <v>726</v>
      </c>
      <c r="N1526">
        <v>6.7787883988330187E-3</v>
      </c>
      <c r="O1526" t="s">
        <v>504</v>
      </c>
      <c r="P1526" t="s">
        <v>24</v>
      </c>
      <c r="R1526">
        <f t="shared" si="92"/>
        <v>2.9955583100919328E-3</v>
      </c>
      <c r="S1526">
        <f t="shared" si="93"/>
        <v>1.3480012395413698E-2</v>
      </c>
      <c r="T1526">
        <f t="shared" si="94"/>
        <v>-0.46295317956140808</v>
      </c>
      <c r="U1526">
        <f t="shared" si="95"/>
        <v>-59.720960163421644</v>
      </c>
    </row>
    <row r="1527" spans="1:21" x14ac:dyDescent="0.35">
      <c r="A1527" t="s">
        <v>4116</v>
      </c>
      <c r="B1527" t="s">
        <v>4117</v>
      </c>
      <c r="C1527">
        <v>127</v>
      </c>
      <c r="D1527">
        <v>4.5</v>
      </c>
      <c r="E1527">
        <v>-118.2513733</v>
      </c>
      <c r="F1527">
        <v>34.115814200000003</v>
      </c>
      <c r="G1527" t="s">
        <v>100</v>
      </c>
      <c r="H1527">
        <v>90039</v>
      </c>
      <c r="I1527" t="s">
        <v>23</v>
      </c>
      <c r="J1527" t="s">
        <v>4118</v>
      </c>
      <c r="K1527" t="s">
        <v>111</v>
      </c>
      <c r="L1527" s="2" t="s">
        <v>112</v>
      </c>
      <c r="M1527">
        <v>2071</v>
      </c>
      <c r="N1527">
        <v>6.6071735026600308E-3</v>
      </c>
      <c r="O1527" t="s">
        <v>205</v>
      </c>
      <c r="P1527" t="s">
        <v>48</v>
      </c>
      <c r="Q1527" t="s">
        <v>76</v>
      </c>
      <c r="R1527">
        <f t="shared" si="92"/>
        <v>2.7889680818097306E-3</v>
      </c>
      <c r="S1527">
        <f t="shared" si="93"/>
        <v>1.2550356368143788E-2</v>
      </c>
      <c r="T1527">
        <f t="shared" si="94"/>
        <v>-0.46709677752456702</v>
      </c>
      <c r="U1527">
        <f t="shared" si="95"/>
        <v>-59.321290745620011</v>
      </c>
    </row>
    <row r="1528" spans="1:21" x14ac:dyDescent="0.35">
      <c r="A1528" t="s">
        <v>4119</v>
      </c>
      <c r="B1528" t="s">
        <v>4120</v>
      </c>
      <c r="C1528">
        <v>450</v>
      </c>
      <c r="D1528">
        <v>4.5</v>
      </c>
      <c r="E1528">
        <v>-121.438763961196</v>
      </c>
      <c r="F1528">
        <v>38.546721786260598</v>
      </c>
      <c r="G1528" t="s">
        <v>100</v>
      </c>
      <c r="H1528">
        <v>95820</v>
      </c>
      <c r="I1528" t="s">
        <v>23</v>
      </c>
      <c r="J1528" t="s">
        <v>4121</v>
      </c>
      <c r="K1528" t="s">
        <v>101</v>
      </c>
      <c r="L1528" s="2" t="s">
        <v>102</v>
      </c>
      <c r="M1528">
        <v>430</v>
      </c>
      <c r="N1528">
        <v>3.432297923459756E-2</v>
      </c>
      <c r="O1528" t="s">
        <v>114</v>
      </c>
      <c r="P1528" t="s">
        <v>174</v>
      </c>
      <c r="R1528">
        <f t="shared" si="92"/>
        <v>3.6153289949385395E-2</v>
      </c>
      <c r="S1528">
        <f t="shared" si="93"/>
        <v>0.16268980477223427</v>
      </c>
      <c r="T1528">
        <f t="shared" si="94"/>
        <v>0.20209429352559974</v>
      </c>
      <c r="U1528">
        <f t="shared" si="95"/>
        <v>90.942432086519887</v>
      </c>
    </row>
    <row r="1529" spans="1:21" x14ac:dyDescent="0.35">
      <c r="A1529" t="s">
        <v>4122</v>
      </c>
      <c r="B1529" t="s">
        <v>4123</v>
      </c>
      <c r="C1529">
        <v>680</v>
      </c>
      <c r="D1529">
        <v>4.5</v>
      </c>
      <c r="E1529">
        <v>-86.790351867675795</v>
      </c>
      <c r="F1529">
        <v>36.175750732421903</v>
      </c>
      <c r="G1529" t="s">
        <v>331</v>
      </c>
      <c r="H1529">
        <v>37208</v>
      </c>
      <c r="I1529" t="s">
        <v>23</v>
      </c>
      <c r="J1529" t="s">
        <v>2755</v>
      </c>
      <c r="K1529" t="s">
        <v>333</v>
      </c>
      <c r="L1529" s="2" t="s">
        <v>334</v>
      </c>
      <c r="M1529">
        <v>702</v>
      </c>
      <c r="N1529">
        <v>5.4058692294491159E-2</v>
      </c>
      <c r="O1529" t="s">
        <v>107</v>
      </c>
      <c r="P1529" t="s">
        <v>804</v>
      </c>
      <c r="R1529">
        <f t="shared" si="92"/>
        <v>5.9911166201838652E-2</v>
      </c>
      <c r="S1529">
        <f t="shared" si="93"/>
        <v>0.26960024790827392</v>
      </c>
      <c r="T1529">
        <f t="shared" si="94"/>
        <v>0.67860805928887635</v>
      </c>
      <c r="U1529">
        <f t="shared" si="95"/>
        <v>461.4534803164359</v>
      </c>
    </row>
    <row r="1530" spans="1:21" x14ac:dyDescent="0.35">
      <c r="A1530" t="s">
        <v>4124</v>
      </c>
      <c r="B1530" t="s">
        <v>4125</v>
      </c>
      <c r="C1530">
        <v>166</v>
      </c>
      <c r="D1530">
        <v>4.5</v>
      </c>
      <c r="E1530">
        <v>-71.055587768554702</v>
      </c>
      <c r="F1530">
        <v>42.365108489990199</v>
      </c>
      <c r="G1530" t="s">
        <v>251</v>
      </c>
      <c r="H1530">
        <v>2113</v>
      </c>
      <c r="I1530" t="s">
        <v>23</v>
      </c>
      <c r="J1530" t="s">
        <v>1378</v>
      </c>
      <c r="K1530" t="s">
        <v>295</v>
      </c>
      <c r="L1530" s="2" t="s">
        <v>296</v>
      </c>
      <c r="M1530">
        <v>575</v>
      </c>
      <c r="N1530">
        <v>9.953663978033293E-3</v>
      </c>
      <c r="O1530" t="s">
        <v>60</v>
      </c>
      <c r="P1530" t="s">
        <v>247</v>
      </c>
      <c r="R1530">
        <f t="shared" si="92"/>
        <v>6.8174775333126741E-3</v>
      </c>
      <c r="S1530">
        <f t="shared" si="93"/>
        <v>3.0678648899907034E-2</v>
      </c>
      <c r="T1530">
        <f t="shared" si="94"/>
        <v>-0.38629661724296793</v>
      </c>
      <c r="U1530">
        <f t="shared" si="95"/>
        <v>-64.125238462332675</v>
      </c>
    </row>
    <row r="1531" spans="1:21" x14ac:dyDescent="0.35">
      <c r="A1531" t="s">
        <v>4126</v>
      </c>
      <c r="B1531" t="s">
        <v>4127</v>
      </c>
      <c r="C1531">
        <v>128</v>
      </c>
      <c r="D1531">
        <v>4.5</v>
      </c>
      <c r="E1531">
        <v>-73.992823000000001</v>
      </c>
      <c r="F1531">
        <v>40.661552</v>
      </c>
      <c r="G1531" t="s">
        <v>37</v>
      </c>
      <c r="H1531">
        <v>11215</v>
      </c>
      <c r="I1531" t="s">
        <v>23</v>
      </c>
      <c r="J1531" t="s">
        <v>4128</v>
      </c>
      <c r="K1531" t="s">
        <v>535</v>
      </c>
      <c r="L1531" s="2" t="s">
        <v>536</v>
      </c>
      <c r="M1531">
        <v>1569</v>
      </c>
      <c r="N1531">
        <v>6.6929809507465252E-3</v>
      </c>
      <c r="O1531" t="s">
        <v>60</v>
      </c>
      <c r="P1531" t="s">
        <v>88</v>
      </c>
      <c r="R1531">
        <f t="shared" si="92"/>
        <v>2.8922631959508315E-3</v>
      </c>
      <c r="S1531">
        <f t="shared" si="93"/>
        <v>1.3015184381778741E-2</v>
      </c>
      <c r="T1531">
        <f t="shared" si="94"/>
        <v>-0.46502497854298758</v>
      </c>
      <c r="U1531">
        <f t="shared" si="95"/>
        <v>-59.52319725350241</v>
      </c>
    </row>
    <row r="1532" spans="1:21" x14ac:dyDescent="0.35">
      <c r="A1532" t="s">
        <v>4129</v>
      </c>
      <c r="B1532" t="s">
        <v>4130</v>
      </c>
      <c r="C1532">
        <v>154</v>
      </c>
      <c r="D1532">
        <v>4.5</v>
      </c>
      <c r="E1532">
        <v>-73.921736776828794</v>
      </c>
      <c r="F1532">
        <v>40.7077561318874</v>
      </c>
      <c r="G1532" t="s">
        <v>37</v>
      </c>
      <c r="H1532">
        <v>11237</v>
      </c>
      <c r="I1532" t="s">
        <v>23</v>
      </c>
      <c r="J1532" t="s">
        <v>4131</v>
      </c>
      <c r="K1532" t="s">
        <v>535</v>
      </c>
      <c r="L1532" s="2" t="s">
        <v>536</v>
      </c>
      <c r="M1532">
        <v>1569</v>
      </c>
      <c r="N1532">
        <v>8.9239746009953658E-3</v>
      </c>
      <c r="O1532" t="s">
        <v>618</v>
      </c>
      <c r="P1532" t="s">
        <v>48</v>
      </c>
      <c r="Q1532" t="s">
        <v>508</v>
      </c>
      <c r="R1532">
        <f t="shared" si="92"/>
        <v>5.5779361636194612E-3</v>
      </c>
      <c r="S1532">
        <f t="shared" si="93"/>
        <v>2.5100712736287577E-2</v>
      </c>
      <c r="T1532">
        <f t="shared" si="94"/>
        <v>-0.41115820502192152</v>
      </c>
      <c r="U1532">
        <f t="shared" si="95"/>
        <v>-63.318363573375912</v>
      </c>
    </row>
    <row r="1533" spans="1:21" x14ac:dyDescent="0.35">
      <c r="A1533" t="s">
        <v>4132</v>
      </c>
      <c r="B1533" t="s">
        <v>4133</v>
      </c>
      <c r="C1533">
        <v>147</v>
      </c>
      <c r="D1533">
        <v>4.5</v>
      </c>
      <c r="E1533">
        <v>-118.200813293457</v>
      </c>
      <c r="F1533">
        <v>34.108413696289098</v>
      </c>
      <c r="G1533" t="s">
        <v>100</v>
      </c>
      <c r="H1533">
        <v>90042</v>
      </c>
      <c r="I1533" t="s">
        <v>23</v>
      </c>
      <c r="J1533" t="s">
        <v>778</v>
      </c>
      <c r="K1533" t="s">
        <v>111</v>
      </c>
      <c r="L1533" s="2" t="s">
        <v>112</v>
      </c>
      <c r="M1533">
        <v>2071</v>
      </c>
      <c r="N1533">
        <v>8.3233224643899095E-3</v>
      </c>
      <c r="O1533" t="s">
        <v>174</v>
      </c>
      <c r="P1533" t="s">
        <v>148</v>
      </c>
      <c r="R1533">
        <f t="shared" si="92"/>
        <v>4.8548703646317526E-3</v>
      </c>
      <c r="S1533">
        <f t="shared" si="93"/>
        <v>2.1846916640842887E-2</v>
      </c>
      <c r="T1533">
        <f t="shared" si="94"/>
        <v>-0.42566079789297773</v>
      </c>
      <c r="U1533">
        <f t="shared" si="95"/>
        <v>-62.572137290267726</v>
      </c>
    </row>
    <row r="1534" spans="1:21" x14ac:dyDescent="0.35">
      <c r="A1534" t="s">
        <v>4134</v>
      </c>
      <c r="B1534" t="s">
        <v>4135</v>
      </c>
      <c r="C1534">
        <v>118</v>
      </c>
      <c r="D1534">
        <v>4.5</v>
      </c>
      <c r="E1534">
        <v>-122.41011810000001</v>
      </c>
      <c r="F1534">
        <v>37.781597099999999</v>
      </c>
      <c r="G1534" t="s">
        <v>100</v>
      </c>
      <c r="H1534">
        <v>94103</v>
      </c>
      <c r="I1534" t="s">
        <v>23</v>
      </c>
      <c r="J1534" t="s">
        <v>247</v>
      </c>
      <c r="K1534" t="s">
        <v>124</v>
      </c>
      <c r="L1534" s="2" t="s">
        <v>125</v>
      </c>
      <c r="M1534">
        <v>1581</v>
      </c>
      <c r="N1534">
        <v>5.8349064698815858E-3</v>
      </c>
      <c r="O1534" t="s">
        <v>247</v>
      </c>
      <c r="R1534">
        <f t="shared" si="92"/>
        <v>1.8593120545398203E-3</v>
      </c>
      <c r="S1534">
        <f t="shared" si="93"/>
        <v>8.3669042454291905E-3</v>
      </c>
      <c r="T1534">
        <f t="shared" si="94"/>
        <v>-0.48574296835878217</v>
      </c>
      <c r="U1534">
        <f t="shared" si="95"/>
        <v>-57.317670266336293</v>
      </c>
    </row>
    <row r="1535" spans="1:21" x14ac:dyDescent="0.35">
      <c r="A1535" t="s">
        <v>4136</v>
      </c>
      <c r="B1535" t="s">
        <v>4137</v>
      </c>
      <c r="C1535">
        <v>379</v>
      </c>
      <c r="D1535">
        <v>4.5</v>
      </c>
      <c r="E1535">
        <v>-87.694936727406997</v>
      </c>
      <c r="F1535">
        <v>41.968266340067998</v>
      </c>
      <c r="G1535" t="s">
        <v>133</v>
      </c>
      <c r="H1535">
        <v>60625</v>
      </c>
      <c r="I1535" t="s">
        <v>23</v>
      </c>
      <c r="J1535" t="s">
        <v>4138</v>
      </c>
      <c r="K1535" t="s">
        <v>135</v>
      </c>
      <c r="L1535" s="2" t="s">
        <v>136</v>
      </c>
      <c r="M1535">
        <v>2715</v>
      </c>
      <c r="N1535">
        <v>2.8230650420456496E-2</v>
      </c>
      <c r="O1535" t="s">
        <v>248</v>
      </c>
      <c r="P1535" t="s">
        <v>137</v>
      </c>
      <c r="R1535">
        <f t="shared" si="92"/>
        <v>2.8819336845367215E-2</v>
      </c>
      <c r="S1535">
        <f t="shared" si="93"/>
        <v>0.12968701580415246</v>
      </c>
      <c r="T1535">
        <f t="shared" si="94"/>
        <v>5.4996565833457814E-2</v>
      </c>
      <c r="U1535">
        <f t="shared" si="95"/>
        <v>20.843698450880513</v>
      </c>
    </row>
    <row r="1536" spans="1:21" x14ac:dyDescent="0.35">
      <c r="A1536" t="s">
        <v>4139</v>
      </c>
      <c r="B1536" t="s">
        <v>4140</v>
      </c>
      <c r="C1536">
        <v>320</v>
      </c>
      <c r="D1536">
        <v>4.5</v>
      </c>
      <c r="E1536">
        <v>-75.215831541495007</v>
      </c>
      <c r="F1536">
        <v>39.948663912550998</v>
      </c>
      <c r="G1536" t="s">
        <v>92</v>
      </c>
      <c r="H1536">
        <v>19143</v>
      </c>
      <c r="I1536" t="s">
        <v>23</v>
      </c>
      <c r="J1536" t="s">
        <v>4141</v>
      </c>
      <c r="K1536" t="s">
        <v>94</v>
      </c>
      <c r="L1536" s="2" t="s">
        <v>95</v>
      </c>
      <c r="M1536">
        <v>1514</v>
      </c>
      <c r="N1536">
        <v>2.3168010983353356E-2</v>
      </c>
      <c r="O1536" t="s">
        <v>261</v>
      </c>
      <c r="P1536" t="s">
        <v>1783</v>
      </c>
      <c r="Q1536" t="s">
        <v>276</v>
      </c>
      <c r="R1536">
        <f t="shared" si="92"/>
        <v>2.2724925111042248E-2</v>
      </c>
      <c r="S1536">
        <f t="shared" si="93"/>
        <v>0.10226216299969011</v>
      </c>
      <c r="T1536">
        <f t="shared" si="94"/>
        <v>-6.7239574079730538E-2</v>
      </c>
      <c r="U1536">
        <f t="shared" si="95"/>
        <v>-21.516663705513771</v>
      </c>
    </row>
    <row r="1537" spans="1:21" x14ac:dyDescent="0.35">
      <c r="A1537" t="s">
        <v>4142</v>
      </c>
      <c r="B1537" t="s">
        <v>4143</v>
      </c>
      <c r="C1537">
        <v>130</v>
      </c>
      <c r="D1537">
        <v>4.5</v>
      </c>
      <c r="E1537">
        <v>-81.714056999999997</v>
      </c>
      <c r="F1537">
        <v>30.308522</v>
      </c>
      <c r="G1537" t="s">
        <v>29</v>
      </c>
      <c r="H1537">
        <v>32205</v>
      </c>
      <c r="I1537" t="s">
        <v>23</v>
      </c>
      <c r="J1537" t="s">
        <v>418</v>
      </c>
      <c r="K1537" t="s">
        <v>833</v>
      </c>
      <c r="L1537" s="2" t="s">
        <v>834</v>
      </c>
      <c r="M1537">
        <v>350</v>
      </c>
      <c r="N1537">
        <v>6.8645958469195122E-3</v>
      </c>
      <c r="O1537" t="s">
        <v>247</v>
      </c>
      <c r="P1537" t="s">
        <v>60</v>
      </c>
      <c r="R1537">
        <f t="shared" si="92"/>
        <v>3.0988534242330336E-3</v>
      </c>
      <c r="S1537">
        <f t="shared" si="93"/>
        <v>1.3944840409048651E-2</v>
      </c>
      <c r="T1537">
        <f t="shared" si="94"/>
        <v>-0.46088138057982864</v>
      </c>
      <c r="U1537">
        <f t="shared" si="95"/>
        <v>-59.914579475377721</v>
      </c>
    </row>
    <row r="1538" spans="1:21" x14ac:dyDescent="0.35">
      <c r="A1538" t="s">
        <v>4144</v>
      </c>
      <c r="B1538" t="s">
        <v>4145</v>
      </c>
      <c r="C1538">
        <v>141</v>
      </c>
      <c r="D1538">
        <v>4.5</v>
      </c>
      <c r="E1538">
        <v>-121.47259521484401</v>
      </c>
      <c r="F1538">
        <v>38.529827117919901</v>
      </c>
      <c r="G1538" t="s">
        <v>100</v>
      </c>
      <c r="H1538">
        <v>95820</v>
      </c>
      <c r="I1538" t="s">
        <v>23</v>
      </c>
      <c r="J1538" t="s">
        <v>4146</v>
      </c>
      <c r="K1538" t="s">
        <v>101</v>
      </c>
      <c r="L1538" s="2" t="s">
        <v>102</v>
      </c>
      <c r="M1538">
        <v>430</v>
      </c>
      <c r="N1538">
        <v>7.8084777758709459E-3</v>
      </c>
      <c r="O1538" t="s">
        <v>524</v>
      </c>
      <c r="P1538" t="s">
        <v>148</v>
      </c>
      <c r="Q1538" t="s">
        <v>763</v>
      </c>
      <c r="R1538">
        <f t="shared" ref="R1538:R1601" si="96">(C1538-MIN($C$2:$C$2693))/(MAX($C$2:$C$2693)-MIN($C$2:$C$2693))</f>
        <v>4.2350996797851466E-3</v>
      </c>
      <c r="S1538">
        <f t="shared" ref="S1538:S1601" si="97">R1538*D1538</f>
        <v>1.9057948559033158E-2</v>
      </c>
      <c r="T1538">
        <f t="shared" ref="T1538:T1601" si="98">(C1538-AVERAGE($C$2:$C$2693))/STDEV($C$2:$C$2693)</f>
        <v>-0.43809159178245455</v>
      </c>
      <c r="U1538">
        <f t="shared" ref="U1538:U1601" si="99">T1538*C1538</f>
        <v>-61.770914441326092</v>
      </c>
    </row>
    <row r="1539" spans="1:21" x14ac:dyDescent="0.35">
      <c r="A1539" t="s">
        <v>4147</v>
      </c>
      <c r="B1539" t="s">
        <v>4148</v>
      </c>
      <c r="C1539">
        <v>1214</v>
      </c>
      <c r="D1539">
        <v>4.5</v>
      </c>
      <c r="E1539">
        <v>-75.152469999999994</v>
      </c>
      <c r="F1539">
        <v>39.950360000000003</v>
      </c>
      <c r="G1539" t="s">
        <v>92</v>
      </c>
      <c r="H1539">
        <v>19106</v>
      </c>
      <c r="I1539" t="s">
        <v>23</v>
      </c>
      <c r="J1539" t="s">
        <v>187</v>
      </c>
      <c r="K1539" t="s">
        <v>94</v>
      </c>
      <c r="L1539" s="2" t="s">
        <v>95</v>
      </c>
      <c r="M1539">
        <v>1514</v>
      </c>
      <c r="N1539">
        <v>9.9879869572678914E-2</v>
      </c>
      <c r="O1539" t="s">
        <v>190</v>
      </c>
      <c r="P1539" t="s">
        <v>191</v>
      </c>
      <c r="R1539">
        <f t="shared" si="96"/>
        <v>0.11507075715318665</v>
      </c>
      <c r="S1539">
        <f t="shared" si="97"/>
        <v>0.51781840718933991</v>
      </c>
      <c r="T1539">
        <f t="shared" si="98"/>
        <v>1.78494871545231</v>
      </c>
      <c r="U1539">
        <f t="shared" si="99"/>
        <v>2166.9277405591042</v>
      </c>
    </row>
    <row r="1540" spans="1:21" x14ac:dyDescent="0.35">
      <c r="A1540" t="s">
        <v>4149</v>
      </c>
      <c r="B1540" t="s">
        <v>4150</v>
      </c>
      <c r="C1540">
        <v>502</v>
      </c>
      <c r="D1540">
        <v>4.5</v>
      </c>
      <c r="E1540">
        <v>-157.84458923339801</v>
      </c>
      <c r="F1540">
        <v>21.300327301025401</v>
      </c>
      <c r="G1540" t="s">
        <v>208</v>
      </c>
      <c r="H1540">
        <v>96814</v>
      </c>
      <c r="I1540" t="s">
        <v>23</v>
      </c>
      <c r="J1540" t="s">
        <v>542</v>
      </c>
      <c r="K1540" t="s">
        <v>210</v>
      </c>
      <c r="L1540" s="2" t="s">
        <v>211</v>
      </c>
      <c r="M1540">
        <v>395</v>
      </c>
      <c r="N1540">
        <v>3.8784966535095243E-2</v>
      </c>
      <c r="O1540" t="s">
        <v>191</v>
      </c>
      <c r="P1540" t="s">
        <v>190</v>
      </c>
      <c r="R1540">
        <f t="shared" si="96"/>
        <v>4.1524635884722653E-2</v>
      </c>
      <c r="S1540">
        <f t="shared" si="97"/>
        <v>0.18686086148125194</v>
      </c>
      <c r="T1540">
        <f t="shared" si="98"/>
        <v>0.30982784056773183</v>
      </c>
      <c r="U1540">
        <f t="shared" si="99"/>
        <v>155.53357596500138</v>
      </c>
    </row>
    <row r="1541" spans="1:21" x14ac:dyDescent="0.35">
      <c r="A1541" t="s">
        <v>4151</v>
      </c>
      <c r="B1541" t="s">
        <v>4152</v>
      </c>
      <c r="C1541">
        <v>201</v>
      </c>
      <c r="D1541">
        <v>4.5</v>
      </c>
      <c r="E1541">
        <v>-122.376571</v>
      </c>
      <c r="F1541">
        <v>47.671844</v>
      </c>
      <c r="G1541" t="s">
        <v>194</v>
      </c>
      <c r="H1541">
        <v>98107</v>
      </c>
      <c r="I1541" t="s">
        <v>23</v>
      </c>
      <c r="J1541" t="s">
        <v>142</v>
      </c>
      <c r="K1541" t="s">
        <v>196</v>
      </c>
      <c r="L1541" s="2" t="s">
        <v>197</v>
      </c>
      <c r="M1541">
        <v>1594</v>
      </c>
      <c r="N1541">
        <v>1.2956924661060579E-2</v>
      </c>
      <c r="O1541" t="s">
        <v>56</v>
      </c>
      <c r="P1541" t="s">
        <v>48</v>
      </c>
      <c r="R1541">
        <f t="shared" si="96"/>
        <v>1.0432806528251213E-2</v>
      </c>
      <c r="S1541">
        <f t="shared" si="97"/>
        <v>4.6947629377130456E-2</v>
      </c>
      <c r="T1541">
        <f t="shared" si="98"/>
        <v>-0.31378365288768673</v>
      </c>
      <c r="U1541">
        <f t="shared" si="99"/>
        <v>-63.070514230425033</v>
      </c>
    </row>
    <row r="1542" spans="1:21" x14ac:dyDescent="0.35">
      <c r="A1542" t="s">
        <v>4153</v>
      </c>
      <c r="B1542" t="s">
        <v>4154</v>
      </c>
      <c r="C1542">
        <v>373</v>
      </c>
      <c r="D1542">
        <v>4.5</v>
      </c>
      <c r="E1542">
        <v>-122.3128967</v>
      </c>
      <c r="F1542">
        <v>47.664669000000004</v>
      </c>
      <c r="G1542" t="s">
        <v>194</v>
      </c>
      <c r="H1542">
        <v>98105</v>
      </c>
      <c r="I1542" t="s">
        <v>23</v>
      </c>
      <c r="J1542" t="s">
        <v>4155</v>
      </c>
      <c r="K1542" t="s">
        <v>196</v>
      </c>
      <c r="L1542" s="2" t="s">
        <v>197</v>
      </c>
      <c r="M1542">
        <v>1594</v>
      </c>
      <c r="N1542">
        <v>2.7715805731937531E-2</v>
      </c>
      <c r="O1542" t="s">
        <v>56</v>
      </c>
      <c r="P1542" t="s">
        <v>508</v>
      </c>
      <c r="Q1542" t="s">
        <v>48</v>
      </c>
      <c r="R1542">
        <f t="shared" si="96"/>
        <v>2.8199566160520606E-2</v>
      </c>
      <c r="S1542">
        <f t="shared" si="97"/>
        <v>0.12689804772234273</v>
      </c>
      <c r="T1542">
        <f t="shared" si="98"/>
        <v>4.2565771943981034E-2</v>
      </c>
      <c r="U1542">
        <f t="shared" si="99"/>
        <v>15.877032935104927</v>
      </c>
    </row>
    <row r="1543" spans="1:21" x14ac:dyDescent="0.35">
      <c r="A1543" t="s">
        <v>4156</v>
      </c>
      <c r="B1543" t="s">
        <v>4157</v>
      </c>
      <c r="C1543">
        <v>168</v>
      </c>
      <c r="D1543">
        <v>4.5</v>
      </c>
      <c r="E1543">
        <v>-87.752376999999996</v>
      </c>
      <c r="F1543">
        <v>41.975794999999998</v>
      </c>
      <c r="G1543" t="s">
        <v>133</v>
      </c>
      <c r="H1543">
        <v>60630</v>
      </c>
      <c r="I1543" t="s">
        <v>23</v>
      </c>
      <c r="J1543" t="s">
        <v>107</v>
      </c>
      <c r="K1543" t="s">
        <v>135</v>
      </c>
      <c r="L1543" s="2" t="s">
        <v>136</v>
      </c>
      <c r="M1543">
        <v>2715</v>
      </c>
      <c r="N1543">
        <v>1.0125278874206282E-2</v>
      </c>
      <c r="O1543" t="s">
        <v>107</v>
      </c>
      <c r="R1543">
        <f t="shared" si="96"/>
        <v>7.0240677615948767E-3</v>
      </c>
      <c r="S1543">
        <f t="shared" si="97"/>
        <v>3.1608304927176943E-2</v>
      </c>
      <c r="T1543">
        <f t="shared" si="98"/>
        <v>-0.38215301927980899</v>
      </c>
      <c r="U1543">
        <f t="shared" si="99"/>
        <v>-64.201707239007916</v>
      </c>
    </row>
    <row r="1544" spans="1:21" x14ac:dyDescent="0.35">
      <c r="A1544" t="s">
        <v>4158</v>
      </c>
      <c r="B1544" t="s">
        <v>4159</v>
      </c>
      <c r="C1544">
        <v>131</v>
      </c>
      <c r="D1544">
        <v>5</v>
      </c>
      <c r="E1544">
        <v>-73.950378737434406</v>
      </c>
      <c r="F1544">
        <v>40.707522803217202</v>
      </c>
      <c r="G1544" t="s">
        <v>37</v>
      </c>
      <c r="H1544">
        <v>11206</v>
      </c>
      <c r="I1544" t="s">
        <v>23</v>
      </c>
      <c r="J1544" t="s">
        <v>4160</v>
      </c>
      <c r="K1544" t="s">
        <v>535</v>
      </c>
      <c r="L1544" s="2" t="s">
        <v>536</v>
      </c>
      <c r="M1544">
        <v>1569</v>
      </c>
      <c r="N1544">
        <v>6.9504032950060066E-3</v>
      </c>
      <c r="O1544" t="s">
        <v>261</v>
      </c>
      <c r="P1544" t="s">
        <v>183</v>
      </c>
      <c r="Q1544" t="s">
        <v>56</v>
      </c>
      <c r="R1544">
        <f t="shared" si="96"/>
        <v>3.2021485383741349E-3</v>
      </c>
      <c r="S1544">
        <f t="shared" si="97"/>
        <v>1.6010742691870673E-2</v>
      </c>
      <c r="T1544">
        <f t="shared" si="98"/>
        <v>-0.45880958159824914</v>
      </c>
      <c r="U1544">
        <f t="shared" si="99"/>
        <v>-60.104055189370641</v>
      </c>
    </row>
    <row r="1545" spans="1:21" x14ac:dyDescent="0.35">
      <c r="A1545" t="s">
        <v>4161</v>
      </c>
      <c r="B1545" t="s">
        <v>4162</v>
      </c>
      <c r="C1545">
        <v>719</v>
      </c>
      <c r="D1545">
        <v>4.5</v>
      </c>
      <c r="E1545">
        <v>-115.189819</v>
      </c>
      <c r="F1545">
        <v>36.143954999999998</v>
      </c>
      <c r="G1545" t="s">
        <v>70</v>
      </c>
      <c r="H1545">
        <v>89102</v>
      </c>
      <c r="I1545" t="s">
        <v>23</v>
      </c>
      <c r="J1545" t="s">
        <v>315</v>
      </c>
      <c r="K1545" t="s">
        <v>422</v>
      </c>
      <c r="L1545" s="2" t="s">
        <v>423</v>
      </c>
      <c r="M1545">
        <v>357</v>
      </c>
      <c r="N1545">
        <v>5.7405182769864421E-2</v>
      </c>
      <c r="O1545" t="s">
        <v>315</v>
      </c>
      <c r="R1545">
        <f t="shared" si="96"/>
        <v>6.3939675653341591E-2</v>
      </c>
      <c r="S1545">
        <f t="shared" si="97"/>
        <v>0.28772854044003715</v>
      </c>
      <c r="T1545">
        <f t="shared" si="98"/>
        <v>0.75940821957047544</v>
      </c>
      <c r="U1545">
        <f t="shared" si="99"/>
        <v>546.01450987117187</v>
      </c>
    </row>
    <row r="1546" spans="1:21" x14ac:dyDescent="0.35">
      <c r="A1546" t="s">
        <v>4163</v>
      </c>
      <c r="B1546" t="s">
        <v>4164</v>
      </c>
      <c r="C1546">
        <v>132</v>
      </c>
      <c r="D1546">
        <v>4.5</v>
      </c>
      <c r="E1546">
        <v>-87.912302299999993</v>
      </c>
      <c r="F1546">
        <v>43.025657299999999</v>
      </c>
      <c r="G1546" t="s">
        <v>218</v>
      </c>
      <c r="H1546">
        <v>53204</v>
      </c>
      <c r="I1546" t="s">
        <v>23</v>
      </c>
      <c r="J1546" t="s">
        <v>4165</v>
      </c>
      <c r="K1546" t="s">
        <v>220</v>
      </c>
      <c r="L1546" s="2" t="s">
        <v>221</v>
      </c>
      <c r="M1546">
        <v>1056</v>
      </c>
      <c r="N1546">
        <v>7.0362107430925001E-3</v>
      </c>
      <c r="O1546" t="s">
        <v>681</v>
      </c>
      <c r="P1546" t="s">
        <v>340</v>
      </c>
      <c r="Q1546" t="s">
        <v>316</v>
      </c>
      <c r="R1546">
        <f t="shared" si="96"/>
        <v>3.3054436525152362E-3</v>
      </c>
      <c r="S1546">
        <f t="shared" si="97"/>
        <v>1.4874496436318562E-2</v>
      </c>
      <c r="T1546">
        <f t="shared" si="98"/>
        <v>-0.4567377826166697</v>
      </c>
      <c r="U1546">
        <f t="shared" si="99"/>
        <v>-60.289387305400403</v>
      </c>
    </row>
    <row r="1547" spans="1:21" x14ac:dyDescent="0.35">
      <c r="A1547" t="s">
        <v>4166</v>
      </c>
      <c r="B1547" t="s">
        <v>4167</v>
      </c>
      <c r="C1547">
        <v>275</v>
      </c>
      <c r="D1547">
        <v>4.5</v>
      </c>
      <c r="E1547">
        <v>-82.412434599999997</v>
      </c>
      <c r="F1547">
        <v>28.083413100000001</v>
      </c>
      <c r="G1547" t="s">
        <v>29</v>
      </c>
      <c r="H1547">
        <v>33613</v>
      </c>
      <c r="I1547" t="s">
        <v>23</v>
      </c>
      <c r="J1547" t="s">
        <v>3488</v>
      </c>
      <c r="K1547" t="s">
        <v>291</v>
      </c>
      <c r="L1547" s="2" t="s">
        <v>292</v>
      </c>
      <c r="M1547">
        <v>726</v>
      </c>
      <c r="N1547">
        <v>1.930667581946113E-2</v>
      </c>
      <c r="O1547" t="s">
        <v>763</v>
      </c>
      <c r="P1547" t="s">
        <v>368</v>
      </c>
      <c r="R1547">
        <f t="shared" si="96"/>
        <v>1.8076644974692697E-2</v>
      </c>
      <c r="S1547">
        <f t="shared" si="97"/>
        <v>8.1344902386117135E-2</v>
      </c>
      <c r="T1547">
        <f t="shared" si="98"/>
        <v>-0.1604705282508064</v>
      </c>
      <c r="U1547">
        <f t="shared" si="99"/>
        <v>-44.129395268971763</v>
      </c>
    </row>
    <row r="1548" spans="1:21" x14ac:dyDescent="0.35">
      <c r="A1548" t="s">
        <v>4168</v>
      </c>
      <c r="B1548" t="s">
        <v>4169</v>
      </c>
      <c r="C1548">
        <v>692</v>
      </c>
      <c r="D1548">
        <v>4.5</v>
      </c>
      <c r="E1548">
        <v>-122.35557</v>
      </c>
      <c r="F1548">
        <v>47.690190000000001</v>
      </c>
      <c r="G1548" t="s">
        <v>194</v>
      </c>
      <c r="H1548">
        <v>98103</v>
      </c>
      <c r="I1548" t="s">
        <v>23</v>
      </c>
      <c r="J1548" t="s">
        <v>4170</v>
      </c>
      <c r="K1548" t="s">
        <v>196</v>
      </c>
      <c r="L1548" s="2" t="s">
        <v>197</v>
      </c>
      <c r="M1548">
        <v>1594</v>
      </c>
      <c r="N1548">
        <v>5.5088381671529088E-2</v>
      </c>
      <c r="O1548" t="s">
        <v>204</v>
      </c>
      <c r="P1548" t="s">
        <v>81</v>
      </c>
      <c r="Q1548" t="s">
        <v>205</v>
      </c>
      <c r="R1548">
        <f t="shared" si="96"/>
        <v>6.1150707571531869E-2</v>
      </c>
      <c r="S1548">
        <f t="shared" si="97"/>
        <v>0.27517818407189343</v>
      </c>
      <c r="T1548">
        <f t="shared" si="98"/>
        <v>0.70346964706782988</v>
      </c>
      <c r="U1548">
        <f t="shared" si="99"/>
        <v>486.8009957709383</v>
      </c>
    </row>
    <row r="1549" spans="1:21" x14ac:dyDescent="0.35">
      <c r="A1549" t="s">
        <v>4171</v>
      </c>
      <c r="B1549" t="s">
        <v>4172</v>
      </c>
      <c r="C1549">
        <v>120</v>
      </c>
      <c r="D1549">
        <v>4.5</v>
      </c>
      <c r="E1549">
        <v>-90.080190000000002</v>
      </c>
      <c r="F1549">
        <v>29.934909999999999</v>
      </c>
      <c r="G1549" t="s">
        <v>493</v>
      </c>
      <c r="H1549">
        <v>70130</v>
      </c>
      <c r="I1549" t="s">
        <v>23</v>
      </c>
      <c r="J1549" t="s">
        <v>1106</v>
      </c>
      <c r="K1549" t="s">
        <v>494</v>
      </c>
      <c r="L1549" s="2" t="s">
        <v>495</v>
      </c>
      <c r="M1549">
        <v>834</v>
      </c>
      <c r="N1549">
        <v>6.0065213660545737E-3</v>
      </c>
      <c r="O1549" t="s">
        <v>385</v>
      </c>
      <c r="P1549" t="s">
        <v>47</v>
      </c>
      <c r="R1549">
        <f t="shared" si="96"/>
        <v>2.0659022828220224E-3</v>
      </c>
      <c r="S1549">
        <f t="shared" si="97"/>
        <v>9.2965602726991017E-3</v>
      </c>
      <c r="T1549">
        <f t="shared" si="98"/>
        <v>-0.48159937039562328</v>
      </c>
      <c r="U1549">
        <f t="shared" si="99"/>
        <v>-57.791924447474791</v>
      </c>
    </row>
    <row r="1550" spans="1:21" x14ac:dyDescent="0.35">
      <c r="A1550" t="s">
        <v>4173</v>
      </c>
      <c r="B1550" t="s">
        <v>4174</v>
      </c>
      <c r="C1550">
        <v>517</v>
      </c>
      <c r="D1550">
        <v>4.5</v>
      </c>
      <c r="E1550">
        <v>-115.225959777832</v>
      </c>
      <c r="F1550">
        <v>36.086475372314503</v>
      </c>
      <c r="G1550" t="s">
        <v>70</v>
      </c>
      <c r="H1550">
        <v>89118</v>
      </c>
      <c r="I1550" t="s">
        <v>23</v>
      </c>
      <c r="J1550" t="s">
        <v>4175</v>
      </c>
      <c r="K1550" t="s">
        <v>422</v>
      </c>
      <c r="L1550" s="2" t="s">
        <v>423</v>
      </c>
      <c r="M1550">
        <v>357</v>
      </c>
      <c r="N1550">
        <v>4.0072078256392654E-2</v>
      </c>
      <c r="O1550" t="s">
        <v>48</v>
      </c>
      <c r="P1550" t="s">
        <v>138</v>
      </c>
      <c r="Q1550" t="s">
        <v>571</v>
      </c>
      <c r="R1550">
        <f t="shared" si="96"/>
        <v>4.3074062596839172E-2</v>
      </c>
      <c r="S1550">
        <f t="shared" si="97"/>
        <v>0.19383328168577627</v>
      </c>
      <c r="T1550">
        <f t="shared" si="98"/>
        <v>0.3409048252914238</v>
      </c>
      <c r="U1550">
        <f t="shared" si="99"/>
        <v>176.24779467566611</v>
      </c>
    </row>
    <row r="1551" spans="1:21" x14ac:dyDescent="0.35">
      <c r="A1551" t="s">
        <v>4176</v>
      </c>
      <c r="B1551" t="s">
        <v>4177</v>
      </c>
      <c r="C1551">
        <v>116</v>
      </c>
      <c r="D1551">
        <v>4.5</v>
      </c>
      <c r="E1551">
        <v>-73.963501980741</v>
      </c>
      <c r="F1551">
        <v>40.6744082380877</v>
      </c>
      <c r="G1551" t="s">
        <v>37</v>
      </c>
      <c r="H1551">
        <v>11238</v>
      </c>
      <c r="I1551" t="s">
        <v>23</v>
      </c>
      <c r="J1551" t="s">
        <v>4178</v>
      </c>
      <c r="K1551" t="s">
        <v>535</v>
      </c>
      <c r="L1551" s="2" t="s">
        <v>536</v>
      </c>
      <c r="M1551">
        <v>1569</v>
      </c>
      <c r="N1551">
        <v>5.663291573708598E-3</v>
      </c>
      <c r="O1551" t="s">
        <v>174</v>
      </c>
      <c r="P1551" t="s">
        <v>508</v>
      </c>
      <c r="Q1551" t="s">
        <v>24</v>
      </c>
      <c r="R1551">
        <f t="shared" si="96"/>
        <v>1.6527218262576181E-3</v>
      </c>
      <c r="S1551">
        <f t="shared" si="97"/>
        <v>7.437248218159281E-3</v>
      </c>
      <c r="T1551">
        <f t="shared" si="98"/>
        <v>-0.48988656632194111</v>
      </c>
      <c r="U1551">
        <f t="shared" si="99"/>
        <v>-56.826841693345166</v>
      </c>
    </row>
    <row r="1552" spans="1:21" x14ac:dyDescent="0.35">
      <c r="A1552" t="s">
        <v>4179</v>
      </c>
      <c r="B1552" t="s">
        <v>4180</v>
      </c>
      <c r="C1552">
        <v>100</v>
      </c>
      <c r="D1552">
        <v>4.5</v>
      </c>
      <c r="E1552">
        <v>-118.41696929931599</v>
      </c>
      <c r="F1552">
        <v>34.058803558349602</v>
      </c>
      <c r="G1552" t="s">
        <v>100</v>
      </c>
      <c r="H1552">
        <v>90067</v>
      </c>
      <c r="I1552" t="s">
        <v>23</v>
      </c>
      <c r="J1552" t="s">
        <v>4181</v>
      </c>
      <c r="K1552" t="s">
        <v>111</v>
      </c>
      <c r="L1552" s="2" t="s">
        <v>112</v>
      </c>
      <c r="M1552">
        <v>2071</v>
      </c>
      <c r="N1552">
        <v>4.290372404324695E-3</v>
      </c>
      <c r="O1552" t="s">
        <v>182</v>
      </c>
      <c r="P1552" t="s">
        <v>268</v>
      </c>
      <c r="Q1552" t="s">
        <v>174</v>
      </c>
      <c r="R1552">
        <f t="shared" si="96"/>
        <v>0</v>
      </c>
      <c r="S1552">
        <f t="shared" si="97"/>
        <v>0</v>
      </c>
      <c r="T1552">
        <f t="shared" si="98"/>
        <v>-0.52303535002721258</v>
      </c>
      <c r="U1552">
        <f t="shared" si="99"/>
        <v>-52.303535002721254</v>
      </c>
    </row>
    <row r="1553" spans="1:21" x14ac:dyDescent="0.35">
      <c r="A1553" t="s">
        <v>4182</v>
      </c>
      <c r="B1553" t="s">
        <v>4183</v>
      </c>
      <c r="C1553">
        <v>173</v>
      </c>
      <c r="D1553">
        <v>4.5</v>
      </c>
      <c r="E1553">
        <v>-80.1846234127879</v>
      </c>
      <c r="F1553">
        <v>25.8433905564887</v>
      </c>
      <c r="G1553" t="s">
        <v>29</v>
      </c>
      <c r="H1553">
        <v>33138</v>
      </c>
      <c r="I1553" t="s">
        <v>23</v>
      </c>
      <c r="J1553" t="s">
        <v>4184</v>
      </c>
      <c r="K1553" t="s">
        <v>31</v>
      </c>
      <c r="L1553" s="2" t="s">
        <v>32</v>
      </c>
      <c r="M1553">
        <v>609</v>
      </c>
      <c r="N1553">
        <v>1.0554316114638751E-2</v>
      </c>
      <c r="O1553" t="s">
        <v>508</v>
      </c>
      <c r="P1553" t="s">
        <v>174</v>
      </c>
      <c r="R1553">
        <f t="shared" si="96"/>
        <v>7.5405433323003819E-3</v>
      </c>
      <c r="S1553">
        <f t="shared" si="97"/>
        <v>3.3932444995351717E-2</v>
      </c>
      <c r="T1553">
        <f t="shared" si="98"/>
        <v>-0.37179402437191167</v>
      </c>
      <c r="U1553">
        <f t="shared" si="99"/>
        <v>-64.320366216340716</v>
      </c>
    </row>
    <row r="1554" spans="1:21" x14ac:dyDescent="0.35">
      <c r="A1554" t="s">
        <v>4185</v>
      </c>
      <c r="B1554" t="s">
        <v>4186</v>
      </c>
      <c r="C1554">
        <v>503</v>
      </c>
      <c r="D1554">
        <v>4.5</v>
      </c>
      <c r="E1554">
        <v>-115.14953032136</v>
      </c>
      <c r="F1554">
        <v>36.166960671544103</v>
      </c>
      <c r="G1554" t="s">
        <v>70</v>
      </c>
      <c r="H1554">
        <v>89101</v>
      </c>
      <c r="I1554" t="s">
        <v>23</v>
      </c>
      <c r="J1554" t="s">
        <v>4187</v>
      </c>
      <c r="K1554" t="s">
        <v>422</v>
      </c>
      <c r="L1554" s="2" t="s">
        <v>423</v>
      </c>
      <c r="M1554">
        <v>357</v>
      </c>
      <c r="N1554">
        <v>3.8870773983181742E-2</v>
      </c>
      <c r="O1554" t="s">
        <v>48</v>
      </c>
      <c r="P1554" t="s">
        <v>261</v>
      </c>
      <c r="Q1554" t="s">
        <v>508</v>
      </c>
      <c r="R1554">
        <f t="shared" si="96"/>
        <v>4.1627930998863756E-2</v>
      </c>
      <c r="S1554">
        <f t="shared" si="97"/>
        <v>0.1873256894948869</v>
      </c>
      <c r="T1554">
        <f t="shared" si="98"/>
        <v>0.31189963954931132</v>
      </c>
      <c r="U1554">
        <f t="shared" si="99"/>
        <v>156.8855186933036</v>
      </c>
    </row>
    <row r="1555" spans="1:21" x14ac:dyDescent="0.35">
      <c r="A1555" t="s">
        <v>4188</v>
      </c>
      <c r="B1555" t="s">
        <v>4189</v>
      </c>
      <c r="C1555">
        <v>174</v>
      </c>
      <c r="D1555">
        <v>4.5</v>
      </c>
      <c r="E1555">
        <v>-122.682868</v>
      </c>
      <c r="F1555">
        <v>45.520052999999997</v>
      </c>
      <c r="G1555" t="s">
        <v>59</v>
      </c>
      <c r="H1555">
        <v>97205</v>
      </c>
      <c r="I1555" t="s">
        <v>23</v>
      </c>
      <c r="J1555" t="s">
        <v>60</v>
      </c>
      <c r="K1555" t="s">
        <v>45</v>
      </c>
      <c r="L1555" s="2" t="s">
        <v>61</v>
      </c>
      <c r="M1555">
        <v>1555</v>
      </c>
      <c r="N1555">
        <v>1.0640123562725244E-2</v>
      </c>
      <c r="O1555" t="s">
        <v>60</v>
      </c>
      <c r="R1555">
        <f t="shared" si="96"/>
        <v>7.6438384464414836E-3</v>
      </c>
      <c r="S1555">
        <f t="shared" si="97"/>
        <v>3.4397273008986678E-2</v>
      </c>
      <c r="T1555">
        <f t="shared" si="98"/>
        <v>-0.36972222539033223</v>
      </c>
      <c r="U1555">
        <f t="shared" si="99"/>
        <v>-64.331667217917811</v>
      </c>
    </row>
    <row r="1556" spans="1:21" x14ac:dyDescent="0.35">
      <c r="A1556" t="s">
        <v>4190</v>
      </c>
      <c r="B1556" t="s">
        <v>4191</v>
      </c>
      <c r="C1556">
        <v>403</v>
      </c>
      <c r="D1556">
        <v>4.5</v>
      </c>
      <c r="E1556">
        <v>-83.061987000000002</v>
      </c>
      <c r="F1556">
        <v>42.329172</v>
      </c>
      <c r="G1556" t="s">
        <v>1088</v>
      </c>
      <c r="H1556">
        <v>48226</v>
      </c>
      <c r="I1556" t="s">
        <v>23</v>
      </c>
      <c r="J1556" t="s">
        <v>4192</v>
      </c>
      <c r="K1556" t="s">
        <v>1090</v>
      </c>
      <c r="L1556" s="2" t="s">
        <v>1091</v>
      </c>
      <c r="M1556">
        <v>353</v>
      </c>
      <c r="N1556">
        <v>3.029002917453235E-2</v>
      </c>
      <c r="O1556" t="s">
        <v>148</v>
      </c>
      <c r="P1556" t="s">
        <v>174</v>
      </c>
      <c r="Q1556" t="s">
        <v>137</v>
      </c>
      <c r="R1556">
        <f t="shared" si="96"/>
        <v>3.1298419584753642E-2</v>
      </c>
      <c r="S1556">
        <f t="shared" si="97"/>
        <v>0.1408428881313914</v>
      </c>
      <c r="T1556">
        <f t="shared" si="98"/>
        <v>0.10471974139136495</v>
      </c>
      <c r="U1556">
        <f t="shared" si="99"/>
        <v>42.202055780720073</v>
      </c>
    </row>
    <row r="1557" spans="1:21" x14ac:dyDescent="0.35">
      <c r="A1557" t="s">
        <v>4193</v>
      </c>
      <c r="B1557" t="s">
        <v>4194</v>
      </c>
      <c r="C1557">
        <v>151</v>
      </c>
      <c r="D1557">
        <v>4.5</v>
      </c>
      <c r="E1557">
        <v>-94.604583000000005</v>
      </c>
      <c r="F1557">
        <v>39.057048000000002</v>
      </c>
      <c r="G1557" t="s">
        <v>128</v>
      </c>
      <c r="H1557">
        <v>64111</v>
      </c>
      <c r="I1557" t="s">
        <v>23</v>
      </c>
      <c r="J1557" t="s">
        <v>4195</v>
      </c>
      <c r="K1557" t="s">
        <v>458</v>
      </c>
      <c r="L1557" s="2" t="s">
        <v>459</v>
      </c>
      <c r="M1557">
        <v>274</v>
      </c>
      <c r="N1557">
        <v>8.6665522567358853E-3</v>
      </c>
      <c r="O1557" t="s">
        <v>56</v>
      </c>
      <c r="P1557" t="s">
        <v>183</v>
      </c>
      <c r="Q1557" t="s">
        <v>228</v>
      </c>
      <c r="R1557">
        <f t="shared" si="96"/>
        <v>5.2680508211961578E-3</v>
      </c>
      <c r="S1557">
        <f t="shared" si="97"/>
        <v>2.3706228695382709E-2</v>
      </c>
      <c r="T1557">
        <f t="shared" si="98"/>
        <v>-0.4173736019666599</v>
      </c>
      <c r="U1557">
        <f t="shared" si="99"/>
        <v>-63.023413896965643</v>
      </c>
    </row>
    <row r="1558" spans="1:21" x14ac:dyDescent="0.35">
      <c r="A1558" t="s">
        <v>4196</v>
      </c>
      <c r="B1558" t="s">
        <v>4197</v>
      </c>
      <c r="C1558">
        <v>771</v>
      </c>
      <c r="D1558">
        <v>4.5</v>
      </c>
      <c r="E1558">
        <v>-121.482093811035</v>
      </c>
      <c r="F1558">
        <v>38.5743598937988</v>
      </c>
      <c r="G1558" t="s">
        <v>100</v>
      </c>
      <c r="H1558">
        <v>95811</v>
      </c>
      <c r="I1558" t="s">
        <v>23</v>
      </c>
      <c r="J1558" t="s">
        <v>24</v>
      </c>
      <c r="K1558" t="s">
        <v>101</v>
      </c>
      <c r="L1558" s="2" t="s">
        <v>102</v>
      </c>
      <c r="M1558">
        <v>430</v>
      </c>
      <c r="N1558">
        <v>6.1867170070362104E-2</v>
      </c>
      <c r="O1558" t="s">
        <v>24</v>
      </c>
      <c r="R1558">
        <f t="shared" si="96"/>
        <v>6.9311021588678856E-2</v>
      </c>
      <c r="S1558">
        <f t="shared" si="97"/>
        <v>0.31189959714905485</v>
      </c>
      <c r="T1558">
        <f t="shared" si="98"/>
        <v>0.86714176661260756</v>
      </c>
      <c r="U1558">
        <f t="shared" si="99"/>
        <v>668.56630205832039</v>
      </c>
    </row>
    <row r="1559" spans="1:21" x14ac:dyDescent="0.35">
      <c r="A1559" t="s">
        <v>4198</v>
      </c>
      <c r="B1559" t="s">
        <v>4199</v>
      </c>
      <c r="C1559">
        <v>116</v>
      </c>
      <c r="D1559">
        <v>4.5</v>
      </c>
      <c r="E1559">
        <v>-122.31637550000001</v>
      </c>
      <c r="F1559">
        <v>47.598870900000001</v>
      </c>
      <c r="G1559" t="s">
        <v>194</v>
      </c>
      <c r="H1559">
        <v>98144</v>
      </c>
      <c r="I1559" t="s">
        <v>23</v>
      </c>
      <c r="J1559" t="s">
        <v>1787</v>
      </c>
      <c r="K1559" t="s">
        <v>196</v>
      </c>
      <c r="L1559" s="2" t="s">
        <v>197</v>
      </c>
      <c r="M1559">
        <v>1594</v>
      </c>
      <c r="N1559">
        <v>5.663291573708598E-3</v>
      </c>
      <c r="O1559" t="s">
        <v>1787</v>
      </c>
      <c r="R1559">
        <f t="shared" si="96"/>
        <v>1.6527218262576181E-3</v>
      </c>
      <c r="S1559">
        <f t="shared" si="97"/>
        <v>7.437248218159281E-3</v>
      </c>
      <c r="T1559">
        <f t="shared" si="98"/>
        <v>-0.48988656632194111</v>
      </c>
      <c r="U1559">
        <f t="shared" si="99"/>
        <v>-56.826841693345166</v>
      </c>
    </row>
    <row r="1560" spans="1:21" x14ac:dyDescent="0.35">
      <c r="A1560" t="s">
        <v>4200</v>
      </c>
      <c r="B1560" t="s">
        <v>4201</v>
      </c>
      <c r="C1560">
        <v>263</v>
      </c>
      <c r="D1560">
        <v>4.5</v>
      </c>
      <c r="E1560">
        <v>-118.34559626877299</v>
      </c>
      <c r="F1560">
        <v>34.083378716187298</v>
      </c>
      <c r="G1560" t="s">
        <v>100</v>
      </c>
      <c r="H1560">
        <v>90046</v>
      </c>
      <c r="I1560" t="s">
        <v>23</v>
      </c>
      <c r="J1560" t="s">
        <v>187</v>
      </c>
      <c r="K1560" t="s">
        <v>111</v>
      </c>
      <c r="L1560" s="2" t="s">
        <v>112</v>
      </c>
      <c r="M1560">
        <v>2071</v>
      </c>
      <c r="N1560">
        <v>1.8276986442423201E-2</v>
      </c>
      <c r="O1560" t="s">
        <v>190</v>
      </c>
      <c r="P1560" t="s">
        <v>191</v>
      </c>
      <c r="R1560">
        <f t="shared" si="96"/>
        <v>1.6837103604999484E-2</v>
      </c>
      <c r="S1560">
        <f t="shared" si="97"/>
        <v>7.5766966222497678E-2</v>
      </c>
      <c r="T1560">
        <f t="shared" si="98"/>
        <v>-0.18533211602975996</v>
      </c>
      <c r="U1560">
        <f t="shared" si="99"/>
        <v>-48.742346515826867</v>
      </c>
    </row>
    <row r="1561" spans="1:21" x14ac:dyDescent="0.35">
      <c r="A1561" t="s">
        <v>4202</v>
      </c>
      <c r="B1561" t="s">
        <v>4203</v>
      </c>
      <c r="C1561">
        <v>360</v>
      </c>
      <c r="D1561">
        <v>4.5</v>
      </c>
      <c r="E1561">
        <v>-85.588264465332003</v>
      </c>
      <c r="F1561">
        <v>38.2120361328125</v>
      </c>
      <c r="G1561" t="s">
        <v>864</v>
      </c>
      <c r="H1561">
        <v>40299</v>
      </c>
      <c r="I1561" t="s">
        <v>23</v>
      </c>
      <c r="J1561" t="s">
        <v>2766</v>
      </c>
      <c r="K1561" t="s">
        <v>866</v>
      </c>
      <c r="L1561" s="2" t="s">
        <v>867</v>
      </c>
      <c r="M1561">
        <v>774</v>
      </c>
      <c r="N1561">
        <v>2.660030890681311E-2</v>
      </c>
      <c r="O1561" t="s">
        <v>571</v>
      </c>
      <c r="P1561" t="s">
        <v>138</v>
      </c>
      <c r="R1561">
        <f t="shared" si="96"/>
        <v>2.6856729676686293E-2</v>
      </c>
      <c r="S1561">
        <f t="shared" si="97"/>
        <v>0.12085528354508832</v>
      </c>
      <c r="T1561">
        <f t="shared" si="98"/>
        <v>1.5632385183448005E-2</v>
      </c>
      <c r="U1561">
        <f t="shared" si="99"/>
        <v>5.627658666041282</v>
      </c>
    </row>
    <row r="1562" spans="1:21" x14ac:dyDescent="0.35">
      <c r="A1562" t="s">
        <v>4204</v>
      </c>
      <c r="B1562" t="s">
        <v>4205</v>
      </c>
      <c r="C1562">
        <v>1454</v>
      </c>
      <c r="D1562">
        <v>4.5</v>
      </c>
      <c r="E1562">
        <v>-157.82377599120301</v>
      </c>
      <c r="F1562">
        <v>21.2764427274494</v>
      </c>
      <c r="G1562" t="s">
        <v>208</v>
      </c>
      <c r="H1562">
        <v>96815</v>
      </c>
      <c r="I1562" t="s">
        <v>23</v>
      </c>
      <c r="J1562" t="s">
        <v>4206</v>
      </c>
      <c r="K1562" t="s">
        <v>210</v>
      </c>
      <c r="L1562" s="2" t="s">
        <v>211</v>
      </c>
      <c r="M1562">
        <v>395</v>
      </c>
      <c r="N1562">
        <v>0.12047365711343745</v>
      </c>
      <c r="O1562" t="s">
        <v>190</v>
      </c>
      <c r="P1562" t="s">
        <v>212</v>
      </c>
      <c r="Q1562" t="s">
        <v>1407</v>
      </c>
      <c r="R1562">
        <f t="shared" si="96"/>
        <v>0.13986158454705092</v>
      </c>
      <c r="S1562">
        <f t="shared" si="97"/>
        <v>0.62937713046172916</v>
      </c>
      <c r="T1562">
        <f t="shared" si="98"/>
        <v>2.2821804710313813</v>
      </c>
      <c r="U1562">
        <f t="shared" si="99"/>
        <v>3318.2904048796286</v>
      </c>
    </row>
    <row r="1563" spans="1:21" x14ac:dyDescent="0.35">
      <c r="A1563" t="s">
        <v>4207</v>
      </c>
      <c r="B1563" t="s">
        <v>4208</v>
      </c>
      <c r="C1563">
        <v>1182</v>
      </c>
      <c r="D1563">
        <v>4.5</v>
      </c>
      <c r="E1563">
        <v>-117.146156</v>
      </c>
      <c r="F1563">
        <v>32.761871999999997</v>
      </c>
      <c r="G1563" t="s">
        <v>100</v>
      </c>
      <c r="H1563">
        <v>92116</v>
      </c>
      <c r="I1563" t="s">
        <v>23</v>
      </c>
      <c r="J1563" t="s">
        <v>4209</v>
      </c>
      <c r="K1563" t="s">
        <v>225</v>
      </c>
      <c r="L1563" s="2" t="s">
        <v>226</v>
      </c>
      <c r="M1563">
        <v>1570</v>
      </c>
      <c r="N1563">
        <v>9.7134031233911108E-2</v>
      </c>
      <c r="O1563" t="s">
        <v>98</v>
      </c>
      <c r="P1563" t="s">
        <v>228</v>
      </c>
      <c r="Q1563" t="s">
        <v>76</v>
      </c>
      <c r="R1563">
        <f t="shared" si="96"/>
        <v>0.11176531350067141</v>
      </c>
      <c r="S1563">
        <f t="shared" si="97"/>
        <v>0.50294391075302136</v>
      </c>
      <c r="T1563">
        <f t="shared" si="98"/>
        <v>1.7186511480417672</v>
      </c>
      <c r="U1563">
        <f t="shared" si="99"/>
        <v>2031.4456569853689</v>
      </c>
    </row>
    <row r="1564" spans="1:21" x14ac:dyDescent="0.35">
      <c r="A1564" t="s">
        <v>4210</v>
      </c>
      <c r="B1564" t="s">
        <v>4211</v>
      </c>
      <c r="C1564">
        <v>161</v>
      </c>
      <c r="D1564">
        <v>4.5</v>
      </c>
      <c r="E1564">
        <v>-71.054476797580705</v>
      </c>
      <c r="F1564">
        <v>42.342785149812698</v>
      </c>
      <c r="G1564" t="s">
        <v>251</v>
      </c>
      <c r="H1564">
        <v>2127</v>
      </c>
      <c r="I1564" t="s">
        <v>23</v>
      </c>
      <c r="J1564" t="s">
        <v>286</v>
      </c>
      <c r="K1564" t="s">
        <v>295</v>
      </c>
      <c r="L1564" s="2" t="s">
        <v>296</v>
      </c>
      <c r="M1564">
        <v>575</v>
      </c>
      <c r="N1564">
        <v>9.5246267376008237E-3</v>
      </c>
      <c r="O1564" t="s">
        <v>287</v>
      </c>
      <c r="P1564" t="s">
        <v>48</v>
      </c>
      <c r="R1564">
        <f t="shared" si="96"/>
        <v>6.301001962607169E-3</v>
      </c>
      <c r="S1564">
        <f t="shared" si="97"/>
        <v>2.835450883173226E-2</v>
      </c>
      <c r="T1564">
        <f t="shared" si="98"/>
        <v>-0.39665561215086526</v>
      </c>
      <c r="U1564">
        <f t="shared" si="99"/>
        <v>-63.861553556289309</v>
      </c>
    </row>
    <row r="1565" spans="1:21" x14ac:dyDescent="0.35">
      <c r="A1565" t="s">
        <v>4212</v>
      </c>
      <c r="B1565" t="s">
        <v>4213</v>
      </c>
      <c r="C1565">
        <v>187</v>
      </c>
      <c r="D1565">
        <v>4.5</v>
      </c>
      <c r="E1565">
        <v>-93.278048100000007</v>
      </c>
      <c r="F1565">
        <v>44.953017299999999</v>
      </c>
      <c r="G1565" t="s">
        <v>22</v>
      </c>
      <c r="H1565">
        <v>55408</v>
      </c>
      <c r="I1565" t="s">
        <v>23</v>
      </c>
      <c r="J1565" t="s">
        <v>283</v>
      </c>
      <c r="K1565" t="s">
        <v>25</v>
      </c>
      <c r="L1565" s="2" t="s">
        <v>26</v>
      </c>
      <c r="M1565">
        <v>440</v>
      </c>
      <c r="N1565">
        <v>1.1755620387849665E-2</v>
      </c>
      <c r="O1565" t="s">
        <v>283</v>
      </c>
      <c r="R1565">
        <f t="shared" si="96"/>
        <v>8.9866749302757974E-3</v>
      </c>
      <c r="S1565">
        <f t="shared" si="97"/>
        <v>4.044003718624109E-2</v>
      </c>
      <c r="T1565">
        <f t="shared" si="98"/>
        <v>-0.3427888386297992</v>
      </c>
      <c r="U1565">
        <f t="shared" si="99"/>
        <v>-64.101512823772453</v>
      </c>
    </row>
    <row r="1566" spans="1:21" x14ac:dyDescent="0.35">
      <c r="A1566" t="s">
        <v>4214</v>
      </c>
      <c r="B1566" t="s">
        <v>4215</v>
      </c>
      <c r="C1566">
        <v>107</v>
      </c>
      <c r="D1566">
        <v>4.5</v>
      </c>
      <c r="E1566">
        <v>-80.284172100000006</v>
      </c>
      <c r="F1566">
        <v>25.8213005</v>
      </c>
      <c r="G1566" t="s">
        <v>29</v>
      </c>
      <c r="H1566">
        <v>33166</v>
      </c>
      <c r="I1566" t="s">
        <v>23</v>
      </c>
      <c r="J1566" t="s">
        <v>4216</v>
      </c>
      <c r="K1566" t="s">
        <v>31</v>
      </c>
      <c r="L1566" s="2" t="s">
        <v>32</v>
      </c>
      <c r="M1566">
        <v>609</v>
      </c>
      <c r="N1566">
        <v>4.891024540930153E-3</v>
      </c>
      <c r="O1566" t="s">
        <v>204</v>
      </c>
      <c r="P1566" t="s">
        <v>148</v>
      </c>
      <c r="R1566">
        <f t="shared" si="96"/>
        <v>7.2306579898770787E-4</v>
      </c>
      <c r="S1566">
        <f t="shared" si="97"/>
        <v>3.2537960954446853E-3</v>
      </c>
      <c r="T1566">
        <f t="shared" si="98"/>
        <v>-0.50853275715615631</v>
      </c>
      <c r="U1566">
        <f t="shared" si="99"/>
        <v>-54.413005015708727</v>
      </c>
    </row>
    <row r="1567" spans="1:21" x14ac:dyDescent="0.35">
      <c r="A1567" t="s">
        <v>4217</v>
      </c>
      <c r="B1567" t="s">
        <v>4218</v>
      </c>
      <c r="C1567">
        <v>179</v>
      </c>
      <c r="D1567">
        <v>4.5</v>
      </c>
      <c r="E1567">
        <v>-73.969398499999997</v>
      </c>
      <c r="F1567">
        <v>40.760822300000001</v>
      </c>
      <c r="G1567" t="s">
        <v>37</v>
      </c>
      <c r="H1567">
        <v>10022</v>
      </c>
      <c r="I1567" t="s">
        <v>23</v>
      </c>
      <c r="J1567" t="s">
        <v>1378</v>
      </c>
      <c r="K1567" t="s">
        <v>39</v>
      </c>
      <c r="L1567" s="2" t="s">
        <v>40</v>
      </c>
      <c r="M1567">
        <v>1148</v>
      </c>
      <c r="N1567">
        <v>1.1069160803157714E-2</v>
      </c>
      <c r="O1567" t="s">
        <v>60</v>
      </c>
      <c r="P1567" t="s">
        <v>247</v>
      </c>
      <c r="R1567">
        <f t="shared" si="96"/>
        <v>8.1603140171469888E-3</v>
      </c>
      <c r="S1567">
        <f t="shared" si="97"/>
        <v>3.6721413077161452E-2</v>
      </c>
      <c r="T1567">
        <f t="shared" si="98"/>
        <v>-0.3593632304824349</v>
      </c>
      <c r="U1567">
        <f t="shared" si="99"/>
        <v>-64.326018256355852</v>
      </c>
    </row>
    <row r="1568" spans="1:21" x14ac:dyDescent="0.35">
      <c r="A1568" t="s">
        <v>4219</v>
      </c>
      <c r="B1568" t="s">
        <v>4220</v>
      </c>
      <c r="C1568">
        <v>119</v>
      </c>
      <c r="D1568">
        <v>4.5</v>
      </c>
      <c r="E1568">
        <v>-122.41884045302901</v>
      </c>
      <c r="F1568">
        <v>37.757227706047402</v>
      </c>
      <c r="G1568" t="s">
        <v>100</v>
      </c>
      <c r="H1568">
        <v>94110</v>
      </c>
      <c r="I1568" t="s">
        <v>23</v>
      </c>
      <c r="J1568" t="s">
        <v>33</v>
      </c>
      <c r="K1568" t="s">
        <v>124</v>
      </c>
      <c r="L1568" s="2" t="s">
        <v>125</v>
      </c>
      <c r="M1568">
        <v>1581</v>
      </c>
      <c r="N1568">
        <v>5.9207139179680793E-3</v>
      </c>
      <c r="O1568" t="s">
        <v>33</v>
      </c>
      <c r="R1568">
        <f t="shared" si="96"/>
        <v>1.9626071686809216E-3</v>
      </c>
      <c r="S1568">
        <f t="shared" si="97"/>
        <v>8.831732259064147E-3</v>
      </c>
      <c r="T1568">
        <f t="shared" si="98"/>
        <v>-0.48367116937720273</v>
      </c>
      <c r="U1568">
        <f t="shared" si="99"/>
        <v>-57.556869155887121</v>
      </c>
    </row>
    <row r="1569" spans="1:21" x14ac:dyDescent="0.35">
      <c r="A1569" t="s">
        <v>4221</v>
      </c>
      <c r="B1569" t="s">
        <v>4222</v>
      </c>
      <c r="C1569">
        <v>134</v>
      </c>
      <c r="D1569">
        <v>4.5</v>
      </c>
      <c r="E1569">
        <v>-95.363769695770301</v>
      </c>
      <c r="F1569">
        <v>29.747052630074901</v>
      </c>
      <c r="G1569" t="s">
        <v>200</v>
      </c>
      <c r="H1569">
        <v>77003</v>
      </c>
      <c r="I1569" t="s">
        <v>23</v>
      </c>
      <c r="J1569" t="s">
        <v>4223</v>
      </c>
      <c r="K1569" t="s">
        <v>202</v>
      </c>
      <c r="L1569" s="2" t="s">
        <v>203</v>
      </c>
      <c r="M1569">
        <v>1863</v>
      </c>
      <c r="N1569">
        <v>7.2078256392654879E-3</v>
      </c>
      <c r="O1569" t="s">
        <v>204</v>
      </c>
      <c r="P1569" t="s">
        <v>424</v>
      </c>
      <c r="Q1569" t="s">
        <v>205</v>
      </c>
      <c r="R1569">
        <f t="shared" si="96"/>
        <v>3.5120338807974384E-3</v>
      </c>
      <c r="S1569">
        <f t="shared" si="97"/>
        <v>1.5804152463588472E-2</v>
      </c>
      <c r="T1569">
        <f t="shared" si="98"/>
        <v>-0.45259418465351076</v>
      </c>
      <c r="U1569">
        <f t="shared" si="99"/>
        <v>-60.647620743570442</v>
      </c>
    </row>
    <row r="1570" spans="1:21" x14ac:dyDescent="0.35">
      <c r="A1570" t="s">
        <v>4224</v>
      </c>
      <c r="B1570" t="s">
        <v>4225</v>
      </c>
      <c r="C1570">
        <v>555</v>
      </c>
      <c r="D1570">
        <v>4.5</v>
      </c>
      <c r="E1570">
        <v>-118.35974899999999</v>
      </c>
      <c r="F1570">
        <v>34.049965999999998</v>
      </c>
      <c r="G1570" t="s">
        <v>100</v>
      </c>
      <c r="H1570">
        <v>90019</v>
      </c>
      <c r="I1570" t="s">
        <v>23</v>
      </c>
      <c r="J1570" t="s">
        <v>1160</v>
      </c>
      <c r="K1570" t="s">
        <v>111</v>
      </c>
      <c r="L1570" s="2" t="s">
        <v>112</v>
      </c>
      <c r="M1570">
        <v>2071</v>
      </c>
      <c r="N1570">
        <v>4.3332761283679425E-2</v>
      </c>
      <c r="O1570" t="s">
        <v>24</v>
      </c>
      <c r="P1570" t="s">
        <v>107</v>
      </c>
      <c r="R1570">
        <f t="shared" si="96"/>
        <v>4.6999276934201015E-2</v>
      </c>
      <c r="S1570">
        <f t="shared" si="97"/>
        <v>0.21149674620390457</v>
      </c>
      <c r="T1570">
        <f t="shared" si="98"/>
        <v>0.41963318659144344</v>
      </c>
      <c r="U1570">
        <f t="shared" si="99"/>
        <v>232.8964185582511</v>
      </c>
    </row>
    <row r="1571" spans="1:21" x14ac:dyDescent="0.35">
      <c r="A1571" t="s">
        <v>4226</v>
      </c>
      <c r="B1571" t="s">
        <v>4227</v>
      </c>
      <c r="C1571">
        <v>649</v>
      </c>
      <c r="D1571">
        <v>4.5</v>
      </c>
      <c r="E1571">
        <v>-119.79931000000001</v>
      </c>
      <c r="F1571">
        <v>39.498570000000001</v>
      </c>
      <c r="G1571" t="s">
        <v>70</v>
      </c>
      <c r="H1571">
        <v>89502</v>
      </c>
      <c r="I1571" t="s">
        <v>23</v>
      </c>
      <c r="J1571" t="s">
        <v>1370</v>
      </c>
      <c r="K1571" t="s">
        <v>71</v>
      </c>
      <c r="L1571" s="2" t="s">
        <v>72</v>
      </c>
      <c r="M1571">
        <v>133</v>
      </c>
      <c r="N1571">
        <v>5.1398661403809852E-2</v>
      </c>
      <c r="O1571" t="s">
        <v>205</v>
      </c>
      <c r="P1571" t="s">
        <v>81</v>
      </c>
      <c r="R1571">
        <f t="shared" si="96"/>
        <v>5.670901766346452E-2</v>
      </c>
      <c r="S1571">
        <f t="shared" si="97"/>
        <v>0.25519057948559032</v>
      </c>
      <c r="T1571">
        <f t="shared" si="98"/>
        <v>0.61438229085991303</v>
      </c>
      <c r="U1571">
        <f t="shared" si="99"/>
        <v>398.73410676808356</v>
      </c>
    </row>
    <row r="1572" spans="1:21" x14ac:dyDescent="0.35">
      <c r="A1572" t="s">
        <v>4228</v>
      </c>
      <c r="B1572" t="s">
        <v>4229</v>
      </c>
      <c r="C1572">
        <v>193</v>
      </c>
      <c r="D1572">
        <v>4.5</v>
      </c>
      <c r="E1572">
        <v>-87.624981000000005</v>
      </c>
      <c r="F1572">
        <v>41.887580999999997</v>
      </c>
      <c r="G1572" t="s">
        <v>133</v>
      </c>
      <c r="H1572">
        <v>60601</v>
      </c>
      <c r="I1572" t="s">
        <v>23</v>
      </c>
      <c r="J1572" t="s">
        <v>81</v>
      </c>
      <c r="K1572" t="s">
        <v>135</v>
      </c>
      <c r="L1572" s="2" t="s">
        <v>136</v>
      </c>
      <c r="M1572">
        <v>2715</v>
      </c>
      <c r="N1572">
        <v>1.2270465076368628E-2</v>
      </c>
      <c r="O1572" t="s">
        <v>81</v>
      </c>
      <c r="R1572">
        <f t="shared" si="96"/>
        <v>9.6064456151224043E-3</v>
      </c>
      <c r="S1572">
        <f t="shared" si="97"/>
        <v>4.3229005268050819E-2</v>
      </c>
      <c r="T1572">
        <f t="shared" si="98"/>
        <v>-0.33035804474032243</v>
      </c>
      <c r="U1572">
        <f t="shared" si="99"/>
        <v>-63.759102634882233</v>
      </c>
    </row>
    <row r="1573" spans="1:21" x14ac:dyDescent="0.35">
      <c r="A1573" t="s">
        <v>4230</v>
      </c>
      <c r="B1573" t="s">
        <v>4231</v>
      </c>
      <c r="C1573">
        <v>138</v>
      </c>
      <c r="D1573">
        <v>4.5</v>
      </c>
      <c r="E1573">
        <v>-86.141593999999998</v>
      </c>
      <c r="F1573">
        <v>39.753656999999997</v>
      </c>
      <c r="G1573" t="s">
        <v>51</v>
      </c>
      <c r="H1573">
        <v>46203</v>
      </c>
      <c r="I1573" t="s">
        <v>23</v>
      </c>
      <c r="J1573" t="s">
        <v>4232</v>
      </c>
      <c r="K1573" t="s">
        <v>53</v>
      </c>
      <c r="L1573" s="2" t="s">
        <v>54</v>
      </c>
      <c r="M1573">
        <v>336</v>
      </c>
      <c r="N1573">
        <v>7.5510554316114637E-3</v>
      </c>
      <c r="O1573" t="s">
        <v>213</v>
      </c>
      <c r="P1573" t="s">
        <v>1551</v>
      </c>
      <c r="Q1573" t="s">
        <v>76</v>
      </c>
      <c r="R1573">
        <f t="shared" si="96"/>
        <v>3.9252143373618431E-3</v>
      </c>
      <c r="S1573">
        <f t="shared" si="97"/>
        <v>1.7663464518128294E-2</v>
      </c>
      <c r="T1573">
        <f t="shared" si="98"/>
        <v>-0.44430698872719293</v>
      </c>
      <c r="U1573">
        <f t="shared" si="99"/>
        <v>-61.314364444352627</v>
      </c>
    </row>
    <row r="1574" spans="1:21" x14ac:dyDescent="0.35">
      <c r="A1574" t="s">
        <v>4233</v>
      </c>
      <c r="B1574" t="s">
        <v>4234</v>
      </c>
      <c r="C1574">
        <v>356</v>
      </c>
      <c r="D1574">
        <v>4.5</v>
      </c>
      <c r="E1574">
        <v>-115.2791783</v>
      </c>
      <c r="F1574">
        <v>36.1179591</v>
      </c>
      <c r="G1574" t="s">
        <v>70</v>
      </c>
      <c r="H1574">
        <v>89147</v>
      </c>
      <c r="I1574" t="s">
        <v>23</v>
      </c>
      <c r="J1574" t="s">
        <v>542</v>
      </c>
      <c r="K1574" t="s">
        <v>422</v>
      </c>
      <c r="L1574" s="2" t="s">
        <v>423</v>
      </c>
      <c r="M1574">
        <v>357</v>
      </c>
      <c r="N1574">
        <v>2.6257079114467136E-2</v>
      </c>
      <c r="O1574" t="s">
        <v>191</v>
      </c>
      <c r="P1574" t="s">
        <v>190</v>
      </c>
      <c r="R1574">
        <f t="shared" si="96"/>
        <v>2.644354922012189E-2</v>
      </c>
      <c r="S1574">
        <f t="shared" si="97"/>
        <v>0.1189959714905485</v>
      </c>
      <c r="T1574">
        <f t="shared" si="98"/>
        <v>7.3451892571301525E-3</v>
      </c>
      <c r="U1574">
        <f t="shared" si="99"/>
        <v>2.6148873755383342</v>
      </c>
    </row>
    <row r="1575" spans="1:21" x14ac:dyDescent="0.35">
      <c r="A1575" t="s">
        <v>4235</v>
      </c>
      <c r="B1575" t="s">
        <v>4236</v>
      </c>
      <c r="C1575">
        <v>289</v>
      </c>
      <c r="D1575">
        <v>4.5</v>
      </c>
      <c r="E1575">
        <v>-73.945316746830898</v>
      </c>
      <c r="F1575">
        <v>40.707155987620403</v>
      </c>
      <c r="G1575" t="s">
        <v>37</v>
      </c>
      <c r="H1575">
        <v>11206</v>
      </c>
      <c r="I1575" t="s">
        <v>23</v>
      </c>
      <c r="J1575" t="s">
        <v>4237</v>
      </c>
      <c r="K1575" t="s">
        <v>535</v>
      </c>
      <c r="L1575" s="2" t="s">
        <v>536</v>
      </c>
      <c r="M1575">
        <v>1569</v>
      </c>
      <c r="N1575">
        <v>2.0507980092672042E-2</v>
      </c>
      <c r="O1575" t="s">
        <v>283</v>
      </c>
      <c r="P1575" t="s">
        <v>56</v>
      </c>
      <c r="R1575">
        <f t="shared" si="96"/>
        <v>1.9522776572668113E-2</v>
      </c>
      <c r="S1575">
        <f t="shared" si="97"/>
        <v>8.7852494577006501E-2</v>
      </c>
      <c r="T1575">
        <f t="shared" si="98"/>
        <v>-0.13146534250869391</v>
      </c>
      <c r="U1575">
        <f t="shared" si="99"/>
        <v>-37.993483985012539</v>
      </c>
    </row>
    <row r="1576" spans="1:21" x14ac:dyDescent="0.35">
      <c r="A1576" t="s">
        <v>4238</v>
      </c>
      <c r="B1576" t="s">
        <v>4239</v>
      </c>
      <c r="C1576">
        <v>248</v>
      </c>
      <c r="D1576">
        <v>4.5</v>
      </c>
      <c r="E1576">
        <v>-157.8481463</v>
      </c>
      <c r="F1576">
        <v>21.295155600000001</v>
      </c>
      <c r="G1576" t="s">
        <v>208</v>
      </c>
      <c r="H1576">
        <v>96814</v>
      </c>
      <c r="I1576" t="s">
        <v>23</v>
      </c>
      <c r="J1576" t="s">
        <v>190</v>
      </c>
      <c r="K1576" t="s">
        <v>210</v>
      </c>
      <c r="L1576" s="2" t="s">
        <v>211</v>
      </c>
      <c r="M1576">
        <v>395</v>
      </c>
      <c r="N1576">
        <v>1.6989874721125793E-2</v>
      </c>
      <c r="O1576" t="s">
        <v>190</v>
      </c>
      <c r="R1576">
        <f t="shared" si="96"/>
        <v>1.5287676892882967E-2</v>
      </c>
      <c r="S1576">
        <f t="shared" si="97"/>
        <v>6.8794546017973357E-2</v>
      </c>
      <c r="T1576">
        <f t="shared" si="98"/>
        <v>-0.21640910075345193</v>
      </c>
      <c r="U1576">
        <f t="shared" si="99"/>
        <v>-53.669456986856076</v>
      </c>
    </row>
    <row r="1577" spans="1:21" x14ac:dyDescent="0.35">
      <c r="A1577" t="s">
        <v>4240</v>
      </c>
      <c r="B1577" t="s">
        <v>4241</v>
      </c>
      <c r="C1577">
        <v>204</v>
      </c>
      <c r="D1577">
        <v>4.5</v>
      </c>
      <c r="E1577">
        <v>-80.185655057430296</v>
      </c>
      <c r="F1577">
        <v>25.767841853670902</v>
      </c>
      <c r="G1577" t="s">
        <v>29</v>
      </c>
      <c r="H1577">
        <v>33131</v>
      </c>
      <c r="I1577" t="s">
        <v>23</v>
      </c>
      <c r="J1577" t="s">
        <v>4242</v>
      </c>
      <c r="K1577" t="s">
        <v>31</v>
      </c>
      <c r="L1577" s="2" t="s">
        <v>32</v>
      </c>
      <c r="M1577">
        <v>609</v>
      </c>
      <c r="N1577">
        <v>1.3214347005320062E-2</v>
      </c>
      <c r="O1577" t="s">
        <v>190</v>
      </c>
      <c r="P1577" t="s">
        <v>191</v>
      </c>
      <c r="Q1577" t="s">
        <v>47</v>
      </c>
      <c r="R1577">
        <f t="shared" si="96"/>
        <v>1.0742691870674517E-2</v>
      </c>
      <c r="S1577">
        <f t="shared" si="97"/>
        <v>4.8342113418035328E-2</v>
      </c>
      <c r="T1577">
        <f t="shared" si="98"/>
        <v>-0.30756825594294834</v>
      </c>
      <c r="U1577">
        <f t="shared" si="99"/>
        <v>-62.743924212361463</v>
      </c>
    </row>
    <row r="1578" spans="1:21" x14ac:dyDescent="0.35">
      <c r="A1578" t="s">
        <v>4243</v>
      </c>
      <c r="B1578" t="s">
        <v>4244</v>
      </c>
      <c r="C1578">
        <v>110</v>
      </c>
      <c r="D1578">
        <v>4.5</v>
      </c>
      <c r="E1578">
        <v>-118.34669</v>
      </c>
      <c r="F1578">
        <v>34.083219999999997</v>
      </c>
      <c r="G1578" t="s">
        <v>100</v>
      </c>
      <c r="H1578">
        <v>90046</v>
      </c>
      <c r="I1578" t="s">
        <v>23</v>
      </c>
      <c r="J1578" t="s">
        <v>4245</v>
      </c>
      <c r="K1578" t="s">
        <v>111</v>
      </c>
      <c r="L1578" s="2" t="s">
        <v>112</v>
      </c>
      <c r="M1578">
        <v>2071</v>
      </c>
      <c r="N1578">
        <v>5.1484468851896344E-3</v>
      </c>
      <c r="O1578" t="s">
        <v>156</v>
      </c>
      <c r="P1578" t="s">
        <v>60</v>
      </c>
      <c r="Q1578" t="s">
        <v>314</v>
      </c>
      <c r="R1578">
        <f t="shared" si="96"/>
        <v>1.0329511414110112E-3</v>
      </c>
      <c r="S1578">
        <f t="shared" si="97"/>
        <v>4.6482801363495509E-3</v>
      </c>
      <c r="T1578">
        <f t="shared" si="98"/>
        <v>-0.50231736021141793</v>
      </c>
      <c r="U1578">
        <f t="shared" si="99"/>
        <v>-55.254909623255969</v>
      </c>
    </row>
    <row r="1579" spans="1:21" x14ac:dyDescent="0.35">
      <c r="A1579" t="s">
        <v>4246</v>
      </c>
      <c r="B1579" t="s">
        <v>4247</v>
      </c>
      <c r="C1579">
        <v>111</v>
      </c>
      <c r="D1579">
        <v>4.5</v>
      </c>
      <c r="E1579">
        <v>-122.43067570030701</v>
      </c>
      <c r="F1579">
        <v>37.772166531796501</v>
      </c>
      <c r="G1579" t="s">
        <v>100</v>
      </c>
      <c r="H1579">
        <v>94117</v>
      </c>
      <c r="I1579" t="s">
        <v>23</v>
      </c>
      <c r="J1579" t="s">
        <v>187</v>
      </c>
      <c r="K1579" t="s">
        <v>124</v>
      </c>
      <c r="L1579" s="2" t="s">
        <v>125</v>
      </c>
      <c r="M1579">
        <v>1581</v>
      </c>
      <c r="N1579">
        <v>5.2342543332761287E-3</v>
      </c>
      <c r="O1579" t="s">
        <v>190</v>
      </c>
      <c r="P1579" t="s">
        <v>191</v>
      </c>
      <c r="R1579">
        <f t="shared" si="96"/>
        <v>1.1362462555521123E-3</v>
      </c>
      <c r="S1579">
        <f t="shared" si="97"/>
        <v>5.1131081499845056E-3</v>
      </c>
      <c r="T1579">
        <f t="shared" si="98"/>
        <v>-0.50024556122983843</v>
      </c>
      <c r="U1579">
        <f t="shared" si="99"/>
        <v>-55.527257296512069</v>
      </c>
    </row>
    <row r="1580" spans="1:21" x14ac:dyDescent="0.35">
      <c r="A1580" t="s">
        <v>4248</v>
      </c>
      <c r="B1580" t="s">
        <v>4249</v>
      </c>
      <c r="C1580">
        <v>166</v>
      </c>
      <c r="D1580">
        <v>4.5</v>
      </c>
      <c r="E1580">
        <v>-95.370721891522393</v>
      </c>
      <c r="F1580">
        <v>29.7474583987497</v>
      </c>
      <c r="G1580" t="s">
        <v>200</v>
      </c>
      <c r="H1580">
        <v>77002</v>
      </c>
      <c r="I1580" t="s">
        <v>23</v>
      </c>
      <c r="J1580" t="s">
        <v>425</v>
      </c>
      <c r="K1580" t="s">
        <v>202</v>
      </c>
      <c r="L1580" s="2" t="s">
        <v>203</v>
      </c>
      <c r="M1580">
        <v>1863</v>
      </c>
      <c r="N1580">
        <v>9.953663978033293E-3</v>
      </c>
      <c r="O1580" t="s">
        <v>425</v>
      </c>
      <c r="R1580">
        <f t="shared" si="96"/>
        <v>6.8174775333126741E-3</v>
      </c>
      <c r="S1580">
        <f t="shared" si="97"/>
        <v>3.0678648899907034E-2</v>
      </c>
      <c r="T1580">
        <f t="shared" si="98"/>
        <v>-0.38629661724296793</v>
      </c>
      <c r="U1580">
        <f t="shared" si="99"/>
        <v>-64.125238462332675</v>
      </c>
    </row>
    <row r="1581" spans="1:21" x14ac:dyDescent="0.35">
      <c r="A1581" t="s">
        <v>4250</v>
      </c>
      <c r="B1581" t="s">
        <v>4251</v>
      </c>
      <c r="C1581">
        <v>300</v>
      </c>
      <c r="D1581">
        <v>4.5</v>
      </c>
      <c r="E1581">
        <v>-73.960601800000006</v>
      </c>
      <c r="F1581">
        <v>40.587768599999997</v>
      </c>
      <c r="G1581" t="s">
        <v>37</v>
      </c>
      <c r="H1581">
        <v>11235</v>
      </c>
      <c r="I1581" t="s">
        <v>23</v>
      </c>
      <c r="J1581" t="s">
        <v>4252</v>
      </c>
      <c r="K1581" t="s">
        <v>535</v>
      </c>
      <c r="L1581" s="2" t="s">
        <v>536</v>
      </c>
      <c r="M1581">
        <v>1569</v>
      </c>
      <c r="N1581">
        <v>2.1451862021623476E-2</v>
      </c>
      <c r="O1581" t="s">
        <v>81</v>
      </c>
      <c r="P1581" t="s">
        <v>3158</v>
      </c>
      <c r="Q1581" t="s">
        <v>3597</v>
      </c>
      <c r="R1581">
        <f t="shared" si="96"/>
        <v>2.0659022828220224E-2</v>
      </c>
      <c r="S1581">
        <f t="shared" si="97"/>
        <v>9.2965602726991003E-2</v>
      </c>
      <c r="T1581">
        <f t="shared" si="98"/>
        <v>-0.10867555371131982</v>
      </c>
      <c r="U1581">
        <f t="shared" si="99"/>
        <v>-32.602666113395948</v>
      </c>
    </row>
    <row r="1582" spans="1:21" x14ac:dyDescent="0.35">
      <c r="A1582" t="s">
        <v>4253</v>
      </c>
      <c r="B1582" t="s">
        <v>4254</v>
      </c>
      <c r="C1582">
        <v>136</v>
      </c>
      <c r="D1582">
        <v>4.5</v>
      </c>
      <c r="E1582">
        <v>-117.193183</v>
      </c>
      <c r="F1582">
        <v>32.900798999999999</v>
      </c>
      <c r="G1582" t="s">
        <v>100</v>
      </c>
      <c r="H1582">
        <v>92121</v>
      </c>
      <c r="I1582" t="s">
        <v>23</v>
      </c>
      <c r="J1582" t="s">
        <v>4255</v>
      </c>
      <c r="K1582" t="s">
        <v>225</v>
      </c>
      <c r="L1582" s="2" t="s">
        <v>226</v>
      </c>
      <c r="M1582">
        <v>1570</v>
      </c>
      <c r="N1582">
        <v>7.3794405354384758E-3</v>
      </c>
      <c r="O1582" t="s">
        <v>1191</v>
      </c>
      <c r="P1582" t="s">
        <v>205</v>
      </c>
      <c r="R1582">
        <f t="shared" si="96"/>
        <v>3.7186241090796405E-3</v>
      </c>
      <c r="S1582">
        <f t="shared" si="97"/>
        <v>1.6733808490858381E-2</v>
      </c>
      <c r="T1582">
        <f t="shared" si="98"/>
        <v>-0.44845058669035187</v>
      </c>
      <c r="U1582">
        <f t="shared" si="99"/>
        <v>-60.989279789887853</v>
      </c>
    </row>
    <row r="1583" spans="1:21" x14ac:dyDescent="0.35">
      <c r="A1583" t="s">
        <v>4256</v>
      </c>
      <c r="B1583" t="s">
        <v>4257</v>
      </c>
      <c r="C1583">
        <v>197</v>
      </c>
      <c r="D1583">
        <v>4.5</v>
      </c>
      <c r="E1583">
        <v>-117.09233678877401</v>
      </c>
      <c r="F1583">
        <v>32.738620117306702</v>
      </c>
      <c r="G1583" t="s">
        <v>100</v>
      </c>
      <c r="H1583">
        <v>92105</v>
      </c>
      <c r="I1583" t="s">
        <v>23</v>
      </c>
      <c r="J1583" t="s">
        <v>138</v>
      </c>
      <c r="K1583" t="s">
        <v>225</v>
      </c>
      <c r="L1583" s="2" t="s">
        <v>226</v>
      </c>
      <c r="M1583">
        <v>1570</v>
      </c>
      <c r="N1583">
        <v>1.2613694868714604E-2</v>
      </c>
      <c r="O1583" t="s">
        <v>138</v>
      </c>
      <c r="R1583">
        <f t="shared" si="96"/>
        <v>1.0019626071686809E-2</v>
      </c>
      <c r="S1583">
        <f t="shared" si="97"/>
        <v>4.5088317322590644E-2</v>
      </c>
      <c r="T1583">
        <f t="shared" si="98"/>
        <v>-0.32207084881400455</v>
      </c>
      <c r="U1583">
        <f t="shared" si="99"/>
        <v>-63.447957216358894</v>
      </c>
    </row>
    <row r="1584" spans="1:21" x14ac:dyDescent="0.35">
      <c r="A1584" t="s">
        <v>4258</v>
      </c>
      <c r="B1584" t="s">
        <v>4259</v>
      </c>
      <c r="C1584">
        <v>115</v>
      </c>
      <c r="D1584">
        <v>4.5</v>
      </c>
      <c r="E1584">
        <v>-122.67552190000001</v>
      </c>
      <c r="F1584">
        <v>45.5546188</v>
      </c>
      <c r="G1584" t="s">
        <v>59</v>
      </c>
      <c r="H1584">
        <v>97217</v>
      </c>
      <c r="I1584" t="s">
        <v>23</v>
      </c>
      <c r="J1584" t="s">
        <v>4260</v>
      </c>
      <c r="K1584" t="s">
        <v>45</v>
      </c>
      <c r="L1584" s="2" t="s">
        <v>61</v>
      </c>
      <c r="M1584">
        <v>1555</v>
      </c>
      <c r="N1584">
        <v>5.5774841256221036E-3</v>
      </c>
      <c r="O1584" t="s">
        <v>415</v>
      </c>
      <c r="P1584" t="s">
        <v>76</v>
      </c>
      <c r="Q1584" t="s">
        <v>228</v>
      </c>
      <c r="R1584">
        <f t="shared" si="96"/>
        <v>1.5494267121165168E-3</v>
      </c>
      <c r="S1584">
        <f t="shared" si="97"/>
        <v>6.9724202045243254E-3</v>
      </c>
      <c r="T1584">
        <f t="shared" si="98"/>
        <v>-0.49195836530352061</v>
      </c>
      <c r="U1584">
        <f t="shared" si="99"/>
        <v>-56.575212009904867</v>
      </c>
    </row>
    <row r="1585" spans="1:21" x14ac:dyDescent="0.35">
      <c r="A1585" t="s">
        <v>4261</v>
      </c>
      <c r="B1585" t="s">
        <v>4262</v>
      </c>
      <c r="C1585">
        <v>466</v>
      </c>
      <c r="D1585">
        <v>4.5</v>
      </c>
      <c r="E1585">
        <v>-87.631164999999996</v>
      </c>
      <c r="F1585">
        <v>41.878867999999997</v>
      </c>
      <c r="G1585" t="s">
        <v>133</v>
      </c>
      <c r="H1585">
        <v>60604</v>
      </c>
      <c r="I1585" t="s">
        <v>23</v>
      </c>
      <c r="J1585" t="s">
        <v>4263</v>
      </c>
      <c r="K1585" t="s">
        <v>135</v>
      </c>
      <c r="L1585" s="2" t="s">
        <v>136</v>
      </c>
      <c r="M1585">
        <v>2715</v>
      </c>
      <c r="N1585">
        <v>3.5695898403981463E-2</v>
      </c>
      <c r="O1585" t="s">
        <v>228</v>
      </c>
      <c r="P1585" t="s">
        <v>76</v>
      </c>
      <c r="Q1585" t="s">
        <v>24</v>
      </c>
      <c r="R1585">
        <f t="shared" si="96"/>
        <v>3.7806011775643009E-2</v>
      </c>
      <c r="S1585">
        <f t="shared" si="97"/>
        <v>0.17012705299039355</v>
      </c>
      <c r="T1585">
        <f t="shared" si="98"/>
        <v>0.23524307723087115</v>
      </c>
      <c r="U1585">
        <f t="shared" si="99"/>
        <v>109.62327398958595</v>
      </c>
    </row>
    <row r="1586" spans="1:21" x14ac:dyDescent="0.35">
      <c r="A1586" t="s">
        <v>4264</v>
      </c>
      <c r="B1586" t="s">
        <v>4262</v>
      </c>
      <c r="C1586">
        <v>200</v>
      </c>
      <c r="D1586">
        <v>4.5</v>
      </c>
      <c r="E1586">
        <v>-104.940556660295</v>
      </c>
      <c r="F1586">
        <v>39.704956635832801</v>
      </c>
      <c r="G1586" t="s">
        <v>119</v>
      </c>
      <c r="H1586">
        <v>80246</v>
      </c>
      <c r="I1586" t="s">
        <v>23</v>
      </c>
      <c r="J1586" t="s">
        <v>4263</v>
      </c>
      <c r="K1586" t="s">
        <v>120</v>
      </c>
      <c r="L1586" s="2" t="s">
        <v>121</v>
      </c>
      <c r="M1586">
        <v>668</v>
      </c>
      <c r="N1586">
        <v>1.2871117212974086E-2</v>
      </c>
      <c r="O1586" t="s">
        <v>228</v>
      </c>
      <c r="P1586" t="s">
        <v>76</v>
      </c>
      <c r="Q1586" t="s">
        <v>24</v>
      </c>
      <c r="R1586">
        <f t="shared" si="96"/>
        <v>1.0329511414110112E-2</v>
      </c>
      <c r="S1586">
        <f t="shared" si="97"/>
        <v>4.6482801363495502E-2</v>
      </c>
      <c r="T1586">
        <f t="shared" si="98"/>
        <v>-0.31585545186926617</v>
      </c>
      <c r="U1586">
        <f t="shared" si="99"/>
        <v>-63.171090373853232</v>
      </c>
    </row>
    <row r="1587" spans="1:21" x14ac:dyDescent="0.35">
      <c r="A1587" t="s">
        <v>4265</v>
      </c>
      <c r="B1587" t="s">
        <v>4262</v>
      </c>
      <c r="C1587">
        <v>260</v>
      </c>
      <c r="D1587">
        <v>4.5</v>
      </c>
      <c r="E1587">
        <v>-117.20581300000001</v>
      </c>
      <c r="F1587">
        <v>32.748477000000001</v>
      </c>
      <c r="G1587" t="s">
        <v>100</v>
      </c>
      <c r="H1587">
        <v>92110</v>
      </c>
      <c r="I1587" t="s">
        <v>23</v>
      </c>
      <c r="J1587" t="s">
        <v>4263</v>
      </c>
      <c r="K1587" t="s">
        <v>225</v>
      </c>
      <c r="L1587" s="2" t="s">
        <v>226</v>
      </c>
      <c r="M1587">
        <v>1570</v>
      </c>
      <c r="N1587">
        <v>1.8019564098163722E-2</v>
      </c>
      <c r="O1587" t="s">
        <v>228</v>
      </c>
      <c r="P1587" t="s">
        <v>76</v>
      </c>
      <c r="Q1587" t="s">
        <v>24</v>
      </c>
      <c r="R1587">
        <f t="shared" si="96"/>
        <v>1.6527218262576179E-2</v>
      </c>
      <c r="S1587">
        <f t="shared" si="97"/>
        <v>7.4372482181592814E-2</v>
      </c>
      <c r="T1587">
        <f t="shared" si="98"/>
        <v>-0.19154751297449835</v>
      </c>
      <c r="U1587">
        <f t="shared" si="99"/>
        <v>-49.80235337336957</v>
      </c>
    </row>
    <row r="1588" spans="1:21" x14ac:dyDescent="0.35">
      <c r="A1588" t="s">
        <v>4266</v>
      </c>
      <c r="B1588" t="s">
        <v>4267</v>
      </c>
      <c r="C1588">
        <v>168</v>
      </c>
      <c r="D1588">
        <v>4.5</v>
      </c>
      <c r="E1588">
        <v>-122.63414760000001</v>
      </c>
      <c r="F1588">
        <v>45.559188800000001</v>
      </c>
      <c r="G1588" t="s">
        <v>59</v>
      </c>
      <c r="H1588">
        <v>97211</v>
      </c>
      <c r="I1588" t="s">
        <v>23</v>
      </c>
      <c r="J1588" t="s">
        <v>4268</v>
      </c>
      <c r="K1588" t="s">
        <v>45</v>
      </c>
      <c r="L1588" s="2" t="s">
        <v>61</v>
      </c>
      <c r="M1588">
        <v>1555</v>
      </c>
      <c r="N1588">
        <v>1.0125278874206282E-2</v>
      </c>
      <c r="O1588" t="s">
        <v>93</v>
      </c>
      <c r="P1588" t="s">
        <v>228</v>
      </c>
      <c r="Q1588" t="s">
        <v>76</v>
      </c>
      <c r="R1588">
        <f t="shared" si="96"/>
        <v>7.0240677615948767E-3</v>
      </c>
      <c r="S1588">
        <f t="shared" si="97"/>
        <v>3.1608304927176943E-2</v>
      </c>
      <c r="T1588">
        <f t="shared" si="98"/>
        <v>-0.38215301927980899</v>
      </c>
      <c r="U1588">
        <f t="shared" si="99"/>
        <v>-64.201707239007916</v>
      </c>
    </row>
    <row r="1589" spans="1:21" x14ac:dyDescent="0.35">
      <c r="A1589" t="s">
        <v>4269</v>
      </c>
      <c r="B1589" t="s">
        <v>4270</v>
      </c>
      <c r="C1589">
        <v>116</v>
      </c>
      <c r="D1589">
        <v>4.5</v>
      </c>
      <c r="E1589">
        <v>-82.797033637762098</v>
      </c>
      <c r="F1589">
        <v>27.972653210163099</v>
      </c>
      <c r="G1589" t="s">
        <v>29</v>
      </c>
      <c r="H1589">
        <v>33755</v>
      </c>
      <c r="I1589" t="s">
        <v>23</v>
      </c>
      <c r="J1589" t="s">
        <v>4271</v>
      </c>
      <c r="K1589" t="s">
        <v>1344</v>
      </c>
      <c r="L1589" s="2" t="s">
        <v>1345</v>
      </c>
      <c r="M1589">
        <v>109</v>
      </c>
      <c r="N1589">
        <v>5.663291573708598E-3</v>
      </c>
      <c r="O1589" t="s">
        <v>107</v>
      </c>
      <c r="P1589" t="s">
        <v>571</v>
      </c>
      <c r="Q1589" t="s">
        <v>47</v>
      </c>
      <c r="R1589">
        <f t="shared" si="96"/>
        <v>1.6527218262576181E-3</v>
      </c>
      <c r="S1589">
        <f t="shared" si="97"/>
        <v>7.437248218159281E-3</v>
      </c>
      <c r="T1589">
        <f t="shared" si="98"/>
        <v>-0.48988656632194111</v>
      </c>
      <c r="U1589">
        <f t="shared" si="99"/>
        <v>-56.826841693345166</v>
      </c>
    </row>
    <row r="1590" spans="1:21" x14ac:dyDescent="0.35">
      <c r="A1590" t="s">
        <v>4272</v>
      </c>
      <c r="B1590" t="s">
        <v>4273</v>
      </c>
      <c r="C1590">
        <v>116</v>
      </c>
      <c r="D1590">
        <v>4.5</v>
      </c>
      <c r="E1590">
        <v>-122.60216608643501</v>
      </c>
      <c r="F1590">
        <v>45.492368414998097</v>
      </c>
      <c r="G1590" t="s">
        <v>59</v>
      </c>
      <c r="H1590">
        <v>97206</v>
      </c>
      <c r="I1590" t="s">
        <v>23</v>
      </c>
      <c r="J1590" t="s">
        <v>4274</v>
      </c>
      <c r="K1590" t="s">
        <v>45</v>
      </c>
      <c r="L1590" s="2" t="s">
        <v>61</v>
      </c>
      <c r="M1590">
        <v>1555</v>
      </c>
      <c r="N1590">
        <v>5.663291573708598E-3</v>
      </c>
      <c r="O1590" t="s">
        <v>88</v>
      </c>
      <c r="P1590" t="s">
        <v>76</v>
      </c>
      <c r="R1590">
        <f t="shared" si="96"/>
        <v>1.6527218262576181E-3</v>
      </c>
      <c r="S1590">
        <f t="shared" si="97"/>
        <v>7.437248218159281E-3</v>
      </c>
      <c r="T1590">
        <f t="shared" si="98"/>
        <v>-0.48988656632194111</v>
      </c>
      <c r="U1590">
        <f t="shared" si="99"/>
        <v>-56.826841693345166</v>
      </c>
    </row>
    <row r="1591" spans="1:21" x14ac:dyDescent="0.35">
      <c r="A1591" t="s">
        <v>4275</v>
      </c>
      <c r="B1591" t="s">
        <v>4276</v>
      </c>
      <c r="C1591">
        <v>335</v>
      </c>
      <c r="D1591">
        <v>4.5</v>
      </c>
      <c r="E1591">
        <v>-96.768066399999995</v>
      </c>
      <c r="F1591">
        <v>32.880523699999998</v>
      </c>
      <c r="G1591" t="s">
        <v>200</v>
      </c>
      <c r="H1591">
        <v>75231</v>
      </c>
      <c r="I1591" t="s">
        <v>23</v>
      </c>
      <c r="J1591" t="s">
        <v>404</v>
      </c>
      <c r="K1591" t="s">
        <v>906</v>
      </c>
      <c r="L1591" s="2" t="s">
        <v>907</v>
      </c>
      <c r="M1591">
        <v>632</v>
      </c>
      <c r="N1591">
        <v>2.4455122704650764E-2</v>
      </c>
      <c r="O1591" t="s">
        <v>404</v>
      </c>
      <c r="R1591">
        <f t="shared" si="96"/>
        <v>2.4274351823158763E-2</v>
      </c>
      <c r="S1591">
        <f t="shared" si="97"/>
        <v>0.10923458320421443</v>
      </c>
      <c r="T1591">
        <f t="shared" si="98"/>
        <v>-3.6162589356038582E-2</v>
      </c>
      <c r="U1591">
        <f t="shared" si="99"/>
        <v>-12.114467434272925</v>
      </c>
    </row>
    <row r="1592" spans="1:21" x14ac:dyDescent="0.35">
      <c r="A1592" t="s">
        <v>4277</v>
      </c>
      <c r="B1592" t="s">
        <v>4278</v>
      </c>
      <c r="C1592">
        <v>101</v>
      </c>
      <c r="D1592">
        <v>5</v>
      </c>
      <c r="E1592">
        <v>-84.393196614324907</v>
      </c>
      <c r="F1592">
        <v>33.804665442444502</v>
      </c>
      <c r="G1592" t="s">
        <v>141</v>
      </c>
      <c r="H1592">
        <v>30309</v>
      </c>
      <c r="I1592" t="s">
        <v>23</v>
      </c>
      <c r="J1592" t="s">
        <v>4279</v>
      </c>
      <c r="K1592" t="s">
        <v>143</v>
      </c>
      <c r="L1592" s="2" t="s">
        <v>144</v>
      </c>
      <c r="M1592">
        <v>660</v>
      </c>
      <c r="N1592">
        <v>4.3761798524111894E-3</v>
      </c>
      <c r="O1592" t="s">
        <v>571</v>
      </c>
      <c r="P1592" t="s">
        <v>48</v>
      </c>
      <c r="Q1592" t="s">
        <v>174</v>
      </c>
      <c r="R1592">
        <f t="shared" si="96"/>
        <v>1.0329511414110113E-4</v>
      </c>
      <c r="S1592">
        <f t="shared" si="97"/>
        <v>5.164755707055056E-4</v>
      </c>
      <c r="T1592">
        <f t="shared" si="98"/>
        <v>-0.52096355104563308</v>
      </c>
      <c r="U1592">
        <f t="shared" si="99"/>
        <v>-52.617318655608941</v>
      </c>
    </row>
    <row r="1593" spans="1:21" x14ac:dyDescent="0.35">
      <c r="A1593" t="s">
        <v>4280</v>
      </c>
      <c r="B1593" t="s">
        <v>4281</v>
      </c>
      <c r="C1593">
        <v>140</v>
      </c>
      <c r="D1593">
        <v>4.5</v>
      </c>
      <c r="E1593">
        <v>-96.820383196896799</v>
      </c>
      <c r="F1593">
        <v>32.952049549377897</v>
      </c>
      <c r="G1593" t="s">
        <v>200</v>
      </c>
      <c r="H1593">
        <v>75254</v>
      </c>
      <c r="I1593" t="s">
        <v>23</v>
      </c>
      <c r="J1593" t="s">
        <v>4282</v>
      </c>
      <c r="K1593" t="s">
        <v>906</v>
      </c>
      <c r="L1593" s="2" t="s">
        <v>907</v>
      </c>
      <c r="M1593">
        <v>632</v>
      </c>
      <c r="N1593">
        <v>7.7226703277844515E-3</v>
      </c>
      <c r="O1593" t="s">
        <v>24</v>
      </c>
      <c r="P1593" t="s">
        <v>137</v>
      </c>
      <c r="Q1593" t="s">
        <v>571</v>
      </c>
      <c r="R1593">
        <f t="shared" si="96"/>
        <v>4.1318045656440448E-3</v>
      </c>
      <c r="S1593">
        <f t="shared" si="97"/>
        <v>1.8593120545398203E-2</v>
      </c>
      <c r="T1593">
        <f t="shared" si="98"/>
        <v>-0.44016339076403399</v>
      </c>
      <c r="U1593">
        <f t="shared" si="99"/>
        <v>-61.622874706964758</v>
      </c>
    </row>
    <row r="1594" spans="1:21" x14ac:dyDescent="0.35">
      <c r="A1594" t="s">
        <v>4283</v>
      </c>
      <c r="B1594" t="s">
        <v>4284</v>
      </c>
      <c r="C1594">
        <v>2663</v>
      </c>
      <c r="D1594">
        <v>4.5</v>
      </c>
      <c r="E1594">
        <v>-71.056011999999996</v>
      </c>
      <c r="F1594">
        <v>42.363618000000002</v>
      </c>
      <c r="G1594" t="s">
        <v>251</v>
      </c>
      <c r="H1594">
        <v>2113</v>
      </c>
      <c r="I1594" t="s">
        <v>23</v>
      </c>
      <c r="J1594" t="s">
        <v>4048</v>
      </c>
      <c r="K1594" t="s">
        <v>295</v>
      </c>
      <c r="L1594" s="2" t="s">
        <v>296</v>
      </c>
      <c r="M1594">
        <v>575</v>
      </c>
      <c r="N1594">
        <v>0.22421486185000858</v>
      </c>
      <c r="O1594" t="s">
        <v>47</v>
      </c>
      <c r="P1594" t="s">
        <v>882</v>
      </c>
      <c r="R1594">
        <f t="shared" si="96"/>
        <v>0.26474537754364219</v>
      </c>
      <c r="S1594">
        <f t="shared" si="97"/>
        <v>1.1913541989463898</v>
      </c>
      <c r="T1594">
        <f t="shared" si="98"/>
        <v>4.7869854397609526</v>
      </c>
      <c r="U1594">
        <f t="shared" si="99"/>
        <v>12747.742226083417</v>
      </c>
    </row>
    <row r="1595" spans="1:21" x14ac:dyDescent="0.35">
      <c r="A1595" t="s">
        <v>4285</v>
      </c>
      <c r="B1595" t="s">
        <v>4286</v>
      </c>
      <c r="C1595">
        <v>175</v>
      </c>
      <c r="D1595">
        <v>4.5</v>
      </c>
      <c r="E1595">
        <v>-73.973014831542997</v>
      </c>
      <c r="F1595">
        <v>40.760292053222699</v>
      </c>
      <c r="G1595" t="s">
        <v>37</v>
      </c>
      <c r="H1595">
        <v>10022</v>
      </c>
      <c r="I1595" t="s">
        <v>23</v>
      </c>
      <c r="J1595" t="s">
        <v>4287</v>
      </c>
      <c r="K1595" t="s">
        <v>39</v>
      </c>
      <c r="L1595" s="2" t="s">
        <v>40</v>
      </c>
      <c r="M1595">
        <v>1148</v>
      </c>
      <c r="N1595">
        <v>1.0725931010811738E-2</v>
      </c>
      <c r="O1595" t="s">
        <v>204</v>
      </c>
      <c r="P1595" t="s">
        <v>205</v>
      </c>
      <c r="Q1595" t="s">
        <v>137</v>
      </c>
      <c r="R1595">
        <f t="shared" si="96"/>
        <v>7.7471335605825845E-3</v>
      </c>
      <c r="S1595">
        <f t="shared" si="97"/>
        <v>3.4862101022621633E-2</v>
      </c>
      <c r="T1595">
        <f t="shared" si="98"/>
        <v>-0.36765042640875278</v>
      </c>
      <c r="U1595">
        <f t="shared" si="99"/>
        <v>-64.338824621531742</v>
      </c>
    </row>
    <row r="1596" spans="1:21" x14ac:dyDescent="0.35">
      <c r="A1596" t="s">
        <v>4288</v>
      </c>
      <c r="B1596" t="s">
        <v>4289</v>
      </c>
      <c r="C1596">
        <v>155</v>
      </c>
      <c r="D1596">
        <v>4.5</v>
      </c>
      <c r="E1596">
        <v>-87.898666399999996</v>
      </c>
      <c r="F1596">
        <v>43.069068899999998</v>
      </c>
      <c r="G1596" t="s">
        <v>218</v>
      </c>
      <c r="H1596">
        <v>53212</v>
      </c>
      <c r="I1596" t="s">
        <v>23</v>
      </c>
      <c r="J1596" t="s">
        <v>4290</v>
      </c>
      <c r="K1596" t="s">
        <v>220</v>
      </c>
      <c r="L1596" s="2" t="s">
        <v>221</v>
      </c>
      <c r="M1596">
        <v>1056</v>
      </c>
      <c r="N1596">
        <v>9.009782049081861E-3</v>
      </c>
      <c r="O1596" t="s">
        <v>137</v>
      </c>
      <c r="P1596" t="s">
        <v>60</v>
      </c>
      <c r="R1596">
        <f t="shared" si="96"/>
        <v>5.6812312777605621E-3</v>
      </c>
      <c r="S1596">
        <f t="shared" si="97"/>
        <v>2.5565540749922528E-2</v>
      </c>
      <c r="T1596">
        <f t="shared" si="98"/>
        <v>-0.40908640604034202</v>
      </c>
      <c r="U1596">
        <f t="shared" si="99"/>
        <v>-63.408392936253016</v>
      </c>
    </row>
    <row r="1597" spans="1:21" x14ac:dyDescent="0.35">
      <c r="A1597" t="s">
        <v>4291</v>
      </c>
      <c r="B1597" t="s">
        <v>4292</v>
      </c>
      <c r="C1597">
        <v>190</v>
      </c>
      <c r="D1597">
        <v>4.5</v>
      </c>
      <c r="E1597">
        <v>-86.139550209045396</v>
      </c>
      <c r="F1597">
        <v>39.752403212261001</v>
      </c>
      <c r="G1597" t="s">
        <v>51</v>
      </c>
      <c r="H1597">
        <v>46203</v>
      </c>
      <c r="I1597" t="s">
        <v>23</v>
      </c>
      <c r="J1597" t="s">
        <v>4293</v>
      </c>
      <c r="K1597" t="s">
        <v>53</v>
      </c>
      <c r="L1597" s="2" t="s">
        <v>54</v>
      </c>
      <c r="M1597">
        <v>336</v>
      </c>
      <c r="N1597">
        <v>1.2013042732109147E-2</v>
      </c>
      <c r="O1597" t="s">
        <v>1678</v>
      </c>
      <c r="P1597" t="s">
        <v>314</v>
      </c>
      <c r="R1597">
        <f t="shared" si="96"/>
        <v>9.2965602726991017E-3</v>
      </c>
      <c r="S1597">
        <f t="shared" si="97"/>
        <v>4.1834521227145954E-2</v>
      </c>
      <c r="T1597">
        <f t="shared" si="98"/>
        <v>-0.33657344168506081</v>
      </c>
      <c r="U1597">
        <f t="shared" si="99"/>
        <v>-63.948953920161557</v>
      </c>
    </row>
    <row r="1598" spans="1:21" x14ac:dyDescent="0.35">
      <c r="A1598" t="s">
        <v>4294</v>
      </c>
      <c r="B1598" t="s">
        <v>4295</v>
      </c>
      <c r="C1598">
        <v>350</v>
      </c>
      <c r="D1598">
        <v>4.5</v>
      </c>
      <c r="E1598">
        <v>-73.998801999999998</v>
      </c>
      <c r="F1598">
        <v>40.717894999999999</v>
      </c>
      <c r="G1598" t="s">
        <v>37</v>
      </c>
      <c r="H1598">
        <v>10013</v>
      </c>
      <c r="I1598" t="s">
        <v>23</v>
      </c>
      <c r="J1598" t="s">
        <v>4296</v>
      </c>
      <c r="K1598" t="s">
        <v>39</v>
      </c>
      <c r="L1598" s="2" t="s">
        <v>40</v>
      </c>
      <c r="M1598">
        <v>1148</v>
      </c>
      <c r="N1598">
        <v>2.5742234425948172E-2</v>
      </c>
      <c r="O1598" t="s">
        <v>1551</v>
      </c>
      <c r="P1598" t="s">
        <v>183</v>
      </c>
      <c r="R1598">
        <f t="shared" si="96"/>
        <v>2.5823778535275281E-2</v>
      </c>
      <c r="S1598">
        <f t="shared" si="97"/>
        <v>0.11620700340873877</v>
      </c>
      <c r="T1598">
        <f t="shared" si="98"/>
        <v>-5.0856046323466296E-3</v>
      </c>
      <c r="U1598">
        <f t="shared" si="99"/>
        <v>-1.7799616213213203</v>
      </c>
    </row>
    <row r="1599" spans="1:21" x14ac:dyDescent="0.35">
      <c r="A1599" t="s">
        <v>4297</v>
      </c>
      <c r="B1599" t="s">
        <v>4298</v>
      </c>
      <c r="C1599">
        <v>126</v>
      </c>
      <c r="D1599">
        <v>4.5</v>
      </c>
      <c r="E1599">
        <v>-84.335433959960895</v>
      </c>
      <c r="F1599">
        <v>33.870841979980497</v>
      </c>
      <c r="G1599" t="s">
        <v>141</v>
      </c>
      <c r="H1599">
        <v>30319</v>
      </c>
      <c r="I1599" t="s">
        <v>23</v>
      </c>
      <c r="J1599" t="s">
        <v>4299</v>
      </c>
      <c r="K1599" t="s">
        <v>143</v>
      </c>
      <c r="L1599" s="2" t="s">
        <v>144</v>
      </c>
      <c r="M1599">
        <v>660</v>
      </c>
      <c r="N1599">
        <v>6.5213660545735373E-3</v>
      </c>
      <c r="O1599" t="s">
        <v>261</v>
      </c>
      <c r="P1599" t="s">
        <v>174</v>
      </c>
      <c r="Q1599" t="s">
        <v>138</v>
      </c>
      <c r="R1599">
        <f t="shared" si="96"/>
        <v>2.6856729676686293E-3</v>
      </c>
      <c r="S1599">
        <f t="shared" si="97"/>
        <v>1.2085528354508832E-2</v>
      </c>
      <c r="T1599">
        <f t="shared" si="98"/>
        <v>-0.46916857650614646</v>
      </c>
      <c r="U1599">
        <f t="shared" si="99"/>
        <v>-59.115240639774456</v>
      </c>
    </row>
    <row r="1600" spans="1:21" x14ac:dyDescent="0.35">
      <c r="A1600" t="s">
        <v>4300</v>
      </c>
      <c r="B1600" t="s">
        <v>4301</v>
      </c>
      <c r="C1600">
        <v>122</v>
      </c>
      <c r="D1600">
        <v>4.5</v>
      </c>
      <c r="E1600">
        <v>-97.758033752441406</v>
      </c>
      <c r="F1600">
        <v>30.356237411498999</v>
      </c>
      <c r="G1600" t="s">
        <v>200</v>
      </c>
      <c r="H1600">
        <v>78731</v>
      </c>
      <c r="I1600" t="s">
        <v>23</v>
      </c>
      <c r="J1600" t="s">
        <v>4302</v>
      </c>
      <c r="K1600" t="s">
        <v>274</v>
      </c>
      <c r="L1600" s="2" t="s">
        <v>275</v>
      </c>
      <c r="M1600">
        <v>893</v>
      </c>
      <c r="N1600">
        <v>6.1781362622275616E-3</v>
      </c>
      <c r="O1600" t="s">
        <v>174</v>
      </c>
      <c r="P1600" t="s">
        <v>138</v>
      </c>
      <c r="Q1600" t="s">
        <v>1723</v>
      </c>
      <c r="R1600">
        <f t="shared" si="96"/>
        <v>2.2724925111042246E-3</v>
      </c>
      <c r="S1600">
        <f t="shared" si="97"/>
        <v>1.0226216299969011E-2</v>
      </c>
      <c r="T1600">
        <f t="shared" si="98"/>
        <v>-0.47745577243246434</v>
      </c>
      <c r="U1600">
        <f t="shared" si="99"/>
        <v>-58.249604236760646</v>
      </c>
    </row>
    <row r="1601" spans="1:21" x14ac:dyDescent="0.35">
      <c r="A1601" t="s">
        <v>4303</v>
      </c>
      <c r="B1601" t="s">
        <v>4304</v>
      </c>
      <c r="C1601">
        <v>359</v>
      </c>
      <c r="D1601">
        <v>4.5</v>
      </c>
      <c r="E1601">
        <v>-90.052963781692</v>
      </c>
      <c r="F1601">
        <v>29.963751965602999</v>
      </c>
      <c r="G1601" t="s">
        <v>493</v>
      </c>
      <c r="H1601">
        <v>70117</v>
      </c>
      <c r="I1601" t="s">
        <v>23</v>
      </c>
      <c r="J1601" t="s">
        <v>2724</v>
      </c>
      <c r="K1601" t="s">
        <v>494</v>
      </c>
      <c r="L1601" s="2" t="s">
        <v>495</v>
      </c>
      <c r="M1601">
        <v>834</v>
      </c>
      <c r="N1601">
        <v>2.6514501458726619E-2</v>
      </c>
      <c r="O1601" t="s">
        <v>183</v>
      </c>
      <c r="P1601" t="s">
        <v>56</v>
      </c>
      <c r="Q1601" t="s">
        <v>48</v>
      </c>
      <c r="R1601">
        <f t="shared" si="96"/>
        <v>2.6753434562545191E-2</v>
      </c>
      <c r="S1601">
        <f t="shared" si="97"/>
        <v>0.12039045553145336</v>
      </c>
      <c r="T1601">
        <f t="shared" si="98"/>
        <v>1.3560586201868544E-2</v>
      </c>
      <c r="U1601">
        <f t="shared" si="99"/>
        <v>4.8682504464708076</v>
      </c>
    </row>
    <row r="1602" spans="1:21" x14ac:dyDescent="0.35">
      <c r="A1602" t="s">
        <v>4305</v>
      </c>
      <c r="B1602" t="s">
        <v>4306</v>
      </c>
      <c r="C1602">
        <v>116</v>
      </c>
      <c r="D1602">
        <v>4.5</v>
      </c>
      <c r="E1602">
        <v>-105.02469600000001</v>
      </c>
      <c r="F1602">
        <v>39.704819000000001</v>
      </c>
      <c r="G1602" t="s">
        <v>119</v>
      </c>
      <c r="H1602">
        <v>80219</v>
      </c>
      <c r="I1602" t="s">
        <v>23</v>
      </c>
      <c r="J1602" t="s">
        <v>4307</v>
      </c>
      <c r="K1602" t="s">
        <v>120</v>
      </c>
      <c r="L1602" s="2" t="s">
        <v>121</v>
      </c>
      <c r="M1602">
        <v>668</v>
      </c>
      <c r="N1602">
        <v>5.663291573708598E-3</v>
      </c>
      <c r="O1602" t="s">
        <v>283</v>
      </c>
      <c r="P1602" t="s">
        <v>148</v>
      </c>
      <c r="Q1602" t="s">
        <v>479</v>
      </c>
      <c r="R1602">
        <f t="shared" ref="R1602:R1665" si="100">(C1602-MIN($C$2:$C$2693))/(MAX($C$2:$C$2693)-MIN($C$2:$C$2693))</f>
        <v>1.6527218262576181E-3</v>
      </c>
      <c r="S1602">
        <f t="shared" ref="S1602:S1665" si="101">R1602*D1602</f>
        <v>7.437248218159281E-3</v>
      </c>
      <c r="T1602">
        <f t="shared" ref="T1602:T1665" si="102">(C1602-AVERAGE($C$2:$C$2693))/STDEV($C$2:$C$2693)</f>
        <v>-0.48988656632194111</v>
      </c>
      <c r="U1602">
        <f t="shared" ref="U1602:U1665" si="103">T1602*C1602</f>
        <v>-56.826841693345166</v>
      </c>
    </row>
    <row r="1603" spans="1:21" x14ac:dyDescent="0.35">
      <c r="A1603" t="s">
        <v>4308</v>
      </c>
      <c r="B1603" t="s">
        <v>4309</v>
      </c>
      <c r="C1603">
        <v>112</v>
      </c>
      <c r="D1603">
        <v>4.5</v>
      </c>
      <c r="E1603">
        <v>-118.4387735</v>
      </c>
      <c r="F1603">
        <v>34.022152300000002</v>
      </c>
      <c r="G1603" t="s">
        <v>100</v>
      </c>
      <c r="H1603">
        <v>90064</v>
      </c>
      <c r="I1603" t="s">
        <v>23</v>
      </c>
      <c r="J1603" t="s">
        <v>4310</v>
      </c>
      <c r="K1603" t="s">
        <v>111</v>
      </c>
      <c r="L1603" s="2" t="s">
        <v>112</v>
      </c>
      <c r="M1603">
        <v>2071</v>
      </c>
      <c r="N1603">
        <v>5.3200617813626222E-3</v>
      </c>
      <c r="O1603" t="s">
        <v>578</v>
      </c>
      <c r="P1603" t="s">
        <v>48</v>
      </c>
      <c r="Q1603" t="s">
        <v>174</v>
      </c>
      <c r="R1603">
        <f t="shared" si="100"/>
        <v>1.2395413696932136E-3</v>
      </c>
      <c r="S1603">
        <f t="shared" si="101"/>
        <v>5.5779361636194612E-3</v>
      </c>
      <c r="T1603">
        <f t="shared" si="102"/>
        <v>-0.49817376224825899</v>
      </c>
      <c r="U1603">
        <f t="shared" si="103"/>
        <v>-55.795461371805004</v>
      </c>
    </row>
    <row r="1604" spans="1:21" x14ac:dyDescent="0.35">
      <c r="A1604" t="s">
        <v>4311</v>
      </c>
      <c r="B1604" t="s">
        <v>4312</v>
      </c>
      <c r="C1604">
        <v>120</v>
      </c>
      <c r="D1604">
        <v>4.5</v>
      </c>
      <c r="E1604">
        <v>-95.493740737438202</v>
      </c>
      <c r="F1604">
        <v>29.674837365746502</v>
      </c>
      <c r="G1604" t="s">
        <v>200</v>
      </c>
      <c r="H1604">
        <v>77096</v>
      </c>
      <c r="I1604" t="s">
        <v>23</v>
      </c>
      <c r="J1604" t="s">
        <v>3534</v>
      </c>
      <c r="K1604" t="s">
        <v>202</v>
      </c>
      <c r="L1604" s="2" t="s">
        <v>203</v>
      </c>
      <c r="M1604">
        <v>1863</v>
      </c>
      <c r="N1604">
        <v>6.0065213660545737E-3</v>
      </c>
      <c r="O1604" t="s">
        <v>56</v>
      </c>
      <c r="P1604" t="s">
        <v>48</v>
      </c>
      <c r="Q1604" t="s">
        <v>578</v>
      </c>
      <c r="R1604">
        <f t="shared" si="100"/>
        <v>2.0659022828220224E-3</v>
      </c>
      <c r="S1604">
        <f t="shared" si="101"/>
        <v>9.2965602726991017E-3</v>
      </c>
      <c r="T1604">
        <f t="shared" si="102"/>
        <v>-0.48159937039562328</v>
      </c>
      <c r="U1604">
        <f t="shared" si="103"/>
        <v>-57.791924447474791</v>
      </c>
    </row>
    <row r="1605" spans="1:21" x14ac:dyDescent="0.35">
      <c r="A1605" t="s">
        <v>4313</v>
      </c>
      <c r="B1605" t="s">
        <v>4314</v>
      </c>
      <c r="C1605">
        <v>210</v>
      </c>
      <c r="D1605">
        <v>4.5</v>
      </c>
      <c r="E1605">
        <v>-118.2211075</v>
      </c>
      <c r="F1605">
        <v>34.141769400000001</v>
      </c>
      <c r="G1605" t="s">
        <v>100</v>
      </c>
      <c r="H1605">
        <v>90041</v>
      </c>
      <c r="I1605" t="s">
        <v>23</v>
      </c>
      <c r="J1605" t="s">
        <v>148</v>
      </c>
      <c r="K1605" t="s">
        <v>111</v>
      </c>
      <c r="L1605" s="2" t="s">
        <v>112</v>
      </c>
      <c r="M1605">
        <v>2071</v>
      </c>
      <c r="N1605">
        <v>1.3729191693839024E-2</v>
      </c>
      <c r="O1605" t="s">
        <v>148</v>
      </c>
      <c r="R1605">
        <f t="shared" si="100"/>
        <v>1.1362462555521124E-2</v>
      </c>
      <c r="S1605">
        <f t="shared" si="101"/>
        <v>5.1131081499845056E-2</v>
      </c>
      <c r="T1605">
        <f t="shared" si="102"/>
        <v>-0.29513746205347152</v>
      </c>
      <c r="U1605">
        <f t="shared" si="103"/>
        <v>-61.978867031229022</v>
      </c>
    </row>
    <row r="1606" spans="1:21" x14ac:dyDescent="0.35">
      <c r="A1606" t="s">
        <v>4315</v>
      </c>
      <c r="B1606" t="s">
        <v>4316</v>
      </c>
      <c r="C1606">
        <v>129</v>
      </c>
      <c r="D1606">
        <v>5</v>
      </c>
      <c r="E1606">
        <v>-97.715577413523604</v>
      </c>
      <c r="F1606">
        <v>30.3615231772126</v>
      </c>
      <c r="G1606" t="s">
        <v>200</v>
      </c>
      <c r="H1606">
        <v>78758</v>
      </c>
      <c r="I1606" t="s">
        <v>23</v>
      </c>
      <c r="J1606" t="s">
        <v>4317</v>
      </c>
      <c r="K1606" t="s">
        <v>274</v>
      </c>
      <c r="L1606" s="2" t="s">
        <v>275</v>
      </c>
      <c r="M1606">
        <v>893</v>
      </c>
      <c r="N1606">
        <v>6.7787883988330187E-3</v>
      </c>
      <c r="O1606" t="s">
        <v>174</v>
      </c>
      <c r="P1606" t="s">
        <v>424</v>
      </c>
      <c r="Q1606" t="s">
        <v>283</v>
      </c>
      <c r="R1606">
        <f t="shared" si="100"/>
        <v>2.9955583100919328E-3</v>
      </c>
      <c r="S1606">
        <f t="shared" si="101"/>
        <v>1.4977791550459665E-2</v>
      </c>
      <c r="T1606">
        <f t="shared" si="102"/>
        <v>-0.46295317956140808</v>
      </c>
      <c r="U1606">
        <f t="shared" si="103"/>
        <v>-59.720960163421644</v>
      </c>
    </row>
    <row r="1607" spans="1:21" x14ac:dyDescent="0.35">
      <c r="A1607" t="s">
        <v>4318</v>
      </c>
      <c r="B1607" t="s">
        <v>4319</v>
      </c>
      <c r="C1607">
        <v>130</v>
      </c>
      <c r="D1607">
        <v>4.5</v>
      </c>
      <c r="E1607">
        <v>-87.656036400000005</v>
      </c>
      <c r="F1607">
        <v>41.9734154</v>
      </c>
      <c r="G1607" t="s">
        <v>133</v>
      </c>
      <c r="H1607">
        <v>60640</v>
      </c>
      <c r="I1607" t="s">
        <v>23</v>
      </c>
      <c r="J1607" t="s">
        <v>283</v>
      </c>
      <c r="K1607" t="s">
        <v>135</v>
      </c>
      <c r="L1607" s="2" t="s">
        <v>136</v>
      </c>
      <c r="M1607">
        <v>2715</v>
      </c>
      <c r="N1607">
        <v>6.8645958469195122E-3</v>
      </c>
      <c r="O1607" t="s">
        <v>283</v>
      </c>
      <c r="R1607">
        <f t="shared" si="100"/>
        <v>3.0988534242330336E-3</v>
      </c>
      <c r="S1607">
        <f t="shared" si="101"/>
        <v>1.3944840409048651E-2</v>
      </c>
      <c r="T1607">
        <f t="shared" si="102"/>
        <v>-0.46088138057982864</v>
      </c>
      <c r="U1607">
        <f t="shared" si="103"/>
        <v>-59.914579475377721</v>
      </c>
    </row>
    <row r="1608" spans="1:21" x14ac:dyDescent="0.35">
      <c r="A1608" t="s">
        <v>4320</v>
      </c>
      <c r="B1608" t="s">
        <v>4321</v>
      </c>
      <c r="C1608">
        <v>630</v>
      </c>
      <c r="D1608">
        <v>4.5</v>
      </c>
      <c r="E1608">
        <v>-87.694523000000004</v>
      </c>
      <c r="F1608">
        <v>41.968702200000003</v>
      </c>
      <c r="G1608" t="s">
        <v>133</v>
      </c>
      <c r="H1608">
        <v>60625</v>
      </c>
      <c r="I1608" t="s">
        <v>23</v>
      </c>
      <c r="J1608" t="s">
        <v>658</v>
      </c>
      <c r="K1608" t="s">
        <v>135</v>
      </c>
      <c r="L1608" s="2" t="s">
        <v>136</v>
      </c>
      <c r="M1608">
        <v>2715</v>
      </c>
      <c r="N1608">
        <v>4.9768319890166467E-2</v>
      </c>
      <c r="O1608" t="s">
        <v>283</v>
      </c>
      <c r="P1608" t="s">
        <v>183</v>
      </c>
      <c r="Q1608" t="s">
        <v>174</v>
      </c>
      <c r="R1608">
        <f t="shared" si="100"/>
        <v>5.4746410494783598E-2</v>
      </c>
      <c r="S1608">
        <f t="shared" si="101"/>
        <v>0.24635884722652618</v>
      </c>
      <c r="T1608">
        <f t="shared" si="102"/>
        <v>0.57501811020990323</v>
      </c>
      <c r="U1608">
        <f t="shared" si="103"/>
        <v>362.26140943223902</v>
      </c>
    </row>
    <row r="1609" spans="1:21" x14ac:dyDescent="0.35">
      <c r="A1609" t="s">
        <v>4322</v>
      </c>
      <c r="B1609" t="s">
        <v>4323</v>
      </c>
      <c r="C1609">
        <v>313</v>
      </c>
      <c r="D1609">
        <v>4.5</v>
      </c>
      <c r="E1609">
        <v>-90.335927903652205</v>
      </c>
      <c r="F1609">
        <v>38.650017008185401</v>
      </c>
      <c r="G1609" t="s">
        <v>128</v>
      </c>
      <c r="H1609">
        <v>63105</v>
      </c>
      <c r="I1609" t="s">
        <v>23</v>
      </c>
      <c r="J1609" t="s">
        <v>24</v>
      </c>
      <c r="K1609" t="s">
        <v>129</v>
      </c>
      <c r="L1609" s="2" t="s">
        <v>130</v>
      </c>
      <c r="M1609">
        <v>1232</v>
      </c>
      <c r="N1609">
        <v>2.2567358846747897E-2</v>
      </c>
      <c r="O1609" t="s">
        <v>24</v>
      </c>
      <c r="R1609">
        <f t="shared" si="100"/>
        <v>2.2001859312054541E-2</v>
      </c>
      <c r="S1609">
        <f t="shared" si="101"/>
        <v>9.9008366904245429E-2</v>
      </c>
      <c r="T1609">
        <f t="shared" si="102"/>
        <v>-8.1742166950786788E-2</v>
      </c>
      <c r="U1609">
        <f t="shared" si="103"/>
        <v>-25.585298255596264</v>
      </c>
    </row>
    <row r="1610" spans="1:21" x14ac:dyDescent="0.35">
      <c r="A1610" t="s">
        <v>4324</v>
      </c>
      <c r="B1610" t="s">
        <v>4325</v>
      </c>
      <c r="C1610">
        <v>219</v>
      </c>
      <c r="D1610">
        <v>4.5</v>
      </c>
      <c r="E1610">
        <v>-84.379585300000002</v>
      </c>
      <c r="F1610">
        <v>33.747524300000002</v>
      </c>
      <c r="G1610" t="s">
        <v>141</v>
      </c>
      <c r="H1610">
        <v>30312</v>
      </c>
      <c r="I1610" t="s">
        <v>23</v>
      </c>
      <c r="J1610" t="s">
        <v>4326</v>
      </c>
      <c r="K1610" t="s">
        <v>143</v>
      </c>
      <c r="L1610" s="2" t="s">
        <v>144</v>
      </c>
      <c r="M1610">
        <v>660</v>
      </c>
      <c r="N1610">
        <v>1.4501458726617471E-2</v>
      </c>
      <c r="O1610" t="s">
        <v>204</v>
      </c>
      <c r="P1610" t="s">
        <v>571</v>
      </c>
      <c r="Q1610" t="s">
        <v>205</v>
      </c>
      <c r="R1610">
        <f t="shared" si="100"/>
        <v>1.2292118582791034E-2</v>
      </c>
      <c r="S1610">
        <f t="shared" si="101"/>
        <v>5.5314533622559649E-2</v>
      </c>
      <c r="T1610">
        <f t="shared" si="102"/>
        <v>-0.27649127121925637</v>
      </c>
      <c r="U1610">
        <f t="shared" si="103"/>
        <v>-60.551588397017149</v>
      </c>
    </row>
    <row r="1611" spans="1:21" x14ac:dyDescent="0.35">
      <c r="A1611" t="s">
        <v>4327</v>
      </c>
      <c r="B1611" t="s">
        <v>4328</v>
      </c>
      <c r="C1611">
        <v>140</v>
      </c>
      <c r="D1611">
        <v>4.5</v>
      </c>
      <c r="E1611">
        <v>-75.179283100000006</v>
      </c>
      <c r="F1611">
        <v>39.924430800000003</v>
      </c>
      <c r="G1611" t="s">
        <v>92</v>
      </c>
      <c r="H1611">
        <v>19145</v>
      </c>
      <c r="I1611" t="s">
        <v>23</v>
      </c>
      <c r="J1611" t="s">
        <v>4329</v>
      </c>
      <c r="K1611" t="s">
        <v>94</v>
      </c>
      <c r="L1611" s="2" t="s">
        <v>95</v>
      </c>
      <c r="M1611">
        <v>1514</v>
      </c>
      <c r="N1611">
        <v>7.7226703277844515E-3</v>
      </c>
      <c r="O1611" t="s">
        <v>1389</v>
      </c>
      <c r="P1611" t="s">
        <v>174</v>
      </c>
      <c r="R1611">
        <f t="shared" si="100"/>
        <v>4.1318045656440448E-3</v>
      </c>
      <c r="S1611">
        <f t="shared" si="101"/>
        <v>1.8593120545398203E-2</v>
      </c>
      <c r="T1611">
        <f t="shared" si="102"/>
        <v>-0.44016339076403399</v>
      </c>
      <c r="U1611">
        <f t="shared" si="103"/>
        <v>-61.622874706964758</v>
      </c>
    </row>
    <row r="1612" spans="1:21" x14ac:dyDescent="0.35">
      <c r="A1612" t="s">
        <v>4330</v>
      </c>
      <c r="B1612" t="s">
        <v>4331</v>
      </c>
      <c r="C1612">
        <v>593</v>
      </c>
      <c r="D1612">
        <v>4.5</v>
      </c>
      <c r="E1612">
        <v>-71.434813000000005</v>
      </c>
      <c r="F1612">
        <v>41.818455999999998</v>
      </c>
      <c r="G1612" t="s">
        <v>821</v>
      </c>
      <c r="H1612">
        <v>2909</v>
      </c>
      <c r="I1612" t="s">
        <v>23</v>
      </c>
      <c r="J1612" t="s">
        <v>1143</v>
      </c>
      <c r="K1612" t="s">
        <v>822</v>
      </c>
      <c r="L1612" s="2" t="s">
        <v>823</v>
      </c>
      <c r="M1612">
        <v>369</v>
      </c>
      <c r="N1612">
        <v>4.6593444310966195E-2</v>
      </c>
      <c r="O1612" t="s">
        <v>24</v>
      </c>
      <c r="P1612" t="s">
        <v>137</v>
      </c>
      <c r="R1612">
        <f t="shared" si="100"/>
        <v>5.0924491271562858E-2</v>
      </c>
      <c r="S1612">
        <f t="shared" si="101"/>
        <v>0.22916021072203285</v>
      </c>
      <c r="T1612">
        <f t="shared" si="102"/>
        <v>0.49836154789146303</v>
      </c>
      <c r="U1612">
        <f t="shared" si="103"/>
        <v>295.52839789963758</v>
      </c>
    </row>
    <row r="1613" spans="1:21" x14ac:dyDescent="0.35">
      <c r="A1613" t="s">
        <v>4332</v>
      </c>
      <c r="B1613" t="s">
        <v>4333</v>
      </c>
      <c r="C1613">
        <v>163</v>
      </c>
      <c r="D1613">
        <v>4.5</v>
      </c>
      <c r="E1613">
        <v>-84.510444641113295</v>
      </c>
      <c r="F1613">
        <v>39.112117767333999</v>
      </c>
      <c r="G1613" t="s">
        <v>186</v>
      </c>
      <c r="H1613">
        <v>45202</v>
      </c>
      <c r="I1613" t="s">
        <v>23</v>
      </c>
      <c r="J1613" t="s">
        <v>60</v>
      </c>
      <c r="K1613" t="s">
        <v>601</v>
      </c>
      <c r="L1613" s="2" t="s">
        <v>602</v>
      </c>
      <c r="M1613">
        <v>778</v>
      </c>
      <c r="N1613">
        <v>9.6962416337738108E-3</v>
      </c>
      <c r="O1613" t="s">
        <v>60</v>
      </c>
      <c r="R1613">
        <f t="shared" si="100"/>
        <v>6.5075921908893707E-3</v>
      </c>
      <c r="S1613">
        <f t="shared" si="101"/>
        <v>2.9284164859002169E-2</v>
      </c>
      <c r="T1613">
        <f t="shared" si="102"/>
        <v>-0.39251201418770632</v>
      </c>
      <c r="U1613">
        <f t="shared" si="103"/>
        <v>-63.97945831259613</v>
      </c>
    </row>
    <row r="1614" spans="1:21" x14ac:dyDescent="0.35">
      <c r="A1614" t="s">
        <v>4334</v>
      </c>
      <c r="B1614" t="s">
        <v>4335</v>
      </c>
      <c r="C1614">
        <v>195</v>
      </c>
      <c r="D1614">
        <v>4.5</v>
      </c>
      <c r="E1614">
        <v>-97.548000000000002</v>
      </c>
      <c r="F1614">
        <v>35.481011000000002</v>
      </c>
      <c r="G1614" t="s">
        <v>257</v>
      </c>
      <c r="H1614">
        <v>73107</v>
      </c>
      <c r="I1614" t="s">
        <v>23</v>
      </c>
      <c r="J1614" t="s">
        <v>2766</v>
      </c>
      <c r="K1614" t="s">
        <v>259</v>
      </c>
      <c r="L1614" s="2" t="s">
        <v>260</v>
      </c>
      <c r="M1614">
        <v>455</v>
      </c>
      <c r="N1614">
        <v>1.2442079972541617E-2</v>
      </c>
      <c r="O1614" t="s">
        <v>571</v>
      </c>
      <c r="P1614" t="s">
        <v>138</v>
      </c>
      <c r="R1614">
        <f t="shared" si="100"/>
        <v>9.8130358434046078E-3</v>
      </c>
      <c r="S1614">
        <f t="shared" si="101"/>
        <v>4.4158661295320735E-2</v>
      </c>
      <c r="T1614">
        <f t="shared" si="102"/>
        <v>-0.32621444677716349</v>
      </c>
      <c r="U1614">
        <f t="shared" si="103"/>
        <v>-63.611817121546878</v>
      </c>
    </row>
    <row r="1615" spans="1:21" x14ac:dyDescent="0.35">
      <c r="A1615" t="s">
        <v>4336</v>
      </c>
      <c r="B1615" t="s">
        <v>4337</v>
      </c>
      <c r="C1615">
        <v>314</v>
      </c>
      <c r="D1615">
        <v>4.5</v>
      </c>
      <c r="E1615">
        <v>-80.184110000000004</v>
      </c>
      <c r="F1615">
        <v>25.84235</v>
      </c>
      <c r="G1615" t="s">
        <v>29</v>
      </c>
      <c r="H1615">
        <v>33138</v>
      </c>
      <c r="I1615" t="s">
        <v>23</v>
      </c>
      <c r="J1615" t="s">
        <v>60</v>
      </c>
      <c r="K1615" t="s">
        <v>31</v>
      </c>
      <c r="L1615" s="2" t="s">
        <v>32</v>
      </c>
      <c r="M1615">
        <v>609</v>
      </c>
      <c r="N1615">
        <v>2.2653166294834392E-2</v>
      </c>
      <c r="O1615" t="s">
        <v>60</v>
      </c>
      <c r="R1615">
        <f t="shared" si="100"/>
        <v>2.210515442619564E-2</v>
      </c>
      <c r="S1615">
        <f t="shared" si="101"/>
        <v>9.9473194917880384E-2</v>
      </c>
      <c r="T1615">
        <f t="shared" si="102"/>
        <v>-7.9670367969207317E-2</v>
      </c>
      <c r="U1615">
        <f t="shared" si="103"/>
        <v>-25.016495542331096</v>
      </c>
    </row>
    <row r="1616" spans="1:21" x14ac:dyDescent="0.35">
      <c r="A1616" t="s">
        <v>4338</v>
      </c>
      <c r="B1616" t="s">
        <v>4339</v>
      </c>
      <c r="C1616">
        <v>127</v>
      </c>
      <c r="D1616">
        <v>4.5</v>
      </c>
      <c r="E1616">
        <v>-122.35894775390599</v>
      </c>
      <c r="F1616">
        <v>47.624034881591797</v>
      </c>
      <c r="G1616" t="s">
        <v>194</v>
      </c>
      <c r="H1616">
        <v>98119</v>
      </c>
      <c r="I1616" t="s">
        <v>23</v>
      </c>
      <c r="J1616" t="s">
        <v>4340</v>
      </c>
      <c r="K1616" t="s">
        <v>196</v>
      </c>
      <c r="L1616" s="2" t="s">
        <v>197</v>
      </c>
      <c r="M1616">
        <v>1594</v>
      </c>
      <c r="N1616">
        <v>6.6071735026600308E-3</v>
      </c>
      <c r="O1616" t="s">
        <v>183</v>
      </c>
      <c r="P1616" t="s">
        <v>174</v>
      </c>
      <c r="Q1616" t="s">
        <v>261</v>
      </c>
      <c r="R1616">
        <f t="shared" si="100"/>
        <v>2.7889680818097306E-3</v>
      </c>
      <c r="S1616">
        <f t="shared" si="101"/>
        <v>1.2550356368143788E-2</v>
      </c>
      <c r="T1616">
        <f t="shared" si="102"/>
        <v>-0.46709677752456702</v>
      </c>
      <c r="U1616">
        <f t="shared" si="103"/>
        <v>-59.321290745620011</v>
      </c>
    </row>
    <row r="1617" spans="1:21" x14ac:dyDescent="0.35">
      <c r="A1617" t="s">
        <v>4341</v>
      </c>
      <c r="B1617" t="s">
        <v>4342</v>
      </c>
      <c r="C1617">
        <v>167</v>
      </c>
      <c r="D1617">
        <v>4.5</v>
      </c>
      <c r="E1617">
        <v>-122.39851</v>
      </c>
      <c r="F1617">
        <v>47.639249999999997</v>
      </c>
      <c r="G1617" t="s">
        <v>194</v>
      </c>
      <c r="H1617">
        <v>98199</v>
      </c>
      <c r="I1617" t="s">
        <v>23</v>
      </c>
      <c r="J1617" t="s">
        <v>201</v>
      </c>
      <c r="K1617" t="s">
        <v>196</v>
      </c>
      <c r="L1617" s="2" t="s">
        <v>197</v>
      </c>
      <c r="M1617">
        <v>1594</v>
      </c>
      <c r="N1617">
        <v>1.0039471426119786E-2</v>
      </c>
      <c r="O1617" t="s">
        <v>204</v>
      </c>
      <c r="P1617" t="s">
        <v>205</v>
      </c>
      <c r="R1617">
        <f t="shared" si="100"/>
        <v>6.920772647453775E-3</v>
      </c>
      <c r="S1617">
        <f t="shared" si="101"/>
        <v>3.1143476913541988E-2</v>
      </c>
      <c r="T1617">
        <f t="shared" si="102"/>
        <v>-0.38422481826138849</v>
      </c>
      <c r="U1617">
        <f t="shared" si="103"/>
        <v>-64.165544649651878</v>
      </c>
    </row>
    <row r="1618" spans="1:21" x14ac:dyDescent="0.35">
      <c r="A1618" t="s">
        <v>4343</v>
      </c>
      <c r="B1618" t="s">
        <v>4344</v>
      </c>
      <c r="C1618">
        <v>218</v>
      </c>
      <c r="D1618">
        <v>4.5</v>
      </c>
      <c r="E1618">
        <v>-81.472092596672695</v>
      </c>
      <c r="F1618">
        <v>28.456959806670199</v>
      </c>
      <c r="G1618" t="s">
        <v>29</v>
      </c>
      <c r="H1618">
        <v>32819</v>
      </c>
      <c r="I1618" t="s">
        <v>23</v>
      </c>
      <c r="J1618" t="s">
        <v>219</v>
      </c>
      <c r="K1618" t="s">
        <v>465</v>
      </c>
      <c r="L1618" s="2" t="s">
        <v>466</v>
      </c>
      <c r="M1618">
        <v>943</v>
      </c>
      <c r="N1618">
        <v>1.4415651278530976E-2</v>
      </c>
      <c r="O1618" t="s">
        <v>98</v>
      </c>
      <c r="P1618" t="s">
        <v>76</v>
      </c>
      <c r="R1618">
        <f t="shared" si="100"/>
        <v>1.2188823468649933E-2</v>
      </c>
      <c r="S1618">
        <f t="shared" si="101"/>
        <v>5.4849705608924701E-2</v>
      </c>
      <c r="T1618">
        <f t="shared" si="102"/>
        <v>-0.27856307020083582</v>
      </c>
      <c r="U1618">
        <f t="shared" si="103"/>
        <v>-60.726749303782206</v>
      </c>
    </row>
    <row r="1619" spans="1:21" x14ac:dyDescent="0.35">
      <c r="A1619" t="s">
        <v>4345</v>
      </c>
      <c r="B1619" t="s">
        <v>4346</v>
      </c>
      <c r="C1619">
        <v>218</v>
      </c>
      <c r="D1619">
        <v>5</v>
      </c>
      <c r="E1619">
        <v>-87.66198</v>
      </c>
      <c r="F1619">
        <v>41.892349000000003</v>
      </c>
      <c r="G1619" t="s">
        <v>133</v>
      </c>
      <c r="H1619">
        <v>60642</v>
      </c>
      <c r="I1619" t="s">
        <v>23</v>
      </c>
      <c r="J1619" t="s">
        <v>4347</v>
      </c>
      <c r="K1619" t="s">
        <v>135</v>
      </c>
      <c r="L1619" s="2" t="s">
        <v>136</v>
      </c>
      <c r="M1619">
        <v>2715</v>
      </c>
      <c r="N1619">
        <v>1.4415651278530976E-2</v>
      </c>
      <c r="O1619" t="s">
        <v>148</v>
      </c>
      <c r="P1619" t="s">
        <v>853</v>
      </c>
      <c r="Q1619" t="s">
        <v>76</v>
      </c>
      <c r="R1619">
        <f t="shared" si="100"/>
        <v>1.2188823468649933E-2</v>
      </c>
      <c r="S1619">
        <f t="shared" si="101"/>
        <v>6.0944117343249664E-2</v>
      </c>
      <c r="T1619">
        <f t="shared" si="102"/>
        <v>-0.27856307020083582</v>
      </c>
      <c r="U1619">
        <f t="shared" si="103"/>
        <v>-60.726749303782206</v>
      </c>
    </row>
    <row r="1620" spans="1:21" x14ac:dyDescent="0.35">
      <c r="A1620" t="s">
        <v>4348</v>
      </c>
      <c r="B1620" t="s">
        <v>4349</v>
      </c>
      <c r="C1620">
        <v>507</v>
      </c>
      <c r="D1620">
        <v>4.5</v>
      </c>
      <c r="E1620">
        <v>-122.29180523015999</v>
      </c>
      <c r="F1620">
        <v>47.626865892006997</v>
      </c>
      <c r="G1620" t="s">
        <v>194</v>
      </c>
      <c r="H1620">
        <v>98112</v>
      </c>
      <c r="I1620" t="s">
        <v>23</v>
      </c>
      <c r="J1620" t="s">
        <v>542</v>
      </c>
      <c r="K1620" t="s">
        <v>196</v>
      </c>
      <c r="L1620" s="2" t="s">
        <v>197</v>
      </c>
      <c r="M1620">
        <v>1594</v>
      </c>
      <c r="N1620">
        <v>3.9214003775527716E-2</v>
      </c>
      <c r="O1620" t="s">
        <v>191</v>
      </c>
      <c r="P1620" t="s">
        <v>190</v>
      </c>
      <c r="R1620">
        <f t="shared" si="100"/>
        <v>4.204111145542816E-2</v>
      </c>
      <c r="S1620">
        <f t="shared" si="101"/>
        <v>0.18918500154942672</v>
      </c>
      <c r="T1620">
        <f t="shared" si="102"/>
        <v>0.32018683547562915</v>
      </c>
      <c r="U1620">
        <f t="shared" si="103"/>
        <v>162.33472558614397</v>
      </c>
    </row>
    <row r="1621" spans="1:21" x14ac:dyDescent="0.35">
      <c r="A1621" t="s">
        <v>4350</v>
      </c>
      <c r="B1621" t="s">
        <v>4351</v>
      </c>
      <c r="C1621">
        <v>313</v>
      </c>
      <c r="D1621">
        <v>4.5</v>
      </c>
      <c r="E1621">
        <v>-74.007694999999998</v>
      </c>
      <c r="F1621">
        <v>40.715688</v>
      </c>
      <c r="G1621" t="s">
        <v>37</v>
      </c>
      <c r="H1621">
        <v>10013</v>
      </c>
      <c r="I1621" t="s">
        <v>23</v>
      </c>
      <c r="J1621" t="s">
        <v>3834</v>
      </c>
      <c r="K1621" t="s">
        <v>39</v>
      </c>
      <c r="L1621" s="2" t="s">
        <v>40</v>
      </c>
      <c r="M1621">
        <v>1148</v>
      </c>
      <c r="N1621">
        <v>2.2567358846747897E-2</v>
      </c>
      <c r="O1621" t="s">
        <v>81</v>
      </c>
      <c r="P1621" t="s">
        <v>76</v>
      </c>
      <c r="Q1621" t="s">
        <v>793</v>
      </c>
      <c r="R1621">
        <f t="shared" si="100"/>
        <v>2.2001859312054541E-2</v>
      </c>
      <c r="S1621">
        <f t="shared" si="101"/>
        <v>9.9008366904245429E-2</v>
      </c>
      <c r="T1621">
        <f t="shared" si="102"/>
        <v>-8.1742166950786788E-2</v>
      </c>
      <c r="U1621">
        <f t="shared" si="103"/>
        <v>-25.585298255596264</v>
      </c>
    </row>
    <row r="1622" spans="1:21" x14ac:dyDescent="0.35">
      <c r="A1622" t="s">
        <v>4352</v>
      </c>
      <c r="B1622" t="s">
        <v>4353</v>
      </c>
      <c r="C1622">
        <v>162</v>
      </c>
      <c r="D1622">
        <v>4.5</v>
      </c>
      <c r="E1622">
        <v>-80.190375764074105</v>
      </c>
      <c r="F1622">
        <v>25.775905904450902</v>
      </c>
      <c r="G1622" t="s">
        <v>29</v>
      </c>
      <c r="H1622">
        <v>33132</v>
      </c>
      <c r="I1622" t="s">
        <v>23</v>
      </c>
      <c r="J1622" t="s">
        <v>4354</v>
      </c>
      <c r="K1622" t="s">
        <v>31</v>
      </c>
      <c r="L1622" s="2" t="s">
        <v>32</v>
      </c>
      <c r="M1622">
        <v>609</v>
      </c>
      <c r="N1622">
        <v>9.6104341856873172E-3</v>
      </c>
      <c r="O1622" t="s">
        <v>4355</v>
      </c>
      <c r="P1622" t="s">
        <v>314</v>
      </c>
      <c r="Q1622" t="s">
        <v>316</v>
      </c>
      <c r="R1622">
        <f t="shared" si="100"/>
        <v>6.4042970767482698E-3</v>
      </c>
      <c r="S1622">
        <f t="shared" si="101"/>
        <v>2.8819336845367215E-2</v>
      </c>
      <c r="T1622">
        <f t="shared" si="102"/>
        <v>-0.39458381316928581</v>
      </c>
      <c r="U1622">
        <f t="shared" si="103"/>
        <v>-63.922577733424305</v>
      </c>
    </row>
    <row r="1623" spans="1:21" x14ac:dyDescent="0.35">
      <c r="A1623" t="s">
        <v>4356</v>
      </c>
      <c r="B1623" t="s">
        <v>4357</v>
      </c>
      <c r="C1623">
        <v>280</v>
      </c>
      <c r="D1623">
        <v>4.5</v>
      </c>
      <c r="E1623">
        <v>-118.41226899999999</v>
      </c>
      <c r="F1623">
        <v>34.025081</v>
      </c>
      <c r="G1623" t="s">
        <v>100</v>
      </c>
      <c r="H1623">
        <v>90034</v>
      </c>
      <c r="I1623" t="s">
        <v>23</v>
      </c>
      <c r="J1623" t="s">
        <v>190</v>
      </c>
      <c r="K1623" t="s">
        <v>111</v>
      </c>
      <c r="L1623" s="2" t="s">
        <v>112</v>
      </c>
      <c r="M1623">
        <v>2071</v>
      </c>
      <c r="N1623">
        <v>1.9735713059893599E-2</v>
      </c>
      <c r="O1623" t="s">
        <v>190</v>
      </c>
      <c r="R1623">
        <f t="shared" si="100"/>
        <v>1.8593120545398203E-2</v>
      </c>
      <c r="S1623">
        <f t="shared" si="101"/>
        <v>8.3669042454291909E-2</v>
      </c>
      <c r="T1623">
        <f t="shared" si="102"/>
        <v>-0.15011153334290908</v>
      </c>
      <c r="U1623">
        <f t="shared" si="103"/>
        <v>-42.03122933601454</v>
      </c>
    </row>
    <row r="1624" spans="1:21" x14ac:dyDescent="0.35">
      <c r="A1624" t="s">
        <v>4358</v>
      </c>
      <c r="B1624" t="s">
        <v>4359</v>
      </c>
      <c r="C1624">
        <v>336</v>
      </c>
      <c r="D1624">
        <v>4.5</v>
      </c>
      <c r="E1624">
        <v>-122.424072</v>
      </c>
      <c r="F1624">
        <v>37.744537000000001</v>
      </c>
      <c r="G1624" t="s">
        <v>100</v>
      </c>
      <c r="H1624">
        <v>94110</v>
      </c>
      <c r="I1624" t="s">
        <v>23</v>
      </c>
      <c r="J1624" t="s">
        <v>4360</v>
      </c>
      <c r="K1624" t="s">
        <v>124</v>
      </c>
      <c r="L1624" s="2" t="s">
        <v>125</v>
      </c>
      <c r="M1624">
        <v>1581</v>
      </c>
      <c r="N1624">
        <v>2.4540930152737256E-2</v>
      </c>
      <c r="O1624" t="s">
        <v>314</v>
      </c>
      <c r="P1624" t="s">
        <v>261</v>
      </c>
      <c r="R1624">
        <f t="shared" si="100"/>
        <v>2.4377646937299866E-2</v>
      </c>
      <c r="S1624">
        <f t="shared" si="101"/>
        <v>0.1096994112178494</v>
      </c>
      <c r="T1624">
        <f t="shared" si="102"/>
        <v>-3.4090790374459119E-2</v>
      </c>
      <c r="U1624">
        <f t="shared" si="103"/>
        <v>-11.454505565818264</v>
      </c>
    </row>
    <row r="1625" spans="1:21" x14ac:dyDescent="0.35">
      <c r="A1625" t="s">
        <v>4361</v>
      </c>
      <c r="B1625" t="s">
        <v>4362</v>
      </c>
      <c r="C1625">
        <v>105</v>
      </c>
      <c r="D1625">
        <v>4.5</v>
      </c>
      <c r="E1625">
        <v>-122.333504</v>
      </c>
      <c r="F1625">
        <v>47.621806999999997</v>
      </c>
      <c r="G1625" t="s">
        <v>194</v>
      </c>
      <c r="H1625">
        <v>98109</v>
      </c>
      <c r="I1625" t="s">
        <v>23</v>
      </c>
      <c r="J1625" t="s">
        <v>1684</v>
      </c>
      <c r="K1625" t="s">
        <v>196</v>
      </c>
      <c r="L1625" s="2" t="s">
        <v>197</v>
      </c>
      <c r="M1625">
        <v>1594</v>
      </c>
      <c r="N1625">
        <v>4.7194096447571651E-3</v>
      </c>
      <c r="O1625" t="s">
        <v>183</v>
      </c>
      <c r="P1625" t="s">
        <v>261</v>
      </c>
      <c r="R1625">
        <f t="shared" si="100"/>
        <v>5.164755707055056E-4</v>
      </c>
      <c r="S1625">
        <f t="shared" si="101"/>
        <v>2.3241400681747754E-3</v>
      </c>
      <c r="T1625">
        <f t="shared" si="102"/>
        <v>-0.5126763551193152</v>
      </c>
      <c r="U1625">
        <f t="shared" si="103"/>
        <v>-53.831017287528098</v>
      </c>
    </row>
    <row r="1626" spans="1:21" x14ac:dyDescent="0.35">
      <c r="A1626" t="s">
        <v>4363</v>
      </c>
      <c r="B1626" t="s">
        <v>4364</v>
      </c>
      <c r="C1626">
        <v>331</v>
      </c>
      <c r="D1626">
        <v>4.5</v>
      </c>
      <c r="E1626">
        <v>-75.153747558593807</v>
      </c>
      <c r="F1626">
        <v>39.941814422607401</v>
      </c>
      <c r="G1626" t="s">
        <v>92</v>
      </c>
      <c r="H1626">
        <v>19147</v>
      </c>
      <c r="I1626" t="s">
        <v>23</v>
      </c>
      <c r="J1626" t="s">
        <v>4365</v>
      </c>
      <c r="K1626" t="s">
        <v>94</v>
      </c>
      <c r="L1626" s="2" t="s">
        <v>95</v>
      </c>
      <c r="M1626">
        <v>1514</v>
      </c>
      <c r="N1626">
        <v>2.4111892912304787E-2</v>
      </c>
      <c r="O1626" t="s">
        <v>247</v>
      </c>
      <c r="P1626" t="s">
        <v>268</v>
      </c>
      <c r="Q1626" t="s">
        <v>60</v>
      </c>
      <c r="R1626">
        <f t="shared" si="100"/>
        <v>2.3861171366594359E-2</v>
      </c>
      <c r="S1626">
        <f t="shared" si="101"/>
        <v>0.10737527114967461</v>
      </c>
      <c r="T1626">
        <f t="shared" si="102"/>
        <v>-4.4449785282356435E-2</v>
      </c>
      <c r="U1626">
        <f t="shared" si="103"/>
        <v>-14.712878928459981</v>
      </c>
    </row>
    <row r="1627" spans="1:21" x14ac:dyDescent="0.35">
      <c r="A1627" t="s">
        <v>4366</v>
      </c>
      <c r="B1627" t="s">
        <v>4367</v>
      </c>
      <c r="C1627">
        <v>111</v>
      </c>
      <c r="D1627">
        <v>4.5</v>
      </c>
      <c r="E1627">
        <v>-122.28473080000001</v>
      </c>
      <c r="F1627">
        <v>37.891286399999998</v>
      </c>
      <c r="G1627" t="s">
        <v>100</v>
      </c>
      <c r="H1627">
        <v>94707</v>
      </c>
      <c r="I1627" t="s">
        <v>23</v>
      </c>
      <c r="J1627" t="s">
        <v>2544</v>
      </c>
      <c r="K1627" t="s">
        <v>1015</v>
      </c>
      <c r="L1627" s="2" t="s">
        <v>1016</v>
      </c>
      <c r="M1627">
        <v>201</v>
      </c>
      <c r="N1627">
        <v>5.2342543332761287E-3</v>
      </c>
      <c r="O1627" t="s">
        <v>2544</v>
      </c>
      <c r="R1627">
        <f t="shared" si="100"/>
        <v>1.1362462555521123E-3</v>
      </c>
      <c r="S1627">
        <f t="shared" si="101"/>
        <v>5.1131081499845056E-3</v>
      </c>
      <c r="T1627">
        <f t="shared" si="102"/>
        <v>-0.50024556122983843</v>
      </c>
      <c r="U1627">
        <f t="shared" si="103"/>
        <v>-55.527257296512069</v>
      </c>
    </row>
    <row r="1628" spans="1:21" x14ac:dyDescent="0.35">
      <c r="A1628" t="s">
        <v>4368</v>
      </c>
      <c r="B1628" t="s">
        <v>4369</v>
      </c>
      <c r="C1628">
        <v>614</v>
      </c>
      <c r="D1628">
        <v>4.5</v>
      </c>
      <c r="E1628">
        <v>-122.682119777895</v>
      </c>
      <c r="F1628">
        <v>45.520947838066903</v>
      </c>
      <c r="G1628" t="s">
        <v>59</v>
      </c>
      <c r="H1628">
        <v>97205</v>
      </c>
      <c r="I1628" t="s">
        <v>23</v>
      </c>
      <c r="J1628" t="s">
        <v>4370</v>
      </c>
      <c r="K1628" t="s">
        <v>45</v>
      </c>
      <c r="L1628" s="2" t="s">
        <v>61</v>
      </c>
      <c r="M1628">
        <v>1555</v>
      </c>
      <c r="N1628">
        <v>4.8395400720782564E-2</v>
      </c>
      <c r="O1628" t="s">
        <v>425</v>
      </c>
      <c r="P1628" t="s">
        <v>415</v>
      </c>
      <c r="R1628">
        <f t="shared" si="100"/>
        <v>5.3093688668525978E-2</v>
      </c>
      <c r="S1628">
        <f t="shared" si="101"/>
        <v>0.2389215990083669</v>
      </c>
      <c r="T1628">
        <f t="shared" si="102"/>
        <v>0.54186932650463182</v>
      </c>
      <c r="U1628">
        <f t="shared" si="103"/>
        <v>332.70776647384395</v>
      </c>
    </row>
    <row r="1629" spans="1:21" x14ac:dyDescent="0.35">
      <c r="A1629" t="s">
        <v>4371</v>
      </c>
      <c r="B1629" t="s">
        <v>4369</v>
      </c>
      <c r="C1629">
        <v>388</v>
      </c>
      <c r="D1629">
        <v>4.5</v>
      </c>
      <c r="E1629">
        <v>-122.6593781</v>
      </c>
      <c r="F1629">
        <v>45.522411300000002</v>
      </c>
      <c r="G1629" t="s">
        <v>59</v>
      </c>
      <c r="H1629">
        <v>97214</v>
      </c>
      <c r="I1629" t="s">
        <v>23</v>
      </c>
      <c r="J1629" t="s">
        <v>425</v>
      </c>
      <c r="K1629" t="s">
        <v>45</v>
      </c>
      <c r="L1629" s="2" t="s">
        <v>61</v>
      </c>
      <c r="M1629">
        <v>1555</v>
      </c>
      <c r="N1629">
        <v>2.9002917453234942E-2</v>
      </c>
      <c r="O1629" t="s">
        <v>425</v>
      </c>
      <c r="R1629">
        <f t="shared" si="100"/>
        <v>2.9748992872637124E-2</v>
      </c>
      <c r="S1629">
        <f t="shared" si="101"/>
        <v>0.13387046792686705</v>
      </c>
      <c r="T1629">
        <f t="shared" si="102"/>
        <v>7.364275666767299E-2</v>
      </c>
      <c r="U1629">
        <f t="shared" si="103"/>
        <v>28.573389587057122</v>
      </c>
    </row>
    <row r="1630" spans="1:21" x14ac:dyDescent="0.35">
      <c r="A1630" t="s">
        <v>4372</v>
      </c>
      <c r="B1630" t="s">
        <v>4373</v>
      </c>
      <c r="C1630">
        <v>130</v>
      </c>
      <c r="D1630">
        <v>4.5</v>
      </c>
      <c r="E1630">
        <v>-71.392043999999999</v>
      </c>
      <c r="F1630">
        <v>41.821089000000001</v>
      </c>
      <c r="G1630" t="s">
        <v>821</v>
      </c>
      <c r="H1630">
        <v>2906</v>
      </c>
      <c r="I1630" t="s">
        <v>23</v>
      </c>
      <c r="J1630" t="s">
        <v>4374</v>
      </c>
      <c r="K1630" t="s">
        <v>822</v>
      </c>
      <c r="L1630" s="2" t="s">
        <v>823</v>
      </c>
      <c r="M1630">
        <v>369</v>
      </c>
      <c r="N1630">
        <v>6.8645958469195122E-3</v>
      </c>
      <c r="O1630" t="s">
        <v>213</v>
      </c>
      <c r="P1630" t="s">
        <v>914</v>
      </c>
      <c r="Q1630" t="s">
        <v>1551</v>
      </c>
      <c r="R1630">
        <f t="shared" si="100"/>
        <v>3.0988534242330336E-3</v>
      </c>
      <c r="S1630">
        <f t="shared" si="101"/>
        <v>1.3944840409048651E-2</v>
      </c>
      <c r="T1630">
        <f t="shared" si="102"/>
        <v>-0.46088138057982864</v>
      </c>
      <c r="U1630">
        <f t="shared" si="103"/>
        <v>-59.914579475377721</v>
      </c>
    </row>
    <row r="1631" spans="1:21" x14ac:dyDescent="0.35">
      <c r="A1631" t="s">
        <v>4375</v>
      </c>
      <c r="B1631" t="s">
        <v>4376</v>
      </c>
      <c r="C1631">
        <v>572</v>
      </c>
      <c r="D1631">
        <v>4.5</v>
      </c>
      <c r="E1631">
        <v>-87.708237999999994</v>
      </c>
      <c r="F1631">
        <v>41.966447000000002</v>
      </c>
      <c r="G1631" t="s">
        <v>133</v>
      </c>
      <c r="H1631">
        <v>60625</v>
      </c>
      <c r="I1631" t="s">
        <v>23</v>
      </c>
      <c r="J1631" t="s">
        <v>4255</v>
      </c>
      <c r="K1631" t="s">
        <v>135</v>
      </c>
      <c r="L1631" s="2" t="s">
        <v>136</v>
      </c>
      <c r="M1631">
        <v>2715</v>
      </c>
      <c r="N1631">
        <v>4.4791487901149819E-2</v>
      </c>
      <c r="O1631" t="s">
        <v>1191</v>
      </c>
      <c r="P1631" t="s">
        <v>205</v>
      </c>
      <c r="R1631">
        <f t="shared" si="100"/>
        <v>4.8755293874599731E-2</v>
      </c>
      <c r="S1631">
        <f t="shared" si="101"/>
        <v>0.2193988224356988</v>
      </c>
      <c r="T1631">
        <f t="shared" si="102"/>
        <v>0.4548537692782943</v>
      </c>
      <c r="U1631">
        <f t="shared" si="103"/>
        <v>260.17635602718434</v>
      </c>
    </row>
    <row r="1632" spans="1:21" x14ac:dyDescent="0.35">
      <c r="A1632" t="s">
        <v>4377</v>
      </c>
      <c r="B1632" t="s">
        <v>4378</v>
      </c>
      <c r="C1632">
        <v>173</v>
      </c>
      <c r="D1632">
        <v>4.5</v>
      </c>
      <c r="E1632">
        <v>-75.163051899999999</v>
      </c>
      <c r="F1632">
        <v>39.929600999999998</v>
      </c>
      <c r="G1632" t="s">
        <v>92</v>
      </c>
      <c r="H1632">
        <v>19148</v>
      </c>
      <c r="I1632" t="s">
        <v>23</v>
      </c>
      <c r="J1632" t="s">
        <v>4379</v>
      </c>
      <c r="K1632" t="s">
        <v>94</v>
      </c>
      <c r="L1632" s="2" t="s">
        <v>95</v>
      </c>
      <c r="M1632">
        <v>1514</v>
      </c>
      <c r="N1632">
        <v>1.0554316114638751E-2</v>
      </c>
      <c r="O1632" t="s">
        <v>24</v>
      </c>
      <c r="P1632" t="s">
        <v>1047</v>
      </c>
      <c r="R1632">
        <f t="shared" si="100"/>
        <v>7.5405433323003819E-3</v>
      </c>
      <c r="S1632">
        <f t="shared" si="101"/>
        <v>3.3932444995351717E-2</v>
      </c>
      <c r="T1632">
        <f t="shared" si="102"/>
        <v>-0.37179402437191167</v>
      </c>
      <c r="U1632">
        <f t="shared" si="103"/>
        <v>-64.320366216340716</v>
      </c>
    </row>
    <row r="1633" spans="1:21" x14ac:dyDescent="0.35">
      <c r="A1633" t="s">
        <v>4380</v>
      </c>
      <c r="B1633" t="s">
        <v>4381</v>
      </c>
      <c r="C1633">
        <v>138</v>
      </c>
      <c r="D1633">
        <v>4.5</v>
      </c>
      <c r="E1633">
        <v>-73.947800000000001</v>
      </c>
      <c r="F1633">
        <v>40.711494000000002</v>
      </c>
      <c r="G1633" t="s">
        <v>37</v>
      </c>
      <c r="H1633">
        <v>11211</v>
      </c>
      <c r="I1633" t="s">
        <v>23</v>
      </c>
      <c r="J1633" t="s">
        <v>4382</v>
      </c>
      <c r="K1633" t="s">
        <v>535</v>
      </c>
      <c r="L1633" s="2" t="s">
        <v>536</v>
      </c>
      <c r="M1633">
        <v>1569</v>
      </c>
      <c r="N1633">
        <v>7.5510554316114637E-3</v>
      </c>
      <c r="O1633" t="s">
        <v>137</v>
      </c>
      <c r="P1633" t="s">
        <v>174</v>
      </c>
      <c r="R1633">
        <f t="shared" si="100"/>
        <v>3.9252143373618431E-3</v>
      </c>
      <c r="S1633">
        <f t="shared" si="101"/>
        <v>1.7663464518128294E-2</v>
      </c>
      <c r="T1633">
        <f t="shared" si="102"/>
        <v>-0.44430698872719293</v>
      </c>
      <c r="U1633">
        <f t="shared" si="103"/>
        <v>-61.314364444352627</v>
      </c>
    </row>
    <row r="1634" spans="1:21" x14ac:dyDescent="0.35">
      <c r="A1634" t="s">
        <v>4383</v>
      </c>
      <c r="B1634" t="s">
        <v>4384</v>
      </c>
      <c r="C1634">
        <v>113</v>
      </c>
      <c r="D1634">
        <v>4.5</v>
      </c>
      <c r="E1634">
        <v>-81.429147999999998</v>
      </c>
      <c r="F1634">
        <v>28.409219</v>
      </c>
      <c r="G1634" t="s">
        <v>29</v>
      </c>
      <c r="H1634">
        <v>32837</v>
      </c>
      <c r="I1634" t="s">
        <v>23</v>
      </c>
      <c r="J1634" t="s">
        <v>4385</v>
      </c>
      <c r="K1634" t="s">
        <v>465</v>
      </c>
      <c r="L1634" s="2" t="s">
        <v>466</v>
      </c>
      <c r="M1634">
        <v>943</v>
      </c>
      <c r="N1634">
        <v>5.4058692294491166E-3</v>
      </c>
      <c r="O1634" t="s">
        <v>24</v>
      </c>
      <c r="P1634" t="s">
        <v>316</v>
      </c>
      <c r="R1634">
        <f t="shared" si="100"/>
        <v>1.3428364838343147E-3</v>
      </c>
      <c r="S1634">
        <f t="shared" si="101"/>
        <v>6.042764177254416E-3</v>
      </c>
      <c r="T1634">
        <f t="shared" si="102"/>
        <v>-0.49610196326667949</v>
      </c>
      <c r="U1634">
        <f t="shared" si="103"/>
        <v>-56.059521849134782</v>
      </c>
    </row>
    <row r="1635" spans="1:21" x14ac:dyDescent="0.35">
      <c r="A1635" t="s">
        <v>4386</v>
      </c>
      <c r="B1635" t="s">
        <v>4387</v>
      </c>
      <c r="C1635">
        <v>140</v>
      </c>
      <c r="D1635">
        <v>4.5</v>
      </c>
      <c r="E1635">
        <v>-71.055488586425795</v>
      </c>
      <c r="F1635">
        <v>42.363903045654297</v>
      </c>
      <c r="G1635" t="s">
        <v>251</v>
      </c>
      <c r="H1635">
        <v>2113</v>
      </c>
      <c r="I1635" t="s">
        <v>23</v>
      </c>
      <c r="J1635" t="s">
        <v>4388</v>
      </c>
      <c r="K1635" t="s">
        <v>295</v>
      </c>
      <c r="L1635" s="2" t="s">
        <v>296</v>
      </c>
      <c r="M1635">
        <v>575</v>
      </c>
      <c r="N1635">
        <v>7.7226703277844515E-3</v>
      </c>
      <c r="O1635" t="s">
        <v>191</v>
      </c>
      <c r="P1635" t="s">
        <v>174</v>
      </c>
      <c r="Q1635" t="s">
        <v>47</v>
      </c>
      <c r="R1635">
        <f t="shared" si="100"/>
        <v>4.1318045656440448E-3</v>
      </c>
      <c r="S1635">
        <f t="shared" si="101"/>
        <v>1.8593120545398203E-2</v>
      </c>
      <c r="T1635">
        <f t="shared" si="102"/>
        <v>-0.44016339076403399</v>
      </c>
      <c r="U1635">
        <f t="shared" si="103"/>
        <v>-61.622874706964758</v>
      </c>
    </row>
    <row r="1636" spans="1:21" x14ac:dyDescent="0.35">
      <c r="A1636" t="s">
        <v>4389</v>
      </c>
      <c r="B1636" t="s">
        <v>4390</v>
      </c>
      <c r="C1636">
        <v>401</v>
      </c>
      <c r="D1636">
        <v>4.5</v>
      </c>
      <c r="E1636">
        <v>-83.004158000000004</v>
      </c>
      <c r="F1636">
        <v>39.972171799999998</v>
      </c>
      <c r="G1636" t="s">
        <v>186</v>
      </c>
      <c r="H1636">
        <v>43215</v>
      </c>
      <c r="I1636" t="s">
        <v>23</v>
      </c>
      <c r="J1636" t="s">
        <v>4391</v>
      </c>
      <c r="K1636" t="s">
        <v>188</v>
      </c>
      <c r="L1636" s="2" t="s">
        <v>189</v>
      </c>
      <c r="M1636">
        <v>712</v>
      </c>
      <c r="N1636">
        <v>3.0118414278359363E-2</v>
      </c>
      <c r="O1636" t="s">
        <v>3662</v>
      </c>
      <c r="P1636" t="s">
        <v>524</v>
      </c>
      <c r="Q1636" t="s">
        <v>1336</v>
      </c>
      <c r="R1636">
        <f t="shared" si="100"/>
        <v>3.1091829356471441E-2</v>
      </c>
      <c r="S1636">
        <f t="shared" si="101"/>
        <v>0.13991323210412149</v>
      </c>
      <c r="T1636">
        <f t="shared" si="102"/>
        <v>0.10057614342820602</v>
      </c>
      <c r="U1636">
        <f t="shared" si="103"/>
        <v>40.331033514710612</v>
      </c>
    </row>
    <row r="1637" spans="1:21" x14ac:dyDescent="0.35">
      <c r="A1637" t="s">
        <v>4392</v>
      </c>
      <c r="B1637" t="s">
        <v>4393</v>
      </c>
      <c r="C1637">
        <v>221</v>
      </c>
      <c r="D1637">
        <v>4.5</v>
      </c>
      <c r="E1637">
        <v>-71.4265783910229</v>
      </c>
      <c r="F1637">
        <v>41.8187500775255</v>
      </c>
      <c r="G1637" t="s">
        <v>821</v>
      </c>
      <c r="H1637">
        <v>2909</v>
      </c>
      <c r="I1637" t="s">
        <v>23</v>
      </c>
      <c r="J1637" t="s">
        <v>2331</v>
      </c>
      <c r="K1637" t="s">
        <v>822</v>
      </c>
      <c r="L1637" s="2" t="s">
        <v>823</v>
      </c>
      <c r="M1637">
        <v>369</v>
      </c>
      <c r="N1637">
        <v>1.4673073622790458E-2</v>
      </c>
      <c r="O1637" t="s">
        <v>24</v>
      </c>
      <c r="P1637" t="s">
        <v>287</v>
      </c>
      <c r="R1637">
        <f t="shared" si="100"/>
        <v>1.2498708811073237E-2</v>
      </c>
      <c r="S1637">
        <f t="shared" si="101"/>
        <v>5.6244189649829565E-2</v>
      </c>
      <c r="T1637">
        <f t="shared" si="102"/>
        <v>-0.27234767325609743</v>
      </c>
      <c r="U1637">
        <f t="shared" si="103"/>
        <v>-60.188835789597533</v>
      </c>
    </row>
    <row r="1638" spans="1:21" x14ac:dyDescent="0.35">
      <c r="A1638" t="s">
        <v>4394</v>
      </c>
      <c r="B1638" t="s">
        <v>4395</v>
      </c>
      <c r="C1638">
        <v>671</v>
      </c>
      <c r="D1638">
        <v>4.5</v>
      </c>
      <c r="E1638">
        <v>-83.004599999999996</v>
      </c>
      <c r="F1638">
        <v>39.981540000000003</v>
      </c>
      <c r="G1638" t="s">
        <v>186</v>
      </c>
      <c r="H1638">
        <v>43201</v>
      </c>
      <c r="I1638" t="s">
        <v>23</v>
      </c>
      <c r="J1638" t="s">
        <v>1361</v>
      </c>
      <c r="K1638" t="s">
        <v>188</v>
      </c>
      <c r="L1638" s="2" t="s">
        <v>189</v>
      </c>
      <c r="M1638">
        <v>712</v>
      </c>
      <c r="N1638">
        <v>5.3286425261712719E-2</v>
      </c>
      <c r="O1638" t="s">
        <v>24</v>
      </c>
      <c r="P1638" t="s">
        <v>76</v>
      </c>
      <c r="R1638">
        <f t="shared" si="100"/>
        <v>5.8981510174568742E-2</v>
      </c>
      <c r="S1638">
        <f t="shared" si="101"/>
        <v>0.26541679578555932</v>
      </c>
      <c r="T1638">
        <f t="shared" si="102"/>
        <v>0.6599618684546612</v>
      </c>
      <c r="U1638">
        <f t="shared" si="103"/>
        <v>442.83441373307767</v>
      </c>
    </row>
    <row r="1639" spans="1:21" x14ac:dyDescent="0.35">
      <c r="A1639" t="s">
        <v>4396</v>
      </c>
      <c r="B1639" t="s">
        <v>4397</v>
      </c>
      <c r="C1639">
        <v>110</v>
      </c>
      <c r="D1639">
        <v>4.5</v>
      </c>
      <c r="E1639">
        <v>-122.34569190000001</v>
      </c>
      <c r="F1639">
        <v>47.6288591</v>
      </c>
      <c r="G1639" t="s">
        <v>194</v>
      </c>
      <c r="H1639">
        <v>98109</v>
      </c>
      <c r="I1639" t="s">
        <v>23</v>
      </c>
      <c r="J1639" t="s">
        <v>4398</v>
      </c>
      <c r="K1639" t="s">
        <v>196</v>
      </c>
      <c r="L1639" s="2" t="s">
        <v>197</v>
      </c>
      <c r="M1639">
        <v>1594</v>
      </c>
      <c r="N1639">
        <v>5.1484468851896344E-3</v>
      </c>
      <c r="O1639" t="s">
        <v>24</v>
      </c>
      <c r="P1639" t="s">
        <v>449</v>
      </c>
      <c r="Q1639" t="s">
        <v>1696</v>
      </c>
      <c r="R1639">
        <f t="shared" si="100"/>
        <v>1.0329511414110112E-3</v>
      </c>
      <c r="S1639">
        <f t="shared" si="101"/>
        <v>4.6482801363495509E-3</v>
      </c>
      <c r="T1639">
        <f t="shared" si="102"/>
        <v>-0.50231736021141793</v>
      </c>
      <c r="U1639">
        <f t="shared" si="103"/>
        <v>-55.254909623255969</v>
      </c>
    </row>
    <row r="1640" spans="1:21" x14ac:dyDescent="0.35">
      <c r="A1640" t="s">
        <v>4399</v>
      </c>
      <c r="B1640" t="s">
        <v>4400</v>
      </c>
      <c r="C1640">
        <v>134</v>
      </c>
      <c r="D1640">
        <v>4.5</v>
      </c>
      <c r="E1640">
        <v>-94.594066100000006</v>
      </c>
      <c r="F1640">
        <v>39.092903900000003</v>
      </c>
      <c r="G1640" t="s">
        <v>128</v>
      </c>
      <c r="H1640">
        <v>64108</v>
      </c>
      <c r="I1640" t="s">
        <v>23</v>
      </c>
      <c r="J1640" t="s">
        <v>24</v>
      </c>
      <c r="K1640" t="s">
        <v>458</v>
      </c>
      <c r="L1640" s="2" t="s">
        <v>459</v>
      </c>
      <c r="M1640">
        <v>274</v>
      </c>
      <c r="N1640">
        <v>7.2078256392654879E-3</v>
      </c>
      <c r="O1640" t="s">
        <v>24</v>
      </c>
      <c r="R1640">
        <f t="shared" si="100"/>
        <v>3.5120338807974384E-3</v>
      </c>
      <c r="S1640">
        <f t="shared" si="101"/>
        <v>1.5804152463588472E-2</v>
      </c>
      <c r="T1640">
        <f t="shared" si="102"/>
        <v>-0.45259418465351076</v>
      </c>
      <c r="U1640">
        <f t="shared" si="103"/>
        <v>-60.647620743570442</v>
      </c>
    </row>
    <row r="1641" spans="1:21" x14ac:dyDescent="0.35">
      <c r="A1641" t="s">
        <v>4401</v>
      </c>
      <c r="B1641" t="s">
        <v>4402</v>
      </c>
      <c r="C1641">
        <v>163</v>
      </c>
      <c r="D1641">
        <v>4.5</v>
      </c>
      <c r="E1641">
        <v>-122.3143616</v>
      </c>
      <c r="F1641">
        <v>47.614646899999997</v>
      </c>
      <c r="G1641" t="s">
        <v>194</v>
      </c>
      <c r="H1641">
        <v>98122</v>
      </c>
      <c r="I1641" t="s">
        <v>23</v>
      </c>
      <c r="J1641" t="s">
        <v>4403</v>
      </c>
      <c r="K1641" t="s">
        <v>196</v>
      </c>
      <c r="L1641" s="2" t="s">
        <v>197</v>
      </c>
      <c r="M1641">
        <v>1594</v>
      </c>
      <c r="N1641">
        <v>9.6962416337738108E-3</v>
      </c>
      <c r="O1641" t="s">
        <v>33</v>
      </c>
      <c r="P1641" t="s">
        <v>316</v>
      </c>
      <c r="R1641">
        <f t="shared" si="100"/>
        <v>6.5075921908893707E-3</v>
      </c>
      <c r="S1641">
        <f t="shared" si="101"/>
        <v>2.9284164859002169E-2</v>
      </c>
      <c r="T1641">
        <f t="shared" si="102"/>
        <v>-0.39251201418770632</v>
      </c>
      <c r="U1641">
        <f t="shared" si="103"/>
        <v>-63.97945831259613</v>
      </c>
    </row>
    <row r="1642" spans="1:21" x14ac:dyDescent="0.35">
      <c r="A1642" t="s">
        <v>4404</v>
      </c>
      <c r="B1642" t="s">
        <v>4405</v>
      </c>
      <c r="C1642">
        <v>349</v>
      </c>
      <c r="D1642">
        <v>4.5</v>
      </c>
      <c r="E1642">
        <v>-122.64379099999999</v>
      </c>
      <c r="F1642">
        <v>45.505043000000001</v>
      </c>
      <c r="G1642" t="s">
        <v>59</v>
      </c>
      <c r="H1642">
        <v>97202</v>
      </c>
      <c r="I1642" t="s">
        <v>23</v>
      </c>
      <c r="J1642" t="s">
        <v>983</v>
      </c>
      <c r="K1642" t="s">
        <v>45</v>
      </c>
      <c r="L1642" s="2" t="s">
        <v>61</v>
      </c>
      <c r="M1642">
        <v>1555</v>
      </c>
      <c r="N1642">
        <v>2.565642697786168E-2</v>
      </c>
      <c r="O1642" t="s">
        <v>88</v>
      </c>
      <c r="P1642" t="s">
        <v>404</v>
      </c>
      <c r="R1642">
        <f t="shared" si="100"/>
        <v>2.5720483421134182E-2</v>
      </c>
      <c r="S1642">
        <f t="shared" si="101"/>
        <v>0.11574217539510381</v>
      </c>
      <c r="T1642">
        <f t="shared" si="102"/>
        <v>-7.1574036139260928E-3</v>
      </c>
      <c r="U1642">
        <f t="shared" si="103"/>
        <v>-2.4979338612602064</v>
      </c>
    </row>
    <row r="1643" spans="1:21" x14ac:dyDescent="0.35">
      <c r="A1643" t="s">
        <v>4406</v>
      </c>
      <c r="B1643" t="s">
        <v>4407</v>
      </c>
      <c r="C1643">
        <v>117</v>
      </c>
      <c r="D1643">
        <v>4.5</v>
      </c>
      <c r="E1643">
        <v>-97.748453600000005</v>
      </c>
      <c r="F1643">
        <v>30.2656718</v>
      </c>
      <c r="G1643" t="s">
        <v>200</v>
      </c>
      <c r="H1643">
        <v>78701</v>
      </c>
      <c r="I1643" t="s">
        <v>23</v>
      </c>
      <c r="J1643" t="s">
        <v>4408</v>
      </c>
      <c r="K1643" t="s">
        <v>274</v>
      </c>
      <c r="L1643" s="2" t="s">
        <v>275</v>
      </c>
      <c r="M1643">
        <v>893</v>
      </c>
      <c r="N1643">
        <v>5.7490990217950915E-3</v>
      </c>
      <c r="O1643" t="s">
        <v>60</v>
      </c>
      <c r="P1643" t="s">
        <v>235</v>
      </c>
      <c r="Q1643" t="s">
        <v>247</v>
      </c>
      <c r="R1643">
        <f t="shared" si="100"/>
        <v>1.7560169403987192E-3</v>
      </c>
      <c r="S1643">
        <f t="shared" si="101"/>
        <v>7.9020762317942358E-3</v>
      </c>
      <c r="T1643">
        <f t="shared" si="102"/>
        <v>-0.48781476734036167</v>
      </c>
      <c r="U1643">
        <f t="shared" si="103"/>
        <v>-57.074327778822315</v>
      </c>
    </row>
    <row r="1644" spans="1:21" x14ac:dyDescent="0.35">
      <c r="A1644" t="s">
        <v>4409</v>
      </c>
      <c r="B1644" t="s">
        <v>4410</v>
      </c>
      <c r="C1644">
        <v>120</v>
      </c>
      <c r="D1644">
        <v>4.5</v>
      </c>
      <c r="E1644">
        <v>-118.413459777832</v>
      </c>
      <c r="F1644">
        <v>34.187446594238303</v>
      </c>
      <c r="G1644" t="s">
        <v>100</v>
      </c>
      <c r="H1644">
        <v>91606</v>
      </c>
      <c r="I1644" t="s">
        <v>23</v>
      </c>
      <c r="J1644" t="s">
        <v>1378</v>
      </c>
      <c r="K1644" t="s">
        <v>1382</v>
      </c>
      <c r="L1644" s="2" t="s">
        <v>1383</v>
      </c>
      <c r="M1644">
        <v>118</v>
      </c>
      <c r="N1644">
        <v>6.0065213660545737E-3</v>
      </c>
      <c r="O1644" t="s">
        <v>60</v>
      </c>
      <c r="P1644" t="s">
        <v>247</v>
      </c>
      <c r="R1644">
        <f t="shared" si="100"/>
        <v>2.0659022828220224E-3</v>
      </c>
      <c r="S1644">
        <f t="shared" si="101"/>
        <v>9.2965602726991017E-3</v>
      </c>
      <c r="T1644">
        <f t="shared" si="102"/>
        <v>-0.48159937039562328</v>
      </c>
      <c r="U1644">
        <f t="shared" si="103"/>
        <v>-57.791924447474791</v>
      </c>
    </row>
    <row r="1645" spans="1:21" x14ac:dyDescent="0.35">
      <c r="A1645" t="s">
        <v>4411</v>
      </c>
      <c r="B1645" t="s">
        <v>4412</v>
      </c>
      <c r="C1645">
        <v>274</v>
      </c>
      <c r="D1645">
        <v>4.5</v>
      </c>
      <c r="E1645">
        <v>-73.998878534814096</v>
      </c>
      <c r="F1645">
        <v>40.730874461296601</v>
      </c>
      <c r="G1645" t="s">
        <v>37</v>
      </c>
      <c r="H1645">
        <v>10014</v>
      </c>
      <c r="I1645" t="s">
        <v>23</v>
      </c>
      <c r="J1645" t="s">
        <v>4413</v>
      </c>
      <c r="K1645" t="s">
        <v>39</v>
      </c>
      <c r="L1645" s="2" t="s">
        <v>40</v>
      </c>
      <c r="M1645">
        <v>1148</v>
      </c>
      <c r="N1645">
        <v>1.9220868371374634E-2</v>
      </c>
      <c r="O1645" t="s">
        <v>315</v>
      </c>
      <c r="P1645" t="s">
        <v>415</v>
      </c>
      <c r="Q1645" t="s">
        <v>76</v>
      </c>
      <c r="R1645">
        <f t="shared" si="100"/>
        <v>1.7973349860551595E-2</v>
      </c>
      <c r="S1645">
        <f t="shared" si="101"/>
        <v>8.088007437248218E-2</v>
      </c>
      <c r="T1645">
        <f t="shared" si="102"/>
        <v>-0.16254232723238587</v>
      </c>
      <c r="U1645">
        <f t="shared" si="103"/>
        <v>-44.536597661673731</v>
      </c>
    </row>
    <row r="1646" spans="1:21" x14ac:dyDescent="0.35">
      <c r="A1646" t="s">
        <v>4414</v>
      </c>
      <c r="B1646" t="s">
        <v>4415</v>
      </c>
      <c r="C1646">
        <v>128</v>
      </c>
      <c r="D1646">
        <v>4.5</v>
      </c>
      <c r="E1646">
        <v>-86.888373999999999</v>
      </c>
      <c r="F1646">
        <v>36.135086000000001</v>
      </c>
      <c r="G1646" t="s">
        <v>331</v>
      </c>
      <c r="H1646">
        <v>37209</v>
      </c>
      <c r="I1646" t="s">
        <v>23</v>
      </c>
      <c r="J1646" t="s">
        <v>247</v>
      </c>
      <c r="K1646" t="s">
        <v>333</v>
      </c>
      <c r="L1646" s="2" t="s">
        <v>334</v>
      </c>
      <c r="M1646">
        <v>702</v>
      </c>
      <c r="N1646">
        <v>6.6929809507465252E-3</v>
      </c>
      <c r="O1646" t="s">
        <v>247</v>
      </c>
      <c r="R1646">
        <f t="shared" si="100"/>
        <v>2.8922631959508315E-3</v>
      </c>
      <c r="S1646">
        <f t="shared" si="101"/>
        <v>1.3015184381778741E-2</v>
      </c>
      <c r="T1646">
        <f t="shared" si="102"/>
        <v>-0.46502497854298758</v>
      </c>
      <c r="U1646">
        <f t="shared" si="103"/>
        <v>-59.52319725350241</v>
      </c>
    </row>
    <row r="1647" spans="1:21" x14ac:dyDescent="0.35">
      <c r="A1647" t="s">
        <v>4416</v>
      </c>
      <c r="B1647" t="s">
        <v>4417</v>
      </c>
      <c r="C1647">
        <v>132</v>
      </c>
      <c r="D1647">
        <v>4.5</v>
      </c>
      <c r="E1647">
        <v>-82.365094185528903</v>
      </c>
      <c r="F1647">
        <v>28.130200594895602</v>
      </c>
      <c r="G1647" t="s">
        <v>29</v>
      </c>
      <c r="H1647">
        <v>33647</v>
      </c>
      <c r="I1647" t="s">
        <v>23</v>
      </c>
      <c r="J1647" t="s">
        <v>4418</v>
      </c>
      <c r="K1647" t="s">
        <v>291</v>
      </c>
      <c r="L1647" s="2" t="s">
        <v>292</v>
      </c>
      <c r="M1647">
        <v>726</v>
      </c>
      <c r="N1647">
        <v>7.0362107430925001E-3</v>
      </c>
      <c r="O1647" t="s">
        <v>571</v>
      </c>
      <c r="P1647" t="s">
        <v>174</v>
      </c>
      <c r="Q1647" t="s">
        <v>268</v>
      </c>
      <c r="R1647">
        <f t="shared" si="100"/>
        <v>3.3054436525152362E-3</v>
      </c>
      <c r="S1647">
        <f t="shared" si="101"/>
        <v>1.4874496436318562E-2</v>
      </c>
      <c r="T1647">
        <f t="shared" si="102"/>
        <v>-0.4567377826166697</v>
      </c>
      <c r="U1647">
        <f t="shared" si="103"/>
        <v>-60.289387305400403</v>
      </c>
    </row>
    <row r="1648" spans="1:21" x14ac:dyDescent="0.35">
      <c r="A1648" t="s">
        <v>4419</v>
      </c>
      <c r="B1648" t="s">
        <v>4420</v>
      </c>
      <c r="C1648">
        <v>485</v>
      </c>
      <c r="D1648">
        <v>4.5</v>
      </c>
      <c r="E1648">
        <v>-81.32235</v>
      </c>
      <c r="F1648">
        <v>28.554055999999999</v>
      </c>
      <c r="G1648" t="s">
        <v>29</v>
      </c>
      <c r="H1648">
        <v>32803</v>
      </c>
      <c r="I1648" t="s">
        <v>23</v>
      </c>
      <c r="J1648" t="s">
        <v>4421</v>
      </c>
      <c r="K1648" t="s">
        <v>465</v>
      </c>
      <c r="L1648" s="2" t="s">
        <v>466</v>
      </c>
      <c r="M1648">
        <v>943</v>
      </c>
      <c r="N1648">
        <v>3.7326239917624848E-2</v>
      </c>
      <c r="O1648" t="s">
        <v>137</v>
      </c>
      <c r="P1648" t="s">
        <v>571</v>
      </c>
      <c r="Q1648" t="s">
        <v>24</v>
      </c>
      <c r="R1648">
        <f t="shared" si="100"/>
        <v>3.976861894432393E-2</v>
      </c>
      <c r="S1648">
        <f t="shared" si="101"/>
        <v>0.17895878524945769</v>
      </c>
      <c r="T1648">
        <f t="shared" si="102"/>
        <v>0.27460725788088097</v>
      </c>
      <c r="U1648">
        <f t="shared" si="103"/>
        <v>133.18452007222726</v>
      </c>
    </row>
    <row r="1649" spans="1:21" x14ac:dyDescent="0.35">
      <c r="A1649" t="s">
        <v>4419</v>
      </c>
      <c r="B1649" t="s">
        <v>4420</v>
      </c>
      <c r="C1649">
        <v>484</v>
      </c>
      <c r="D1649">
        <v>4.5</v>
      </c>
      <c r="E1649">
        <v>-81.32235</v>
      </c>
      <c r="F1649">
        <v>28.554055999999999</v>
      </c>
      <c r="G1649" t="s">
        <v>29</v>
      </c>
      <c r="H1649">
        <v>32803</v>
      </c>
      <c r="I1649" t="s">
        <v>23</v>
      </c>
      <c r="J1649" t="s">
        <v>4421</v>
      </c>
      <c r="K1649" t="s">
        <v>465</v>
      </c>
      <c r="L1649" s="2" t="s">
        <v>466</v>
      </c>
      <c r="M1649">
        <v>943</v>
      </c>
      <c r="N1649">
        <v>3.7240432469538357E-2</v>
      </c>
      <c r="O1649" t="s">
        <v>137</v>
      </c>
      <c r="P1649" t="s">
        <v>571</v>
      </c>
      <c r="Q1649" t="s">
        <v>24</v>
      </c>
      <c r="R1649">
        <f t="shared" si="100"/>
        <v>3.9665323830182835E-2</v>
      </c>
      <c r="S1649">
        <f t="shared" si="101"/>
        <v>0.17849395723582276</v>
      </c>
      <c r="T1649">
        <f t="shared" si="102"/>
        <v>0.27253545889930147</v>
      </c>
      <c r="U1649">
        <f t="shared" si="103"/>
        <v>131.90716210726191</v>
      </c>
    </row>
    <row r="1650" spans="1:21" x14ac:dyDescent="0.35">
      <c r="A1650" t="s">
        <v>4422</v>
      </c>
      <c r="B1650" t="s">
        <v>4423</v>
      </c>
      <c r="C1650">
        <v>264</v>
      </c>
      <c r="D1650">
        <v>4.5</v>
      </c>
      <c r="E1650">
        <v>-77.0942601</v>
      </c>
      <c r="F1650">
        <v>38.885016299999997</v>
      </c>
      <c r="G1650" t="s">
        <v>84</v>
      </c>
      <c r="H1650">
        <v>22201</v>
      </c>
      <c r="I1650" t="s">
        <v>23</v>
      </c>
      <c r="J1650" t="s">
        <v>4424</v>
      </c>
      <c r="K1650" t="s">
        <v>2086</v>
      </c>
      <c r="L1650" s="2" t="s">
        <v>2087</v>
      </c>
      <c r="M1650">
        <v>256</v>
      </c>
      <c r="N1650">
        <v>1.8362793890509696E-2</v>
      </c>
      <c r="O1650" t="s">
        <v>1678</v>
      </c>
      <c r="P1650" t="s">
        <v>55</v>
      </c>
      <c r="Q1650" t="s">
        <v>310</v>
      </c>
      <c r="R1650">
        <f t="shared" si="100"/>
        <v>1.6940398719140586E-2</v>
      </c>
      <c r="S1650">
        <f t="shared" si="101"/>
        <v>7.6231794236132633E-2</v>
      </c>
      <c r="T1650">
        <f t="shared" si="102"/>
        <v>-0.18326031704818049</v>
      </c>
      <c r="U1650">
        <f t="shared" si="103"/>
        <v>-48.380723700719649</v>
      </c>
    </row>
    <row r="1651" spans="1:21" x14ac:dyDescent="0.35">
      <c r="A1651" t="s">
        <v>4425</v>
      </c>
      <c r="B1651" t="s">
        <v>4426</v>
      </c>
      <c r="C1651">
        <v>130</v>
      </c>
      <c r="D1651">
        <v>4.5</v>
      </c>
      <c r="E1651">
        <v>-121.402062</v>
      </c>
      <c r="F1651">
        <v>38.603456999999999</v>
      </c>
      <c r="G1651" t="s">
        <v>100</v>
      </c>
      <c r="H1651">
        <v>95825</v>
      </c>
      <c r="I1651" t="s">
        <v>23</v>
      </c>
      <c r="J1651" t="s">
        <v>89</v>
      </c>
      <c r="K1651" t="s">
        <v>101</v>
      </c>
      <c r="L1651" s="2" t="s">
        <v>102</v>
      </c>
      <c r="M1651">
        <v>430</v>
      </c>
      <c r="N1651">
        <v>6.8645958469195122E-3</v>
      </c>
      <c r="O1651" t="s">
        <v>89</v>
      </c>
      <c r="R1651">
        <f t="shared" si="100"/>
        <v>3.0988534242330336E-3</v>
      </c>
      <c r="S1651">
        <f t="shared" si="101"/>
        <v>1.3944840409048651E-2</v>
      </c>
      <c r="T1651">
        <f t="shared" si="102"/>
        <v>-0.46088138057982864</v>
      </c>
      <c r="U1651">
        <f t="shared" si="103"/>
        <v>-59.914579475377721</v>
      </c>
    </row>
    <row r="1652" spans="1:21" x14ac:dyDescent="0.35">
      <c r="A1652" t="s">
        <v>4427</v>
      </c>
      <c r="B1652" t="s">
        <v>4428</v>
      </c>
      <c r="C1652">
        <v>121</v>
      </c>
      <c r="D1652">
        <v>4.5</v>
      </c>
      <c r="E1652">
        <v>-117.15941163490599</v>
      </c>
      <c r="F1652">
        <v>32.7134903211618</v>
      </c>
      <c r="G1652" t="s">
        <v>100</v>
      </c>
      <c r="H1652">
        <v>92101</v>
      </c>
      <c r="I1652" t="s">
        <v>23</v>
      </c>
      <c r="J1652" t="s">
        <v>4429</v>
      </c>
      <c r="K1652" t="s">
        <v>225</v>
      </c>
      <c r="L1652" s="2" t="s">
        <v>226</v>
      </c>
      <c r="M1652">
        <v>1570</v>
      </c>
      <c r="N1652">
        <v>6.0923288141410672E-3</v>
      </c>
      <c r="O1652" t="s">
        <v>47</v>
      </c>
      <c r="P1652" t="s">
        <v>385</v>
      </c>
      <c r="Q1652" t="s">
        <v>743</v>
      </c>
      <c r="R1652">
        <f t="shared" si="100"/>
        <v>2.1691973969631237E-3</v>
      </c>
      <c r="S1652">
        <f t="shared" si="101"/>
        <v>9.7613882863340565E-3</v>
      </c>
      <c r="T1652">
        <f t="shared" si="102"/>
        <v>-0.47952757141404379</v>
      </c>
      <c r="U1652">
        <f t="shared" si="103"/>
        <v>-58.022836141099297</v>
      </c>
    </row>
    <row r="1653" spans="1:21" x14ac:dyDescent="0.35">
      <c r="A1653" t="s">
        <v>4430</v>
      </c>
      <c r="B1653" t="s">
        <v>4431</v>
      </c>
      <c r="C1653">
        <v>195</v>
      </c>
      <c r="D1653">
        <v>4.5</v>
      </c>
      <c r="E1653">
        <v>-81.481196209788294</v>
      </c>
      <c r="F1653">
        <v>28.450085073709499</v>
      </c>
      <c r="G1653" t="s">
        <v>29</v>
      </c>
      <c r="H1653">
        <v>32819</v>
      </c>
      <c r="I1653" t="s">
        <v>23</v>
      </c>
      <c r="J1653" t="s">
        <v>382</v>
      </c>
      <c r="K1653" t="s">
        <v>465</v>
      </c>
      <c r="L1653" s="2" t="s">
        <v>466</v>
      </c>
      <c r="M1653">
        <v>943</v>
      </c>
      <c r="N1653">
        <v>1.2442079972541617E-2</v>
      </c>
      <c r="O1653" t="s">
        <v>47</v>
      </c>
      <c r="P1653" t="s">
        <v>385</v>
      </c>
      <c r="R1653">
        <f t="shared" si="100"/>
        <v>9.8130358434046078E-3</v>
      </c>
      <c r="S1653">
        <f t="shared" si="101"/>
        <v>4.4158661295320735E-2</v>
      </c>
      <c r="T1653">
        <f t="shared" si="102"/>
        <v>-0.32621444677716349</v>
      </c>
      <c r="U1653">
        <f t="shared" si="103"/>
        <v>-63.611817121546878</v>
      </c>
    </row>
    <row r="1654" spans="1:21" x14ac:dyDescent="0.35">
      <c r="A1654" t="s">
        <v>4432</v>
      </c>
      <c r="B1654" t="s">
        <v>4433</v>
      </c>
      <c r="C1654">
        <v>596</v>
      </c>
      <c r="D1654">
        <v>4.5</v>
      </c>
      <c r="E1654">
        <v>-97.762063999999995</v>
      </c>
      <c r="F1654">
        <v>30.254519999999999</v>
      </c>
      <c r="G1654" t="s">
        <v>200</v>
      </c>
      <c r="H1654">
        <v>78704</v>
      </c>
      <c r="I1654" t="s">
        <v>23</v>
      </c>
      <c r="J1654" t="s">
        <v>24</v>
      </c>
      <c r="K1654" t="s">
        <v>274</v>
      </c>
      <c r="L1654" s="2" t="s">
        <v>275</v>
      </c>
      <c r="M1654">
        <v>893</v>
      </c>
      <c r="N1654">
        <v>4.685086665522567E-2</v>
      </c>
      <c r="O1654" t="s">
        <v>24</v>
      </c>
      <c r="R1654">
        <f t="shared" si="100"/>
        <v>5.1234376613986159E-2</v>
      </c>
      <c r="S1654">
        <f t="shared" si="101"/>
        <v>0.23055469476293772</v>
      </c>
      <c r="T1654">
        <f t="shared" si="102"/>
        <v>0.50457694483620141</v>
      </c>
      <c r="U1654">
        <f t="shared" si="103"/>
        <v>300.72785912237606</v>
      </c>
    </row>
    <row r="1655" spans="1:21" x14ac:dyDescent="0.35">
      <c r="A1655" t="s">
        <v>4434</v>
      </c>
      <c r="B1655" t="s">
        <v>4433</v>
      </c>
      <c r="C1655">
        <v>358</v>
      </c>
      <c r="D1655">
        <v>4.5</v>
      </c>
      <c r="E1655">
        <v>-87.903451994061498</v>
      </c>
      <c r="F1655">
        <v>43.002058044076001</v>
      </c>
      <c r="G1655" t="s">
        <v>218</v>
      </c>
      <c r="H1655">
        <v>53207</v>
      </c>
      <c r="I1655" t="s">
        <v>23</v>
      </c>
      <c r="J1655" t="s">
        <v>4435</v>
      </c>
      <c r="K1655" t="s">
        <v>220</v>
      </c>
      <c r="L1655" s="2" t="s">
        <v>221</v>
      </c>
      <c r="M1655">
        <v>1056</v>
      </c>
      <c r="N1655">
        <v>2.6428694010640123E-2</v>
      </c>
      <c r="O1655" t="s">
        <v>24</v>
      </c>
      <c r="P1655" t="s">
        <v>76</v>
      </c>
      <c r="Q1655" t="s">
        <v>316</v>
      </c>
      <c r="R1655">
        <f t="shared" si="100"/>
        <v>2.6650139448404091E-2</v>
      </c>
      <c r="S1655">
        <f t="shared" si="101"/>
        <v>0.11992562751781841</v>
      </c>
      <c r="T1655">
        <f t="shared" si="102"/>
        <v>1.1488787220289079E-2</v>
      </c>
      <c r="U1655">
        <f t="shared" si="103"/>
        <v>4.1129858248634905</v>
      </c>
    </row>
    <row r="1656" spans="1:21" x14ac:dyDescent="0.35">
      <c r="A1656" t="s">
        <v>4436</v>
      </c>
      <c r="B1656" t="s">
        <v>4437</v>
      </c>
      <c r="C1656">
        <v>283</v>
      </c>
      <c r="D1656">
        <v>4.5</v>
      </c>
      <c r="E1656">
        <v>-104.97969000000001</v>
      </c>
      <c r="F1656">
        <v>39.726185000000001</v>
      </c>
      <c r="G1656" t="s">
        <v>119</v>
      </c>
      <c r="H1656">
        <v>80203</v>
      </c>
      <c r="I1656" t="s">
        <v>23</v>
      </c>
      <c r="J1656" t="s">
        <v>60</v>
      </c>
      <c r="K1656" t="s">
        <v>120</v>
      </c>
      <c r="L1656" s="2" t="s">
        <v>121</v>
      </c>
      <c r="M1656">
        <v>668</v>
      </c>
      <c r="N1656">
        <v>1.9993135404153081E-2</v>
      </c>
      <c r="O1656" t="s">
        <v>60</v>
      </c>
      <c r="R1656">
        <f t="shared" si="100"/>
        <v>1.8903005887821504E-2</v>
      </c>
      <c r="S1656">
        <f t="shared" si="101"/>
        <v>8.5063526495196773E-2</v>
      </c>
      <c r="T1656">
        <f t="shared" si="102"/>
        <v>-0.1438961363981707</v>
      </c>
      <c r="U1656">
        <f t="shared" si="103"/>
        <v>-40.722606600682305</v>
      </c>
    </row>
    <row r="1657" spans="1:21" x14ac:dyDescent="0.35">
      <c r="A1657" t="s">
        <v>4438</v>
      </c>
      <c r="B1657" t="s">
        <v>4439</v>
      </c>
      <c r="C1657">
        <v>171</v>
      </c>
      <c r="D1657">
        <v>4.5</v>
      </c>
      <c r="E1657">
        <v>-121.8324334</v>
      </c>
      <c r="F1657">
        <v>37.250139699999998</v>
      </c>
      <c r="G1657" t="s">
        <v>100</v>
      </c>
      <c r="H1657">
        <v>95123</v>
      </c>
      <c r="I1657" t="s">
        <v>23</v>
      </c>
      <c r="J1657" t="s">
        <v>174</v>
      </c>
      <c r="K1657" t="s">
        <v>377</v>
      </c>
      <c r="L1657" s="2" t="s">
        <v>378</v>
      </c>
      <c r="M1657">
        <v>164</v>
      </c>
      <c r="N1657">
        <v>1.0382701218465762E-2</v>
      </c>
      <c r="O1657" t="s">
        <v>174</v>
      </c>
      <c r="R1657">
        <f t="shared" si="100"/>
        <v>7.3339531040181802E-3</v>
      </c>
      <c r="S1657">
        <f t="shared" si="101"/>
        <v>3.3002788968081814E-2</v>
      </c>
      <c r="T1657">
        <f t="shared" si="102"/>
        <v>-0.37593762233507061</v>
      </c>
      <c r="U1657">
        <f t="shared" si="103"/>
        <v>-64.285333419297075</v>
      </c>
    </row>
    <row r="1658" spans="1:21" x14ac:dyDescent="0.35">
      <c r="A1658" t="s">
        <v>4440</v>
      </c>
      <c r="B1658" t="s">
        <v>4441</v>
      </c>
      <c r="C1658">
        <v>129</v>
      </c>
      <c r="D1658">
        <v>4.5</v>
      </c>
      <c r="E1658">
        <v>-122.63948366045901</v>
      </c>
      <c r="F1658">
        <v>45.503662755913602</v>
      </c>
      <c r="G1658" t="s">
        <v>59</v>
      </c>
      <c r="H1658">
        <v>97202</v>
      </c>
      <c r="I1658" t="s">
        <v>23</v>
      </c>
      <c r="J1658" t="s">
        <v>4442</v>
      </c>
      <c r="K1658" t="s">
        <v>45</v>
      </c>
      <c r="L1658" s="2" t="s">
        <v>61</v>
      </c>
      <c r="M1658">
        <v>1555</v>
      </c>
      <c r="N1658">
        <v>6.7787883988330187E-3</v>
      </c>
      <c r="O1658" t="s">
        <v>48</v>
      </c>
      <c r="P1658" t="s">
        <v>3409</v>
      </c>
      <c r="R1658">
        <f t="shared" si="100"/>
        <v>2.9955583100919328E-3</v>
      </c>
      <c r="S1658">
        <f t="shared" si="101"/>
        <v>1.3480012395413698E-2</v>
      </c>
      <c r="T1658">
        <f t="shared" si="102"/>
        <v>-0.46295317956140808</v>
      </c>
      <c r="U1658">
        <f t="shared" si="103"/>
        <v>-59.720960163421644</v>
      </c>
    </row>
    <row r="1659" spans="1:21" x14ac:dyDescent="0.35">
      <c r="A1659" t="s">
        <v>4443</v>
      </c>
      <c r="B1659" t="s">
        <v>4444</v>
      </c>
      <c r="C1659">
        <v>177</v>
      </c>
      <c r="D1659">
        <v>4.5</v>
      </c>
      <c r="E1659">
        <v>-115.3140301</v>
      </c>
      <c r="F1659">
        <v>36.1154163</v>
      </c>
      <c r="G1659" t="s">
        <v>70</v>
      </c>
      <c r="H1659">
        <v>89147</v>
      </c>
      <c r="I1659" t="s">
        <v>23</v>
      </c>
      <c r="J1659" t="s">
        <v>4445</v>
      </c>
      <c r="K1659" t="s">
        <v>422</v>
      </c>
      <c r="L1659" s="2" t="s">
        <v>423</v>
      </c>
      <c r="M1659">
        <v>357</v>
      </c>
      <c r="N1659">
        <v>1.0897545906984727E-2</v>
      </c>
      <c r="O1659" t="s">
        <v>190</v>
      </c>
      <c r="P1659" t="s">
        <v>385</v>
      </c>
      <c r="Q1659" t="s">
        <v>191</v>
      </c>
      <c r="R1659">
        <f t="shared" si="100"/>
        <v>7.9537237888647871E-3</v>
      </c>
      <c r="S1659">
        <f t="shared" si="101"/>
        <v>3.5791757049891543E-2</v>
      </c>
      <c r="T1659">
        <f t="shared" si="102"/>
        <v>-0.36350682844559384</v>
      </c>
      <c r="U1659">
        <f t="shared" si="103"/>
        <v>-64.340708634870111</v>
      </c>
    </row>
    <row r="1660" spans="1:21" x14ac:dyDescent="0.35">
      <c r="A1660" t="s">
        <v>4446</v>
      </c>
      <c r="B1660" t="s">
        <v>4447</v>
      </c>
      <c r="C1660">
        <v>115</v>
      </c>
      <c r="D1660">
        <v>4.5</v>
      </c>
      <c r="E1660">
        <v>-73.985839799999994</v>
      </c>
      <c r="F1660">
        <v>40.727260600000001</v>
      </c>
      <c r="G1660" t="s">
        <v>37</v>
      </c>
      <c r="H1660">
        <v>10003</v>
      </c>
      <c r="I1660" t="s">
        <v>23</v>
      </c>
      <c r="J1660" t="s">
        <v>169</v>
      </c>
      <c r="K1660" t="s">
        <v>39</v>
      </c>
      <c r="L1660" s="2" t="s">
        <v>40</v>
      </c>
      <c r="M1660">
        <v>1148</v>
      </c>
      <c r="N1660">
        <v>5.5774841256221036E-3</v>
      </c>
      <c r="O1660" t="s">
        <v>169</v>
      </c>
      <c r="R1660">
        <f t="shared" si="100"/>
        <v>1.5494267121165168E-3</v>
      </c>
      <c r="S1660">
        <f t="shared" si="101"/>
        <v>6.9724202045243254E-3</v>
      </c>
      <c r="T1660">
        <f t="shared" si="102"/>
        <v>-0.49195836530352061</v>
      </c>
      <c r="U1660">
        <f t="shared" si="103"/>
        <v>-56.575212009904867</v>
      </c>
    </row>
    <row r="1661" spans="1:21" x14ac:dyDescent="0.35">
      <c r="A1661" t="s">
        <v>4448</v>
      </c>
      <c r="B1661" t="s">
        <v>4449</v>
      </c>
      <c r="C1661">
        <v>148</v>
      </c>
      <c r="D1661">
        <v>4.5</v>
      </c>
      <c r="E1661">
        <v>-73.9487843</v>
      </c>
      <c r="F1661">
        <v>40.712622000000003</v>
      </c>
      <c r="G1661" t="s">
        <v>37</v>
      </c>
      <c r="H1661">
        <v>11211</v>
      </c>
      <c r="I1661" t="s">
        <v>23</v>
      </c>
      <c r="J1661" t="s">
        <v>4450</v>
      </c>
      <c r="K1661" t="s">
        <v>535</v>
      </c>
      <c r="L1661" s="2" t="s">
        <v>536</v>
      </c>
      <c r="M1661">
        <v>1569</v>
      </c>
      <c r="N1661">
        <v>8.409129912476403E-3</v>
      </c>
      <c r="O1661" t="s">
        <v>190</v>
      </c>
      <c r="P1661" t="s">
        <v>48</v>
      </c>
      <c r="R1661">
        <f t="shared" si="100"/>
        <v>4.9581654787728543E-3</v>
      </c>
      <c r="S1661">
        <f t="shared" si="101"/>
        <v>2.2311744654477845E-2</v>
      </c>
      <c r="T1661">
        <f t="shared" si="102"/>
        <v>-0.42358899891139828</v>
      </c>
      <c r="U1661">
        <f t="shared" si="103"/>
        <v>-62.691171838886945</v>
      </c>
    </row>
    <row r="1662" spans="1:21" x14ac:dyDescent="0.35">
      <c r="A1662" t="s">
        <v>4451</v>
      </c>
      <c r="B1662" t="s">
        <v>4452</v>
      </c>
      <c r="C1662">
        <v>112</v>
      </c>
      <c r="D1662">
        <v>4.5</v>
      </c>
      <c r="E1662">
        <v>-77.423210144042997</v>
      </c>
      <c r="F1662">
        <v>37.529285430908203</v>
      </c>
      <c r="G1662" t="s">
        <v>84</v>
      </c>
      <c r="H1662">
        <v>23223</v>
      </c>
      <c r="I1662" t="s">
        <v>23</v>
      </c>
      <c r="J1662" t="s">
        <v>382</v>
      </c>
      <c r="K1662" t="s">
        <v>1546</v>
      </c>
      <c r="L1662" s="2" t="s">
        <v>1547</v>
      </c>
      <c r="M1662">
        <v>789</v>
      </c>
      <c r="N1662">
        <v>5.3200617813626222E-3</v>
      </c>
      <c r="O1662" t="s">
        <v>47</v>
      </c>
      <c r="P1662" t="s">
        <v>385</v>
      </c>
      <c r="R1662">
        <f t="shared" si="100"/>
        <v>1.2395413696932136E-3</v>
      </c>
      <c r="S1662">
        <f t="shared" si="101"/>
        <v>5.5779361636194612E-3</v>
      </c>
      <c r="T1662">
        <f t="shared" si="102"/>
        <v>-0.49817376224825899</v>
      </c>
      <c r="U1662">
        <f t="shared" si="103"/>
        <v>-55.795461371805004</v>
      </c>
    </row>
    <row r="1663" spans="1:21" x14ac:dyDescent="0.35">
      <c r="A1663" t="s">
        <v>4453</v>
      </c>
      <c r="B1663" t="s">
        <v>4454</v>
      </c>
      <c r="C1663">
        <v>348</v>
      </c>
      <c r="D1663">
        <v>4.5</v>
      </c>
      <c r="E1663">
        <v>-122.39051499999999</v>
      </c>
      <c r="F1663">
        <v>37.734265999999998</v>
      </c>
      <c r="G1663" t="s">
        <v>100</v>
      </c>
      <c r="H1663">
        <v>94124</v>
      </c>
      <c r="I1663" t="s">
        <v>23</v>
      </c>
      <c r="J1663" t="s">
        <v>4455</v>
      </c>
      <c r="K1663" t="s">
        <v>124</v>
      </c>
      <c r="L1663" s="2" t="s">
        <v>125</v>
      </c>
      <c r="M1663">
        <v>1581</v>
      </c>
      <c r="N1663">
        <v>2.5570619529775185E-2</v>
      </c>
      <c r="O1663" t="s">
        <v>804</v>
      </c>
      <c r="P1663" t="s">
        <v>138</v>
      </c>
      <c r="R1663">
        <f t="shared" si="100"/>
        <v>2.5617188306993079E-2</v>
      </c>
      <c r="S1663">
        <f t="shared" si="101"/>
        <v>0.11527734738146886</v>
      </c>
      <c r="T1663">
        <f t="shared" si="102"/>
        <v>-9.2292025955055569E-3</v>
      </c>
      <c r="U1663">
        <f t="shared" si="103"/>
        <v>-3.2117625032359336</v>
      </c>
    </row>
    <row r="1664" spans="1:21" x14ac:dyDescent="0.35">
      <c r="A1664" t="s">
        <v>4456</v>
      </c>
      <c r="B1664" t="s">
        <v>4457</v>
      </c>
      <c r="C1664">
        <v>127</v>
      </c>
      <c r="D1664">
        <v>4.5</v>
      </c>
      <c r="E1664">
        <v>-81.653870536621497</v>
      </c>
      <c r="F1664">
        <v>30.325583684782</v>
      </c>
      <c r="G1664" t="s">
        <v>29</v>
      </c>
      <c r="H1664">
        <v>32202</v>
      </c>
      <c r="I1664" t="s">
        <v>23</v>
      </c>
      <c r="J1664" t="s">
        <v>4458</v>
      </c>
      <c r="K1664" t="s">
        <v>833</v>
      </c>
      <c r="L1664" s="2" t="s">
        <v>834</v>
      </c>
      <c r="M1664">
        <v>350</v>
      </c>
      <c r="N1664">
        <v>6.6071735026600308E-3</v>
      </c>
      <c r="O1664" t="s">
        <v>174</v>
      </c>
      <c r="P1664" t="s">
        <v>48</v>
      </c>
      <c r="Q1664" t="s">
        <v>268</v>
      </c>
      <c r="R1664">
        <f t="shared" si="100"/>
        <v>2.7889680818097306E-3</v>
      </c>
      <c r="S1664">
        <f t="shared" si="101"/>
        <v>1.2550356368143788E-2</v>
      </c>
      <c r="T1664">
        <f t="shared" si="102"/>
        <v>-0.46709677752456702</v>
      </c>
      <c r="U1664">
        <f t="shared" si="103"/>
        <v>-59.321290745620011</v>
      </c>
    </row>
    <row r="1665" spans="1:21" x14ac:dyDescent="0.35">
      <c r="A1665" t="s">
        <v>4459</v>
      </c>
      <c r="B1665" t="s">
        <v>4460</v>
      </c>
      <c r="C1665">
        <v>308</v>
      </c>
      <c r="D1665">
        <v>4.5</v>
      </c>
      <c r="E1665">
        <v>-104.9688034</v>
      </c>
      <c r="F1665">
        <v>39.743076299999998</v>
      </c>
      <c r="G1665" t="s">
        <v>119</v>
      </c>
      <c r="H1665">
        <v>80218</v>
      </c>
      <c r="I1665" t="s">
        <v>23</v>
      </c>
      <c r="J1665" t="s">
        <v>4461</v>
      </c>
      <c r="K1665" t="s">
        <v>120</v>
      </c>
      <c r="L1665" s="2" t="s">
        <v>121</v>
      </c>
      <c r="M1665">
        <v>668</v>
      </c>
      <c r="N1665">
        <v>2.2138321606315427E-2</v>
      </c>
      <c r="O1665" t="s">
        <v>24</v>
      </c>
      <c r="P1665" t="s">
        <v>48</v>
      </c>
      <c r="Q1665" t="s">
        <v>174</v>
      </c>
      <c r="R1665">
        <f t="shared" si="100"/>
        <v>2.1485383741349035E-2</v>
      </c>
      <c r="S1665">
        <f t="shared" si="101"/>
        <v>9.6684226836070655E-2</v>
      </c>
      <c r="T1665">
        <f t="shared" si="102"/>
        <v>-9.2101161858684097E-2</v>
      </c>
      <c r="U1665">
        <f t="shared" si="103"/>
        <v>-28.367157852474701</v>
      </c>
    </row>
    <row r="1666" spans="1:21" x14ac:dyDescent="0.35">
      <c r="A1666" t="s">
        <v>4462</v>
      </c>
      <c r="B1666" t="s">
        <v>4463</v>
      </c>
      <c r="C1666">
        <v>110</v>
      </c>
      <c r="D1666">
        <v>4.5</v>
      </c>
      <c r="E1666">
        <v>-118.394182</v>
      </c>
      <c r="F1666">
        <v>33.958709599999999</v>
      </c>
      <c r="G1666" t="s">
        <v>100</v>
      </c>
      <c r="H1666">
        <v>90045</v>
      </c>
      <c r="I1666" t="s">
        <v>23</v>
      </c>
      <c r="J1666" t="s">
        <v>4058</v>
      </c>
      <c r="K1666" t="s">
        <v>111</v>
      </c>
      <c r="L1666" s="2" t="s">
        <v>112</v>
      </c>
      <c r="M1666">
        <v>2071</v>
      </c>
      <c r="N1666">
        <v>5.1484468851896344E-3</v>
      </c>
      <c r="O1666" t="s">
        <v>148</v>
      </c>
      <c r="P1666" t="s">
        <v>268</v>
      </c>
      <c r="Q1666" t="s">
        <v>174</v>
      </c>
      <c r="R1666">
        <f t="shared" ref="R1666:R1729" si="104">(C1666-MIN($C$2:$C$2693))/(MAX($C$2:$C$2693)-MIN($C$2:$C$2693))</f>
        <v>1.0329511414110112E-3</v>
      </c>
      <c r="S1666">
        <f t="shared" ref="S1666:S1729" si="105">R1666*D1666</f>
        <v>4.6482801363495509E-3</v>
      </c>
      <c r="T1666">
        <f t="shared" ref="T1666:T1729" si="106">(C1666-AVERAGE($C$2:$C$2693))/STDEV($C$2:$C$2693)</f>
        <v>-0.50231736021141793</v>
      </c>
      <c r="U1666">
        <f t="shared" ref="U1666:U1729" si="107">T1666*C1666</f>
        <v>-55.254909623255969</v>
      </c>
    </row>
    <row r="1667" spans="1:21" x14ac:dyDescent="0.35">
      <c r="A1667" t="s">
        <v>4464</v>
      </c>
      <c r="B1667" t="s">
        <v>4465</v>
      </c>
      <c r="C1667">
        <v>446</v>
      </c>
      <c r="D1667">
        <v>4.5</v>
      </c>
      <c r="E1667">
        <v>-122.664282</v>
      </c>
      <c r="F1667">
        <v>45.519258999999998</v>
      </c>
      <c r="G1667" t="s">
        <v>59</v>
      </c>
      <c r="H1667">
        <v>97214</v>
      </c>
      <c r="I1667" t="s">
        <v>23</v>
      </c>
      <c r="J1667" t="s">
        <v>4466</v>
      </c>
      <c r="K1667" t="s">
        <v>45</v>
      </c>
      <c r="L1667" s="2" t="s">
        <v>61</v>
      </c>
      <c r="M1667">
        <v>1555</v>
      </c>
      <c r="N1667">
        <v>3.3979749442251586E-2</v>
      </c>
      <c r="O1667" t="s">
        <v>24</v>
      </c>
      <c r="P1667" t="s">
        <v>524</v>
      </c>
      <c r="R1667">
        <f t="shared" si="104"/>
        <v>3.5740109492820991E-2</v>
      </c>
      <c r="S1667">
        <f t="shared" si="105"/>
        <v>0.16083049271769445</v>
      </c>
      <c r="T1667">
        <f t="shared" si="106"/>
        <v>0.19380709759928189</v>
      </c>
      <c r="U1667">
        <f t="shared" si="107"/>
        <v>86.437965529279722</v>
      </c>
    </row>
    <row r="1668" spans="1:21" x14ac:dyDescent="0.35">
      <c r="A1668" t="s">
        <v>4467</v>
      </c>
      <c r="B1668" t="s">
        <v>4468</v>
      </c>
      <c r="C1668">
        <v>337</v>
      </c>
      <c r="D1668">
        <v>4.5</v>
      </c>
      <c r="E1668">
        <v>-117.13915</v>
      </c>
      <c r="F1668">
        <v>32.748750000000001</v>
      </c>
      <c r="G1668" t="s">
        <v>100</v>
      </c>
      <c r="H1668">
        <v>92104</v>
      </c>
      <c r="I1668" t="s">
        <v>23</v>
      </c>
      <c r="J1668" t="s">
        <v>1411</v>
      </c>
      <c r="K1668" t="s">
        <v>225</v>
      </c>
      <c r="L1668" s="2" t="s">
        <v>226</v>
      </c>
      <c r="M1668">
        <v>1570</v>
      </c>
      <c r="N1668">
        <v>2.4626737600823751E-2</v>
      </c>
      <c r="O1668" t="s">
        <v>205</v>
      </c>
      <c r="P1668" t="s">
        <v>204</v>
      </c>
      <c r="R1668">
        <f t="shared" si="104"/>
        <v>2.4480942051440968E-2</v>
      </c>
      <c r="S1668">
        <f t="shared" si="105"/>
        <v>0.11016423923148436</v>
      </c>
      <c r="T1668">
        <f t="shared" si="106"/>
        <v>-3.2018991392879656E-2</v>
      </c>
      <c r="U1668">
        <f t="shared" si="107"/>
        <v>-10.790400099400443</v>
      </c>
    </row>
    <row r="1669" spans="1:21" x14ac:dyDescent="0.35">
      <c r="A1669" t="s">
        <v>4469</v>
      </c>
      <c r="B1669" t="s">
        <v>4470</v>
      </c>
      <c r="C1669">
        <v>135</v>
      </c>
      <c r="D1669">
        <v>4.5</v>
      </c>
      <c r="E1669">
        <v>-111.859730730248</v>
      </c>
      <c r="F1669">
        <v>40.724115396637103</v>
      </c>
      <c r="G1669" t="s">
        <v>963</v>
      </c>
      <c r="H1669">
        <v>84106</v>
      </c>
      <c r="I1669" t="s">
        <v>23</v>
      </c>
      <c r="J1669" t="s">
        <v>4471</v>
      </c>
      <c r="K1669" t="s">
        <v>964</v>
      </c>
      <c r="L1669" s="2" t="s">
        <v>965</v>
      </c>
      <c r="M1669">
        <v>142</v>
      </c>
      <c r="N1669">
        <v>7.2936330873519823E-3</v>
      </c>
      <c r="O1669" t="s">
        <v>76</v>
      </c>
      <c r="P1669" t="s">
        <v>228</v>
      </c>
      <c r="Q1669" t="s">
        <v>882</v>
      </c>
      <c r="R1669">
        <f t="shared" si="104"/>
        <v>3.6153289949385392E-3</v>
      </c>
      <c r="S1669">
        <f t="shared" si="105"/>
        <v>1.6268980477223426E-2</v>
      </c>
      <c r="T1669">
        <f t="shared" si="106"/>
        <v>-0.45052238567193131</v>
      </c>
      <c r="U1669">
        <f t="shared" si="107"/>
        <v>-60.820522065710726</v>
      </c>
    </row>
    <row r="1670" spans="1:21" x14ac:dyDescent="0.35">
      <c r="A1670" t="s">
        <v>4472</v>
      </c>
      <c r="B1670" t="s">
        <v>4473</v>
      </c>
      <c r="C1670">
        <v>509</v>
      </c>
      <c r="D1670">
        <v>4.5</v>
      </c>
      <c r="E1670">
        <v>-84.425683021545396</v>
      </c>
      <c r="F1670">
        <v>33.6407405712852</v>
      </c>
      <c r="G1670" t="s">
        <v>141</v>
      </c>
      <c r="H1670">
        <v>30320</v>
      </c>
      <c r="I1670" t="s">
        <v>23</v>
      </c>
      <c r="J1670" t="s">
        <v>4474</v>
      </c>
      <c r="K1670" t="s">
        <v>143</v>
      </c>
      <c r="L1670" s="2" t="s">
        <v>144</v>
      </c>
      <c r="M1670">
        <v>660</v>
      </c>
      <c r="N1670">
        <v>3.9385618671700706E-2</v>
      </c>
      <c r="O1670" t="s">
        <v>24</v>
      </c>
      <c r="P1670" t="s">
        <v>191</v>
      </c>
      <c r="R1670">
        <f t="shared" si="104"/>
        <v>4.2247701683710358E-2</v>
      </c>
      <c r="S1670">
        <f t="shared" si="105"/>
        <v>0.1901146575766966</v>
      </c>
      <c r="T1670">
        <f t="shared" si="106"/>
        <v>0.32433043343878809</v>
      </c>
      <c r="U1670">
        <f t="shared" si="107"/>
        <v>165.08419062034315</v>
      </c>
    </row>
    <row r="1671" spans="1:21" x14ac:dyDescent="0.35">
      <c r="A1671" t="s">
        <v>4475</v>
      </c>
      <c r="B1671" t="s">
        <v>4476</v>
      </c>
      <c r="C1671">
        <v>236</v>
      </c>
      <c r="D1671">
        <v>4.5</v>
      </c>
      <c r="E1671">
        <v>-88.002601999999996</v>
      </c>
      <c r="F1671">
        <v>43.060487999999999</v>
      </c>
      <c r="G1671" t="s">
        <v>218</v>
      </c>
      <c r="H1671">
        <v>53213</v>
      </c>
      <c r="I1671" t="s">
        <v>23</v>
      </c>
      <c r="J1671" t="s">
        <v>4477</v>
      </c>
      <c r="K1671" t="s">
        <v>220</v>
      </c>
      <c r="L1671" s="2" t="s">
        <v>221</v>
      </c>
      <c r="M1671">
        <v>1056</v>
      </c>
      <c r="N1671">
        <v>1.5960185344087868E-2</v>
      </c>
      <c r="O1671" t="s">
        <v>212</v>
      </c>
      <c r="P1671" t="s">
        <v>114</v>
      </c>
      <c r="Q1671" t="s">
        <v>148</v>
      </c>
      <c r="R1671">
        <f t="shared" si="104"/>
        <v>1.4048135523189753E-2</v>
      </c>
      <c r="S1671">
        <f t="shared" si="105"/>
        <v>6.3216609854353886E-2</v>
      </c>
      <c r="T1671">
        <f t="shared" si="106"/>
        <v>-0.24127068853240549</v>
      </c>
      <c r="U1671">
        <f t="shared" si="107"/>
        <v>-56.939882493647694</v>
      </c>
    </row>
    <row r="1672" spans="1:21" x14ac:dyDescent="0.35">
      <c r="A1672" t="s">
        <v>4478</v>
      </c>
      <c r="B1672" t="s">
        <v>4479</v>
      </c>
      <c r="C1672">
        <v>1367</v>
      </c>
      <c r="D1672">
        <v>4.5</v>
      </c>
      <c r="E1672">
        <v>-157.813888549805</v>
      </c>
      <c r="F1672">
        <v>21.280897140502901</v>
      </c>
      <c r="G1672" t="s">
        <v>208</v>
      </c>
      <c r="H1672">
        <v>96816</v>
      </c>
      <c r="I1672" t="s">
        <v>23</v>
      </c>
      <c r="J1672" t="s">
        <v>4480</v>
      </c>
      <c r="K1672" t="s">
        <v>210</v>
      </c>
      <c r="L1672" s="2" t="s">
        <v>211</v>
      </c>
      <c r="M1672">
        <v>395</v>
      </c>
      <c r="N1672">
        <v>0.11300840912991247</v>
      </c>
      <c r="O1672" t="s">
        <v>212</v>
      </c>
      <c r="P1672" t="s">
        <v>47</v>
      </c>
      <c r="R1672">
        <f t="shared" si="104"/>
        <v>0.13087490961677511</v>
      </c>
      <c r="S1672">
        <f t="shared" si="105"/>
        <v>0.58893709327548804</v>
      </c>
      <c r="T1672">
        <f t="shared" si="106"/>
        <v>2.1019339596339681</v>
      </c>
      <c r="U1672">
        <f t="shared" si="107"/>
        <v>2873.3437228196344</v>
      </c>
    </row>
    <row r="1673" spans="1:21" x14ac:dyDescent="0.35">
      <c r="A1673" t="s">
        <v>4481</v>
      </c>
      <c r="B1673" t="s">
        <v>4482</v>
      </c>
      <c r="C1673">
        <v>128</v>
      </c>
      <c r="D1673">
        <v>4.5</v>
      </c>
      <c r="E1673">
        <v>-96.795807306884697</v>
      </c>
      <c r="F1673">
        <v>32.767492210883503</v>
      </c>
      <c r="G1673" t="s">
        <v>200</v>
      </c>
      <c r="H1673">
        <v>75215</v>
      </c>
      <c r="I1673" t="s">
        <v>23</v>
      </c>
      <c r="J1673" t="s">
        <v>4483</v>
      </c>
      <c r="K1673" t="s">
        <v>906</v>
      </c>
      <c r="L1673" s="2" t="s">
        <v>907</v>
      </c>
      <c r="M1673">
        <v>632</v>
      </c>
      <c r="N1673">
        <v>6.6929809507465252E-3</v>
      </c>
      <c r="O1673" t="s">
        <v>56</v>
      </c>
      <c r="P1673" t="s">
        <v>1040</v>
      </c>
      <c r="Q1673" t="s">
        <v>174</v>
      </c>
      <c r="R1673">
        <f t="shared" si="104"/>
        <v>2.8922631959508315E-3</v>
      </c>
      <c r="S1673">
        <f t="shared" si="105"/>
        <v>1.3015184381778741E-2</v>
      </c>
      <c r="T1673">
        <f t="shared" si="106"/>
        <v>-0.46502497854298758</v>
      </c>
      <c r="U1673">
        <f t="shared" si="107"/>
        <v>-59.52319725350241</v>
      </c>
    </row>
    <row r="1674" spans="1:21" x14ac:dyDescent="0.35">
      <c r="A1674" t="s">
        <v>4484</v>
      </c>
      <c r="B1674" t="s">
        <v>4485</v>
      </c>
      <c r="C1674">
        <v>273</v>
      </c>
      <c r="D1674">
        <v>4.5</v>
      </c>
      <c r="E1674">
        <v>-118.3525949</v>
      </c>
      <c r="F1674">
        <v>34.076017</v>
      </c>
      <c r="G1674" t="s">
        <v>100</v>
      </c>
      <c r="H1674">
        <v>90036</v>
      </c>
      <c r="I1674" t="s">
        <v>23</v>
      </c>
      <c r="J1674" t="s">
        <v>1370</v>
      </c>
      <c r="K1674" t="s">
        <v>111</v>
      </c>
      <c r="L1674" s="2" t="s">
        <v>112</v>
      </c>
      <c r="M1674">
        <v>2071</v>
      </c>
      <c r="N1674">
        <v>1.9135060923288143E-2</v>
      </c>
      <c r="O1674" t="s">
        <v>205</v>
      </c>
      <c r="P1674" t="s">
        <v>81</v>
      </c>
      <c r="R1674">
        <f t="shared" si="104"/>
        <v>1.7870054746410496E-2</v>
      </c>
      <c r="S1674">
        <f t="shared" si="105"/>
        <v>8.0415246358847225E-2</v>
      </c>
      <c r="T1674">
        <f t="shared" si="106"/>
        <v>-0.16461412621396532</v>
      </c>
      <c r="U1674">
        <f t="shared" si="107"/>
        <v>-44.939656456412528</v>
      </c>
    </row>
    <row r="1675" spans="1:21" x14ac:dyDescent="0.35">
      <c r="A1675" t="s">
        <v>4486</v>
      </c>
      <c r="B1675" t="s">
        <v>4487</v>
      </c>
      <c r="C1675">
        <v>185</v>
      </c>
      <c r="D1675">
        <v>4.5</v>
      </c>
      <c r="E1675">
        <v>-95.379835619643401</v>
      </c>
      <c r="F1675">
        <v>29.753161926133998</v>
      </c>
      <c r="G1675" t="s">
        <v>200</v>
      </c>
      <c r="H1675">
        <v>77019</v>
      </c>
      <c r="I1675" t="s">
        <v>23</v>
      </c>
      <c r="J1675" t="s">
        <v>4488</v>
      </c>
      <c r="K1675" t="s">
        <v>202</v>
      </c>
      <c r="L1675" s="2" t="s">
        <v>203</v>
      </c>
      <c r="M1675">
        <v>1863</v>
      </c>
      <c r="N1675">
        <v>1.1584005491676678E-2</v>
      </c>
      <c r="O1675" t="s">
        <v>316</v>
      </c>
      <c r="P1675" t="s">
        <v>4489</v>
      </c>
      <c r="Q1675" t="s">
        <v>314</v>
      </c>
      <c r="R1675">
        <f t="shared" si="104"/>
        <v>8.7800847019935957E-3</v>
      </c>
      <c r="S1675">
        <f t="shared" si="105"/>
        <v>3.9510381158971181E-2</v>
      </c>
      <c r="T1675">
        <f t="shared" si="106"/>
        <v>-0.34693243659295814</v>
      </c>
      <c r="U1675">
        <f t="shared" si="107"/>
        <v>-64.182500769697256</v>
      </c>
    </row>
    <row r="1676" spans="1:21" x14ac:dyDescent="0.35">
      <c r="A1676" t="s">
        <v>4490</v>
      </c>
      <c r="B1676" t="s">
        <v>4491</v>
      </c>
      <c r="C1676">
        <v>295</v>
      </c>
      <c r="D1676">
        <v>4.5</v>
      </c>
      <c r="E1676">
        <v>-87.667999300000005</v>
      </c>
      <c r="F1676">
        <v>41.975639299999997</v>
      </c>
      <c r="G1676" t="s">
        <v>133</v>
      </c>
      <c r="H1676">
        <v>60640</v>
      </c>
      <c r="I1676" t="s">
        <v>23</v>
      </c>
      <c r="J1676" t="s">
        <v>542</v>
      </c>
      <c r="K1676" t="s">
        <v>135</v>
      </c>
      <c r="L1676" s="2" t="s">
        <v>136</v>
      </c>
      <c r="M1676">
        <v>2715</v>
      </c>
      <c r="N1676">
        <v>2.1022824781191007E-2</v>
      </c>
      <c r="O1676" t="s">
        <v>191</v>
      </c>
      <c r="P1676" t="s">
        <v>190</v>
      </c>
      <c r="R1676">
        <f t="shared" si="104"/>
        <v>2.0142547257514718E-2</v>
      </c>
      <c r="S1676">
        <f t="shared" si="105"/>
        <v>9.064146265881623E-2</v>
      </c>
      <c r="T1676">
        <f t="shared" si="106"/>
        <v>-0.11903454861921713</v>
      </c>
      <c r="U1676">
        <f t="shared" si="107"/>
        <v>-35.115191842669056</v>
      </c>
    </row>
    <row r="1677" spans="1:21" x14ac:dyDescent="0.35">
      <c r="A1677" t="s">
        <v>4492</v>
      </c>
      <c r="B1677" t="s">
        <v>4493</v>
      </c>
      <c r="C1677">
        <v>194</v>
      </c>
      <c r="D1677">
        <v>4.5</v>
      </c>
      <c r="E1677">
        <v>-118.204942</v>
      </c>
      <c r="F1677">
        <v>34.139727999999998</v>
      </c>
      <c r="G1677" t="s">
        <v>100</v>
      </c>
      <c r="H1677">
        <v>90041</v>
      </c>
      <c r="I1677" t="s">
        <v>23</v>
      </c>
      <c r="J1677" t="s">
        <v>4494</v>
      </c>
      <c r="K1677" t="s">
        <v>111</v>
      </c>
      <c r="L1677" s="2" t="s">
        <v>112</v>
      </c>
      <c r="M1677">
        <v>2071</v>
      </c>
      <c r="N1677">
        <v>1.2356272524455123E-2</v>
      </c>
      <c r="O1677" t="s">
        <v>182</v>
      </c>
      <c r="P1677" t="s">
        <v>148</v>
      </c>
      <c r="Q1677" t="s">
        <v>228</v>
      </c>
      <c r="R1677">
        <f t="shared" si="104"/>
        <v>9.7097407292635052E-3</v>
      </c>
      <c r="S1677">
        <f t="shared" si="105"/>
        <v>4.3693833281685773E-2</v>
      </c>
      <c r="T1677">
        <f t="shared" si="106"/>
        <v>-0.32828624575874293</v>
      </c>
      <c r="U1677">
        <f t="shared" si="107"/>
        <v>-63.687531677196127</v>
      </c>
    </row>
    <row r="1678" spans="1:21" x14ac:dyDescent="0.35">
      <c r="A1678" t="s">
        <v>4495</v>
      </c>
      <c r="B1678" t="s">
        <v>4496</v>
      </c>
      <c r="C1678">
        <v>391</v>
      </c>
      <c r="D1678">
        <v>4.5</v>
      </c>
      <c r="E1678">
        <v>-118.3532833</v>
      </c>
      <c r="F1678">
        <v>33.988745100000003</v>
      </c>
      <c r="G1678" t="s">
        <v>100</v>
      </c>
      <c r="H1678">
        <v>90043</v>
      </c>
      <c r="I1678" t="s">
        <v>23</v>
      </c>
      <c r="J1678" t="s">
        <v>4497</v>
      </c>
      <c r="K1678" t="s">
        <v>111</v>
      </c>
      <c r="L1678" s="2" t="s">
        <v>112</v>
      </c>
      <c r="M1678">
        <v>2071</v>
      </c>
      <c r="N1678">
        <v>2.9260339797494421E-2</v>
      </c>
      <c r="O1678" t="s">
        <v>106</v>
      </c>
      <c r="P1678" t="s">
        <v>138</v>
      </c>
      <c r="R1678">
        <f t="shared" si="104"/>
        <v>3.0058878215060428E-2</v>
      </c>
      <c r="S1678">
        <f t="shared" si="105"/>
        <v>0.13526495196777194</v>
      </c>
      <c r="T1678">
        <f t="shared" si="106"/>
        <v>7.9858153612411373E-2</v>
      </c>
      <c r="U1678">
        <f t="shared" si="107"/>
        <v>31.224538062452847</v>
      </c>
    </row>
    <row r="1679" spans="1:21" x14ac:dyDescent="0.35">
      <c r="A1679" t="s">
        <v>4498</v>
      </c>
      <c r="B1679" t="s">
        <v>4499</v>
      </c>
      <c r="C1679">
        <v>262</v>
      </c>
      <c r="D1679">
        <v>4.5</v>
      </c>
      <c r="E1679">
        <v>-117.22910329699501</v>
      </c>
      <c r="F1679">
        <v>32.740245535969699</v>
      </c>
      <c r="G1679" t="s">
        <v>100</v>
      </c>
      <c r="H1679">
        <v>92107</v>
      </c>
      <c r="I1679" t="s">
        <v>23</v>
      </c>
      <c r="J1679" t="s">
        <v>1593</v>
      </c>
      <c r="K1679" t="s">
        <v>225</v>
      </c>
      <c r="L1679" s="2" t="s">
        <v>226</v>
      </c>
      <c r="M1679">
        <v>1570</v>
      </c>
      <c r="N1679">
        <v>1.8191178994336709E-2</v>
      </c>
      <c r="O1679" t="s">
        <v>88</v>
      </c>
      <c r="P1679" t="s">
        <v>1407</v>
      </c>
      <c r="R1679">
        <f t="shared" si="104"/>
        <v>1.6733808490858381E-2</v>
      </c>
      <c r="S1679">
        <f t="shared" si="105"/>
        <v>7.5302138208862709E-2</v>
      </c>
      <c r="T1679">
        <f t="shared" si="106"/>
        <v>-0.18740391501133943</v>
      </c>
      <c r="U1679">
        <f t="shared" si="107"/>
        <v>-49.099825732970935</v>
      </c>
    </row>
    <row r="1680" spans="1:21" x14ac:dyDescent="0.35">
      <c r="A1680" t="s">
        <v>4500</v>
      </c>
      <c r="B1680" t="s">
        <v>4501</v>
      </c>
      <c r="C1680">
        <v>384</v>
      </c>
      <c r="D1680">
        <v>4.5</v>
      </c>
      <c r="E1680">
        <v>-121.499099731445</v>
      </c>
      <c r="F1680">
        <v>38.566558837890597</v>
      </c>
      <c r="G1680" t="s">
        <v>100</v>
      </c>
      <c r="H1680">
        <v>95818</v>
      </c>
      <c r="I1680" t="s">
        <v>23</v>
      </c>
      <c r="J1680" t="s">
        <v>4502</v>
      </c>
      <c r="K1680" t="s">
        <v>101</v>
      </c>
      <c r="L1680" s="2" t="s">
        <v>102</v>
      </c>
      <c r="M1680">
        <v>430</v>
      </c>
      <c r="N1680">
        <v>2.8659687660888965E-2</v>
      </c>
      <c r="O1680" t="s">
        <v>424</v>
      </c>
      <c r="P1680" t="s">
        <v>190</v>
      </c>
      <c r="R1680">
        <f t="shared" si="104"/>
        <v>2.9335812416072721E-2</v>
      </c>
      <c r="S1680">
        <f t="shared" si="105"/>
        <v>0.13201115587232726</v>
      </c>
      <c r="T1680">
        <f t="shared" si="106"/>
        <v>6.5355560741355137E-2</v>
      </c>
      <c r="U1680">
        <f t="shared" si="107"/>
        <v>25.096535324680374</v>
      </c>
    </row>
    <row r="1681" spans="1:21" x14ac:dyDescent="0.35">
      <c r="A1681" t="s">
        <v>4503</v>
      </c>
      <c r="B1681" t="s">
        <v>4504</v>
      </c>
      <c r="C1681">
        <v>527</v>
      </c>
      <c r="D1681">
        <v>4.5</v>
      </c>
      <c r="E1681">
        <v>-117.25651999999999</v>
      </c>
      <c r="F1681">
        <v>32.798524</v>
      </c>
      <c r="G1681" t="s">
        <v>100</v>
      </c>
      <c r="H1681">
        <v>92109</v>
      </c>
      <c r="I1681" t="s">
        <v>23</v>
      </c>
      <c r="J1681" t="s">
        <v>3894</v>
      </c>
      <c r="K1681" t="s">
        <v>225</v>
      </c>
      <c r="L1681" s="2" t="s">
        <v>226</v>
      </c>
      <c r="M1681">
        <v>1570</v>
      </c>
      <c r="N1681">
        <v>4.0930152737257593E-2</v>
      </c>
      <c r="O1681" t="s">
        <v>88</v>
      </c>
      <c r="P1681" t="s">
        <v>47</v>
      </c>
      <c r="R1681">
        <f t="shared" si="104"/>
        <v>4.4107013738250184E-2</v>
      </c>
      <c r="S1681">
        <f t="shared" si="105"/>
        <v>0.19848156182212584</v>
      </c>
      <c r="T1681">
        <f t="shared" si="106"/>
        <v>0.36162281510721844</v>
      </c>
      <c r="U1681">
        <f t="shared" si="107"/>
        <v>190.57522356150412</v>
      </c>
    </row>
    <row r="1682" spans="1:21" x14ac:dyDescent="0.35">
      <c r="A1682" t="s">
        <v>4505</v>
      </c>
      <c r="B1682" t="s">
        <v>4504</v>
      </c>
      <c r="C1682">
        <v>642</v>
      </c>
      <c r="D1682">
        <v>4.5</v>
      </c>
      <c r="E1682">
        <v>-117.15913947605</v>
      </c>
      <c r="F1682">
        <v>32.748601455631302</v>
      </c>
      <c r="G1682" t="s">
        <v>100</v>
      </c>
      <c r="H1682">
        <v>92103</v>
      </c>
      <c r="I1682" t="s">
        <v>23</v>
      </c>
      <c r="J1682" t="s">
        <v>3897</v>
      </c>
      <c r="K1682" t="s">
        <v>225</v>
      </c>
      <c r="L1682" s="2" t="s">
        <v>226</v>
      </c>
      <c r="M1682">
        <v>1570</v>
      </c>
      <c r="N1682">
        <v>5.0798009267204396E-2</v>
      </c>
      <c r="O1682" t="s">
        <v>47</v>
      </c>
      <c r="P1682" t="s">
        <v>88</v>
      </c>
      <c r="R1682">
        <f t="shared" si="104"/>
        <v>5.5985951864476809E-2</v>
      </c>
      <c r="S1682">
        <f t="shared" si="105"/>
        <v>0.25193678339014564</v>
      </c>
      <c r="T1682">
        <f t="shared" si="106"/>
        <v>0.59987969798885676</v>
      </c>
      <c r="U1682">
        <f t="shared" si="107"/>
        <v>385.12276610884606</v>
      </c>
    </row>
    <row r="1683" spans="1:21" x14ac:dyDescent="0.35">
      <c r="A1683" t="s">
        <v>4506</v>
      </c>
      <c r="B1683" t="s">
        <v>4507</v>
      </c>
      <c r="C1683">
        <v>359</v>
      </c>
      <c r="D1683">
        <v>4.5</v>
      </c>
      <c r="E1683">
        <v>-87.9347992</v>
      </c>
      <c r="F1683">
        <v>43.024559000000004</v>
      </c>
      <c r="G1683" t="s">
        <v>218</v>
      </c>
      <c r="H1683">
        <v>53204</v>
      </c>
      <c r="I1683" t="s">
        <v>23</v>
      </c>
      <c r="J1683" t="s">
        <v>4508</v>
      </c>
      <c r="K1683" t="s">
        <v>220</v>
      </c>
      <c r="L1683" s="2" t="s">
        <v>221</v>
      </c>
      <c r="M1683">
        <v>1056</v>
      </c>
      <c r="N1683">
        <v>2.6514501458726619E-2</v>
      </c>
      <c r="O1683" t="s">
        <v>24</v>
      </c>
      <c r="P1683" t="s">
        <v>368</v>
      </c>
      <c r="Q1683" t="s">
        <v>571</v>
      </c>
      <c r="R1683">
        <f t="shared" si="104"/>
        <v>2.6753434562545191E-2</v>
      </c>
      <c r="S1683">
        <f t="shared" si="105"/>
        <v>0.12039045553145336</v>
      </c>
      <c r="T1683">
        <f t="shared" si="106"/>
        <v>1.3560586201868544E-2</v>
      </c>
      <c r="U1683">
        <f t="shared" si="107"/>
        <v>4.8682504464708076</v>
      </c>
    </row>
    <row r="1684" spans="1:21" x14ac:dyDescent="0.35">
      <c r="A1684" t="s">
        <v>4509</v>
      </c>
      <c r="B1684" t="s">
        <v>4510</v>
      </c>
      <c r="C1684">
        <v>229</v>
      </c>
      <c r="D1684">
        <v>4.5</v>
      </c>
      <c r="E1684">
        <v>-78.876380920410199</v>
      </c>
      <c r="F1684">
        <v>42.8878173828125</v>
      </c>
      <c r="G1684" t="s">
        <v>37</v>
      </c>
      <c r="H1684">
        <v>14202</v>
      </c>
      <c r="I1684" t="s">
        <v>23</v>
      </c>
      <c r="J1684" t="s">
        <v>4511</v>
      </c>
      <c r="K1684" t="s">
        <v>477</v>
      </c>
      <c r="L1684" s="2" t="s">
        <v>478</v>
      </c>
      <c r="M1684">
        <v>284</v>
      </c>
      <c r="N1684">
        <v>1.535953320748241E-2</v>
      </c>
      <c r="O1684" t="s">
        <v>60</v>
      </c>
      <c r="P1684" t="s">
        <v>508</v>
      </c>
      <c r="R1684">
        <f t="shared" si="104"/>
        <v>1.3325069724202046E-2</v>
      </c>
      <c r="S1684">
        <f t="shared" si="105"/>
        <v>5.9962813758909203E-2</v>
      </c>
      <c r="T1684">
        <f t="shared" si="106"/>
        <v>-0.25577328140346173</v>
      </c>
      <c r="U1684">
        <f t="shared" si="107"/>
        <v>-58.572081441392733</v>
      </c>
    </row>
    <row r="1685" spans="1:21" x14ac:dyDescent="0.35">
      <c r="A1685" t="s">
        <v>4512</v>
      </c>
      <c r="B1685" t="s">
        <v>4513</v>
      </c>
      <c r="C1685">
        <v>122</v>
      </c>
      <c r="D1685">
        <v>4.5</v>
      </c>
      <c r="E1685">
        <v>-87.698327899999995</v>
      </c>
      <c r="F1685">
        <v>41.917630000000003</v>
      </c>
      <c r="G1685" t="s">
        <v>133</v>
      </c>
      <c r="H1685">
        <v>60647</v>
      </c>
      <c r="I1685" t="s">
        <v>23</v>
      </c>
      <c r="J1685" t="s">
        <v>60</v>
      </c>
      <c r="K1685" t="s">
        <v>135</v>
      </c>
      <c r="L1685" s="2" t="s">
        <v>136</v>
      </c>
      <c r="M1685">
        <v>2715</v>
      </c>
      <c r="N1685">
        <v>6.1781362622275616E-3</v>
      </c>
      <c r="O1685" t="s">
        <v>60</v>
      </c>
      <c r="R1685">
        <f t="shared" si="104"/>
        <v>2.2724925111042246E-3</v>
      </c>
      <c r="S1685">
        <f t="shared" si="105"/>
        <v>1.0226216299969011E-2</v>
      </c>
      <c r="T1685">
        <f t="shared" si="106"/>
        <v>-0.47745577243246434</v>
      </c>
      <c r="U1685">
        <f t="shared" si="107"/>
        <v>-58.249604236760646</v>
      </c>
    </row>
    <row r="1686" spans="1:21" x14ac:dyDescent="0.35">
      <c r="A1686" t="s">
        <v>4514</v>
      </c>
      <c r="B1686" t="s">
        <v>4515</v>
      </c>
      <c r="C1686">
        <v>964</v>
      </c>
      <c r="D1686">
        <v>4.5</v>
      </c>
      <c r="E1686">
        <v>-104.99897</v>
      </c>
      <c r="F1686">
        <v>39.748191800000001</v>
      </c>
      <c r="G1686" t="s">
        <v>119</v>
      </c>
      <c r="H1686">
        <v>80202</v>
      </c>
      <c r="I1686" t="s">
        <v>23</v>
      </c>
      <c r="J1686" t="s">
        <v>60</v>
      </c>
      <c r="K1686" t="s">
        <v>120</v>
      </c>
      <c r="L1686" s="2" t="s">
        <v>121</v>
      </c>
      <c r="M1686">
        <v>668</v>
      </c>
      <c r="N1686">
        <v>7.8428007551055431E-2</v>
      </c>
      <c r="O1686" t="s">
        <v>60</v>
      </c>
      <c r="R1686">
        <f t="shared" si="104"/>
        <v>8.9246978617911379E-2</v>
      </c>
      <c r="S1686">
        <f t="shared" si="105"/>
        <v>0.40161140378060123</v>
      </c>
      <c r="T1686">
        <f t="shared" si="106"/>
        <v>1.2669989700574442</v>
      </c>
      <c r="U1686">
        <f t="shared" si="107"/>
        <v>1221.3870071353763</v>
      </c>
    </row>
    <row r="1687" spans="1:21" x14ac:dyDescent="0.35">
      <c r="A1687" t="s">
        <v>4516</v>
      </c>
      <c r="B1687" t="s">
        <v>4517</v>
      </c>
      <c r="C1687">
        <v>145</v>
      </c>
      <c r="D1687">
        <v>4.5</v>
      </c>
      <c r="E1687">
        <v>-82.494049072265597</v>
      </c>
      <c r="F1687">
        <v>27.916877746581999</v>
      </c>
      <c r="G1687" t="s">
        <v>29</v>
      </c>
      <c r="H1687">
        <v>33629</v>
      </c>
      <c r="I1687" t="s">
        <v>23</v>
      </c>
      <c r="J1687" t="s">
        <v>60</v>
      </c>
      <c r="K1687" t="s">
        <v>291</v>
      </c>
      <c r="L1687" s="2" t="s">
        <v>292</v>
      </c>
      <c r="M1687">
        <v>726</v>
      </c>
      <c r="N1687">
        <v>8.1517075682169208E-3</v>
      </c>
      <c r="O1687" t="s">
        <v>60</v>
      </c>
      <c r="R1687">
        <f t="shared" si="104"/>
        <v>4.6482801363495509E-3</v>
      </c>
      <c r="S1687">
        <f t="shared" si="105"/>
        <v>2.0917260613572977E-2</v>
      </c>
      <c r="T1687">
        <f t="shared" si="106"/>
        <v>-0.42980439585613667</v>
      </c>
      <c r="U1687">
        <f t="shared" si="107"/>
        <v>-62.321637399139817</v>
      </c>
    </row>
    <row r="1688" spans="1:21" x14ac:dyDescent="0.35">
      <c r="A1688" t="s">
        <v>4518</v>
      </c>
      <c r="B1688" t="s">
        <v>4519</v>
      </c>
      <c r="C1688">
        <v>161</v>
      </c>
      <c r="D1688">
        <v>4.5</v>
      </c>
      <c r="E1688">
        <v>-71.067300438880906</v>
      </c>
      <c r="F1688">
        <v>42.351574820240998</v>
      </c>
      <c r="G1688" t="s">
        <v>251</v>
      </c>
      <c r="H1688">
        <v>2116</v>
      </c>
      <c r="I1688" t="s">
        <v>23</v>
      </c>
      <c r="J1688" t="s">
        <v>4520</v>
      </c>
      <c r="K1688" t="s">
        <v>295</v>
      </c>
      <c r="L1688" s="2" t="s">
        <v>296</v>
      </c>
      <c r="M1688">
        <v>575</v>
      </c>
      <c r="N1688">
        <v>9.5246267376008237E-3</v>
      </c>
      <c r="O1688" t="s">
        <v>47</v>
      </c>
      <c r="P1688" t="s">
        <v>205</v>
      </c>
      <c r="R1688">
        <f t="shared" si="104"/>
        <v>6.301001962607169E-3</v>
      </c>
      <c r="S1688">
        <f t="shared" si="105"/>
        <v>2.835450883173226E-2</v>
      </c>
      <c r="T1688">
        <f t="shared" si="106"/>
        <v>-0.39665561215086526</v>
      </c>
      <c r="U1688">
        <f t="shared" si="107"/>
        <v>-63.861553556289309</v>
      </c>
    </row>
    <row r="1689" spans="1:21" x14ac:dyDescent="0.35">
      <c r="A1689" t="s">
        <v>4521</v>
      </c>
      <c r="B1689" t="s">
        <v>4522</v>
      </c>
      <c r="C1689">
        <v>142</v>
      </c>
      <c r="D1689">
        <v>4.5</v>
      </c>
      <c r="E1689">
        <v>-115.27993697673099</v>
      </c>
      <c r="F1689">
        <v>36.122913030072397</v>
      </c>
      <c r="G1689" t="s">
        <v>70</v>
      </c>
      <c r="H1689">
        <v>89147</v>
      </c>
      <c r="I1689" t="s">
        <v>23</v>
      </c>
      <c r="J1689" t="s">
        <v>4523</v>
      </c>
      <c r="K1689" t="s">
        <v>422</v>
      </c>
      <c r="L1689" s="2" t="s">
        <v>423</v>
      </c>
      <c r="M1689">
        <v>357</v>
      </c>
      <c r="N1689">
        <v>7.8942852239574403E-3</v>
      </c>
      <c r="O1689" t="s">
        <v>191</v>
      </c>
      <c r="P1689" t="s">
        <v>618</v>
      </c>
      <c r="Q1689" t="s">
        <v>47</v>
      </c>
      <c r="R1689">
        <f t="shared" si="104"/>
        <v>4.3383947939262474E-3</v>
      </c>
      <c r="S1689">
        <f t="shared" si="105"/>
        <v>1.9522776572668113E-2</v>
      </c>
      <c r="T1689">
        <f t="shared" si="106"/>
        <v>-0.43601979280087505</v>
      </c>
      <c r="U1689">
        <f t="shared" si="107"/>
        <v>-61.914810577724261</v>
      </c>
    </row>
    <row r="1690" spans="1:21" x14ac:dyDescent="0.35">
      <c r="A1690" t="s">
        <v>4524</v>
      </c>
      <c r="B1690" t="s">
        <v>4525</v>
      </c>
      <c r="C1690">
        <v>204</v>
      </c>
      <c r="D1690">
        <v>4.5</v>
      </c>
      <c r="E1690">
        <v>-118.208352997899</v>
      </c>
      <c r="F1690">
        <v>34.043040052056298</v>
      </c>
      <c r="G1690" t="s">
        <v>100</v>
      </c>
      <c r="H1690">
        <v>90033</v>
      </c>
      <c r="I1690" t="s">
        <v>23</v>
      </c>
      <c r="J1690" t="s">
        <v>190</v>
      </c>
      <c r="K1690" t="s">
        <v>111</v>
      </c>
      <c r="L1690" s="2" t="s">
        <v>112</v>
      </c>
      <c r="M1690">
        <v>2071</v>
      </c>
      <c r="N1690">
        <v>1.3214347005320062E-2</v>
      </c>
      <c r="O1690" t="s">
        <v>190</v>
      </c>
      <c r="R1690">
        <f t="shared" si="104"/>
        <v>1.0742691870674517E-2</v>
      </c>
      <c r="S1690">
        <f t="shared" si="105"/>
        <v>4.8342113418035328E-2</v>
      </c>
      <c r="T1690">
        <f t="shared" si="106"/>
        <v>-0.30756825594294834</v>
      </c>
      <c r="U1690">
        <f t="shared" si="107"/>
        <v>-62.743924212361463</v>
      </c>
    </row>
    <row r="1691" spans="1:21" x14ac:dyDescent="0.35">
      <c r="A1691" t="s">
        <v>4526</v>
      </c>
      <c r="B1691" t="s">
        <v>4527</v>
      </c>
      <c r="C1691">
        <v>138</v>
      </c>
      <c r="D1691">
        <v>4.5</v>
      </c>
      <c r="E1691">
        <v>-122.707880660892</v>
      </c>
      <c r="F1691">
        <v>45.468885004520402</v>
      </c>
      <c r="G1691" t="s">
        <v>59</v>
      </c>
      <c r="H1691">
        <v>97219</v>
      </c>
      <c r="I1691" t="s">
        <v>23</v>
      </c>
      <c r="J1691" t="s">
        <v>4528</v>
      </c>
      <c r="K1691" t="s">
        <v>45</v>
      </c>
      <c r="L1691" s="2" t="s">
        <v>61</v>
      </c>
      <c r="M1691">
        <v>1555</v>
      </c>
      <c r="N1691">
        <v>7.5510554316114637E-3</v>
      </c>
      <c r="O1691" t="s">
        <v>763</v>
      </c>
      <c r="P1691" t="s">
        <v>24</v>
      </c>
      <c r="R1691">
        <f t="shared" si="104"/>
        <v>3.9252143373618431E-3</v>
      </c>
      <c r="S1691">
        <f t="shared" si="105"/>
        <v>1.7663464518128294E-2</v>
      </c>
      <c r="T1691">
        <f t="shared" si="106"/>
        <v>-0.44430698872719293</v>
      </c>
      <c r="U1691">
        <f t="shared" si="107"/>
        <v>-61.314364444352627</v>
      </c>
    </row>
    <row r="1692" spans="1:21" x14ac:dyDescent="0.35">
      <c r="A1692" t="s">
        <v>4529</v>
      </c>
      <c r="B1692" t="s">
        <v>4530</v>
      </c>
      <c r="C1692">
        <v>304</v>
      </c>
      <c r="D1692">
        <v>4.5</v>
      </c>
      <c r="E1692">
        <v>-70.262314000000003</v>
      </c>
      <c r="F1692">
        <v>43.654601999999997</v>
      </c>
      <c r="G1692" t="s">
        <v>43</v>
      </c>
      <c r="H1692">
        <v>4101</v>
      </c>
      <c r="I1692" t="s">
        <v>23</v>
      </c>
      <c r="J1692" t="s">
        <v>247</v>
      </c>
      <c r="K1692" t="s">
        <v>45</v>
      </c>
      <c r="L1692" s="2" t="s">
        <v>46</v>
      </c>
      <c r="M1692">
        <v>206</v>
      </c>
      <c r="N1692">
        <v>2.1795091813969453E-2</v>
      </c>
      <c r="O1692" t="s">
        <v>247</v>
      </c>
      <c r="R1692">
        <f t="shared" si="104"/>
        <v>2.1072203284784631E-2</v>
      </c>
      <c r="S1692">
        <f t="shared" si="105"/>
        <v>9.4824914781530836E-2</v>
      </c>
      <c r="T1692">
        <f t="shared" si="106"/>
        <v>-0.10038835778500195</v>
      </c>
      <c r="U1692">
        <f t="shared" si="107"/>
        <v>-30.518060766640591</v>
      </c>
    </row>
    <row r="1693" spans="1:21" x14ac:dyDescent="0.35">
      <c r="A1693" t="s">
        <v>4531</v>
      </c>
      <c r="B1693" t="s">
        <v>4532</v>
      </c>
      <c r="C1693">
        <v>324</v>
      </c>
      <c r="D1693">
        <v>4.5</v>
      </c>
      <c r="E1693">
        <v>-122.619766</v>
      </c>
      <c r="F1693">
        <v>45.478952</v>
      </c>
      <c r="G1693" t="s">
        <v>59</v>
      </c>
      <c r="H1693">
        <v>97202</v>
      </c>
      <c r="I1693" t="s">
        <v>23</v>
      </c>
      <c r="J1693" t="s">
        <v>4533</v>
      </c>
      <c r="K1693" t="s">
        <v>45</v>
      </c>
      <c r="L1693" s="2" t="s">
        <v>61</v>
      </c>
      <c r="M1693">
        <v>1555</v>
      </c>
      <c r="N1693">
        <v>2.351124077569933E-2</v>
      </c>
      <c r="O1693" t="s">
        <v>524</v>
      </c>
      <c r="P1693" t="s">
        <v>148</v>
      </c>
      <c r="R1693">
        <f t="shared" si="104"/>
        <v>2.3138105567606652E-2</v>
      </c>
      <c r="S1693">
        <f t="shared" si="105"/>
        <v>0.10412147505422993</v>
      </c>
      <c r="T1693">
        <f t="shared" si="106"/>
        <v>-5.8952378153412685E-2</v>
      </c>
      <c r="U1693">
        <f t="shared" si="107"/>
        <v>-19.100570521705709</v>
      </c>
    </row>
    <row r="1694" spans="1:21" x14ac:dyDescent="0.35">
      <c r="A1694" t="s">
        <v>4534</v>
      </c>
      <c r="B1694" t="s">
        <v>4535</v>
      </c>
      <c r="C1694">
        <v>126</v>
      </c>
      <c r="D1694">
        <v>4.5</v>
      </c>
      <c r="E1694">
        <v>-93.289794900000004</v>
      </c>
      <c r="F1694">
        <v>44.937545800000002</v>
      </c>
      <c r="G1694" t="s">
        <v>22</v>
      </c>
      <c r="H1694">
        <v>55408</v>
      </c>
      <c r="I1694" t="s">
        <v>23</v>
      </c>
      <c r="J1694" t="s">
        <v>4021</v>
      </c>
      <c r="K1694" t="s">
        <v>25</v>
      </c>
      <c r="L1694" s="2" t="s">
        <v>26</v>
      </c>
      <c r="M1694">
        <v>440</v>
      </c>
      <c r="N1694">
        <v>6.5213660545735373E-3</v>
      </c>
      <c r="O1694" t="s">
        <v>48</v>
      </c>
      <c r="P1694" t="s">
        <v>287</v>
      </c>
      <c r="R1694">
        <f t="shared" si="104"/>
        <v>2.6856729676686293E-3</v>
      </c>
      <c r="S1694">
        <f t="shared" si="105"/>
        <v>1.2085528354508832E-2</v>
      </c>
      <c r="T1694">
        <f t="shared" si="106"/>
        <v>-0.46916857650614646</v>
      </c>
      <c r="U1694">
        <f t="shared" si="107"/>
        <v>-59.115240639774456</v>
      </c>
    </row>
    <row r="1695" spans="1:21" x14ac:dyDescent="0.35">
      <c r="A1695" t="s">
        <v>4536</v>
      </c>
      <c r="B1695" t="s">
        <v>4537</v>
      </c>
      <c r="C1695">
        <v>174</v>
      </c>
      <c r="D1695">
        <v>5</v>
      </c>
      <c r="E1695">
        <v>-122.681531212656</v>
      </c>
      <c r="F1695">
        <v>45.532352776662897</v>
      </c>
      <c r="G1695" t="s">
        <v>59</v>
      </c>
      <c r="H1695">
        <v>97209</v>
      </c>
      <c r="I1695" t="s">
        <v>23</v>
      </c>
      <c r="J1695" t="s">
        <v>4538</v>
      </c>
      <c r="K1695" t="s">
        <v>45</v>
      </c>
      <c r="L1695" s="2" t="s">
        <v>61</v>
      </c>
      <c r="M1695">
        <v>1555</v>
      </c>
      <c r="N1695">
        <v>1.0640123562725244E-2</v>
      </c>
      <c r="O1695" t="s">
        <v>48</v>
      </c>
      <c r="P1695" t="s">
        <v>310</v>
      </c>
      <c r="Q1695" t="s">
        <v>56</v>
      </c>
      <c r="R1695">
        <f t="shared" si="104"/>
        <v>7.6438384464414836E-3</v>
      </c>
      <c r="S1695">
        <f t="shared" si="105"/>
        <v>3.8219192232207419E-2</v>
      </c>
      <c r="T1695">
        <f t="shared" si="106"/>
        <v>-0.36972222539033223</v>
      </c>
      <c r="U1695">
        <f t="shared" si="107"/>
        <v>-64.331667217917811</v>
      </c>
    </row>
    <row r="1696" spans="1:21" x14ac:dyDescent="0.35">
      <c r="A1696" t="s">
        <v>4539</v>
      </c>
      <c r="B1696" t="s">
        <v>4540</v>
      </c>
      <c r="C1696">
        <v>945</v>
      </c>
      <c r="D1696">
        <v>4.5</v>
      </c>
      <c r="E1696">
        <v>-87.679087600000003</v>
      </c>
      <c r="F1696">
        <v>41.971829999999997</v>
      </c>
      <c r="G1696" t="s">
        <v>133</v>
      </c>
      <c r="H1696">
        <v>60625</v>
      </c>
      <c r="I1696" t="s">
        <v>23</v>
      </c>
      <c r="J1696" t="s">
        <v>552</v>
      </c>
      <c r="K1696" t="s">
        <v>135</v>
      </c>
      <c r="L1696" s="2" t="s">
        <v>136</v>
      </c>
      <c r="M1696">
        <v>2715</v>
      </c>
      <c r="N1696">
        <v>7.6797666037412046E-2</v>
      </c>
      <c r="O1696" t="s">
        <v>48</v>
      </c>
      <c r="P1696" t="s">
        <v>261</v>
      </c>
      <c r="R1696">
        <f t="shared" si="104"/>
        <v>8.7284371449230458E-2</v>
      </c>
      <c r="S1696">
        <f t="shared" si="105"/>
        <v>0.39277967152153703</v>
      </c>
      <c r="T1696">
        <f t="shared" si="106"/>
        <v>1.2276347894074344</v>
      </c>
      <c r="U1696">
        <f t="shared" si="107"/>
        <v>1160.1148759900254</v>
      </c>
    </row>
    <row r="1697" spans="1:21" x14ac:dyDescent="0.35">
      <c r="A1697" t="s">
        <v>4541</v>
      </c>
      <c r="B1697" t="s">
        <v>4542</v>
      </c>
      <c r="C1697">
        <v>465</v>
      </c>
      <c r="D1697">
        <v>4.5</v>
      </c>
      <c r="E1697">
        <v>-71.056866645813002</v>
      </c>
      <c r="F1697">
        <v>42.351408313586603</v>
      </c>
      <c r="G1697" t="s">
        <v>251</v>
      </c>
      <c r="H1697">
        <v>2111</v>
      </c>
      <c r="I1697" t="s">
        <v>23</v>
      </c>
      <c r="J1697" t="s">
        <v>190</v>
      </c>
      <c r="K1697" t="s">
        <v>295</v>
      </c>
      <c r="L1697" s="2" t="s">
        <v>296</v>
      </c>
      <c r="M1697">
        <v>575</v>
      </c>
      <c r="N1697">
        <v>3.5610090955894971E-2</v>
      </c>
      <c r="O1697" t="s">
        <v>190</v>
      </c>
      <c r="R1697">
        <f t="shared" si="104"/>
        <v>3.7702716661501913E-2</v>
      </c>
      <c r="S1697">
        <f t="shared" si="105"/>
        <v>0.16966222497675862</v>
      </c>
      <c r="T1697">
        <f t="shared" si="106"/>
        <v>0.23317127824929168</v>
      </c>
      <c r="U1697">
        <f t="shared" si="107"/>
        <v>108.42464438592063</v>
      </c>
    </row>
    <row r="1698" spans="1:21" x14ac:dyDescent="0.35">
      <c r="A1698" t="s">
        <v>4543</v>
      </c>
      <c r="B1698" t="s">
        <v>4544</v>
      </c>
      <c r="C1698">
        <v>1350</v>
      </c>
      <c r="D1698">
        <v>4.5</v>
      </c>
      <c r="E1698">
        <v>-115.174618522157</v>
      </c>
      <c r="F1698">
        <v>36.1429035194869</v>
      </c>
      <c r="G1698" t="s">
        <v>70</v>
      </c>
      <c r="H1698">
        <v>89102</v>
      </c>
      <c r="I1698" t="s">
        <v>23</v>
      </c>
      <c r="J1698" t="s">
        <v>4545</v>
      </c>
      <c r="K1698" t="s">
        <v>422</v>
      </c>
      <c r="L1698" s="2" t="s">
        <v>423</v>
      </c>
      <c r="M1698">
        <v>357</v>
      </c>
      <c r="N1698">
        <v>0.11154968251244209</v>
      </c>
      <c r="O1698" t="s">
        <v>47</v>
      </c>
      <c r="P1698" t="s">
        <v>137</v>
      </c>
      <c r="R1698">
        <f t="shared" si="104"/>
        <v>0.12911889267637641</v>
      </c>
      <c r="S1698">
        <f t="shared" si="105"/>
        <v>0.58103501704369387</v>
      </c>
      <c r="T1698">
        <f t="shared" si="106"/>
        <v>2.0667133769471171</v>
      </c>
      <c r="U1698">
        <f t="shared" si="107"/>
        <v>2790.063058878608</v>
      </c>
    </row>
    <row r="1699" spans="1:21" x14ac:dyDescent="0.35">
      <c r="A1699" t="s">
        <v>4546</v>
      </c>
      <c r="B1699" t="s">
        <v>4547</v>
      </c>
      <c r="C1699">
        <v>336</v>
      </c>
      <c r="D1699">
        <v>4.5</v>
      </c>
      <c r="E1699">
        <v>-75.158065795898395</v>
      </c>
      <c r="F1699">
        <v>39.9371337890625</v>
      </c>
      <c r="G1699" t="s">
        <v>92</v>
      </c>
      <c r="H1699">
        <v>19147</v>
      </c>
      <c r="I1699" t="s">
        <v>23</v>
      </c>
      <c r="J1699" t="s">
        <v>174</v>
      </c>
      <c r="K1699" t="s">
        <v>94</v>
      </c>
      <c r="L1699" s="2" t="s">
        <v>95</v>
      </c>
      <c r="M1699">
        <v>1514</v>
      </c>
      <c r="N1699">
        <v>2.4540930152737256E-2</v>
      </c>
      <c r="O1699" t="s">
        <v>174</v>
      </c>
      <c r="R1699">
        <f t="shared" si="104"/>
        <v>2.4377646937299866E-2</v>
      </c>
      <c r="S1699">
        <f t="shared" si="105"/>
        <v>0.1096994112178494</v>
      </c>
      <c r="T1699">
        <f t="shared" si="106"/>
        <v>-3.4090790374459119E-2</v>
      </c>
      <c r="U1699">
        <f t="shared" si="107"/>
        <v>-11.454505565818264</v>
      </c>
    </row>
    <row r="1700" spans="1:21" x14ac:dyDescent="0.35">
      <c r="A1700" t="s">
        <v>4548</v>
      </c>
      <c r="B1700" t="s">
        <v>4547</v>
      </c>
      <c r="C1700">
        <v>465</v>
      </c>
      <c r="D1700">
        <v>4.5</v>
      </c>
      <c r="E1700">
        <v>-75.138145446777301</v>
      </c>
      <c r="F1700">
        <v>39.969058990478501</v>
      </c>
      <c r="G1700" t="s">
        <v>92</v>
      </c>
      <c r="H1700">
        <v>19123</v>
      </c>
      <c r="I1700" t="s">
        <v>23</v>
      </c>
      <c r="J1700" t="s">
        <v>4549</v>
      </c>
      <c r="K1700" t="s">
        <v>94</v>
      </c>
      <c r="L1700" s="2" t="s">
        <v>95</v>
      </c>
      <c r="M1700">
        <v>1514</v>
      </c>
      <c r="N1700">
        <v>3.5610090955894971E-2</v>
      </c>
      <c r="O1700" t="s">
        <v>174</v>
      </c>
      <c r="P1700" t="s">
        <v>268</v>
      </c>
      <c r="Q1700" t="s">
        <v>818</v>
      </c>
      <c r="R1700">
        <f t="shared" si="104"/>
        <v>3.7702716661501913E-2</v>
      </c>
      <c r="S1700">
        <f t="shared" si="105"/>
        <v>0.16966222497675862</v>
      </c>
      <c r="T1700">
        <f t="shared" si="106"/>
        <v>0.23317127824929168</v>
      </c>
      <c r="U1700">
        <f t="shared" si="107"/>
        <v>108.42464438592063</v>
      </c>
    </row>
    <row r="1701" spans="1:21" x14ac:dyDescent="0.35">
      <c r="A1701" t="s">
        <v>4550</v>
      </c>
      <c r="B1701" t="s">
        <v>4551</v>
      </c>
      <c r="C1701">
        <v>201</v>
      </c>
      <c r="D1701">
        <v>4.5</v>
      </c>
      <c r="E1701">
        <v>-157.87016299999999</v>
      </c>
      <c r="F1701">
        <v>21.327209499999999</v>
      </c>
      <c r="G1701" t="s">
        <v>208</v>
      </c>
      <c r="H1701">
        <v>96817</v>
      </c>
      <c r="I1701" t="s">
        <v>23</v>
      </c>
      <c r="J1701" t="s">
        <v>3841</v>
      </c>
      <c r="K1701" t="s">
        <v>210</v>
      </c>
      <c r="L1701" s="2" t="s">
        <v>211</v>
      </c>
      <c r="M1701">
        <v>395</v>
      </c>
      <c r="N1701">
        <v>1.2956924661060579E-2</v>
      </c>
      <c r="O1701" t="s">
        <v>190</v>
      </c>
      <c r="P1701" t="s">
        <v>212</v>
      </c>
      <c r="R1701">
        <f t="shared" si="104"/>
        <v>1.0432806528251213E-2</v>
      </c>
      <c r="S1701">
        <f t="shared" si="105"/>
        <v>4.6947629377130456E-2</v>
      </c>
      <c r="T1701">
        <f t="shared" si="106"/>
        <v>-0.31378365288768673</v>
      </c>
      <c r="U1701">
        <f t="shared" si="107"/>
        <v>-63.070514230425033</v>
      </c>
    </row>
    <row r="1702" spans="1:21" x14ac:dyDescent="0.35">
      <c r="A1702" t="s">
        <v>4552</v>
      </c>
      <c r="B1702" t="s">
        <v>4553</v>
      </c>
      <c r="C1702">
        <v>125</v>
      </c>
      <c r="D1702">
        <v>4.5</v>
      </c>
      <c r="E1702">
        <v>-118.3091278</v>
      </c>
      <c r="F1702">
        <v>34.039588899999998</v>
      </c>
      <c r="G1702" t="s">
        <v>100</v>
      </c>
      <c r="H1702">
        <v>90018</v>
      </c>
      <c r="I1702" t="s">
        <v>23</v>
      </c>
      <c r="J1702" t="s">
        <v>98</v>
      </c>
      <c r="K1702" t="s">
        <v>111</v>
      </c>
      <c r="L1702" s="2" t="s">
        <v>112</v>
      </c>
      <c r="M1702">
        <v>2071</v>
      </c>
      <c r="N1702">
        <v>6.435558606487043E-3</v>
      </c>
      <c r="O1702" t="s">
        <v>98</v>
      </c>
      <c r="R1702">
        <f t="shared" si="104"/>
        <v>2.582377853527528E-3</v>
      </c>
      <c r="S1702">
        <f t="shared" si="105"/>
        <v>1.1620700340873875E-2</v>
      </c>
      <c r="T1702">
        <f t="shared" si="106"/>
        <v>-0.47124037548772596</v>
      </c>
      <c r="U1702">
        <f t="shared" si="107"/>
        <v>-58.905046935965743</v>
      </c>
    </row>
    <row r="1703" spans="1:21" x14ac:dyDescent="0.35">
      <c r="A1703" t="s">
        <v>4554</v>
      </c>
      <c r="B1703" t="s">
        <v>4555</v>
      </c>
      <c r="C1703">
        <v>102</v>
      </c>
      <c r="D1703">
        <v>4.5</v>
      </c>
      <c r="E1703">
        <v>-122.43275439999999</v>
      </c>
      <c r="F1703">
        <v>37.727057600000002</v>
      </c>
      <c r="G1703" t="s">
        <v>100</v>
      </c>
      <c r="H1703">
        <v>94112</v>
      </c>
      <c r="I1703" t="s">
        <v>23</v>
      </c>
      <c r="J1703" t="s">
        <v>4556</v>
      </c>
      <c r="K1703" t="s">
        <v>124</v>
      </c>
      <c r="L1703" s="2" t="s">
        <v>125</v>
      </c>
      <c r="M1703">
        <v>1581</v>
      </c>
      <c r="N1703">
        <v>4.4619873004976829E-3</v>
      </c>
      <c r="O1703" t="s">
        <v>743</v>
      </c>
      <c r="P1703" t="s">
        <v>424</v>
      </c>
      <c r="Q1703" t="s">
        <v>47</v>
      </c>
      <c r="R1703">
        <f t="shared" si="104"/>
        <v>2.0659022828220226E-4</v>
      </c>
      <c r="S1703">
        <f t="shared" si="105"/>
        <v>9.2965602726991013E-4</v>
      </c>
      <c r="T1703">
        <f t="shared" si="106"/>
        <v>-0.51889175206405358</v>
      </c>
      <c r="U1703">
        <f t="shared" si="107"/>
        <v>-52.926958710533462</v>
      </c>
    </row>
    <row r="1704" spans="1:21" x14ac:dyDescent="0.35">
      <c r="A1704" t="s">
        <v>4557</v>
      </c>
      <c r="B1704" t="s">
        <v>4558</v>
      </c>
      <c r="C1704">
        <v>465</v>
      </c>
      <c r="D1704">
        <v>4.5</v>
      </c>
      <c r="E1704">
        <v>-115.278458</v>
      </c>
      <c r="F1704">
        <v>36.134956000000003</v>
      </c>
      <c r="G1704" t="s">
        <v>70</v>
      </c>
      <c r="H1704">
        <v>89117</v>
      </c>
      <c r="I1704" t="s">
        <v>23</v>
      </c>
      <c r="J1704" t="s">
        <v>4559</v>
      </c>
      <c r="K1704" t="s">
        <v>422</v>
      </c>
      <c r="L1704" s="2" t="s">
        <v>423</v>
      </c>
      <c r="M1704">
        <v>357</v>
      </c>
      <c r="N1704">
        <v>3.5610090955894971E-2</v>
      </c>
      <c r="O1704" t="s">
        <v>190</v>
      </c>
      <c r="P1704" t="s">
        <v>425</v>
      </c>
      <c r="Q1704" t="s">
        <v>1551</v>
      </c>
      <c r="R1704">
        <f t="shared" si="104"/>
        <v>3.7702716661501913E-2</v>
      </c>
      <c r="S1704">
        <f t="shared" si="105"/>
        <v>0.16966222497675862</v>
      </c>
      <c r="T1704">
        <f t="shared" si="106"/>
        <v>0.23317127824929168</v>
      </c>
      <c r="U1704">
        <f t="shared" si="107"/>
        <v>108.42464438592063</v>
      </c>
    </row>
    <row r="1705" spans="1:21" x14ac:dyDescent="0.35">
      <c r="A1705" t="s">
        <v>4560</v>
      </c>
      <c r="B1705" t="s">
        <v>4561</v>
      </c>
      <c r="C1705">
        <v>356</v>
      </c>
      <c r="D1705">
        <v>4.5</v>
      </c>
      <c r="E1705">
        <v>-98.543632500000001</v>
      </c>
      <c r="F1705">
        <v>29.464609100000001</v>
      </c>
      <c r="G1705" t="s">
        <v>200</v>
      </c>
      <c r="H1705">
        <v>78228</v>
      </c>
      <c r="I1705" t="s">
        <v>23</v>
      </c>
      <c r="J1705" t="s">
        <v>48</v>
      </c>
      <c r="K1705" t="s">
        <v>608</v>
      </c>
      <c r="L1705" s="2" t="s">
        <v>609</v>
      </c>
      <c r="M1705">
        <v>731</v>
      </c>
      <c r="N1705">
        <v>2.6257079114467136E-2</v>
      </c>
      <c r="O1705" t="s">
        <v>48</v>
      </c>
      <c r="R1705">
        <f t="shared" si="104"/>
        <v>2.644354922012189E-2</v>
      </c>
      <c r="S1705">
        <f t="shared" si="105"/>
        <v>0.1189959714905485</v>
      </c>
      <c r="T1705">
        <f t="shared" si="106"/>
        <v>7.3451892571301525E-3</v>
      </c>
      <c r="U1705">
        <f t="shared" si="107"/>
        <v>2.6148873755383342</v>
      </c>
    </row>
    <row r="1706" spans="1:21" x14ac:dyDescent="0.35">
      <c r="A1706" t="s">
        <v>4562</v>
      </c>
      <c r="B1706" t="s">
        <v>4563</v>
      </c>
      <c r="C1706">
        <v>125</v>
      </c>
      <c r="D1706">
        <v>4.5</v>
      </c>
      <c r="E1706">
        <v>-98.470102250576005</v>
      </c>
      <c r="F1706">
        <v>29.427535012364402</v>
      </c>
      <c r="G1706" t="s">
        <v>200</v>
      </c>
      <c r="H1706">
        <v>78202</v>
      </c>
      <c r="I1706" t="s">
        <v>23</v>
      </c>
      <c r="J1706" t="s">
        <v>391</v>
      </c>
      <c r="K1706" t="s">
        <v>608</v>
      </c>
      <c r="L1706" s="2" t="s">
        <v>609</v>
      </c>
      <c r="M1706">
        <v>731</v>
      </c>
      <c r="N1706">
        <v>6.435558606487043E-3</v>
      </c>
      <c r="O1706" t="s">
        <v>148</v>
      </c>
      <c r="P1706" t="s">
        <v>48</v>
      </c>
      <c r="R1706">
        <f t="shared" si="104"/>
        <v>2.582377853527528E-3</v>
      </c>
      <c r="S1706">
        <f t="shared" si="105"/>
        <v>1.1620700340873875E-2</v>
      </c>
      <c r="T1706">
        <f t="shared" si="106"/>
        <v>-0.47124037548772596</v>
      </c>
      <c r="U1706">
        <f t="shared" si="107"/>
        <v>-58.905046935965743</v>
      </c>
    </row>
    <row r="1707" spans="1:21" x14ac:dyDescent="0.35">
      <c r="A1707" t="s">
        <v>4564</v>
      </c>
      <c r="B1707" t="s">
        <v>4565</v>
      </c>
      <c r="C1707">
        <v>254</v>
      </c>
      <c r="D1707">
        <v>4.5</v>
      </c>
      <c r="E1707">
        <v>-82.494406770266494</v>
      </c>
      <c r="F1707">
        <v>27.916010378220701</v>
      </c>
      <c r="G1707" t="s">
        <v>29</v>
      </c>
      <c r="H1707">
        <v>33629</v>
      </c>
      <c r="I1707" t="s">
        <v>23</v>
      </c>
      <c r="J1707" t="s">
        <v>4566</v>
      </c>
      <c r="K1707" t="s">
        <v>291</v>
      </c>
      <c r="L1707" s="2" t="s">
        <v>292</v>
      </c>
      <c r="M1707">
        <v>726</v>
      </c>
      <c r="N1707">
        <v>1.7504719409644758E-2</v>
      </c>
      <c r="O1707" t="s">
        <v>60</v>
      </c>
      <c r="P1707" t="s">
        <v>183</v>
      </c>
      <c r="R1707">
        <f t="shared" si="104"/>
        <v>1.5907447577729574E-2</v>
      </c>
      <c r="S1707">
        <f t="shared" si="105"/>
        <v>7.1583514099783085E-2</v>
      </c>
      <c r="T1707">
        <f t="shared" si="106"/>
        <v>-0.20397830686397514</v>
      </c>
      <c r="U1707">
        <f t="shared" si="107"/>
        <v>-51.810489943449689</v>
      </c>
    </row>
    <row r="1708" spans="1:21" x14ac:dyDescent="0.35">
      <c r="A1708" t="s">
        <v>4567</v>
      </c>
      <c r="B1708" t="s">
        <v>4568</v>
      </c>
      <c r="C1708">
        <v>210</v>
      </c>
      <c r="D1708">
        <v>4.5</v>
      </c>
      <c r="E1708">
        <v>-74.003150939941406</v>
      </c>
      <c r="F1708">
        <v>40.6104927062988</v>
      </c>
      <c r="G1708" t="s">
        <v>37</v>
      </c>
      <c r="H1708">
        <v>11214</v>
      </c>
      <c r="I1708" t="s">
        <v>23</v>
      </c>
      <c r="J1708" t="s">
        <v>4569</v>
      </c>
      <c r="K1708" t="s">
        <v>535</v>
      </c>
      <c r="L1708" s="2" t="s">
        <v>536</v>
      </c>
      <c r="M1708">
        <v>1569</v>
      </c>
      <c r="N1708">
        <v>1.3729191693839024E-2</v>
      </c>
      <c r="O1708" t="s">
        <v>60</v>
      </c>
      <c r="P1708" t="s">
        <v>174</v>
      </c>
      <c r="Q1708" t="s">
        <v>3693</v>
      </c>
      <c r="R1708">
        <f t="shared" si="104"/>
        <v>1.1362462555521124E-2</v>
      </c>
      <c r="S1708">
        <f t="shared" si="105"/>
        <v>5.1131081499845056E-2</v>
      </c>
      <c r="T1708">
        <f t="shared" si="106"/>
        <v>-0.29513746205347152</v>
      </c>
      <c r="U1708">
        <f t="shared" si="107"/>
        <v>-61.978867031229022</v>
      </c>
    </row>
    <row r="1709" spans="1:21" x14ac:dyDescent="0.35">
      <c r="A1709" t="s">
        <v>4570</v>
      </c>
      <c r="B1709" t="s">
        <v>4571</v>
      </c>
      <c r="C1709">
        <v>149</v>
      </c>
      <c r="D1709">
        <v>4.5</v>
      </c>
      <c r="E1709">
        <v>-73.806476220488506</v>
      </c>
      <c r="F1709">
        <v>40.712404400110202</v>
      </c>
      <c r="G1709" t="s">
        <v>37</v>
      </c>
      <c r="H1709">
        <v>11432</v>
      </c>
      <c r="I1709" t="s">
        <v>23</v>
      </c>
      <c r="J1709" t="s">
        <v>2741</v>
      </c>
      <c r="K1709" t="s">
        <v>3878</v>
      </c>
      <c r="L1709" s="2" t="s">
        <v>3879</v>
      </c>
      <c r="M1709">
        <v>148</v>
      </c>
      <c r="N1709">
        <v>8.4949373605628965E-3</v>
      </c>
      <c r="O1709" t="s">
        <v>56</v>
      </c>
      <c r="P1709" t="s">
        <v>76</v>
      </c>
      <c r="R1709">
        <f t="shared" si="104"/>
        <v>5.0614605929139552E-3</v>
      </c>
      <c r="S1709">
        <f t="shared" si="105"/>
        <v>2.27765726681128E-2</v>
      </c>
      <c r="T1709">
        <f t="shared" si="106"/>
        <v>-0.42151719992981884</v>
      </c>
      <c r="U1709">
        <f t="shared" si="107"/>
        <v>-62.806062789543006</v>
      </c>
    </row>
    <row r="1710" spans="1:21" x14ac:dyDescent="0.35">
      <c r="A1710" t="s">
        <v>4572</v>
      </c>
      <c r="B1710" t="s">
        <v>4573</v>
      </c>
      <c r="C1710">
        <v>1445</v>
      </c>
      <c r="D1710">
        <v>4.5</v>
      </c>
      <c r="E1710">
        <v>-118.299513</v>
      </c>
      <c r="F1710">
        <v>34.047234000000003</v>
      </c>
      <c r="G1710" t="s">
        <v>100</v>
      </c>
      <c r="H1710">
        <v>90006</v>
      </c>
      <c r="I1710" t="s">
        <v>23</v>
      </c>
      <c r="J1710" t="s">
        <v>201</v>
      </c>
      <c r="K1710" t="s">
        <v>111</v>
      </c>
      <c r="L1710" s="2" t="s">
        <v>112</v>
      </c>
      <c r="M1710">
        <v>2071</v>
      </c>
      <c r="N1710">
        <v>0.119701390080659</v>
      </c>
      <c r="O1710" t="s">
        <v>204</v>
      </c>
      <c r="P1710" t="s">
        <v>205</v>
      </c>
      <c r="R1710">
        <f t="shared" si="104"/>
        <v>0.13893192851978101</v>
      </c>
      <c r="S1710">
        <f t="shared" si="105"/>
        <v>0.62519367833901451</v>
      </c>
      <c r="T1710">
        <f t="shared" si="106"/>
        <v>2.2635342801971663</v>
      </c>
      <c r="U1710">
        <f t="shared" si="107"/>
        <v>3270.8070348849051</v>
      </c>
    </row>
    <row r="1711" spans="1:21" x14ac:dyDescent="0.35">
      <c r="A1711" t="s">
        <v>4574</v>
      </c>
      <c r="B1711" t="s">
        <v>4575</v>
      </c>
      <c r="C1711">
        <v>180</v>
      </c>
      <c r="D1711">
        <v>4.5</v>
      </c>
      <c r="E1711">
        <v>-122.64225999999999</v>
      </c>
      <c r="F1711">
        <v>45.504660000000001</v>
      </c>
      <c r="G1711" t="s">
        <v>59</v>
      </c>
      <c r="H1711">
        <v>97202</v>
      </c>
      <c r="I1711" t="s">
        <v>23</v>
      </c>
      <c r="J1711" t="s">
        <v>1222</v>
      </c>
      <c r="K1711" t="s">
        <v>45</v>
      </c>
      <c r="L1711" s="2" t="s">
        <v>61</v>
      </c>
      <c r="M1711">
        <v>1555</v>
      </c>
      <c r="N1711">
        <v>1.1154968251244207E-2</v>
      </c>
      <c r="O1711" t="s">
        <v>228</v>
      </c>
      <c r="P1711" t="s">
        <v>76</v>
      </c>
      <c r="Q1711" t="s">
        <v>882</v>
      </c>
      <c r="R1711">
        <f t="shared" si="104"/>
        <v>8.2636091312880897E-3</v>
      </c>
      <c r="S1711">
        <f t="shared" si="105"/>
        <v>3.7186241090796407E-2</v>
      </c>
      <c r="T1711">
        <f t="shared" si="106"/>
        <v>-0.35729143150085546</v>
      </c>
      <c r="U1711">
        <f t="shared" si="107"/>
        <v>-64.312457670153989</v>
      </c>
    </row>
    <row r="1712" spans="1:21" x14ac:dyDescent="0.35">
      <c r="A1712" t="s">
        <v>4576</v>
      </c>
      <c r="B1712" t="s">
        <v>4577</v>
      </c>
      <c r="C1712">
        <v>106</v>
      </c>
      <c r="D1712">
        <v>4.5</v>
      </c>
      <c r="E1712">
        <v>-95.418450000000007</v>
      </c>
      <c r="F1712">
        <v>29.779620000000001</v>
      </c>
      <c r="G1712" t="s">
        <v>200</v>
      </c>
      <c r="H1712">
        <v>77007</v>
      </c>
      <c r="I1712" t="s">
        <v>23</v>
      </c>
      <c r="J1712" t="s">
        <v>4578</v>
      </c>
      <c r="K1712" t="s">
        <v>202</v>
      </c>
      <c r="L1712" s="2" t="s">
        <v>203</v>
      </c>
      <c r="M1712">
        <v>1863</v>
      </c>
      <c r="N1712">
        <v>4.8052170928436586E-3</v>
      </c>
      <c r="O1712" t="s">
        <v>148</v>
      </c>
      <c r="P1712" t="s">
        <v>174</v>
      </c>
      <c r="Q1712" t="s">
        <v>48</v>
      </c>
      <c r="R1712">
        <f t="shared" si="104"/>
        <v>6.1977068484660679E-4</v>
      </c>
      <c r="S1712">
        <f t="shared" si="105"/>
        <v>2.7889680818097306E-3</v>
      </c>
      <c r="T1712">
        <f t="shared" si="106"/>
        <v>-0.51060455613773581</v>
      </c>
      <c r="U1712">
        <f t="shared" si="107"/>
        <v>-54.124082950599998</v>
      </c>
    </row>
    <row r="1713" spans="1:21" x14ac:dyDescent="0.35">
      <c r="A1713" t="s">
        <v>4579</v>
      </c>
      <c r="B1713" t="s">
        <v>4580</v>
      </c>
      <c r="C1713">
        <v>225</v>
      </c>
      <c r="D1713">
        <v>4.5</v>
      </c>
      <c r="E1713">
        <v>-86.010876999999994</v>
      </c>
      <c r="F1713">
        <v>39.782133000000002</v>
      </c>
      <c r="G1713" t="s">
        <v>51</v>
      </c>
      <c r="H1713">
        <v>46219</v>
      </c>
      <c r="I1713" t="s">
        <v>23</v>
      </c>
      <c r="J1713" t="s">
        <v>4581</v>
      </c>
      <c r="K1713" t="s">
        <v>53</v>
      </c>
      <c r="L1713" s="2" t="s">
        <v>54</v>
      </c>
      <c r="M1713">
        <v>336</v>
      </c>
      <c r="N1713">
        <v>1.5016303415136434E-2</v>
      </c>
      <c r="O1713" t="s">
        <v>106</v>
      </c>
      <c r="P1713" t="s">
        <v>174</v>
      </c>
      <c r="R1713">
        <f t="shared" si="104"/>
        <v>1.2911889267637641E-2</v>
      </c>
      <c r="S1713">
        <f t="shared" si="105"/>
        <v>5.8103501704369384E-2</v>
      </c>
      <c r="T1713">
        <f t="shared" si="106"/>
        <v>-0.26406047732977961</v>
      </c>
      <c r="U1713">
        <f t="shared" si="107"/>
        <v>-59.413607399200409</v>
      </c>
    </row>
    <row r="1714" spans="1:21" x14ac:dyDescent="0.35">
      <c r="A1714" t="s">
        <v>4582</v>
      </c>
      <c r="B1714" t="s">
        <v>4583</v>
      </c>
      <c r="C1714">
        <v>242</v>
      </c>
      <c r="D1714">
        <v>4.5</v>
      </c>
      <c r="E1714">
        <v>-118.3246985</v>
      </c>
      <c r="F1714">
        <v>34.105354900000002</v>
      </c>
      <c r="G1714" t="s">
        <v>100</v>
      </c>
      <c r="H1714">
        <v>90028</v>
      </c>
      <c r="I1714" t="s">
        <v>23</v>
      </c>
      <c r="J1714" t="s">
        <v>156</v>
      </c>
      <c r="K1714" t="s">
        <v>111</v>
      </c>
      <c r="L1714" s="2" t="s">
        <v>112</v>
      </c>
      <c r="M1714">
        <v>2071</v>
      </c>
      <c r="N1714">
        <v>1.6475030032606829E-2</v>
      </c>
      <c r="O1714" t="s">
        <v>156</v>
      </c>
      <c r="R1714">
        <f t="shared" si="104"/>
        <v>1.466790620803636E-2</v>
      </c>
      <c r="S1714">
        <f t="shared" si="105"/>
        <v>6.6005577936163629E-2</v>
      </c>
      <c r="T1714">
        <f t="shared" si="106"/>
        <v>-0.2288398946429287</v>
      </c>
      <c r="U1714">
        <f t="shared" si="107"/>
        <v>-55.379254503588747</v>
      </c>
    </row>
    <row r="1715" spans="1:21" x14ac:dyDescent="0.35">
      <c r="A1715" t="s">
        <v>4584</v>
      </c>
      <c r="B1715" t="s">
        <v>4585</v>
      </c>
      <c r="C1715">
        <v>331</v>
      </c>
      <c r="D1715">
        <v>4.5</v>
      </c>
      <c r="E1715">
        <v>-95.430366500000005</v>
      </c>
      <c r="F1715">
        <v>29.802019099999999</v>
      </c>
      <c r="G1715" t="s">
        <v>200</v>
      </c>
      <c r="H1715">
        <v>77008</v>
      </c>
      <c r="I1715" t="s">
        <v>23</v>
      </c>
      <c r="J1715" t="s">
        <v>4586</v>
      </c>
      <c r="K1715" t="s">
        <v>202</v>
      </c>
      <c r="L1715" s="2" t="s">
        <v>203</v>
      </c>
      <c r="M1715">
        <v>1863</v>
      </c>
      <c r="N1715">
        <v>2.4111892912304787E-2</v>
      </c>
      <c r="O1715" t="s">
        <v>174</v>
      </c>
      <c r="P1715" t="s">
        <v>248</v>
      </c>
      <c r="Q1715" t="s">
        <v>571</v>
      </c>
      <c r="R1715">
        <f t="shared" si="104"/>
        <v>2.3861171366594359E-2</v>
      </c>
      <c r="S1715">
        <f t="shared" si="105"/>
        <v>0.10737527114967461</v>
      </c>
      <c r="T1715">
        <f t="shared" si="106"/>
        <v>-4.4449785282356435E-2</v>
      </c>
      <c r="U1715">
        <f t="shared" si="107"/>
        <v>-14.712878928459981</v>
      </c>
    </row>
    <row r="1716" spans="1:21" x14ac:dyDescent="0.35">
      <c r="A1716" t="s">
        <v>4587</v>
      </c>
      <c r="B1716" t="s">
        <v>4588</v>
      </c>
      <c r="C1716">
        <v>1435</v>
      </c>
      <c r="D1716">
        <v>4.5</v>
      </c>
      <c r="E1716">
        <v>-117.1667786</v>
      </c>
      <c r="F1716">
        <v>32.722118399999999</v>
      </c>
      <c r="G1716" t="s">
        <v>100</v>
      </c>
      <c r="H1716">
        <v>92101</v>
      </c>
      <c r="I1716" t="s">
        <v>23</v>
      </c>
      <c r="J1716" t="s">
        <v>4589</v>
      </c>
      <c r="K1716" t="s">
        <v>225</v>
      </c>
      <c r="L1716" s="2" t="s">
        <v>226</v>
      </c>
      <c r="M1716">
        <v>1570</v>
      </c>
      <c r="N1716">
        <v>0.11884331559979407</v>
      </c>
      <c r="O1716" t="s">
        <v>174</v>
      </c>
      <c r="P1716" t="s">
        <v>56</v>
      </c>
      <c r="Q1716" t="s">
        <v>235</v>
      </c>
      <c r="R1716">
        <f t="shared" si="104"/>
        <v>0.13789897737837001</v>
      </c>
      <c r="S1716">
        <f t="shared" si="105"/>
        <v>0.62054539820266508</v>
      </c>
      <c r="T1716">
        <f t="shared" si="106"/>
        <v>2.2428162903813713</v>
      </c>
      <c r="U1716">
        <f t="shared" si="107"/>
        <v>3218.441376697268</v>
      </c>
    </row>
    <row r="1717" spans="1:21" x14ac:dyDescent="0.35">
      <c r="A1717" t="s">
        <v>4590</v>
      </c>
      <c r="B1717" t="s">
        <v>4588</v>
      </c>
      <c r="C1717">
        <v>500</v>
      </c>
      <c r="D1717">
        <v>4.5</v>
      </c>
      <c r="E1717">
        <v>-117.16074371337901</v>
      </c>
      <c r="F1717">
        <v>32.744503021240199</v>
      </c>
      <c r="G1717" t="s">
        <v>100</v>
      </c>
      <c r="H1717">
        <v>92103</v>
      </c>
      <c r="I1717" t="s">
        <v>23</v>
      </c>
      <c r="J1717" t="s">
        <v>4591</v>
      </c>
      <c r="K1717" t="s">
        <v>225</v>
      </c>
      <c r="L1717" s="2" t="s">
        <v>226</v>
      </c>
      <c r="M1717">
        <v>1570</v>
      </c>
      <c r="N1717">
        <v>3.8613351638922259E-2</v>
      </c>
      <c r="O1717" t="s">
        <v>56</v>
      </c>
      <c r="P1717" t="s">
        <v>268</v>
      </c>
      <c r="Q1717" t="s">
        <v>235</v>
      </c>
      <c r="R1717">
        <f t="shared" si="104"/>
        <v>4.1318045656440448E-2</v>
      </c>
      <c r="S1717">
        <f t="shared" si="105"/>
        <v>0.18593120545398201</v>
      </c>
      <c r="T1717">
        <f t="shared" si="106"/>
        <v>0.30568424260457294</v>
      </c>
      <c r="U1717">
        <f t="shared" si="107"/>
        <v>152.84212130228647</v>
      </c>
    </row>
    <row r="1718" spans="1:21" x14ac:dyDescent="0.35">
      <c r="A1718" t="s">
        <v>4592</v>
      </c>
      <c r="B1718" t="s">
        <v>4593</v>
      </c>
      <c r="C1718">
        <v>548</v>
      </c>
      <c r="D1718">
        <v>4.5</v>
      </c>
      <c r="E1718">
        <v>-95.481803999999997</v>
      </c>
      <c r="F1718">
        <v>29.737449000000002</v>
      </c>
      <c r="G1718" t="s">
        <v>200</v>
      </c>
      <c r="H1718">
        <v>77057</v>
      </c>
      <c r="I1718" t="s">
        <v>23</v>
      </c>
      <c r="J1718" t="s">
        <v>385</v>
      </c>
      <c r="K1718" t="s">
        <v>202</v>
      </c>
      <c r="L1718" s="2" t="s">
        <v>203</v>
      </c>
      <c r="M1718">
        <v>1863</v>
      </c>
      <c r="N1718">
        <v>4.2732109147073968E-2</v>
      </c>
      <c r="O1718" t="s">
        <v>385</v>
      </c>
      <c r="R1718">
        <f t="shared" si="104"/>
        <v>4.6276211135213303E-2</v>
      </c>
      <c r="S1718">
        <f t="shared" si="105"/>
        <v>0.20824295010845986</v>
      </c>
      <c r="T1718">
        <f t="shared" si="106"/>
        <v>0.40513059372038718</v>
      </c>
      <c r="U1718">
        <f t="shared" si="107"/>
        <v>222.01156535877217</v>
      </c>
    </row>
    <row r="1719" spans="1:21" x14ac:dyDescent="0.35">
      <c r="A1719" t="s">
        <v>4594</v>
      </c>
      <c r="B1719" t="s">
        <v>4595</v>
      </c>
      <c r="C1719">
        <v>1935</v>
      </c>
      <c r="D1719">
        <v>4.5</v>
      </c>
      <c r="E1719">
        <v>-90.224003272290005</v>
      </c>
      <c r="F1719">
        <v>38.635146597248998</v>
      </c>
      <c r="G1719" t="s">
        <v>128</v>
      </c>
      <c r="H1719">
        <v>63103</v>
      </c>
      <c r="I1719" t="s">
        <v>23</v>
      </c>
      <c r="J1719" t="s">
        <v>114</v>
      </c>
      <c r="K1719" t="s">
        <v>129</v>
      </c>
      <c r="L1719" s="2" t="s">
        <v>130</v>
      </c>
      <c r="M1719">
        <v>1232</v>
      </c>
      <c r="N1719">
        <v>0.16174703964304102</v>
      </c>
      <c r="O1719" t="s">
        <v>114</v>
      </c>
      <c r="R1719">
        <f t="shared" si="104"/>
        <v>0.18954653444892056</v>
      </c>
      <c r="S1719">
        <f t="shared" si="105"/>
        <v>0.85295940502014256</v>
      </c>
      <c r="T1719">
        <f t="shared" si="106"/>
        <v>3.2787157811711034</v>
      </c>
      <c r="U1719">
        <f t="shared" si="107"/>
        <v>6344.3150365660849</v>
      </c>
    </row>
    <row r="1720" spans="1:21" x14ac:dyDescent="0.35">
      <c r="A1720" t="s">
        <v>4596</v>
      </c>
      <c r="B1720" t="s">
        <v>4597</v>
      </c>
      <c r="C1720">
        <v>258</v>
      </c>
      <c r="D1720">
        <v>4.5</v>
      </c>
      <c r="E1720">
        <v>-73.995414699999998</v>
      </c>
      <c r="F1720">
        <v>40.721233400000003</v>
      </c>
      <c r="G1720" t="s">
        <v>37</v>
      </c>
      <c r="H1720">
        <v>10012</v>
      </c>
      <c r="I1720" t="s">
        <v>23</v>
      </c>
      <c r="J1720" t="s">
        <v>781</v>
      </c>
      <c r="K1720" t="s">
        <v>39</v>
      </c>
      <c r="L1720" s="2" t="s">
        <v>40</v>
      </c>
      <c r="M1720">
        <v>1148</v>
      </c>
      <c r="N1720">
        <v>1.7847949201990732E-2</v>
      </c>
      <c r="O1720" t="s">
        <v>183</v>
      </c>
      <c r="P1720" t="s">
        <v>174</v>
      </c>
      <c r="R1720">
        <f t="shared" si="104"/>
        <v>1.6320628034293978E-2</v>
      </c>
      <c r="S1720">
        <f t="shared" si="105"/>
        <v>7.3442826154322904E-2</v>
      </c>
      <c r="T1720">
        <f t="shared" si="106"/>
        <v>-0.19569111093765729</v>
      </c>
      <c r="U1720">
        <f t="shared" si="107"/>
        <v>-50.488306621915576</v>
      </c>
    </row>
    <row r="1721" spans="1:21" x14ac:dyDescent="0.35">
      <c r="A1721" t="s">
        <v>4598</v>
      </c>
      <c r="B1721" t="s">
        <v>4599</v>
      </c>
      <c r="C1721">
        <v>253</v>
      </c>
      <c r="D1721">
        <v>4.5</v>
      </c>
      <c r="E1721">
        <v>-105.01991270000001</v>
      </c>
      <c r="F1721">
        <v>39.762260400000002</v>
      </c>
      <c r="G1721" t="s">
        <v>119</v>
      </c>
      <c r="H1721">
        <v>80211</v>
      </c>
      <c r="I1721" t="s">
        <v>23</v>
      </c>
      <c r="J1721" t="s">
        <v>571</v>
      </c>
      <c r="K1721" t="s">
        <v>120</v>
      </c>
      <c r="L1721" s="2" t="s">
        <v>121</v>
      </c>
      <c r="M1721">
        <v>668</v>
      </c>
      <c r="N1721">
        <v>1.7418911961558262E-2</v>
      </c>
      <c r="O1721" t="s">
        <v>571</v>
      </c>
      <c r="R1721">
        <f t="shared" si="104"/>
        <v>1.5804152463588472E-2</v>
      </c>
      <c r="S1721">
        <f t="shared" si="105"/>
        <v>7.1118686086148117E-2</v>
      </c>
      <c r="T1721">
        <f t="shared" si="106"/>
        <v>-0.20605010584555461</v>
      </c>
      <c r="U1721">
        <f t="shared" si="107"/>
        <v>-52.130676778925313</v>
      </c>
    </row>
    <row r="1722" spans="1:21" x14ac:dyDescent="0.35">
      <c r="A1722" t="s">
        <v>4600</v>
      </c>
      <c r="B1722" t="s">
        <v>4601</v>
      </c>
      <c r="C1722">
        <v>767</v>
      </c>
      <c r="D1722">
        <v>4.5</v>
      </c>
      <c r="E1722">
        <v>-90.090254000000002</v>
      </c>
      <c r="F1722">
        <v>29.973623</v>
      </c>
      <c r="G1722" t="s">
        <v>493</v>
      </c>
      <c r="H1722">
        <v>70119</v>
      </c>
      <c r="I1722" t="s">
        <v>23</v>
      </c>
      <c r="J1722" t="s">
        <v>4602</v>
      </c>
      <c r="K1722" t="s">
        <v>494</v>
      </c>
      <c r="L1722" s="2" t="s">
        <v>495</v>
      </c>
      <c r="M1722">
        <v>834</v>
      </c>
      <c r="N1722">
        <v>6.152394027801613E-2</v>
      </c>
      <c r="O1722" t="s">
        <v>174</v>
      </c>
      <c r="P1722" t="s">
        <v>47</v>
      </c>
      <c r="Q1722" t="s">
        <v>183</v>
      </c>
      <c r="R1722">
        <f t="shared" si="104"/>
        <v>6.8897841132114446E-2</v>
      </c>
      <c r="S1722">
        <f t="shared" si="105"/>
        <v>0.31004028509451498</v>
      </c>
      <c r="T1722">
        <f t="shared" si="106"/>
        <v>0.85885457068628968</v>
      </c>
      <c r="U1722">
        <f t="shared" si="107"/>
        <v>658.74145571638417</v>
      </c>
    </row>
    <row r="1723" spans="1:21" x14ac:dyDescent="0.35">
      <c r="A1723" t="s">
        <v>4603</v>
      </c>
      <c r="B1723" t="s">
        <v>4604</v>
      </c>
      <c r="C1723">
        <v>236</v>
      </c>
      <c r="D1723">
        <v>4.5</v>
      </c>
      <c r="E1723">
        <v>-117.160586083692</v>
      </c>
      <c r="F1723">
        <v>32.747805925178099</v>
      </c>
      <c r="G1723" t="s">
        <v>100</v>
      </c>
      <c r="H1723">
        <v>92103</v>
      </c>
      <c r="I1723" t="s">
        <v>23</v>
      </c>
      <c r="J1723" t="s">
        <v>60</v>
      </c>
      <c r="K1723" t="s">
        <v>225</v>
      </c>
      <c r="L1723" s="2" t="s">
        <v>226</v>
      </c>
      <c r="M1723">
        <v>1570</v>
      </c>
      <c r="N1723">
        <v>1.5960185344087868E-2</v>
      </c>
      <c r="O1723" t="s">
        <v>60</v>
      </c>
      <c r="R1723">
        <f t="shared" si="104"/>
        <v>1.4048135523189753E-2</v>
      </c>
      <c r="S1723">
        <f t="shared" si="105"/>
        <v>6.3216609854353886E-2</v>
      </c>
      <c r="T1723">
        <f t="shared" si="106"/>
        <v>-0.24127068853240549</v>
      </c>
      <c r="U1723">
        <f t="shared" si="107"/>
        <v>-56.939882493647694</v>
      </c>
    </row>
    <row r="1724" spans="1:21" x14ac:dyDescent="0.35">
      <c r="A1724" t="s">
        <v>4605</v>
      </c>
      <c r="B1724" t="s">
        <v>4606</v>
      </c>
      <c r="C1724">
        <v>4041</v>
      </c>
      <c r="D1724">
        <v>4.5</v>
      </c>
      <c r="E1724">
        <v>-122.350311279297</v>
      </c>
      <c r="F1724">
        <v>47.658496856689503</v>
      </c>
      <c r="G1724" t="s">
        <v>194</v>
      </c>
      <c r="H1724">
        <v>98103</v>
      </c>
      <c r="I1724" t="s">
        <v>23</v>
      </c>
      <c r="J1724" t="s">
        <v>4607</v>
      </c>
      <c r="K1724" t="s">
        <v>196</v>
      </c>
      <c r="L1724" s="2" t="s">
        <v>197</v>
      </c>
      <c r="M1724">
        <v>1594</v>
      </c>
      <c r="N1724">
        <v>0.34245752531319718</v>
      </c>
      <c r="O1724" t="s">
        <v>971</v>
      </c>
      <c r="P1724" t="s">
        <v>853</v>
      </c>
      <c r="Q1724" t="s">
        <v>174</v>
      </c>
      <c r="R1724">
        <f t="shared" si="104"/>
        <v>0.40708604483007954</v>
      </c>
      <c r="S1724">
        <f t="shared" si="105"/>
        <v>1.831887201735358</v>
      </c>
      <c r="T1724">
        <f t="shared" si="106"/>
        <v>7.6419244363774537</v>
      </c>
      <c r="U1724">
        <f t="shared" si="107"/>
        <v>30881.016647401291</v>
      </c>
    </row>
    <row r="1725" spans="1:21" x14ac:dyDescent="0.35">
      <c r="A1725" t="s">
        <v>4608</v>
      </c>
      <c r="B1725" t="s">
        <v>4609</v>
      </c>
      <c r="C1725">
        <v>131</v>
      </c>
      <c r="D1725">
        <v>4.5</v>
      </c>
      <c r="E1725">
        <v>-106.65492570000001</v>
      </c>
      <c r="F1725">
        <v>35.0913434</v>
      </c>
      <c r="G1725" t="s">
        <v>381</v>
      </c>
      <c r="H1725">
        <v>87102</v>
      </c>
      <c r="I1725" t="s">
        <v>23</v>
      </c>
      <c r="J1725" t="s">
        <v>4610</v>
      </c>
      <c r="K1725" t="s">
        <v>383</v>
      </c>
      <c r="L1725" s="2" t="s">
        <v>384</v>
      </c>
      <c r="M1725">
        <v>330</v>
      </c>
      <c r="N1725">
        <v>6.9504032950060066E-3</v>
      </c>
      <c r="O1725" t="s">
        <v>88</v>
      </c>
      <c r="P1725" t="s">
        <v>404</v>
      </c>
      <c r="Q1725" t="s">
        <v>1014</v>
      </c>
      <c r="R1725">
        <f t="shared" si="104"/>
        <v>3.2021485383741349E-3</v>
      </c>
      <c r="S1725">
        <f t="shared" si="105"/>
        <v>1.4409668422683607E-2</v>
      </c>
      <c r="T1725">
        <f t="shared" si="106"/>
        <v>-0.45880958159824914</v>
      </c>
      <c r="U1725">
        <f t="shared" si="107"/>
        <v>-60.104055189370641</v>
      </c>
    </row>
    <row r="1726" spans="1:21" x14ac:dyDescent="0.35">
      <c r="A1726" t="s">
        <v>4611</v>
      </c>
      <c r="B1726" t="s">
        <v>4612</v>
      </c>
      <c r="C1726">
        <v>153</v>
      </c>
      <c r="D1726">
        <v>4.5</v>
      </c>
      <c r="E1726">
        <v>-87.785781900000003</v>
      </c>
      <c r="F1726">
        <v>41.995628400000001</v>
      </c>
      <c r="G1726" t="s">
        <v>133</v>
      </c>
      <c r="H1726">
        <v>60646</v>
      </c>
      <c r="I1726" t="s">
        <v>23</v>
      </c>
      <c r="J1726" t="s">
        <v>60</v>
      </c>
      <c r="K1726" t="s">
        <v>135</v>
      </c>
      <c r="L1726" s="2" t="s">
        <v>136</v>
      </c>
      <c r="M1726">
        <v>2715</v>
      </c>
      <c r="N1726">
        <v>8.8381671529088723E-3</v>
      </c>
      <c r="O1726" t="s">
        <v>60</v>
      </c>
      <c r="R1726">
        <f t="shared" si="104"/>
        <v>5.4746410494783595E-3</v>
      </c>
      <c r="S1726">
        <f t="shared" si="105"/>
        <v>2.4635884722652619E-2</v>
      </c>
      <c r="T1726">
        <f t="shared" si="106"/>
        <v>-0.41323000400350096</v>
      </c>
      <c r="U1726">
        <f t="shared" si="107"/>
        <v>-63.224190612535644</v>
      </c>
    </row>
    <row r="1727" spans="1:21" x14ac:dyDescent="0.35">
      <c r="A1727" t="s">
        <v>4613</v>
      </c>
      <c r="B1727" t="s">
        <v>4614</v>
      </c>
      <c r="C1727">
        <v>231</v>
      </c>
      <c r="D1727">
        <v>4.5</v>
      </c>
      <c r="E1727">
        <v>-117.242874145508</v>
      </c>
      <c r="F1727">
        <v>32.799102783203097</v>
      </c>
      <c r="G1727" t="s">
        <v>100</v>
      </c>
      <c r="H1727">
        <v>92109</v>
      </c>
      <c r="I1727" t="s">
        <v>23</v>
      </c>
      <c r="J1727" t="s">
        <v>60</v>
      </c>
      <c r="K1727" t="s">
        <v>225</v>
      </c>
      <c r="L1727" s="2" t="s">
        <v>226</v>
      </c>
      <c r="M1727">
        <v>1570</v>
      </c>
      <c r="N1727">
        <v>1.5531148103655397E-2</v>
      </c>
      <c r="O1727" t="s">
        <v>60</v>
      </c>
      <c r="R1727">
        <f t="shared" si="104"/>
        <v>1.3531659952484247E-2</v>
      </c>
      <c r="S1727">
        <f t="shared" si="105"/>
        <v>6.0892469786179113E-2</v>
      </c>
      <c r="T1727">
        <f t="shared" si="106"/>
        <v>-0.25162968344030279</v>
      </c>
      <c r="U1727">
        <f t="shared" si="107"/>
        <v>-58.126456874709945</v>
      </c>
    </row>
    <row r="1728" spans="1:21" x14ac:dyDescent="0.35">
      <c r="A1728" t="s">
        <v>4615</v>
      </c>
      <c r="B1728" t="s">
        <v>4616</v>
      </c>
      <c r="C1728">
        <v>502</v>
      </c>
      <c r="D1728">
        <v>4.5</v>
      </c>
      <c r="E1728">
        <v>-87.626022300000002</v>
      </c>
      <c r="F1728">
        <v>41.885616300000002</v>
      </c>
      <c r="G1728" t="s">
        <v>133</v>
      </c>
      <c r="H1728">
        <v>60601</v>
      </c>
      <c r="I1728" t="s">
        <v>23</v>
      </c>
      <c r="J1728" t="s">
        <v>3615</v>
      </c>
      <c r="K1728" t="s">
        <v>135</v>
      </c>
      <c r="L1728" s="2" t="s">
        <v>136</v>
      </c>
      <c r="M1728">
        <v>2715</v>
      </c>
      <c r="N1728">
        <v>3.8784966535095243E-2</v>
      </c>
      <c r="O1728" t="s">
        <v>1497</v>
      </c>
      <c r="P1728" t="s">
        <v>148</v>
      </c>
      <c r="R1728">
        <f t="shared" si="104"/>
        <v>4.1524635884722653E-2</v>
      </c>
      <c r="S1728">
        <f t="shared" si="105"/>
        <v>0.18686086148125194</v>
      </c>
      <c r="T1728">
        <f t="shared" si="106"/>
        <v>0.30982784056773183</v>
      </c>
      <c r="U1728">
        <f t="shared" si="107"/>
        <v>155.53357596500138</v>
      </c>
    </row>
    <row r="1729" spans="1:21" x14ac:dyDescent="0.35">
      <c r="A1729" t="s">
        <v>4617</v>
      </c>
      <c r="B1729" t="s">
        <v>4618</v>
      </c>
      <c r="C1729">
        <v>132</v>
      </c>
      <c r="D1729">
        <v>4.5</v>
      </c>
      <c r="E1729">
        <v>-73.987588000000002</v>
      </c>
      <c r="F1729">
        <v>40.720379000000001</v>
      </c>
      <c r="G1729" t="s">
        <v>37</v>
      </c>
      <c r="H1729">
        <v>10002</v>
      </c>
      <c r="I1729" t="s">
        <v>23</v>
      </c>
      <c r="J1729" t="s">
        <v>4619</v>
      </c>
      <c r="K1729" t="s">
        <v>39</v>
      </c>
      <c r="L1729" s="2" t="s">
        <v>40</v>
      </c>
      <c r="M1729">
        <v>1148</v>
      </c>
      <c r="N1729">
        <v>7.0362107430925001E-3</v>
      </c>
      <c r="O1729" t="s">
        <v>435</v>
      </c>
      <c r="P1729" t="s">
        <v>174</v>
      </c>
      <c r="R1729">
        <f t="shared" si="104"/>
        <v>3.3054436525152362E-3</v>
      </c>
      <c r="S1729">
        <f t="shared" si="105"/>
        <v>1.4874496436318562E-2</v>
      </c>
      <c r="T1729">
        <f t="shared" si="106"/>
        <v>-0.4567377826166697</v>
      </c>
      <c r="U1729">
        <f t="shared" si="107"/>
        <v>-60.289387305400403</v>
      </c>
    </row>
    <row r="1730" spans="1:21" x14ac:dyDescent="0.35">
      <c r="A1730" t="s">
        <v>4620</v>
      </c>
      <c r="B1730" t="s">
        <v>4621</v>
      </c>
      <c r="C1730">
        <v>592</v>
      </c>
      <c r="D1730">
        <v>4.5</v>
      </c>
      <c r="E1730">
        <v>-73.954750099999998</v>
      </c>
      <c r="F1730">
        <v>40.714889499999998</v>
      </c>
      <c r="G1730" t="s">
        <v>37</v>
      </c>
      <c r="H1730">
        <v>11211</v>
      </c>
      <c r="I1730" t="s">
        <v>23</v>
      </c>
      <c r="J1730" t="s">
        <v>156</v>
      </c>
      <c r="K1730" t="s">
        <v>535</v>
      </c>
      <c r="L1730" s="2" t="s">
        <v>536</v>
      </c>
      <c r="M1730">
        <v>1569</v>
      </c>
      <c r="N1730">
        <v>4.6507636862879696E-2</v>
      </c>
      <c r="O1730" t="s">
        <v>156</v>
      </c>
      <c r="R1730">
        <f t="shared" ref="R1730:R1793" si="108">(C1730-MIN($C$2:$C$2693))/(MAX($C$2:$C$2693)-MIN($C$2:$C$2693))</f>
        <v>5.0821196157421755E-2</v>
      </c>
      <c r="S1730">
        <f t="shared" ref="S1730:S1793" si="109">R1730*D1730</f>
        <v>0.2286953827083979</v>
      </c>
      <c r="T1730">
        <f t="shared" ref="T1730:T1793" si="110">(C1730-AVERAGE($C$2:$C$2693))/STDEV($C$2:$C$2693)</f>
        <v>0.49628974890988359</v>
      </c>
      <c r="U1730">
        <f t="shared" ref="U1730:U1793" si="111">T1730*C1730</f>
        <v>293.80353135465106</v>
      </c>
    </row>
    <row r="1731" spans="1:21" x14ac:dyDescent="0.35">
      <c r="A1731" t="s">
        <v>4622</v>
      </c>
      <c r="B1731" t="s">
        <v>4623</v>
      </c>
      <c r="C1731">
        <v>184</v>
      </c>
      <c r="D1731">
        <v>4.5</v>
      </c>
      <c r="E1731">
        <v>-122.26777970000001</v>
      </c>
      <c r="F1731">
        <v>37.865205500000002</v>
      </c>
      <c r="G1731" t="s">
        <v>100</v>
      </c>
      <c r="H1731">
        <v>94704</v>
      </c>
      <c r="I1731" t="s">
        <v>23</v>
      </c>
      <c r="J1731" t="s">
        <v>4624</v>
      </c>
      <c r="K1731" t="s">
        <v>1015</v>
      </c>
      <c r="L1731" s="2" t="s">
        <v>1016</v>
      </c>
      <c r="M1731">
        <v>201</v>
      </c>
      <c r="N1731">
        <v>1.1498198043590183E-2</v>
      </c>
      <c r="O1731" t="s">
        <v>626</v>
      </c>
      <c r="P1731" t="s">
        <v>204</v>
      </c>
      <c r="R1731">
        <f t="shared" si="108"/>
        <v>8.6767895878524948E-3</v>
      </c>
      <c r="S1731">
        <f t="shared" si="109"/>
        <v>3.9045553145336226E-2</v>
      </c>
      <c r="T1731">
        <f t="shared" si="110"/>
        <v>-0.34900423557453758</v>
      </c>
      <c r="U1731">
        <f t="shared" si="111"/>
        <v>-64.216779345714912</v>
      </c>
    </row>
    <row r="1732" spans="1:21" x14ac:dyDescent="0.35">
      <c r="A1732" t="s">
        <v>4625</v>
      </c>
      <c r="B1732" t="s">
        <v>4626</v>
      </c>
      <c r="C1732">
        <v>222</v>
      </c>
      <c r="D1732">
        <v>4.5</v>
      </c>
      <c r="E1732">
        <v>-97.717639300000002</v>
      </c>
      <c r="F1732">
        <v>30.284485700000001</v>
      </c>
      <c r="G1732" t="s">
        <v>200</v>
      </c>
      <c r="H1732">
        <v>78722</v>
      </c>
      <c r="I1732" t="s">
        <v>23</v>
      </c>
      <c r="J1732" t="s">
        <v>4627</v>
      </c>
      <c r="K1732" t="s">
        <v>274</v>
      </c>
      <c r="L1732" s="2" t="s">
        <v>275</v>
      </c>
      <c r="M1732">
        <v>893</v>
      </c>
      <c r="N1732">
        <v>1.4758881070876952E-2</v>
      </c>
      <c r="O1732" t="s">
        <v>60</v>
      </c>
      <c r="P1732" t="s">
        <v>415</v>
      </c>
      <c r="R1732">
        <f t="shared" si="108"/>
        <v>1.2602003925214338E-2</v>
      </c>
      <c r="S1732">
        <f t="shared" si="109"/>
        <v>5.670901766346452E-2</v>
      </c>
      <c r="T1732">
        <f t="shared" si="110"/>
        <v>-0.27027587427451799</v>
      </c>
      <c r="U1732">
        <f t="shared" si="111"/>
        <v>-60.001244088942997</v>
      </c>
    </row>
    <row r="1733" spans="1:21" x14ac:dyDescent="0.35">
      <c r="A1733" t="s">
        <v>4628</v>
      </c>
      <c r="B1733" t="s">
        <v>4629</v>
      </c>
      <c r="C1733">
        <v>289</v>
      </c>
      <c r="D1733">
        <v>4.5</v>
      </c>
      <c r="E1733">
        <v>-117.0705966</v>
      </c>
      <c r="F1733">
        <v>32.9925432</v>
      </c>
      <c r="G1733" t="s">
        <v>100</v>
      </c>
      <c r="H1733">
        <v>92128</v>
      </c>
      <c r="I1733" t="s">
        <v>23</v>
      </c>
      <c r="J1733" t="s">
        <v>425</v>
      </c>
      <c r="K1733" t="s">
        <v>225</v>
      </c>
      <c r="L1733" s="2" t="s">
        <v>226</v>
      </c>
      <c r="M1733">
        <v>1570</v>
      </c>
      <c r="N1733">
        <v>2.0507980092672042E-2</v>
      </c>
      <c r="O1733" t="s">
        <v>425</v>
      </c>
      <c r="R1733">
        <f t="shared" si="108"/>
        <v>1.9522776572668113E-2</v>
      </c>
      <c r="S1733">
        <f t="shared" si="109"/>
        <v>8.7852494577006501E-2</v>
      </c>
      <c r="T1733">
        <f t="shared" si="110"/>
        <v>-0.13146534250869391</v>
      </c>
      <c r="U1733">
        <f t="shared" si="111"/>
        <v>-37.993483985012539</v>
      </c>
    </row>
    <row r="1734" spans="1:21" x14ac:dyDescent="0.35">
      <c r="A1734" t="s">
        <v>4630</v>
      </c>
      <c r="B1734" t="s">
        <v>4631</v>
      </c>
      <c r="C1734">
        <v>722</v>
      </c>
      <c r="D1734">
        <v>4.5</v>
      </c>
      <c r="E1734">
        <v>-73.958556999999999</v>
      </c>
      <c r="F1734">
        <v>40.729537999999998</v>
      </c>
      <c r="G1734" t="s">
        <v>37</v>
      </c>
      <c r="H1734">
        <v>11222</v>
      </c>
      <c r="I1734" t="s">
        <v>23</v>
      </c>
      <c r="J1734" t="s">
        <v>1763</v>
      </c>
      <c r="K1734" t="s">
        <v>535</v>
      </c>
      <c r="L1734" s="2" t="s">
        <v>536</v>
      </c>
      <c r="M1734">
        <v>1569</v>
      </c>
      <c r="N1734">
        <v>5.7662605114123903E-2</v>
      </c>
      <c r="O1734" t="s">
        <v>247</v>
      </c>
      <c r="P1734" t="s">
        <v>228</v>
      </c>
      <c r="Q1734" t="s">
        <v>60</v>
      </c>
      <c r="R1734">
        <f t="shared" si="108"/>
        <v>6.4249560995764898E-2</v>
      </c>
      <c r="S1734">
        <f t="shared" si="109"/>
        <v>0.28912302448094207</v>
      </c>
      <c r="T1734">
        <f t="shared" si="110"/>
        <v>0.76562361651521382</v>
      </c>
      <c r="U1734">
        <f t="shared" si="111"/>
        <v>552.78025112398439</v>
      </c>
    </row>
    <row r="1735" spans="1:21" x14ac:dyDescent="0.35">
      <c r="A1735" t="s">
        <v>4632</v>
      </c>
      <c r="B1735" t="s">
        <v>4633</v>
      </c>
      <c r="C1735">
        <v>123</v>
      </c>
      <c r="D1735">
        <v>4.5</v>
      </c>
      <c r="E1735">
        <v>-122.417992</v>
      </c>
      <c r="F1735">
        <v>37.739398999999999</v>
      </c>
      <c r="G1735" t="s">
        <v>100</v>
      </c>
      <c r="H1735">
        <v>94110</v>
      </c>
      <c r="I1735" t="s">
        <v>23</v>
      </c>
      <c r="J1735" t="s">
        <v>4634</v>
      </c>
      <c r="K1735" t="s">
        <v>124</v>
      </c>
      <c r="L1735" s="2" t="s">
        <v>125</v>
      </c>
      <c r="M1735">
        <v>1581</v>
      </c>
      <c r="N1735">
        <v>6.2639437103140551E-3</v>
      </c>
      <c r="O1735" t="s">
        <v>1697</v>
      </c>
      <c r="P1735" t="s">
        <v>148</v>
      </c>
      <c r="Q1735" t="s">
        <v>174</v>
      </c>
      <c r="R1735">
        <f t="shared" si="108"/>
        <v>2.3757876252453259E-3</v>
      </c>
      <c r="S1735">
        <f t="shared" si="109"/>
        <v>1.0691044313603966E-2</v>
      </c>
      <c r="T1735">
        <f t="shared" si="110"/>
        <v>-0.4753839734508849</v>
      </c>
      <c r="U1735">
        <f t="shared" si="111"/>
        <v>-58.472228734458845</v>
      </c>
    </row>
    <row r="1736" spans="1:21" x14ac:dyDescent="0.35">
      <c r="A1736" t="s">
        <v>4635</v>
      </c>
      <c r="B1736" t="s">
        <v>4636</v>
      </c>
      <c r="C1736">
        <v>365</v>
      </c>
      <c r="D1736">
        <v>4.5</v>
      </c>
      <c r="E1736">
        <v>-71.055989999999994</v>
      </c>
      <c r="F1736">
        <v>42.363664999999997</v>
      </c>
      <c r="G1736" t="s">
        <v>251</v>
      </c>
      <c r="H1736">
        <v>2113</v>
      </c>
      <c r="I1736" t="s">
        <v>23</v>
      </c>
      <c r="J1736" t="s">
        <v>4637</v>
      </c>
      <c r="K1736" t="s">
        <v>295</v>
      </c>
      <c r="L1736" s="2" t="s">
        <v>296</v>
      </c>
      <c r="M1736">
        <v>575</v>
      </c>
      <c r="N1736">
        <v>2.702934614724558E-2</v>
      </c>
      <c r="O1736" t="s">
        <v>174</v>
      </c>
      <c r="P1736" t="s">
        <v>1723</v>
      </c>
      <c r="Q1736" t="s">
        <v>47</v>
      </c>
      <c r="R1736">
        <f t="shared" si="108"/>
        <v>2.7373205247391799E-2</v>
      </c>
      <c r="S1736">
        <f t="shared" si="109"/>
        <v>0.12317942361326309</v>
      </c>
      <c r="T1736">
        <f t="shared" si="110"/>
        <v>2.5991380091345325E-2</v>
      </c>
      <c r="U1736">
        <f t="shared" si="111"/>
        <v>9.486853733341043</v>
      </c>
    </row>
    <row r="1737" spans="1:21" x14ac:dyDescent="0.35">
      <c r="A1737" t="s">
        <v>4638</v>
      </c>
      <c r="B1737" t="s">
        <v>4639</v>
      </c>
      <c r="C1737">
        <v>176</v>
      </c>
      <c r="D1737">
        <v>4.5</v>
      </c>
      <c r="E1737">
        <v>-89.390797899999995</v>
      </c>
      <c r="F1737">
        <v>43.075415399999997</v>
      </c>
      <c r="G1737" t="s">
        <v>218</v>
      </c>
      <c r="H1737">
        <v>53703</v>
      </c>
      <c r="I1737" t="s">
        <v>23</v>
      </c>
      <c r="J1737" t="s">
        <v>3158</v>
      </c>
      <c r="K1737" t="s">
        <v>410</v>
      </c>
      <c r="L1737" s="2" t="s">
        <v>411</v>
      </c>
      <c r="M1737">
        <v>551</v>
      </c>
      <c r="N1737">
        <v>1.0811738458898233E-2</v>
      </c>
      <c r="O1737" t="s">
        <v>3158</v>
      </c>
      <c r="R1737">
        <f t="shared" si="108"/>
        <v>7.8504286747236862E-3</v>
      </c>
      <c r="S1737">
        <f t="shared" si="109"/>
        <v>3.5326929036256588E-2</v>
      </c>
      <c r="T1737">
        <f t="shared" si="110"/>
        <v>-0.36557862742717329</v>
      </c>
      <c r="U1737">
        <f t="shared" si="111"/>
        <v>-64.341838427182495</v>
      </c>
    </row>
    <row r="1738" spans="1:21" x14ac:dyDescent="0.35">
      <c r="A1738" t="s">
        <v>4640</v>
      </c>
      <c r="B1738" t="s">
        <v>4641</v>
      </c>
      <c r="C1738">
        <v>276</v>
      </c>
      <c r="D1738">
        <v>4.5</v>
      </c>
      <c r="E1738">
        <v>-117.169125080109</v>
      </c>
      <c r="F1738">
        <v>32.878941318177901</v>
      </c>
      <c r="G1738" t="s">
        <v>100</v>
      </c>
      <c r="H1738">
        <v>92121</v>
      </c>
      <c r="I1738" t="s">
        <v>23</v>
      </c>
      <c r="J1738" t="s">
        <v>418</v>
      </c>
      <c r="K1738" t="s">
        <v>225</v>
      </c>
      <c r="L1738" s="2" t="s">
        <v>226</v>
      </c>
      <c r="M1738">
        <v>1570</v>
      </c>
      <c r="N1738">
        <v>1.9392483267547622E-2</v>
      </c>
      <c r="O1738" t="s">
        <v>247</v>
      </c>
      <c r="P1738" t="s">
        <v>60</v>
      </c>
      <c r="R1738">
        <f t="shared" si="108"/>
        <v>1.8179940088833797E-2</v>
      </c>
      <c r="S1738">
        <f t="shared" si="109"/>
        <v>8.180973039975209E-2</v>
      </c>
      <c r="T1738">
        <f t="shared" si="110"/>
        <v>-0.15839872926922693</v>
      </c>
      <c r="U1738">
        <f t="shared" si="111"/>
        <v>-43.718049278306637</v>
      </c>
    </row>
    <row r="1739" spans="1:21" x14ac:dyDescent="0.35">
      <c r="A1739" t="s">
        <v>4642</v>
      </c>
      <c r="B1739" t="s">
        <v>4643</v>
      </c>
      <c r="C1739">
        <v>135</v>
      </c>
      <c r="D1739">
        <v>4.5</v>
      </c>
      <c r="E1739">
        <v>-90.003059399999998</v>
      </c>
      <c r="F1739">
        <v>35.118171699999998</v>
      </c>
      <c r="G1739" t="s">
        <v>331</v>
      </c>
      <c r="H1739">
        <v>38114</v>
      </c>
      <c r="I1739" t="s">
        <v>23</v>
      </c>
      <c r="J1739" t="s">
        <v>114</v>
      </c>
      <c r="K1739" t="s">
        <v>1064</v>
      </c>
      <c r="L1739" s="2" t="s">
        <v>1065</v>
      </c>
      <c r="M1739">
        <v>726</v>
      </c>
      <c r="N1739">
        <v>7.2936330873519823E-3</v>
      </c>
      <c r="O1739" t="s">
        <v>114</v>
      </c>
      <c r="R1739">
        <f t="shared" si="108"/>
        <v>3.6153289949385392E-3</v>
      </c>
      <c r="S1739">
        <f t="shared" si="109"/>
        <v>1.6268980477223426E-2</v>
      </c>
      <c r="T1739">
        <f t="shared" si="110"/>
        <v>-0.45052238567193131</v>
      </c>
      <c r="U1739">
        <f t="shared" si="111"/>
        <v>-60.820522065710726</v>
      </c>
    </row>
    <row r="1740" spans="1:21" x14ac:dyDescent="0.35">
      <c r="A1740" t="s">
        <v>4644</v>
      </c>
      <c r="B1740" t="s">
        <v>4645</v>
      </c>
      <c r="C1740">
        <v>120</v>
      </c>
      <c r="D1740">
        <v>4.5</v>
      </c>
      <c r="E1740">
        <v>-122.65362399999999</v>
      </c>
      <c r="F1740">
        <v>45.512557000000001</v>
      </c>
      <c r="G1740" t="s">
        <v>59</v>
      </c>
      <c r="H1740">
        <v>97214</v>
      </c>
      <c r="I1740" t="s">
        <v>23</v>
      </c>
      <c r="J1740" t="s">
        <v>1647</v>
      </c>
      <c r="K1740" t="s">
        <v>45</v>
      </c>
      <c r="L1740" s="2" t="s">
        <v>61</v>
      </c>
      <c r="M1740">
        <v>1555</v>
      </c>
      <c r="N1740">
        <v>6.0065213660545737E-3</v>
      </c>
      <c r="O1740" t="s">
        <v>174</v>
      </c>
      <c r="P1740" t="s">
        <v>138</v>
      </c>
      <c r="R1740">
        <f t="shared" si="108"/>
        <v>2.0659022828220224E-3</v>
      </c>
      <c r="S1740">
        <f t="shared" si="109"/>
        <v>9.2965602726991017E-3</v>
      </c>
      <c r="T1740">
        <f t="shared" si="110"/>
        <v>-0.48159937039562328</v>
      </c>
      <c r="U1740">
        <f t="shared" si="111"/>
        <v>-57.791924447474791</v>
      </c>
    </row>
    <row r="1741" spans="1:21" x14ac:dyDescent="0.35">
      <c r="A1741" t="s">
        <v>4646</v>
      </c>
      <c r="B1741" t="s">
        <v>4647</v>
      </c>
      <c r="C1741">
        <v>102</v>
      </c>
      <c r="D1741">
        <v>4.5</v>
      </c>
      <c r="E1741">
        <v>-80.360372141003594</v>
      </c>
      <c r="F1741">
        <v>25.768881887197502</v>
      </c>
      <c r="G1741" t="s">
        <v>29</v>
      </c>
      <c r="H1741">
        <v>33174</v>
      </c>
      <c r="I1741" t="s">
        <v>23</v>
      </c>
      <c r="J1741" t="s">
        <v>4648</v>
      </c>
      <c r="K1741" t="s">
        <v>31</v>
      </c>
      <c r="L1741" s="2" t="s">
        <v>32</v>
      </c>
      <c r="M1741">
        <v>609</v>
      </c>
      <c r="N1741">
        <v>4.4619873004976829E-3</v>
      </c>
      <c r="O1741" t="s">
        <v>268</v>
      </c>
      <c r="P1741" t="s">
        <v>174</v>
      </c>
      <c r="Q1741" t="s">
        <v>138</v>
      </c>
      <c r="R1741">
        <f t="shared" si="108"/>
        <v>2.0659022828220226E-4</v>
      </c>
      <c r="S1741">
        <f t="shared" si="109"/>
        <v>9.2965602726991013E-4</v>
      </c>
      <c r="T1741">
        <f t="shared" si="110"/>
        <v>-0.51889175206405358</v>
      </c>
      <c r="U1741">
        <f t="shared" si="111"/>
        <v>-52.926958710533462</v>
      </c>
    </row>
    <row r="1742" spans="1:21" x14ac:dyDescent="0.35">
      <c r="A1742" t="s">
        <v>4649</v>
      </c>
      <c r="B1742" t="s">
        <v>4650</v>
      </c>
      <c r="C1742">
        <v>151</v>
      </c>
      <c r="D1742">
        <v>5</v>
      </c>
      <c r="E1742">
        <v>-122.646827017197</v>
      </c>
      <c r="F1742">
        <v>45.464733679644198</v>
      </c>
      <c r="G1742" t="s">
        <v>59</v>
      </c>
      <c r="H1742">
        <v>97232</v>
      </c>
      <c r="I1742" t="s">
        <v>23</v>
      </c>
      <c r="J1742" t="s">
        <v>4651</v>
      </c>
      <c r="K1742" t="s">
        <v>45</v>
      </c>
      <c r="L1742" s="2" t="s">
        <v>61</v>
      </c>
      <c r="M1742">
        <v>1555</v>
      </c>
      <c r="N1742">
        <v>8.6665522567358853E-3</v>
      </c>
      <c r="O1742" t="s">
        <v>571</v>
      </c>
      <c r="P1742" t="s">
        <v>449</v>
      </c>
      <c r="Q1742" t="s">
        <v>1407</v>
      </c>
      <c r="R1742">
        <f t="shared" si="108"/>
        <v>5.2680508211961578E-3</v>
      </c>
      <c r="S1742">
        <f t="shared" si="109"/>
        <v>2.6340254105980787E-2</v>
      </c>
      <c r="T1742">
        <f t="shared" si="110"/>
        <v>-0.4173736019666599</v>
      </c>
      <c r="U1742">
        <f t="shared" si="111"/>
        <v>-63.023413896965643</v>
      </c>
    </row>
    <row r="1743" spans="1:21" x14ac:dyDescent="0.35">
      <c r="A1743" t="s">
        <v>4652</v>
      </c>
      <c r="B1743" t="s">
        <v>4653</v>
      </c>
      <c r="C1743">
        <v>138</v>
      </c>
      <c r="D1743">
        <v>4.5</v>
      </c>
      <c r="E1743">
        <v>-97.687684000000004</v>
      </c>
      <c r="F1743">
        <v>30.382442000000001</v>
      </c>
      <c r="G1743" t="s">
        <v>200</v>
      </c>
      <c r="H1743">
        <v>78753</v>
      </c>
      <c r="I1743" t="s">
        <v>23</v>
      </c>
      <c r="J1743" t="s">
        <v>4654</v>
      </c>
      <c r="K1743" t="s">
        <v>274</v>
      </c>
      <c r="L1743" s="2" t="s">
        <v>275</v>
      </c>
      <c r="M1743">
        <v>893</v>
      </c>
      <c r="N1743">
        <v>7.5510554316114637E-3</v>
      </c>
      <c r="O1743" t="s">
        <v>205</v>
      </c>
      <c r="P1743" t="s">
        <v>81</v>
      </c>
      <c r="Q1743" t="s">
        <v>424</v>
      </c>
      <c r="R1743">
        <f t="shared" si="108"/>
        <v>3.9252143373618431E-3</v>
      </c>
      <c r="S1743">
        <f t="shared" si="109"/>
        <v>1.7663464518128294E-2</v>
      </c>
      <c r="T1743">
        <f t="shared" si="110"/>
        <v>-0.44430698872719293</v>
      </c>
      <c r="U1743">
        <f t="shared" si="111"/>
        <v>-61.314364444352627</v>
      </c>
    </row>
    <row r="1744" spans="1:21" x14ac:dyDescent="0.35">
      <c r="A1744" t="s">
        <v>4655</v>
      </c>
      <c r="B1744" t="s">
        <v>4656</v>
      </c>
      <c r="C1744">
        <v>331</v>
      </c>
      <c r="D1744">
        <v>4.5</v>
      </c>
      <c r="E1744">
        <v>-157.827198654413</v>
      </c>
      <c r="F1744">
        <v>21.293768361210802</v>
      </c>
      <c r="G1744" t="s">
        <v>208</v>
      </c>
      <c r="H1744">
        <v>96826</v>
      </c>
      <c r="I1744" t="s">
        <v>23</v>
      </c>
      <c r="J1744" t="s">
        <v>4657</v>
      </c>
      <c r="K1744" t="s">
        <v>210</v>
      </c>
      <c r="L1744" s="2" t="s">
        <v>211</v>
      </c>
      <c r="M1744">
        <v>395</v>
      </c>
      <c r="N1744">
        <v>2.4111892912304787E-2</v>
      </c>
      <c r="O1744" t="s">
        <v>228</v>
      </c>
      <c r="P1744" t="s">
        <v>76</v>
      </c>
      <c r="Q1744" t="s">
        <v>174</v>
      </c>
      <c r="R1744">
        <f t="shared" si="108"/>
        <v>2.3861171366594359E-2</v>
      </c>
      <c r="S1744">
        <f t="shared" si="109"/>
        <v>0.10737527114967461</v>
      </c>
      <c r="T1744">
        <f t="shared" si="110"/>
        <v>-4.4449785282356435E-2</v>
      </c>
      <c r="U1744">
        <f t="shared" si="111"/>
        <v>-14.712878928459981</v>
      </c>
    </row>
    <row r="1745" spans="1:21" x14ac:dyDescent="0.35">
      <c r="A1745" t="s">
        <v>4658</v>
      </c>
      <c r="B1745" t="s">
        <v>4659</v>
      </c>
      <c r="C1745">
        <v>154</v>
      </c>
      <c r="D1745">
        <v>4.5</v>
      </c>
      <c r="E1745">
        <v>-117.23502000000001</v>
      </c>
      <c r="F1745">
        <v>32.744480000000003</v>
      </c>
      <c r="G1745" t="s">
        <v>100</v>
      </c>
      <c r="H1745">
        <v>92107</v>
      </c>
      <c r="I1745" t="s">
        <v>23</v>
      </c>
      <c r="J1745" t="s">
        <v>1373</v>
      </c>
      <c r="K1745" t="s">
        <v>225</v>
      </c>
      <c r="L1745" s="2" t="s">
        <v>226</v>
      </c>
      <c r="M1745">
        <v>1570</v>
      </c>
      <c r="N1745">
        <v>8.9239746009953658E-3</v>
      </c>
      <c r="O1745" t="s">
        <v>228</v>
      </c>
      <c r="P1745" t="s">
        <v>310</v>
      </c>
      <c r="R1745">
        <f t="shared" si="108"/>
        <v>5.5779361636194612E-3</v>
      </c>
      <c r="S1745">
        <f t="shared" si="109"/>
        <v>2.5100712736287577E-2</v>
      </c>
      <c r="T1745">
        <f t="shared" si="110"/>
        <v>-0.41115820502192152</v>
      </c>
      <c r="U1745">
        <f t="shared" si="111"/>
        <v>-63.318363573375912</v>
      </c>
    </row>
    <row r="1746" spans="1:21" x14ac:dyDescent="0.35">
      <c r="A1746" t="s">
        <v>4660</v>
      </c>
      <c r="B1746" t="s">
        <v>4661</v>
      </c>
      <c r="C1746">
        <v>134</v>
      </c>
      <c r="D1746">
        <v>4.5</v>
      </c>
      <c r="E1746">
        <v>-122.3626328</v>
      </c>
      <c r="F1746">
        <v>47.559139299999998</v>
      </c>
      <c r="G1746" t="s">
        <v>194</v>
      </c>
      <c r="H1746">
        <v>98106</v>
      </c>
      <c r="I1746" t="s">
        <v>23</v>
      </c>
      <c r="J1746" t="s">
        <v>4662</v>
      </c>
      <c r="K1746" t="s">
        <v>196</v>
      </c>
      <c r="L1746" s="2" t="s">
        <v>197</v>
      </c>
      <c r="M1746">
        <v>1594</v>
      </c>
      <c r="N1746">
        <v>7.2078256392654879E-3</v>
      </c>
      <c r="O1746" t="s">
        <v>56</v>
      </c>
      <c r="P1746" t="s">
        <v>174</v>
      </c>
      <c r="Q1746" t="s">
        <v>55</v>
      </c>
      <c r="R1746">
        <f t="shared" si="108"/>
        <v>3.5120338807974384E-3</v>
      </c>
      <c r="S1746">
        <f t="shared" si="109"/>
        <v>1.5804152463588472E-2</v>
      </c>
      <c r="T1746">
        <f t="shared" si="110"/>
        <v>-0.45259418465351076</v>
      </c>
      <c r="U1746">
        <f t="shared" si="111"/>
        <v>-60.647620743570442</v>
      </c>
    </row>
    <row r="1747" spans="1:21" x14ac:dyDescent="0.35">
      <c r="A1747" t="s">
        <v>4663</v>
      </c>
      <c r="B1747" t="s">
        <v>4664</v>
      </c>
      <c r="C1747">
        <v>287</v>
      </c>
      <c r="D1747">
        <v>4.5</v>
      </c>
      <c r="E1747">
        <v>-77.084693000000001</v>
      </c>
      <c r="F1747">
        <v>38.863672000000001</v>
      </c>
      <c r="G1747" t="s">
        <v>84</v>
      </c>
      <c r="H1747">
        <v>22204</v>
      </c>
      <c r="I1747" t="s">
        <v>23</v>
      </c>
      <c r="J1747" t="s">
        <v>1459</v>
      </c>
      <c r="K1747" t="s">
        <v>2086</v>
      </c>
      <c r="L1747" s="2" t="s">
        <v>2087</v>
      </c>
      <c r="M1747">
        <v>256</v>
      </c>
      <c r="N1747">
        <v>2.0336365196499055E-2</v>
      </c>
      <c r="O1747" t="s">
        <v>88</v>
      </c>
      <c r="P1747" t="s">
        <v>449</v>
      </c>
      <c r="R1747">
        <f t="shared" si="108"/>
        <v>1.9316186344385911E-2</v>
      </c>
      <c r="S1747">
        <f t="shared" si="109"/>
        <v>8.6922838549736606E-2</v>
      </c>
      <c r="T1747">
        <f t="shared" si="110"/>
        <v>-0.13560894047185285</v>
      </c>
      <c r="U1747">
        <f t="shared" si="111"/>
        <v>-38.919765915421763</v>
      </c>
    </row>
    <row r="1748" spans="1:21" x14ac:dyDescent="0.35">
      <c r="A1748" t="s">
        <v>4665</v>
      </c>
      <c r="B1748" t="s">
        <v>4666</v>
      </c>
      <c r="C1748">
        <v>585</v>
      </c>
      <c r="D1748">
        <v>4.5</v>
      </c>
      <c r="E1748">
        <v>-86.781237000000004</v>
      </c>
      <c r="F1748">
        <v>36.151891200000001</v>
      </c>
      <c r="G1748" t="s">
        <v>331</v>
      </c>
      <c r="H1748">
        <v>37203</v>
      </c>
      <c r="I1748" t="s">
        <v>23</v>
      </c>
      <c r="J1748" t="s">
        <v>114</v>
      </c>
      <c r="K1748" t="s">
        <v>333</v>
      </c>
      <c r="L1748" s="2" t="s">
        <v>334</v>
      </c>
      <c r="M1748">
        <v>702</v>
      </c>
      <c r="N1748">
        <v>4.590698472627424E-2</v>
      </c>
      <c r="O1748" t="s">
        <v>114</v>
      </c>
      <c r="R1748">
        <f t="shared" si="108"/>
        <v>5.0098130358434044E-2</v>
      </c>
      <c r="S1748">
        <f t="shared" si="109"/>
        <v>0.22544158661295319</v>
      </c>
      <c r="T1748">
        <f t="shared" si="110"/>
        <v>0.48178715603882732</v>
      </c>
      <c r="U1748">
        <f t="shared" si="111"/>
        <v>281.84548628271398</v>
      </c>
    </row>
    <row r="1749" spans="1:21" x14ac:dyDescent="0.35">
      <c r="A1749" t="s">
        <v>4667</v>
      </c>
      <c r="B1749" t="s">
        <v>4668</v>
      </c>
      <c r="C1749">
        <v>239</v>
      </c>
      <c r="D1749">
        <v>4.5</v>
      </c>
      <c r="E1749">
        <v>-119.88603249192199</v>
      </c>
      <c r="F1749">
        <v>39.527347555470499</v>
      </c>
      <c r="G1749" t="s">
        <v>70</v>
      </c>
      <c r="H1749">
        <v>89523</v>
      </c>
      <c r="I1749" t="s">
        <v>23</v>
      </c>
      <c r="J1749" t="s">
        <v>48</v>
      </c>
      <c r="K1749" t="s">
        <v>71</v>
      </c>
      <c r="L1749" s="2" t="s">
        <v>72</v>
      </c>
      <c r="M1749">
        <v>133</v>
      </c>
      <c r="N1749">
        <v>1.621760768834735E-2</v>
      </c>
      <c r="O1749" t="s">
        <v>48</v>
      </c>
      <c r="R1749">
        <f t="shared" si="108"/>
        <v>1.4358020865613056E-2</v>
      </c>
      <c r="S1749">
        <f t="shared" si="109"/>
        <v>6.461109389525875E-2</v>
      </c>
      <c r="T1749">
        <f t="shared" si="110"/>
        <v>-0.23505529158766708</v>
      </c>
      <c r="U1749">
        <f t="shared" si="111"/>
        <v>-56.178214689452432</v>
      </c>
    </row>
    <row r="1750" spans="1:21" x14ac:dyDescent="0.35">
      <c r="A1750" t="s">
        <v>4669</v>
      </c>
      <c r="B1750" t="s">
        <v>4668</v>
      </c>
      <c r="C1750">
        <v>776</v>
      </c>
      <c r="D1750">
        <v>4.5</v>
      </c>
      <c r="E1750">
        <v>-119.812156</v>
      </c>
      <c r="F1750">
        <v>39.521075000000003</v>
      </c>
      <c r="G1750" t="s">
        <v>70</v>
      </c>
      <c r="H1750">
        <v>89501</v>
      </c>
      <c r="I1750" t="s">
        <v>23</v>
      </c>
      <c r="J1750" t="s">
        <v>48</v>
      </c>
      <c r="K1750" t="s">
        <v>71</v>
      </c>
      <c r="L1750" s="2" t="s">
        <v>72</v>
      </c>
      <c r="M1750">
        <v>133</v>
      </c>
      <c r="N1750">
        <v>6.2296207310794577E-2</v>
      </c>
      <c r="O1750" t="s">
        <v>48</v>
      </c>
      <c r="R1750">
        <f t="shared" si="108"/>
        <v>6.9827497159384355E-2</v>
      </c>
      <c r="S1750">
        <f t="shared" si="109"/>
        <v>0.31422373721722963</v>
      </c>
      <c r="T1750">
        <f t="shared" si="110"/>
        <v>0.87750076152050482</v>
      </c>
      <c r="U1750">
        <f t="shared" si="111"/>
        <v>680.94059093991177</v>
      </c>
    </row>
    <row r="1751" spans="1:21" x14ac:dyDescent="0.35">
      <c r="A1751" t="s">
        <v>4670</v>
      </c>
      <c r="B1751" t="s">
        <v>4671</v>
      </c>
      <c r="C1751">
        <v>162</v>
      </c>
      <c r="D1751">
        <v>4.5</v>
      </c>
      <c r="E1751">
        <v>-73.803915399999994</v>
      </c>
      <c r="F1751">
        <v>40.760661599999999</v>
      </c>
      <c r="G1751" t="s">
        <v>37</v>
      </c>
      <c r="H1751">
        <v>11358</v>
      </c>
      <c r="I1751" t="s">
        <v>23</v>
      </c>
      <c r="J1751" t="s">
        <v>1263</v>
      </c>
      <c r="K1751" t="s">
        <v>472</v>
      </c>
      <c r="L1751" s="2" t="s">
        <v>473</v>
      </c>
      <c r="M1751">
        <v>143</v>
      </c>
      <c r="N1751">
        <v>9.6104341856873172E-3</v>
      </c>
      <c r="O1751" t="s">
        <v>169</v>
      </c>
      <c r="P1751" t="s">
        <v>897</v>
      </c>
      <c r="R1751">
        <f t="shared" si="108"/>
        <v>6.4042970767482698E-3</v>
      </c>
      <c r="S1751">
        <f t="shared" si="109"/>
        <v>2.8819336845367215E-2</v>
      </c>
      <c r="T1751">
        <f t="shared" si="110"/>
        <v>-0.39458381316928581</v>
      </c>
      <c r="U1751">
        <f t="shared" si="111"/>
        <v>-63.922577733424305</v>
      </c>
    </row>
    <row r="1752" spans="1:21" x14ac:dyDescent="0.35">
      <c r="A1752" t="s">
        <v>4672</v>
      </c>
      <c r="B1752" t="s">
        <v>4673</v>
      </c>
      <c r="C1752">
        <v>251</v>
      </c>
      <c r="D1752">
        <v>4.5</v>
      </c>
      <c r="E1752">
        <v>-95.463648599999999</v>
      </c>
      <c r="F1752">
        <v>29.740539299999998</v>
      </c>
      <c r="G1752" t="s">
        <v>200</v>
      </c>
      <c r="H1752">
        <v>77056</v>
      </c>
      <c r="I1752" t="s">
        <v>23</v>
      </c>
      <c r="J1752" t="s">
        <v>4674</v>
      </c>
      <c r="K1752" t="s">
        <v>202</v>
      </c>
      <c r="L1752" s="2" t="s">
        <v>203</v>
      </c>
      <c r="M1752">
        <v>1863</v>
      </c>
      <c r="N1752">
        <v>1.7247297065385275E-2</v>
      </c>
      <c r="O1752" t="s">
        <v>1417</v>
      </c>
      <c r="P1752" t="s">
        <v>24</v>
      </c>
      <c r="Q1752" t="s">
        <v>47</v>
      </c>
      <c r="R1752">
        <f t="shared" si="108"/>
        <v>1.559756223530627E-2</v>
      </c>
      <c r="S1752">
        <f t="shared" si="109"/>
        <v>7.0189030058878221E-2</v>
      </c>
      <c r="T1752">
        <f t="shared" si="110"/>
        <v>-0.21019370380871352</v>
      </c>
      <c r="U1752">
        <f t="shared" si="111"/>
        <v>-52.758619655987097</v>
      </c>
    </row>
    <row r="1753" spans="1:21" x14ac:dyDescent="0.35">
      <c r="A1753" t="s">
        <v>4675</v>
      </c>
      <c r="B1753" t="s">
        <v>4676</v>
      </c>
      <c r="C1753">
        <v>189</v>
      </c>
      <c r="D1753">
        <v>4.5</v>
      </c>
      <c r="E1753">
        <v>-79.981819000000002</v>
      </c>
      <c r="F1753">
        <v>40.452309</v>
      </c>
      <c r="G1753" t="s">
        <v>92</v>
      </c>
      <c r="H1753">
        <v>15222</v>
      </c>
      <c r="I1753" t="s">
        <v>23</v>
      </c>
      <c r="J1753" t="s">
        <v>4677</v>
      </c>
      <c r="K1753" t="s">
        <v>303</v>
      </c>
      <c r="L1753" s="2" t="s">
        <v>304</v>
      </c>
      <c r="M1753">
        <v>763</v>
      </c>
      <c r="N1753">
        <v>1.1927235284022654E-2</v>
      </c>
      <c r="O1753" t="s">
        <v>191</v>
      </c>
      <c r="P1753" t="s">
        <v>47</v>
      </c>
      <c r="Q1753" t="s">
        <v>1336</v>
      </c>
      <c r="R1753">
        <f t="shared" si="108"/>
        <v>9.1932651585580009E-3</v>
      </c>
      <c r="S1753">
        <f t="shared" si="109"/>
        <v>4.1369693213511007E-2</v>
      </c>
      <c r="T1753">
        <f t="shared" si="110"/>
        <v>-0.33864524066664026</v>
      </c>
      <c r="U1753">
        <f t="shared" si="111"/>
        <v>-64.003950485995006</v>
      </c>
    </row>
    <row r="1754" spans="1:21" x14ac:dyDescent="0.35">
      <c r="A1754" t="s">
        <v>4678</v>
      </c>
      <c r="B1754" t="s">
        <v>4679</v>
      </c>
      <c r="C1754">
        <v>122</v>
      </c>
      <c r="D1754">
        <v>4.5</v>
      </c>
      <c r="E1754">
        <v>-73.963712999999998</v>
      </c>
      <c r="F1754">
        <v>40.676043999999997</v>
      </c>
      <c r="G1754" t="s">
        <v>37</v>
      </c>
      <c r="H1754">
        <v>11238</v>
      </c>
      <c r="I1754" t="s">
        <v>23</v>
      </c>
      <c r="J1754" t="s">
        <v>939</v>
      </c>
      <c r="K1754" t="s">
        <v>535</v>
      </c>
      <c r="L1754" s="2" t="s">
        <v>536</v>
      </c>
      <c r="M1754">
        <v>1569</v>
      </c>
      <c r="N1754">
        <v>6.1781362622275616E-3</v>
      </c>
      <c r="O1754" t="s">
        <v>56</v>
      </c>
      <c r="P1754" t="s">
        <v>48</v>
      </c>
      <c r="Q1754" t="s">
        <v>174</v>
      </c>
      <c r="R1754">
        <f t="shared" si="108"/>
        <v>2.2724925111042246E-3</v>
      </c>
      <c r="S1754">
        <f t="shared" si="109"/>
        <v>1.0226216299969011E-2</v>
      </c>
      <c r="T1754">
        <f t="shared" si="110"/>
        <v>-0.47745577243246434</v>
      </c>
      <c r="U1754">
        <f t="shared" si="111"/>
        <v>-58.249604236760646</v>
      </c>
    </row>
    <row r="1755" spans="1:21" x14ac:dyDescent="0.35">
      <c r="A1755" t="s">
        <v>4680</v>
      </c>
      <c r="B1755" t="s">
        <v>4681</v>
      </c>
      <c r="C1755">
        <v>342</v>
      </c>
      <c r="D1755">
        <v>4.5</v>
      </c>
      <c r="E1755">
        <v>-73.996139243245096</v>
      </c>
      <c r="F1755">
        <v>40.720062106847799</v>
      </c>
      <c r="G1755" t="s">
        <v>37</v>
      </c>
      <c r="H1755">
        <v>10013</v>
      </c>
      <c r="I1755" t="s">
        <v>23</v>
      </c>
      <c r="J1755" t="s">
        <v>60</v>
      </c>
      <c r="K1755" t="s">
        <v>39</v>
      </c>
      <c r="L1755" s="2" t="s">
        <v>40</v>
      </c>
      <c r="M1755">
        <v>1148</v>
      </c>
      <c r="N1755">
        <v>2.505577484125622E-2</v>
      </c>
      <c r="O1755" t="s">
        <v>60</v>
      </c>
      <c r="R1755">
        <f t="shared" si="108"/>
        <v>2.4997417622146474E-2</v>
      </c>
      <c r="S1755">
        <f t="shared" si="109"/>
        <v>0.11248837929965913</v>
      </c>
      <c r="T1755">
        <f t="shared" si="110"/>
        <v>-2.165999648498234E-2</v>
      </c>
      <c r="U1755">
        <f t="shared" si="111"/>
        <v>-7.4077187978639598</v>
      </c>
    </row>
    <row r="1756" spans="1:21" x14ac:dyDescent="0.35">
      <c r="A1756" t="s">
        <v>4682</v>
      </c>
      <c r="B1756" t="s">
        <v>4683</v>
      </c>
      <c r="C1756">
        <v>122</v>
      </c>
      <c r="D1756">
        <v>4.5</v>
      </c>
      <c r="E1756">
        <v>-77.572796889923893</v>
      </c>
      <c r="F1756">
        <v>37.501802351091101</v>
      </c>
      <c r="G1756" t="s">
        <v>84</v>
      </c>
      <c r="H1756">
        <v>23235</v>
      </c>
      <c r="I1756" t="s">
        <v>23</v>
      </c>
      <c r="J1756" t="s">
        <v>88</v>
      </c>
      <c r="K1756" t="s">
        <v>1546</v>
      </c>
      <c r="L1756" s="2" t="s">
        <v>1547</v>
      </c>
      <c r="M1756">
        <v>789</v>
      </c>
      <c r="N1756">
        <v>6.1781362622275616E-3</v>
      </c>
      <c r="O1756" t="s">
        <v>88</v>
      </c>
      <c r="R1756">
        <f t="shared" si="108"/>
        <v>2.2724925111042246E-3</v>
      </c>
      <c r="S1756">
        <f t="shared" si="109"/>
        <v>1.0226216299969011E-2</v>
      </c>
      <c r="T1756">
        <f t="shared" si="110"/>
        <v>-0.47745577243246434</v>
      </c>
      <c r="U1756">
        <f t="shared" si="111"/>
        <v>-58.249604236760646</v>
      </c>
    </row>
    <row r="1757" spans="1:21" x14ac:dyDescent="0.35">
      <c r="A1757" t="s">
        <v>4684</v>
      </c>
      <c r="B1757" t="s">
        <v>4685</v>
      </c>
      <c r="C1757">
        <v>250</v>
      </c>
      <c r="D1757">
        <v>4.5</v>
      </c>
      <c r="E1757">
        <v>-73.986936</v>
      </c>
      <c r="F1757">
        <v>40.668221000000003</v>
      </c>
      <c r="G1757" t="s">
        <v>37</v>
      </c>
      <c r="H1757">
        <v>11215</v>
      </c>
      <c r="I1757" t="s">
        <v>23</v>
      </c>
      <c r="J1757" t="s">
        <v>418</v>
      </c>
      <c r="K1757" t="s">
        <v>535</v>
      </c>
      <c r="L1757" s="2" t="s">
        <v>536</v>
      </c>
      <c r="M1757">
        <v>1569</v>
      </c>
      <c r="N1757">
        <v>1.716148961729878E-2</v>
      </c>
      <c r="O1757" t="s">
        <v>247</v>
      </c>
      <c r="P1757" t="s">
        <v>60</v>
      </c>
      <c r="R1757">
        <f t="shared" si="108"/>
        <v>1.5494267121165169E-2</v>
      </c>
      <c r="S1757">
        <f t="shared" si="109"/>
        <v>6.9724202045243266E-2</v>
      </c>
      <c r="T1757">
        <f t="shared" si="110"/>
        <v>-0.21226550279029299</v>
      </c>
      <c r="U1757">
        <f t="shared" si="111"/>
        <v>-53.06637569757325</v>
      </c>
    </row>
    <row r="1758" spans="1:21" x14ac:dyDescent="0.35">
      <c r="A1758" t="s">
        <v>4686</v>
      </c>
      <c r="B1758" t="s">
        <v>4687</v>
      </c>
      <c r="C1758">
        <v>210</v>
      </c>
      <c r="D1758">
        <v>4.5</v>
      </c>
      <c r="E1758">
        <v>-96.802071047080204</v>
      </c>
      <c r="F1758">
        <v>32.990806151891803</v>
      </c>
      <c r="G1758" t="s">
        <v>200</v>
      </c>
      <c r="H1758">
        <v>75252</v>
      </c>
      <c r="I1758" t="s">
        <v>23</v>
      </c>
      <c r="J1758" t="s">
        <v>4688</v>
      </c>
      <c r="K1758" t="s">
        <v>906</v>
      </c>
      <c r="L1758" s="2" t="s">
        <v>907</v>
      </c>
      <c r="M1758">
        <v>632</v>
      </c>
      <c r="N1758">
        <v>1.3729191693839024E-2</v>
      </c>
      <c r="O1758" t="s">
        <v>205</v>
      </c>
      <c r="P1758" t="s">
        <v>165</v>
      </c>
      <c r="Q1758" t="s">
        <v>261</v>
      </c>
      <c r="R1758">
        <f t="shared" si="108"/>
        <v>1.1362462555521124E-2</v>
      </c>
      <c r="S1758">
        <f t="shared" si="109"/>
        <v>5.1131081499845056E-2</v>
      </c>
      <c r="T1758">
        <f t="shared" si="110"/>
        <v>-0.29513746205347152</v>
      </c>
      <c r="U1758">
        <f t="shared" si="111"/>
        <v>-61.978867031229022</v>
      </c>
    </row>
    <row r="1759" spans="1:21" x14ac:dyDescent="0.35">
      <c r="A1759" t="s">
        <v>4689</v>
      </c>
      <c r="B1759" t="s">
        <v>4690</v>
      </c>
      <c r="C1759">
        <v>134</v>
      </c>
      <c r="D1759">
        <v>4.5</v>
      </c>
      <c r="E1759">
        <v>-117.145111</v>
      </c>
      <c r="F1759">
        <v>32.834921999999999</v>
      </c>
      <c r="G1759" t="s">
        <v>100</v>
      </c>
      <c r="H1759">
        <v>92111</v>
      </c>
      <c r="I1759" t="s">
        <v>23</v>
      </c>
      <c r="J1759" t="s">
        <v>4691</v>
      </c>
      <c r="K1759" t="s">
        <v>225</v>
      </c>
      <c r="L1759" s="2" t="s">
        <v>226</v>
      </c>
      <c r="M1759">
        <v>1570</v>
      </c>
      <c r="N1759">
        <v>7.2078256392654879E-3</v>
      </c>
      <c r="O1759" t="s">
        <v>626</v>
      </c>
      <c r="P1759" t="s">
        <v>1417</v>
      </c>
      <c r="R1759">
        <f t="shared" si="108"/>
        <v>3.5120338807974384E-3</v>
      </c>
      <c r="S1759">
        <f t="shared" si="109"/>
        <v>1.5804152463588472E-2</v>
      </c>
      <c r="T1759">
        <f t="shared" si="110"/>
        <v>-0.45259418465351076</v>
      </c>
      <c r="U1759">
        <f t="shared" si="111"/>
        <v>-60.647620743570442</v>
      </c>
    </row>
    <row r="1760" spans="1:21" x14ac:dyDescent="0.35">
      <c r="A1760" t="s">
        <v>4692</v>
      </c>
      <c r="B1760" t="s">
        <v>4693</v>
      </c>
      <c r="C1760">
        <v>139</v>
      </c>
      <c r="D1760">
        <v>4.5</v>
      </c>
      <c r="E1760">
        <v>-77.441612000000006</v>
      </c>
      <c r="F1760">
        <v>37.543709</v>
      </c>
      <c r="G1760" t="s">
        <v>84</v>
      </c>
      <c r="H1760">
        <v>23219</v>
      </c>
      <c r="I1760" t="s">
        <v>23</v>
      </c>
      <c r="J1760" t="s">
        <v>4053</v>
      </c>
      <c r="K1760" t="s">
        <v>1546</v>
      </c>
      <c r="L1760" s="2" t="s">
        <v>1547</v>
      </c>
      <c r="M1760">
        <v>789</v>
      </c>
      <c r="N1760">
        <v>7.636862879697958E-3</v>
      </c>
      <c r="O1760" t="s">
        <v>148</v>
      </c>
      <c r="P1760" t="s">
        <v>48</v>
      </c>
      <c r="Q1760" t="s">
        <v>174</v>
      </c>
      <c r="R1760">
        <f t="shared" si="108"/>
        <v>4.028509451502944E-3</v>
      </c>
      <c r="S1760">
        <f t="shared" si="109"/>
        <v>1.8128292531763249E-2</v>
      </c>
      <c r="T1760">
        <f t="shared" si="110"/>
        <v>-0.44223518974561343</v>
      </c>
      <c r="U1760">
        <f t="shared" si="111"/>
        <v>-61.470691374640268</v>
      </c>
    </row>
    <row r="1761" spans="1:21" x14ac:dyDescent="0.35">
      <c r="A1761" t="s">
        <v>4694</v>
      </c>
      <c r="B1761" t="s">
        <v>4695</v>
      </c>
      <c r="C1761">
        <v>415</v>
      </c>
      <c r="D1761">
        <v>4.5</v>
      </c>
      <c r="E1761">
        <v>-96.802620000000005</v>
      </c>
      <c r="F1761">
        <v>32.790419999999997</v>
      </c>
      <c r="G1761" t="s">
        <v>200</v>
      </c>
      <c r="H1761">
        <v>75201</v>
      </c>
      <c r="I1761" t="s">
        <v>23</v>
      </c>
      <c r="J1761" t="s">
        <v>1106</v>
      </c>
      <c r="K1761" t="s">
        <v>906</v>
      </c>
      <c r="L1761" s="2" t="s">
        <v>907</v>
      </c>
      <c r="M1761">
        <v>632</v>
      </c>
      <c r="N1761">
        <v>3.1319718551570279E-2</v>
      </c>
      <c r="O1761" t="s">
        <v>385</v>
      </c>
      <c r="P1761" t="s">
        <v>47</v>
      </c>
      <c r="R1761">
        <f t="shared" si="108"/>
        <v>3.2537960954446853E-2</v>
      </c>
      <c r="S1761">
        <f t="shared" si="109"/>
        <v>0.14642082429501083</v>
      </c>
      <c r="T1761">
        <f t="shared" si="110"/>
        <v>0.1295813291703185</v>
      </c>
      <c r="U1761">
        <f t="shared" si="111"/>
        <v>53.776251605682177</v>
      </c>
    </row>
    <row r="1762" spans="1:21" x14ac:dyDescent="0.35">
      <c r="A1762" t="s">
        <v>4696</v>
      </c>
      <c r="B1762" t="s">
        <v>4697</v>
      </c>
      <c r="C1762">
        <v>324</v>
      </c>
      <c r="D1762">
        <v>4.5</v>
      </c>
      <c r="E1762">
        <v>-122.386528</v>
      </c>
      <c r="F1762">
        <v>47.668498999999997</v>
      </c>
      <c r="G1762" t="s">
        <v>194</v>
      </c>
      <c r="H1762">
        <v>98107</v>
      </c>
      <c r="I1762" t="s">
        <v>23</v>
      </c>
      <c r="J1762" t="s">
        <v>425</v>
      </c>
      <c r="K1762" t="s">
        <v>196</v>
      </c>
      <c r="L1762" s="2" t="s">
        <v>197</v>
      </c>
      <c r="M1762">
        <v>1594</v>
      </c>
      <c r="N1762">
        <v>2.351124077569933E-2</v>
      </c>
      <c r="O1762" t="s">
        <v>425</v>
      </c>
      <c r="R1762">
        <f t="shared" si="108"/>
        <v>2.3138105567606652E-2</v>
      </c>
      <c r="S1762">
        <f t="shared" si="109"/>
        <v>0.10412147505422993</v>
      </c>
      <c r="T1762">
        <f t="shared" si="110"/>
        <v>-5.8952378153412685E-2</v>
      </c>
      <c r="U1762">
        <f t="shared" si="111"/>
        <v>-19.100570521705709</v>
      </c>
    </row>
    <row r="1763" spans="1:21" x14ac:dyDescent="0.35">
      <c r="A1763" t="s">
        <v>4698</v>
      </c>
      <c r="B1763" t="s">
        <v>4699</v>
      </c>
      <c r="C1763">
        <v>147</v>
      </c>
      <c r="D1763">
        <v>4.5</v>
      </c>
      <c r="E1763">
        <v>-96.857864000000006</v>
      </c>
      <c r="F1763">
        <v>32.952807999999997</v>
      </c>
      <c r="G1763" t="s">
        <v>200</v>
      </c>
      <c r="H1763">
        <v>75234</v>
      </c>
      <c r="I1763" t="s">
        <v>23</v>
      </c>
      <c r="J1763" t="s">
        <v>4700</v>
      </c>
      <c r="K1763" t="s">
        <v>906</v>
      </c>
      <c r="L1763" s="2" t="s">
        <v>907</v>
      </c>
      <c r="M1763">
        <v>632</v>
      </c>
      <c r="N1763">
        <v>8.3233224643899095E-3</v>
      </c>
      <c r="O1763" t="s">
        <v>107</v>
      </c>
      <c r="P1763" t="s">
        <v>138</v>
      </c>
      <c r="R1763">
        <f t="shared" si="108"/>
        <v>4.8548703646317526E-3</v>
      </c>
      <c r="S1763">
        <f t="shared" si="109"/>
        <v>2.1846916640842887E-2</v>
      </c>
      <c r="T1763">
        <f t="shared" si="110"/>
        <v>-0.42566079789297773</v>
      </c>
      <c r="U1763">
        <f t="shared" si="111"/>
        <v>-62.572137290267726</v>
      </c>
    </row>
    <row r="1764" spans="1:21" x14ac:dyDescent="0.35">
      <c r="A1764" t="s">
        <v>4701</v>
      </c>
      <c r="B1764" t="s">
        <v>4702</v>
      </c>
      <c r="C1764">
        <v>264</v>
      </c>
      <c r="D1764">
        <v>4.5</v>
      </c>
      <c r="E1764">
        <v>-122.65108499999999</v>
      </c>
      <c r="F1764">
        <v>45.535277999999998</v>
      </c>
      <c r="G1764" t="s">
        <v>59</v>
      </c>
      <c r="H1764">
        <v>97232</v>
      </c>
      <c r="I1764" t="s">
        <v>23</v>
      </c>
      <c r="J1764" t="s">
        <v>4703</v>
      </c>
      <c r="K1764" t="s">
        <v>45</v>
      </c>
      <c r="L1764" s="2" t="s">
        <v>61</v>
      </c>
      <c r="M1764">
        <v>1555</v>
      </c>
      <c r="N1764">
        <v>1.8362793890509696E-2</v>
      </c>
      <c r="O1764" t="s">
        <v>174</v>
      </c>
      <c r="P1764" t="s">
        <v>268</v>
      </c>
      <c r="Q1764" t="s">
        <v>48</v>
      </c>
      <c r="R1764">
        <f t="shared" si="108"/>
        <v>1.6940398719140586E-2</v>
      </c>
      <c r="S1764">
        <f t="shared" si="109"/>
        <v>7.6231794236132633E-2</v>
      </c>
      <c r="T1764">
        <f t="shared" si="110"/>
        <v>-0.18326031704818049</v>
      </c>
      <c r="U1764">
        <f t="shared" si="111"/>
        <v>-48.380723700719649</v>
      </c>
    </row>
    <row r="1765" spans="1:21" x14ac:dyDescent="0.35">
      <c r="A1765" t="s">
        <v>4704</v>
      </c>
      <c r="B1765" t="s">
        <v>4705</v>
      </c>
      <c r="C1765">
        <v>352</v>
      </c>
      <c r="D1765">
        <v>4.5</v>
      </c>
      <c r="E1765">
        <v>-122.41206</v>
      </c>
      <c r="F1765">
        <v>37.801749999999998</v>
      </c>
      <c r="G1765" t="s">
        <v>100</v>
      </c>
      <c r="H1765">
        <v>94133</v>
      </c>
      <c r="I1765" t="s">
        <v>23</v>
      </c>
      <c r="J1765" t="s">
        <v>813</v>
      </c>
      <c r="K1765" t="s">
        <v>124</v>
      </c>
      <c r="L1765" s="2" t="s">
        <v>125</v>
      </c>
      <c r="M1765">
        <v>1581</v>
      </c>
      <c r="N1765">
        <v>2.5913849322121159E-2</v>
      </c>
      <c r="O1765" t="s">
        <v>148</v>
      </c>
      <c r="P1765" t="s">
        <v>174</v>
      </c>
      <c r="R1765">
        <f t="shared" si="108"/>
        <v>2.6030368763557483E-2</v>
      </c>
      <c r="S1765">
        <f t="shared" si="109"/>
        <v>0.11713665943600868</v>
      </c>
      <c r="T1765">
        <f t="shared" si="110"/>
        <v>-9.4200666918770211E-4</v>
      </c>
      <c r="U1765">
        <f t="shared" si="111"/>
        <v>-0.33158634755407113</v>
      </c>
    </row>
    <row r="1766" spans="1:21" x14ac:dyDescent="0.35">
      <c r="A1766" t="s">
        <v>4706</v>
      </c>
      <c r="B1766" t="s">
        <v>4707</v>
      </c>
      <c r="C1766">
        <v>663</v>
      </c>
      <c r="D1766">
        <v>4.5</v>
      </c>
      <c r="E1766">
        <v>-122.6462097</v>
      </c>
      <c r="F1766">
        <v>45.558929399999997</v>
      </c>
      <c r="G1766" t="s">
        <v>59</v>
      </c>
      <c r="H1766">
        <v>97211</v>
      </c>
      <c r="I1766" t="s">
        <v>23</v>
      </c>
      <c r="J1766" t="s">
        <v>4708</v>
      </c>
      <c r="K1766" t="s">
        <v>45</v>
      </c>
      <c r="L1766" s="2" t="s">
        <v>61</v>
      </c>
      <c r="M1766">
        <v>1555</v>
      </c>
      <c r="N1766">
        <v>5.2599965677020764E-2</v>
      </c>
      <c r="O1766" t="s">
        <v>183</v>
      </c>
      <c r="P1766" t="s">
        <v>156</v>
      </c>
      <c r="Q1766" t="s">
        <v>48</v>
      </c>
      <c r="R1766">
        <f t="shared" si="108"/>
        <v>5.8155149261439935E-2</v>
      </c>
      <c r="S1766">
        <f t="shared" si="109"/>
        <v>0.26169817167647969</v>
      </c>
      <c r="T1766">
        <f t="shared" si="110"/>
        <v>0.64338747660202544</v>
      </c>
      <c r="U1766">
        <f t="shared" si="111"/>
        <v>426.56589698714288</v>
      </c>
    </row>
    <row r="1767" spans="1:21" x14ac:dyDescent="0.35">
      <c r="A1767" t="s">
        <v>4709</v>
      </c>
      <c r="B1767" t="s">
        <v>4710</v>
      </c>
      <c r="C1767">
        <v>120</v>
      </c>
      <c r="D1767">
        <v>4.5</v>
      </c>
      <c r="E1767">
        <v>-74.026482000000001</v>
      </c>
      <c r="F1767">
        <v>40.635817000000003</v>
      </c>
      <c r="G1767" t="s">
        <v>37</v>
      </c>
      <c r="H1767">
        <v>11220</v>
      </c>
      <c r="I1767" t="s">
        <v>23</v>
      </c>
      <c r="J1767" t="s">
        <v>155</v>
      </c>
      <c r="K1767" t="s">
        <v>535</v>
      </c>
      <c r="L1767" s="2" t="s">
        <v>536</v>
      </c>
      <c r="M1767">
        <v>1569</v>
      </c>
      <c r="N1767">
        <v>6.0065213660545737E-3</v>
      </c>
      <c r="O1767" t="s">
        <v>156</v>
      </c>
      <c r="P1767" t="s">
        <v>24</v>
      </c>
      <c r="R1767">
        <f t="shared" si="108"/>
        <v>2.0659022828220224E-3</v>
      </c>
      <c r="S1767">
        <f t="shared" si="109"/>
        <v>9.2965602726991017E-3</v>
      </c>
      <c r="T1767">
        <f t="shared" si="110"/>
        <v>-0.48159937039562328</v>
      </c>
      <c r="U1767">
        <f t="shared" si="111"/>
        <v>-57.791924447474791</v>
      </c>
    </row>
    <row r="1768" spans="1:21" x14ac:dyDescent="0.35">
      <c r="A1768" t="s">
        <v>4711</v>
      </c>
      <c r="B1768" t="s">
        <v>4712</v>
      </c>
      <c r="C1768">
        <v>565</v>
      </c>
      <c r="D1768">
        <v>4.5</v>
      </c>
      <c r="E1768">
        <v>-122.3465271</v>
      </c>
      <c r="F1768">
        <v>47.616691600000003</v>
      </c>
      <c r="G1768" t="s">
        <v>194</v>
      </c>
      <c r="H1768">
        <v>98121</v>
      </c>
      <c r="I1768" t="s">
        <v>23</v>
      </c>
      <c r="J1768" t="s">
        <v>4033</v>
      </c>
      <c r="K1768" t="s">
        <v>196</v>
      </c>
      <c r="L1768" s="2" t="s">
        <v>197</v>
      </c>
      <c r="M1768">
        <v>1594</v>
      </c>
      <c r="N1768">
        <v>4.4190835764544363E-2</v>
      </c>
      <c r="O1768" t="s">
        <v>205</v>
      </c>
      <c r="P1768" t="s">
        <v>81</v>
      </c>
      <c r="Q1768" t="s">
        <v>204</v>
      </c>
      <c r="R1768">
        <f t="shared" si="108"/>
        <v>4.8032228075612027E-2</v>
      </c>
      <c r="S1768">
        <f t="shared" si="109"/>
        <v>0.21614502634025412</v>
      </c>
      <c r="T1768">
        <f t="shared" si="110"/>
        <v>0.44035117640723803</v>
      </c>
      <c r="U1768">
        <f t="shared" si="111"/>
        <v>248.7984146700895</v>
      </c>
    </row>
    <row r="1769" spans="1:21" x14ac:dyDescent="0.35">
      <c r="A1769" t="s">
        <v>4713</v>
      </c>
      <c r="B1769" t="s">
        <v>4714</v>
      </c>
      <c r="C1769">
        <v>179</v>
      </c>
      <c r="D1769">
        <v>4.5</v>
      </c>
      <c r="E1769">
        <v>-116.95755800000001</v>
      </c>
      <c r="F1769">
        <v>32.797606000000002</v>
      </c>
      <c r="G1769" t="s">
        <v>100</v>
      </c>
      <c r="H1769">
        <v>92020</v>
      </c>
      <c r="I1769" t="s">
        <v>23</v>
      </c>
      <c r="J1769" t="s">
        <v>977</v>
      </c>
      <c r="K1769" t="s">
        <v>392</v>
      </c>
      <c r="L1769" s="2" t="s">
        <v>393</v>
      </c>
      <c r="M1769">
        <v>143</v>
      </c>
      <c r="N1769">
        <v>1.1069160803157714E-2</v>
      </c>
      <c r="O1769" t="s">
        <v>174</v>
      </c>
      <c r="P1769" t="s">
        <v>248</v>
      </c>
      <c r="R1769">
        <f t="shared" si="108"/>
        <v>8.1603140171469888E-3</v>
      </c>
      <c r="S1769">
        <f t="shared" si="109"/>
        <v>3.6721413077161452E-2</v>
      </c>
      <c r="T1769">
        <f t="shared" si="110"/>
        <v>-0.3593632304824349</v>
      </c>
      <c r="U1769">
        <f t="shared" si="111"/>
        <v>-64.326018256355852</v>
      </c>
    </row>
    <row r="1770" spans="1:21" x14ac:dyDescent="0.35">
      <c r="A1770" t="s">
        <v>4715</v>
      </c>
      <c r="B1770" t="s">
        <v>4716</v>
      </c>
      <c r="C1770">
        <v>9781</v>
      </c>
      <c r="D1770">
        <v>4.5</v>
      </c>
      <c r="E1770">
        <v>-117.21609119999999</v>
      </c>
      <c r="F1770">
        <v>32.754609600000002</v>
      </c>
      <c r="G1770" t="s">
        <v>100</v>
      </c>
      <c r="H1770">
        <v>92110</v>
      </c>
      <c r="I1770" t="s">
        <v>23</v>
      </c>
      <c r="J1770" t="s">
        <v>4717</v>
      </c>
      <c r="K1770" t="s">
        <v>225</v>
      </c>
      <c r="L1770" s="2" t="s">
        <v>226</v>
      </c>
      <c r="M1770">
        <v>1570</v>
      </c>
      <c r="N1770">
        <v>0.83499227732967218</v>
      </c>
      <c r="O1770" t="s">
        <v>114</v>
      </c>
      <c r="P1770" t="s">
        <v>137</v>
      </c>
      <c r="Q1770" t="s">
        <v>138</v>
      </c>
      <c r="R1770">
        <f t="shared" si="108"/>
        <v>1</v>
      </c>
      <c r="S1770">
        <f t="shared" si="109"/>
        <v>4.5</v>
      </c>
      <c r="T1770">
        <f t="shared" si="110"/>
        <v>19.534050590643574</v>
      </c>
      <c r="U1770">
        <f t="shared" si="111"/>
        <v>191062.5488270848</v>
      </c>
    </row>
    <row r="1771" spans="1:21" x14ac:dyDescent="0.35">
      <c r="A1771" t="s">
        <v>4718</v>
      </c>
      <c r="B1771" t="s">
        <v>4719</v>
      </c>
      <c r="C1771">
        <v>641</v>
      </c>
      <c r="D1771">
        <v>4.5</v>
      </c>
      <c r="E1771">
        <v>-122.26914499999999</v>
      </c>
      <c r="F1771">
        <v>37.798527</v>
      </c>
      <c r="G1771" t="s">
        <v>100</v>
      </c>
      <c r="H1771">
        <v>94607</v>
      </c>
      <c r="I1771" t="s">
        <v>23</v>
      </c>
      <c r="J1771" t="s">
        <v>1537</v>
      </c>
      <c r="K1771" t="s">
        <v>442</v>
      </c>
      <c r="L1771" s="2" t="s">
        <v>443</v>
      </c>
      <c r="M1771">
        <v>451</v>
      </c>
      <c r="N1771">
        <v>5.0712201819117897E-2</v>
      </c>
      <c r="O1771" t="s">
        <v>1537</v>
      </c>
      <c r="R1771">
        <f t="shared" si="108"/>
        <v>5.5882656750335706E-2</v>
      </c>
      <c r="S1771">
        <f t="shared" si="109"/>
        <v>0.25147195537651068</v>
      </c>
      <c r="T1771">
        <f t="shared" si="110"/>
        <v>0.59780789900727727</v>
      </c>
      <c r="U1771">
        <f t="shared" si="111"/>
        <v>383.19486326366473</v>
      </c>
    </row>
    <row r="1772" spans="1:21" x14ac:dyDescent="0.35">
      <c r="A1772" t="s">
        <v>4720</v>
      </c>
      <c r="B1772" t="s">
        <v>4721</v>
      </c>
      <c r="C1772">
        <v>843</v>
      </c>
      <c r="D1772">
        <v>4.5</v>
      </c>
      <c r="E1772">
        <v>-105.025497</v>
      </c>
      <c r="F1772">
        <v>39.691063</v>
      </c>
      <c r="G1772" t="s">
        <v>119</v>
      </c>
      <c r="H1772">
        <v>80219</v>
      </c>
      <c r="I1772" t="s">
        <v>23</v>
      </c>
      <c r="J1772" t="s">
        <v>4722</v>
      </c>
      <c r="K1772" t="s">
        <v>120</v>
      </c>
      <c r="L1772" s="2" t="s">
        <v>121</v>
      </c>
      <c r="M1772">
        <v>668</v>
      </c>
      <c r="N1772">
        <v>6.8045306332589664E-2</v>
      </c>
      <c r="O1772" t="s">
        <v>283</v>
      </c>
      <c r="P1772" t="s">
        <v>76</v>
      </c>
      <c r="Q1772" t="s">
        <v>914</v>
      </c>
      <c r="R1772">
        <f t="shared" si="108"/>
        <v>7.6748269806838132E-2</v>
      </c>
      <c r="S1772">
        <f t="shared" si="109"/>
        <v>0.34536721413077159</v>
      </c>
      <c r="T1772">
        <f t="shared" si="110"/>
        <v>1.016311293286329</v>
      </c>
      <c r="U1772">
        <f t="shared" si="111"/>
        <v>856.75042024037532</v>
      </c>
    </row>
    <row r="1773" spans="1:21" x14ac:dyDescent="0.35">
      <c r="A1773" t="s">
        <v>4723</v>
      </c>
      <c r="B1773" t="s">
        <v>4724</v>
      </c>
      <c r="C1773">
        <v>166</v>
      </c>
      <c r="D1773">
        <v>4.5</v>
      </c>
      <c r="E1773">
        <v>-105.02465057373</v>
      </c>
      <c r="F1773">
        <v>39.696479797363303</v>
      </c>
      <c r="G1773" t="s">
        <v>119</v>
      </c>
      <c r="H1773">
        <v>80219</v>
      </c>
      <c r="I1773" t="s">
        <v>23</v>
      </c>
      <c r="J1773" t="s">
        <v>283</v>
      </c>
      <c r="K1773" t="s">
        <v>120</v>
      </c>
      <c r="L1773" s="2" t="s">
        <v>121</v>
      </c>
      <c r="M1773">
        <v>668</v>
      </c>
      <c r="N1773">
        <v>9.953663978033293E-3</v>
      </c>
      <c r="O1773" t="s">
        <v>283</v>
      </c>
      <c r="R1773">
        <f t="shared" si="108"/>
        <v>6.8174775333126741E-3</v>
      </c>
      <c r="S1773">
        <f t="shared" si="109"/>
        <v>3.0678648899907034E-2</v>
      </c>
      <c r="T1773">
        <f t="shared" si="110"/>
        <v>-0.38629661724296793</v>
      </c>
      <c r="U1773">
        <f t="shared" si="111"/>
        <v>-64.125238462332675</v>
      </c>
    </row>
    <row r="1774" spans="1:21" x14ac:dyDescent="0.35">
      <c r="A1774" t="s">
        <v>4725</v>
      </c>
      <c r="B1774" t="s">
        <v>4726</v>
      </c>
      <c r="C1774">
        <v>102</v>
      </c>
      <c r="D1774">
        <v>4.5</v>
      </c>
      <c r="E1774">
        <v>-97.402532771229701</v>
      </c>
      <c r="F1774">
        <v>32.676689252257297</v>
      </c>
      <c r="G1774" t="s">
        <v>200</v>
      </c>
      <c r="H1774">
        <v>76132</v>
      </c>
      <c r="I1774" t="s">
        <v>23</v>
      </c>
      <c r="J1774" t="s">
        <v>4727</v>
      </c>
      <c r="K1774" t="s">
        <v>1727</v>
      </c>
      <c r="L1774" s="2" t="s">
        <v>1728</v>
      </c>
      <c r="M1774">
        <v>312</v>
      </c>
      <c r="N1774">
        <v>4.4619873004976829E-3</v>
      </c>
      <c r="O1774" t="s">
        <v>283</v>
      </c>
      <c r="P1774" t="s">
        <v>762</v>
      </c>
      <c r="R1774">
        <f t="shared" si="108"/>
        <v>2.0659022828220226E-4</v>
      </c>
      <c r="S1774">
        <f t="shared" si="109"/>
        <v>9.2965602726991013E-4</v>
      </c>
      <c r="T1774">
        <f t="shared" si="110"/>
        <v>-0.51889175206405358</v>
      </c>
      <c r="U1774">
        <f t="shared" si="111"/>
        <v>-52.926958710533462</v>
      </c>
    </row>
    <row r="1775" spans="1:21" x14ac:dyDescent="0.35">
      <c r="A1775" t="s">
        <v>4728</v>
      </c>
      <c r="B1775" t="s">
        <v>4729</v>
      </c>
      <c r="C1775">
        <v>197</v>
      </c>
      <c r="D1775">
        <v>4.5</v>
      </c>
      <c r="E1775">
        <v>-122.294563293457</v>
      </c>
      <c r="F1775">
        <v>47.720039367675803</v>
      </c>
      <c r="G1775" t="s">
        <v>194</v>
      </c>
      <c r="H1775">
        <v>98125</v>
      </c>
      <c r="I1775" t="s">
        <v>23</v>
      </c>
      <c r="J1775" t="s">
        <v>283</v>
      </c>
      <c r="K1775" t="s">
        <v>196</v>
      </c>
      <c r="L1775" s="2" t="s">
        <v>197</v>
      </c>
      <c r="M1775">
        <v>1594</v>
      </c>
      <c r="N1775">
        <v>1.2613694868714604E-2</v>
      </c>
      <c r="O1775" t="s">
        <v>283</v>
      </c>
      <c r="R1775">
        <f t="shared" si="108"/>
        <v>1.0019626071686809E-2</v>
      </c>
      <c r="S1775">
        <f t="shared" si="109"/>
        <v>4.5088317322590644E-2</v>
      </c>
      <c r="T1775">
        <f t="shared" si="110"/>
        <v>-0.32207084881400455</v>
      </c>
      <c r="U1775">
        <f t="shared" si="111"/>
        <v>-63.447957216358894</v>
      </c>
    </row>
    <row r="1776" spans="1:21" x14ac:dyDescent="0.35">
      <c r="A1776" t="s">
        <v>4730</v>
      </c>
      <c r="B1776" t="s">
        <v>4731</v>
      </c>
      <c r="C1776">
        <v>145</v>
      </c>
      <c r="D1776">
        <v>4.5</v>
      </c>
      <c r="E1776">
        <v>-90.007354617118807</v>
      </c>
      <c r="F1776">
        <v>35.138008296489701</v>
      </c>
      <c r="G1776" t="s">
        <v>331</v>
      </c>
      <c r="H1776">
        <v>38104</v>
      </c>
      <c r="I1776" t="s">
        <v>23</v>
      </c>
      <c r="J1776" t="s">
        <v>4732</v>
      </c>
      <c r="K1776" t="s">
        <v>1064</v>
      </c>
      <c r="L1776" s="2" t="s">
        <v>1065</v>
      </c>
      <c r="M1776">
        <v>726</v>
      </c>
      <c r="N1776">
        <v>8.1517075682169208E-3</v>
      </c>
      <c r="O1776" t="s">
        <v>76</v>
      </c>
      <c r="P1776" t="s">
        <v>283</v>
      </c>
      <c r="Q1776" t="s">
        <v>4733</v>
      </c>
      <c r="R1776">
        <f t="shared" si="108"/>
        <v>4.6482801363495509E-3</v>
      </c>
      <c r="S1776">
        <f t="shared" si="109"/>
        <v>2.0917260613572977E-2</v>
      </c>
      <c r="T1776">
        <f t="shared" si="110"/>
        <v>-0.42980439585613667</v>
      </c>
      <c r="U1776">
        <f t="shared" si="111"/>
        <v>-62.321637399139817</v>
      </c>
    </row>
    <row r="1777" spans="1:21" x14ac:dyDescent="0.35">
      <c r="A1777" t="s">
        <v>4734</v>
      </c>
      <c r="B1777" t="s">
        <v>4735</v>
      </c>
      <c r="C1777">
        <v>123</v>
      </c>
      <c r="D1777">
        <v>4.5</v>
      </c>
      <c r="E1777">
        <v>-95.228230300000007</v>
      </c>
      <c r="F1777">
        <v>29.609810400000001</v>
      </c>
      <c r="G1777" t="s">
        <v>200</v>
      </c>
      <c r="H1777">
        <v>77089</v>
      </c>
      <c r="I1777" t="s">
        <v>23</v>
      </c>
      <c r="J1777" t="s">
        <v>283</v>
      </c>
      <c r="K1777" t="s">
        <v>202</v>
      </c>
      <c r="L1777" s="2" t="s">
        <v>203</v>
      </c>
      <c r="M1777">
        <v>1863</v>
      </c>
      <c r="N1777">
        <v>6.2639437103140551E-3</v>
      </c>
      <c r="O1777" t="s">
        <v>283</v>
      </c>
      <c r="R1777">
        <f t="shared" si="108"/>
        <v>2.3757876252453259E-3</v>
      </c>
      <c r="S1777">
        <f t="shared" si="109"/>
        <v>1.0691044313603966E-2</v>
      </c>
      <c r="T1777">
        <f t="shared" si="110"/>
        <v>-0.4753839734508849</v>
      </c>
      <c r="U1777">
        <f t="shared" si="111"/>
        <v>-58.472228734458845</v>
      </c>
    </row>
    <row r="1778" spans="1:21" x14ac:dyDescent="0.35">
      <c r="A1778" t="s">
        <v>4736</v>
      </c>
      <c r="B1778" t="s">
        <v>4737</v>
      </c>
      <c r="C1778">
        <v>124</v>
      </c>
      <c r="D1778">
        <v>4.5</v>
      </c>
      <c r="E1778">
        <v>-90.129753500000007</v>
      </c>
      <c r="F1778">
        <v>29.9475543</v>
      </c>
      <c r="G1778" t="s">
        <v>493</v>
      </c>
      <c r="H1778">
        <v>70118</v>
      </c>
      <c r="I1778" t="s">
        <v>23</v>
      </c>
      <c r="J1778" t="s">
        <v>283</v>
      </c>
      <c r="K1778" t="s">
        <v>494</v>
      </c>
      <c r="L1778" s="2" t="s">
        <v>495</v>
      </c>
      <c r="M1778">
        <v>834</v>
      </c>
      <c r="N1778">
        <v>6.3497511584005495E-3</v>
      </c>
      <c r="O1778" t="s">
        <v>283</v>
      </c>
      <c r="R1778">
        <f t="shared" si="108"/>
        <v>2.4790827393864272E-3</v>
      </c>
      <c r="S1778">
        <f t="shared" si="109"/>
        <v>1.1155872327238922E-2</v>
      </c>
      <c r="T1778">
        <f t="shared" si="110"/>
        <v>-0.4733121744693054</v>
      </c>
      <c r="U1778">
        <f t="shared" si="111"/>
        <v>-58.690709634193873</v>
      </c>
    </row>
    <row r="1779" spans="1:21" x14ac:dyDescent="0.35">
      <c r="A1779" t="s">
        <v>4738</v>
      </c>
      <c r="B1779" t="s">
        <v>4739</v>
      </c>
      <c r="C1779">
        <v>258</v>
      </c>
      <c r="D1779">
        <v>4.5</v>
      </c>
      <c r="E1779">
        <v>-122.410110473633</v>
      </c>
      <c r="F1779">
        <v>47.579010009765597</v>
      </c>
      <c r="G1779" t="s">
        <v>194</v>
      </c>
      <c r="H1779">
        <v>98116</v>
      </c>
      <c r="I1779" t="s">
        <v>23</v>
      </c>
      <c r="J1779" t="s">
        <v>4740</v>
      </c>
      <c r="K1779" t="s">
        <v>196</v>
      </c>
      <c r="L1779" s="2" t="s">
        <v>197</v>
      </c>
      <c r="M1779">
        <v>1594</v>
      </c>
      <c r="N1779">
        <v>1.7847949201990732E-2</v>
      </c>
      <c r="O1779" t="s">
        <v>340</v>
      </c>
      <c r="P1779" t="s">
        <v>314</v>
      </c>
      <c r="Q1779" t="s">
        <v>247</v>
      </c>
      <c r="R1779">
        <f t="shared" si="108"/>
        <v>1.6320628034293978E-2</v>
      </c>
      <c r="S1779">
        <f t="shared" si="109"/>
        <v>7.3442826154322904E-2</v>
      </c>
      <c r="T1779">
        <f t="shared" si="110"/>
        <v>-0.19569111093765729</v>
      </c>
      <c r="U1779">
        <f t="shared" si="111"/>
        <v>-50.488306621915576</v>
      </c>
    </row>
    <row r="1780" spans="1:21" x14ac:dyDescent="0.35">
      <c r="A1780" t="s">
        <v>4741</v>
      </c>
      <c r="B1780" t="s">
        <v>4742</v>
      </c>
      <c r="C1780">
        <v>117</v>
      </c>
      <c r="D1780">
        <v>4.5</v>
      </c>
      <c r="E1780">
        <v>-77.457099914550795</v>
      </c>
      <c r="F1780">
        <v>37.620834350585902</v>
      </c>
      <c r="G1780" t="s">
        <v>84</v>
      </c>
      <c r="H1780">
        <v>23227</v>
      </c>
      <c r="I1780" t="s">
        <v>23</v>
      </c>
      <c r="J1780" t="s">
        <v>4743</v>
      </c>
      <c r="K1780" t="s">
        <v>1546</v>
      </c>
      <c r="L1780" s="2" t="s">
        <v>1547</v>
      </c>
      <c r="M1780">
        <v>789</v>
      </c>
      <c r="N1780">
        <v>5.7490990217950915E-3</v>
      </c>
      <c r="O1780" t="s">
        <v>283</v>
      </c>
      <c r="P1780" t="s">
        <v>228</v>
      </c>
      <c r="R1780">
        <f t="shared" si="108"/>
        <v>1.7560169403987192E-3</v>
      </c>
      <c r="S1780">
        <f t="shared" si="109"/>
        <v>7.9020762317942358E-3</v>
      </c>
      <c r="T1780">
        <f t="shared" si="110"/>
        <v>-0.48781476734036167</v>
      </c>
      <c r="U1780">
        <f t="shared" si="111"/>
        <v>-57.074327778822315</v>
      </c>
    </row>
    <row r="1781" spans="1:21" x14ac:dyDescent="0.35">
      <c r="A1781" t="s">
        <v>4744</v>
      </c>
      <c r="B1781" t="s">
        <v>4745</v>
      </c>
      <c r="C1781">
        <v>271</v>
      </c>
      <c r="D1781">
        <v>4.5</v>
      </c>
      <c r="E1781">
        <v>-84.518958999999995</v>
      </c>
      <c r="F1781">
        <v>39.115528099999999</v>
      </c>
      <c r="G1781" t="s">
        <v>186</v>
      </c>
      <c r="H1781">
        <v>45202</v>
      </c>
      <c r="I1781" t="s">
        <v>23</v>
      </c>
      <c r="J1781" t="s">
        <v>283</v>
      </c>
      <c r="K1781" t="s">
        <v>601</v>
      </c>
      <c r="L1781" s="2" t="s">
        <v>602</v>
      </c>
      <c r="M1781">
        <v>778</v>
      </c>
      <c r="N1781">
        <v>1.8963446027115152E-2</v>
      </c>
      <c r="O1781" t="s">
        <v>283</v>
      </c>
      <c r="R1781">
        <f t="shared" si="108"/>
        <v>1.7663464518128294E-2</v>
      </c>
      <c r="S1781">
        <f t="shared" si="109"/>
        <v>7.9485590331577316E-2</v>
      </c>
      <c r="T1781">
        <f t="shared" si="110"/>
        <v>-0.16875772417712426</v>
      </c>
      <c r="U1781">
        <f t="shared" si="111"/>
        <v>-45.733343252000672</v>
      </c>
    </row>
    <row r="1782" spans="1:21" x14ac:dyDescent="0.35">
      <c r="A1782" t="s">
        <v>4746</v>
      </c>
      <c r="B1782" t="s">
        <v>4747</v>
      </c>
      <c r="C1782">
        <v>104</v>
      </c>
      <c r="D1782">
        <v>4.5</v>
      </c>
      <c r="E1782">
        <v>-121.91516110000001</v>
      </c>
      <c r="F1782">
        <v>37.236373899999997</v>
      </c>
      <c r="G1782" t="s">
        <v>100</v>
      </c>
      <c r="H1782">
        <v>94132</v>
      </c>
      <c r="I1782" t="s">
        <v>23</v>
      </c>
      <c r="J1782" t="s">
        <v>283</v>
      </c>
      <c r="K1782" t="s">
        <v>124</v>
      </c>
      <c r="L1782" s="2" t="s">
        <v>125</v>
      </c>
      <c r="M1782">
        <v>1581</v>
      </c>
      <c r="N1782">
        <v>4.6336021966706708E-3</v>
      </c>
      <c r="O1782" t="s">
        <v>283</v>
      </c>
      <c r="R1782">
        <f t="shared" si="108"/>
        <v>4.1318045656440453E-4</v>
      </c>
      <c r="S1782">
        <f t="shared" si="109"/>
        <v>1.8593120545398203E-3</v>
      </c>
      <c r="T1782">
        <f t="shared" si="110"/>
        <v>-0.51474815410089469</v>
      </c>
      <c r="U1782">
        <f t="shared" si="111"/>
        <v>-53.533808026493048</v>
      </c>
    </row>
    <row r="1783" spans="1:21" x14ac:dyDescent="0.35">
      <c r="A1783" t="s">
        <v>4748</v>
      </c>
      <c r="B1783" t="s">
        <v>4749</v>
      </c>
      <c r="C1783">
        <v>130</v>
      </c>
      <c r="D1783">
        <v>4.5</v>
      </c>
      <c r="E1783">
        <v>-77.516151428222699</v>
      </c>
      <c r="F1783">
        <v>37.596080780029297</v>
      </c>
      <c r="G1783" t="s">
        <v>84</v>
      </c>
      <c r="H1783">
        <v>23226</v>
      </c>
      <c r="I1783" t="s">
        <v>23</v>
      </c>
      <c r="J1783" t="s">
        <v>283</v>
      </c>
      <c r="K1783" t="s">
        <v>1546</v>
      </c>
      <c r="L1783" s="2" t="s">
        <v>1547</v>
      </c>
      <c r="M1783">
        <v>789</v>
      </c>
      <c r="N1783">
        <v>6.8645958469195122E-3</v>
      </c>
      <c r="O1783" t="s">
        <v>283</v>
      </c>
      <c r="R1783">
        <f t="shared" si="108"/>
        <v>3.0988534242330336E-3</v>
      </c>
      <c r="S1783">
        <f t="shared" si="109"/>
        <v>1.3944840409048651E-2</v>
      </c>
      <c r="T1783">
        <f t="shared" si="110"/>
        <v>-0.46088138057982864</v>
      </c>
      <c r="U1783">
        <f t="shared" si="111"/>
        <v>-59.914579475377721</v>
      </c>
    </row>
    <row r="1784" spans="1:21" x14ac:dyDescent="0.35">
      <c r="A1784" t="s">
        <v>4750</v>
      </c>
      <c r="B1784" t="s">
        <v>4751</v>
      </c>
      <c r="C1784">
        <v>149</v>
      </c>
      <c r="D1784">
        <v>4.5</v>
      </c>
      <c r="E1784">
        <v>-118.3016891</v>
      </c>
      <c r="F1784">
        <v>34.101615899999999</v>
      </c>
      <c r="G1784" t="s">
        <v>100</v>
      </c>
      <c r="H1784">
        <v>90027</v>
      </c>
      <c r="I1784" t="s">
        <v>23</v>
      </c>
      <c r="J1784" t="s">
        <v>2340</v>
      </c>
      <c r="K1784" t="s">
        <v>111</v>
      </c>
      <c r="L1784" s="2" t="s">
        <v>112</v>
      </c>
      <c r="M1784">
        <v>2071</v>
      </c>
      <c r="N1784">
        <v>8.4949373605628965E-3</v>
      </c>
      <c r="O1784" t="s">
        <v>283</v>
      </c>
      <c r="P1784" t="s">
        <v>425</v>
      </c>
      <c r="R1784">
        <f t="shared" si="108"/>
        <v>5.0614605929139552E-3</v>
      </c>
      <c r="S1784">
        <f t="shared" si="109"/>
        <v>2.27765726681128E-2</v>
      </c>
      <c r="T1784">
        <f t="shared" si="110"/>
        <v>-0.42151719992981884</v>
      </c>
      <c r="U1784">
        <f t="shared" si="111"/>
        <v>-62.806062789543006</v>
      </c>
    </row>
    <row r="1785" spans="1:21" x14ac:dyDescent="0.35">
      <c r="A1785" t="s">
        <v>4752</v>
      </c>
      <c r="B1785" t="s">
        <v>4753</v>
      </c>
      <c r="C1785">
        <v>221</v>
      </c>
      <c r="D1785">
        <v>4.5</v>
      </c>
      <c r="E1785">
        <v>-117.12898300000001</v>
      </c>
      <c r="F1785">
        <v>32.726292000000001</v>
      </c>
      <c r="G1785" t="s">
        <v>100</v>
      </c>
      <c r="H1785">
        <v>92102</v>
      </c>
      <c r="I1785" t="s">
        <v>23</v>
      </c>
      <c r="J1785" t="s">
        <v>60</v>
      </c>
      <c r="K1785" t="s">
        <v>225</v>
      </c>
      <c r="L1785" s="2" t="s">
        <v>226</v>
      </c>
      <c r="M1785">
        <v>1570</v>
      </c>
      <c r="N1785">
        <v>1.4673073622790458E-2</v>
      </c>
      <c r="O1785" t="s">
        <v>60</v>
      </c>
      <c r="R1785">
        <f t="shared" si="108"/>
        <v>1.2498708811073237E-2</v>
      </c>
      <c r="S1785">
        <f t="shared" si="109"/>
        <v>5.6244189649829565E-2</v>
      </c>
      <c r="T1785">
        <f t="shared" si="110"/>
        <v>-0.27234767325609743</v>
      </c>
      <c r="U1785">
        <f t="shared" si="111"/>
        <v>-60.188835789597533</v>
      </c>
    </row>
    <row r="1786" spans="1:21" x14ac:dyDescent="0.35">
      <c r="A1786" t="s">
        <v>4754</v>
      </c>
      <c r="B1786" t="s">
        <v>4755</v>
      </c>
      <c r="C1786">
        <v>297</v>
      </c>
      <c r="D1786">
        <v>4.5</v>
      </c>
      <c r="E1786">
        <v>-73.995117500000006</v>
      </c>
      <c r="F1786">
        <v>40.7196979</v>
      </c>
      <c r="G1786" t="s">
        <v>37</v>
      </c>
      <c r="H1786">
        <v>10013</v>
      </c>
      <c r="I1786" t="s">
        <v>23</v>
      </c>
      <c r="J1786" t="s">
        <v>418</v>
      </c>
      <c r="K1786" t="s">
        <v>39</v>
      </c>
      <c r="L1786" s="2" t="s">
        <v>40</v>
      </c>
      <c r="M1786">
        <v>1148</v>
      </c>
      <c r="N1786">
        <v>2.1194439677363994E-2</v>
      </c>
      <c r="O1786" t="s">
        <v>247</v>
      </c>
      <c r="P1786" t="s">
        <v>60</v>
      </c>
      <c r="R1786">
        <f t="shared" si="108"/>
        <v>2.0349137485796923E-2</v>
      </c>
      <c r="S1786">
        <f t="shared" si="109"/>
        <v>9.1571118686086153E-2</v>
      </c>
      <c r="T1786">
        <f t="shared" si="110"/>
        <v>-0.1148909506560582</v>
      </c>
      <c r="U1786">
        <f t="shared" si="111"/>
        <v>-34.122612344849287</v>
      </c>
    </row>
    <row r="1787" spans="1:21" x14ac:dyDescent="0.35">
      <c r="A1787" t="s">
        <v>4756</v>
      </c>
      <c r="B1787" t="s">
        <v>4757</v>
      </c>
      <c r="C1787">
        <v>128</v>
      </c>
      <c r="D1787">
        <v>4.5</v>
      </c>
      <c r="E1787">
        <v>-122.68293540000001</v>
      </c>
      <c r="F1787">
        <v>45.524982700000002</v>
      </c>
      <c r="G1787" t="s">
        <v>59</v>
      </c>
      <c r="H1787">
        <v>97209</v>
      </c>
      <c r="I1787" t="s">
        <v>23</v>
      </c>
      <c r="J1787" t="s">
        <v>4758</v>
      </c>
      <c r="K1787" t="s">
        <v>45</v>
      </c>
      <c r="L1787" s="2" t="s">
        <v>61</v>
      </c>
      <c r="M1787">
        <v>1555</v>
      </c>
      <c r="N1787">
        <v>6.6929809507465252E-3</v>
      </c>
      <c r="O1787" t="s">
        <v>60</v>
      </c>
      <c r="P1787" t="s">
        <v>316</v>
      </c>
      <c r="Q1787" t="s">
        <v>247</v>
      </c>
      <c r="R1787">
        <f t="shared" si="108"/>
        <v>2.8922631959508315E-3</v>
      </c>
      <c r="S1787">
        <f t="shared" si="109"/>
        <v>1.3015184381778741E-2</v>
      </c>
      <c r="T1787">
        <f t="shared" si="110"/>
        <v>-0.46502497854298758</v>
      </c>
      <c r="U1787">
        <f t="shared" si="111"/>
        <v>-59.52319725350241</v>
      </c>
    </row>
    <row r="1788" spans="1:21" x14ac:dyDescent="0.35">
      <c r="A1788" t="s">
        <v>4759</v>
      </c>
      <c r="B1788" t="s">
        <v>4760</v>
      </c>
      <c r="C1788">
        <v>210</v>
      </c>
      <c r="D1788">
        <v>4.5</v>
      </c>
      <c r="E1788">
        <v>-87.669288600000002</v>
      </c>
      <c r="F1788">
        <v>41.9842491</v>
      </c>
      <c r="G1788" t="s">
        <v>133</v>
      </c>
      <c r="H1788">
        <v>60660</v>
      </c>
      <c r="I1788" t="s">
        <v>23</v>
      </c>
      <c r="J1788" t="s">
        <v>148</v>
      </c>
      <c r="K1788" t="s">
        <v>135</v>
      </c>
      <c r="L1788" s="2" t="s">
        <v>136</v>
      </c>
      <c r="M1788">
        <v>2715</v>
      </c>
      <c r="N1788">
        <v>1.3729191693839024E-2</v>
      </c>
      <c r="O1788" t="s">
        <v>148</v>
      </c>
      <c r="R1788">
        <f t="shared" si="108"/>
        <v>1.1362462555521124E-2</v>
      </c>
      <c r="S1788">
        <f t="shared" si="109"/>
        <v>5.1131081499845056E-2</v>
      </c>
      <c r="T1788">
        <f t="shared" si="110"/>
        <v>-0.29513746205347152</v>
      </c>
      <c r="U1788">
        <f t="shared" si="111"/>
        <v>-61.978867031229022</v>
      </c>
    </row>
    <row r="1789" spans="1:21" x14ac:dyDescent="0.35">
      <c r="A1789" t="s">
        <v>4761</v>
      </c>
      <c r="B1789" t="s">
        <v>4762</v>
      </c>
      <c r="C1789">
        <v>606</v>
      </c>
      <c r="D1789">
        <v>4.5</v>
      </c>
      <c r="E1789">
        <v>-122.68305837033</v>
      </c>
      <c r="F1789">
        <v>45.528822567459997</v>
      </c>
      <c r="G1789" t="s">
        <v>59</v>
      </c>
      <c r="H1789">
        <v>97209</v>
      </c>
      <c r="I1789" t="s">
        <v>23</v>
      </c>
      <c r="J1789" t="s">
        <v>60</v>
      </c>
      <c r="K1789" t="s">
        <v>45</v>
      </c>
      <c r="L1789" s="2" t="s">
        <v>61</v>
      </c>
      <c r="M1789">
        <v>1555</v>
      </c>
      <c r="N1789">
        <v>4.7708941136090616E-2</v>
      </c>
      <c r="O1789" t="s">
        <v>60</v>
      </c>
      <c r="R1789">
        <f t="shared" si="108"/>
        <v>5.2267327755397171E-2</v>
      </c>
      <c r="S1789">
        <f t="shared" si="109"/>
        <v>0.23520297489928726</v>
      </c>
      <c r="T1789">
        <f t="shared" si="110"/>
        <v>0.52529493465199606</v>
      </c>
      <c r="U1789">
        <f t="shared" si="111"/>
        <v>318.32873039910959</v>
      </c>
    </row>
    <row r="1790" spans="1:21" x14ac:dyDescent="0.35">
      <c r="A1790" t="s">
        <v>4763</v>
      </c>
      <c r="B1790" t="s">
        <v>4764</v>
      </c>
      <c r="C1790">
        <v>142</v>
      </c>
      <c r="D1790">
        <v>4.5</v>
      </c>
      <c r="E1790">
        <v>-117.158396244049</v>
      </c>
      <c r="F1790">
        <v>32.833487921175198</v>
      </c>
      <c r="G1790" t="s">
        <v>100</v>
      </c>
      <c r="H1790">
        <v>92111</v>
      </c>
      <c r="I1790" t="s">
        <v>23</v>
      </c>
      <c r="J1790" t="s">
        <v>174</v>
      </c>
      <c r="K1790" t="s">
        <v>225</v>
      </c>
      <c r="L1790" s="2" t="s">
        <v>226</v>
      </c>
      <c r="M1790">
        <v>1570</v>
      </c>
      <c r="N1790">
        <v>7.8942852239574403E-3</v>
      </c>
      <c r="O1790" t="s">
        <v>174</v>
      </c>
      <c r="R1790">
        <f t="shared" si="108"/>
        <v>4.3383947939262474E-3</v>
      </c>
      <c r="S1790">
        <f t="shared" si="109"/>
        <v>1.9522776572668113E-2</v>
      </c>
      <c r="T1790">
        <f t="shared" si="110"/>
        <v>-0.43601979280087505</v>
      </c>
      <c r="U1790">
        <f t="shared" si="111"/>
        <v>-61.914810577724261</v>
      </c>
    </row>
    <row r="1791" spans="1:21" x14ac:dyDescent="0.35">
      <c r="A1791" t="s">
        <v>4765</v>
      </c>
      <c r="B1791" t="s">
        <v>4766</v>
      </c>
      <c r="C1791">
        <v>201</v>
      </c>
      <c r="D1791">
        <v>4.5</v>
      </c>
      <c r="E1791">
        <v>-81.627296400000006</v>
      </c>
      <c r="F1791">
        <v>30.186780899999999</v>
      </c>
      <c r="G1791" t="s">
        <v>29</v>
      </c>
      <c r="H1791">
        <v>32257</v>
      </c>
      <c r="I1791" t="s">
        <v>23</v>
      </c>
      <c r="J1791" t="s">
        <v>4767</v>
      </c>
      <c r="K1791" t="s">
        <v>833</v>
      </c>
      <c r="L1791" s="2" t="s">
        <v>834</v>
      </c>
      <c r="M1791">
        <v>350</v>
      </c>
      <c r="N1791">
        <v>1.2956924661060579E-2</v>
      </c>
      <c r="O1791" t="s">
        <v>247</v>
      </c>
      <c r="P1791" t="s">
        <v>174</v>
      </c>
      <c r="Q1791" t="s">
        <v>60</v>
      </c>
      <c r="R1791">
        <f t="shared" si="108"/>
        <v>1.0432806528251213E-2</v>
      </c>
      <c r="S1791">
        <f t="shared" si="109"/>
        <v>4.6947629377130456E-2</v>
      </c>
      <c r="T1791">
        <f t="shared" si="110"/>
        <v>-0.31378365288768673</v>
      </c>
      <c r="U1791">
        <f t="shared" si="111"/>
        <v>-63.070514230425033</v>
      </c>
    </row>
    <row r="1792" spans="1:21" x14ac:dyDescent="0.35">
      <c r="A1792" t="s">
        <v>4768</v>
      </c>
      <c r="B1792" t="s">
        <v>4769</v>
      </c>
      <c r="C1792">
        <v>140</v>
      </c>
      <c r="D1792">
        <v>4.5</v>
      </c>
      <c r="E1792">
        <v>-90.299574800000002</v>
      </c>
      <c r="F1792">
        <v>38.655448999999997</v>
      </c>
      <c r="G1792" t="s">
        <v>128</v>
      </c>
      <c r="H1792">
        <v>63112</v>
      </c>
      <c r="I1792" t="s">
        <v>23</v>
      </c>
      <c r="J1792" t="s">
        <v>4770</v>
      </c>
      <c r="K1792" t="s">
        <v>129</v>
      </c>
      <c r="L1792" s="2" t="s">
        <v>130</v>
      </c>
      <c r="M1792">
        <v>1232</v>
      </c>
      <c r="N1792">
        <v>7.7226703277844515E-3</v>
      </c>
      <c r="O1792" t="s">
        <v>424</v>
      </c>
      <c r="P1792" t="s">
        <v>235</v>
      </c>
      <c r="Q1792" t="s">
        <v>310</v>
      </c>
      <c r="R1792">
        <f t="shared" si="108"/>
        <v>4.1318045656440448E-3</v>
      </c>
      <c r="S1792">
        <f t="shared" si="109"/>
        <v>1.8593120545398203E-2</v>
      </c>
      <c r="T1792">
        <f t="shared" si="110"/>
        <v>-0.44016339076403399</v>
      </c>
      <c r="U1792">
        <f t="shared" si="111"/>
        <v>-61.622874706964758</v>
      </c>
    </row>
    <row r="1793" spans="1:21" x14ac:dyDescent="0.35">
      <c r="A1793" t="s">
        <v>4771</v>
      </c>
      <c r="B1793" t="s">
        <v>4772</v>
      </c>
      <c r="C1793">
        <v>262</v>
      </c>
      <c r="D1793">
        <v>4.5</v>
      </c>
      <c r="E1793">
        <v>-73.986472796295203</v>
      </c>
      <c r="F1793">
        <v>40.6650986895797</v>
      </c>
      <c r="G1793" t="s">
        <v>37</v>
      </c>
      <c r="H1793">
        <v>11215</v>
      </c>
      <c r="I1793" t="s">
        <v>23</v>
      </c>
      <c r="J1793" t="s">
        <v>60</v>
      </c>
      <c r="K1793" t="s">
        <v>535</v>
      </c>
      <c r="L1793" s="2" t="s">
        <v>536</v>
      </c>
      <c r="M1793">
        <v>1569</v>
      </c>
      <c r="N1793">
        <v>1.8191178994336709E-2</v>
      </c>
      <c r="O1793" t="s">
        <v>60</v>
      </c>
      <c r="R1793">
        <f t="shared" si="108"/>
        <v>1.6733808490858381E-2</v>
      </c>
      <c r="S1793">
        <f t="shared" si="109"/>
        <v>7.5302138208862709E-2</v>
      </c>
      <c r="T1793">
        <f t="shared" si="110"/>
        <v>-0.18740391501133943</v>
      </c>
      <c r="U1793">
        <f t="shared" si="111"/>
        <v>-49.099825732970935</v>
      </c>
    </row>
    <row r="1794" spans="1:21" x14ac:dyDescent="0.35">
      <c r="A1794" t="s">
        <v>4773</v>
      </c>
      <c r="B1794" t="s">
        <v>4774</v>
      </c>
      <c r="C1794">
        <v>170</v>
      </c>
      <c r="D1794">
        <v>4.5</v>
      </c>
      <c r="E1794">
        <v>-93.291076660156193</v>
      </c>
      <c r="F1794">
        <v>44.924861907958999</v>
      </c>
      <c r="G1794" t="s">
        <v>22</v>
      </c>
      <c r="H1794">
        <v>55409</v>
      </c>
      <c r="I1794" t="s">
        <v>23</v>
      </c>
      <c r="J1794" t="s">
        <v>24</v>
      </c>
      <c r="K1794" t="s">
        <v>25</v>
      </c>
      <c r="L1794" s="2" t="s">
        <v>26</v>
      </c>
      <c r="M1794">
        <v>440</v>
      </c>
      <c r="N1794">
        <v>1.0296893770379269E-2</v>
      </c>
      <c r="O1794" t="s">
        <v>24</v>
      </c>
      <c r="R1794">
        <f t="shared" ref="R1794:R1857" si="112">(C1794-MIN($C$2:$C$2693))/(MAX($C$2:$C$2693)-MIN($C$2:$C$2693))</f>
        <v>7.2306579898770785E-3</v>
      </c>
      <c r="S1794">
        <f t="shared" ref="S1794:S1857" si="113">R1794*D1794</f>
        <v>3.2537960954446853E-2</v>
      </c>
      <c r="T1794">
        <f t="shared" ref="T1794:T1857" si="114">(C1794-AVERAGE($C$2:$C$2693))/STDEV($C$2:$C$2693)</f>
        <v>-0.37800942131665011</v>
      </c>
      <c r="U1794">
        <f t="shared" ref="U1794:U1857" si="115">T1794*C1794</f>
        <v>-64.261601623830515</v>
      </c>
    </row>
    <row r="1795" spans="1:21" x14ac:dyDescent="0.35">
      <c r="A1795" t="s">
        <v>4775</v>
      </c>
      <c r="B1795" t="s">
        <v>4776</v>
      </c>
      <c r="C1795">
        <v>127</v>
      </c>
      <c r="D1795">
        <v>4.5</v>
      </c>
      <c r="E1795">
        <v>-97.766487121582003</v>
      </c>
      <c r="F1795">
        <v>30.2516059875488</v>
      </c>
      <c r="G1795" t="s">
        <v>200</v>
      </c>
      <c r="H1795">
        <v>78704</v>
      </c>
      <c r="I1795" t="s">
        <v>23</v>
      </c>
      <c r="J1795" t="s">
        <v>4777</v>
      </c>
      <c r="K1795" t="s">
        <v>274</v>
      </c>
      <c r="L1795" s="2" t="s">
        <v>275</v>
      </c>
      <c r="M1795">
        <v>893</v>
      </c>
      <c r="N1795">
        <v>6.6071735026600308E-3</v>
      </c>
      <c r="O1795" t="s">
        <v>56</v>
      </c>
      <c r="P1795" t="s">
        <v>310</v>
      </c>
      <c r="Q1795" t="s">
        <v>479</v>
      </c>
      <c r="R1795">
        <f t="shared" si="112"/>
        <v>2.7889680818097306E-3</v>
      </c>
      <c r="S1795">
        <f t="shared" si="113"/>
        <v>1.2550356368143788E-2</v>
      </c>
      <c r="T1795">
        <f t="shared" si="114"/>
        <v>-0.46709677752456702</v>
      </c>
      <c r="U1795">
        <f t="shared" si="115"/>
        <v>-59.321290745620011</v>
      </c>
    </row>
    <row r="1796" spans="1:21" x14ac:dyDescent="0.35">
      <c r="A1796" t="s">
        <v>4778</v>
      </c>
      <c r="B1796" t="s">
        <v>4779</v>
      </c>
      <c r="C1796">
        <v>250</v>
      </c>
      <c r="D1796">
        <v>4.5</v>
      </c>
      <c r="E1796">
        <v>-98.507890000000003</v>
      </c>
      <c r="F1796">
        <v>29.518920000000001</v>
      </c>
      <c r="G1796" t="s">
        <v>200</v>
      </c>
      <c r="H1796">
        <v>78216</v>
      </c>
      <c r="I1796" t="s">
        <v>23</v>
      </c>
      <c r="J1796" t="s">
        <v>4780</v>
      </c>
      <c r="K1796" t="s">
        <v>608</v>
      </c>
      <c r="L1796" s="2" t="s">
        <v>609</v>
      </c>
      <c r="M1796">
        <v>731</v>
      </c>
      <c r="N1796">
        <v>1.716148961729878E-2</v>
      </c>
      <c r="O1796" t="s">
        <v>24</v>
      </c>
      <c r="P1796" t="s">
        <v>571</v>
      </c>
      <c r="Q1796" t="s">
        <v>174</v>
      </c>
      <c r="R1796">
        <f t="shared" si="112"/>
        <v>1.5494267121165169E-2</v>
      </c>
      <c r="S1796">
        <f t="shared" si="113"/>
        <v>6.9724202045243266E-2</v>
      </c>
      <c r="T1796">
        <f t="shared" si="114"/>
        <v>-0.21226550279029299</v>
      </c>
      <c r="U1796">
        <f t="shared" si="115"/>
        <v>-53.06637569757325</v>
      </c>
    </row>
    <row r="1797" spans="1:21" x14ac:dyDescent="0.35">
      <c r="A1797" t="s">
        <v>4781</v>
      </c>
      <c r="B1797" t="s">
        <v>4782</v>
      </c>
      <c r="C1797">
        <v>537</v>
      </c>
      <c r="D1797">
        <v>4.5</v>
      </c>
      <c r="E1797">
        <v>-122.32743859999999</v>
      </c>
      <c r="F1797">
        <v>47.616812199999998</v>
      </c>
      <c r="G1797" t="s">
        <v>194</v>
      </c>
      <c r="H1797">
        <v>98122</v>
      </c>
      <c r="I1797" t="s">
        <v>23</v>
      </c>
      <c r="J1797" t="s">
        <v>4783</v>
      </c>
      <c r="K1797" t="s">
        <v>196</v>
      </c>
      <c r="L1797" s="2" t="s">
        <v>197</v>
      </c>
      <c r="M1797">
        <v>1594</v>
      </c>
      <c r="N1797">
        <v>4.1788227218122531E-2</v>
      </c>
      <c r="O1797" t="s">
        <v>618</v>
      </c>
      <c r="P1797" t="s">
        <v>138</v>
      </c>
      <c r="Q1797" t="s">
        <v>424</v>
      </c>
      <c r="R1797">
        <f t="shared" si="112"/>
        <v>4.5139964879661189E-2</v>
      </c>
      <c r="S1797">
        <f t="shared" si="113"/>
        <v>0.20312984195847536</v>
      </c>
      <c r="T1797">
        <f t="shared" si="114"/>
        <v>0.38234080492301309</v>
      </c>
      <c r="U1797">
        <f t="shared" si="115"/>
        <v>205.31701224365804</v>
      </c>
    </row>
    <row r="1798" spans="1:21" x14ac:dyDescent="0.35">
      <c r="A1798" t="s">
        <v>4784</v>
      </c>
      <c r="B1798" t="s">
        <v>4785</v>
      </c>
      <c r="C1798">
        <v>304</v>
      </c>
      <c r="D1798">
        <v>4.5</v>
      </c>
      <c r="E1798">
        <v>-122.25857619999999</v>
      </c>
      <c r="F1798">
        <v>37.8656583</v>
      </c>
      <c r="G1798" t="s">
        <v>100</v>
      </c>
      <c r="H1798">
        <v>94704</v>
      </c>
      <c r="I1798" t="s">
        <v>23</v>
      </c>
      <c r="J1798" t="s">
        <v>247</v>
      </c>
      <c r="K1798" t="s">
        <v>1015</v>
      </c>
      <c r="L1798" s="2" t="s">
        <v>1016</v>
      </c>
      <c r="M1798">
        <v>201</v>
      </c>
      <c r="N1798">
        <v>2.1795091813969453E-2</v>
      </c>
      <c r="O1798" t="s">
        <v>247</v>
      </c>
      <c r="R1798">
        <f t="shared" si="112"/>
        <v>2.1072203284784631E-2</v>
      </c>
      <c r="S1798">
        <f t="shared" si="113"/>
        <v>9.4824914781530836E-2</v>
      </c>
      <c r="T1798">
        <f t="shared" si="114"/>
        <v>-0.10038835778500195</v>
      </c>
      <c r="U1798">
        <f t="shared" si="115"/>
        <v>-30.518060766640591</v>
      </c>
    </row>
    <row r="1799" spans="1:21" x14ac:dyDescent="0.35">
      <c r="A1799" t="s">
        <v>4786</v>
      </c>
      <c r="B1799" t="s">
        <v>4787</v>
      </c>
      <c r="C1799">
        <v>447</v>
      </c>
      <c r="D1799">
        <v>4.5</v>
      </c>
      <c r="E1799">
        <v>-97.968227999999996</v>
      </c>
      <c r="F1799">
        <v>30.210152000000001</v>
      </c>
      <c r="G1799" t="s">
        <v>200</v>
      </c>
      <c r="H1799">
        <v>78737</v>
      </c>
      <c r="I1799" t="s">
        <v>23</v>
      </c>
      <c r="J1799" t="s">
        <v>4788</v>
      </c>
      <c r="K1799" t="s">
        <v>274</v>
      </c>
      <c r="L1799" s="2" t="s">
        <v>275</v>
      </c>
      <c r="M1799">
        <v>893</v>
      </c>
      <c r="N1799">
        <v>3.4065556890338078E-2</v>
      </c>
      <c r="O1799" t="s">
        <v>247</v>
      </c>
      <c r="P1799" t="s">
        <v>60</v>
      </c>
      <c r="Q1799" t="s">
        <v>261</v>
      </c>
      <c r="R1799">
        <f t="shared" si="112"/>
        <v>3.5843404606962094E-2</v>
      </c>
      <c r="S1799">
        <f t="shared" si="113"/>
        <v>0.16129532073132943</v>
      </c>
      <c r="T1799">
        <f t="shared" si="114"/>
        <v>0.19587889658086136</v>
      </c>
      <c r="U1799">
        <f t="shared" si="115"/>
        <v>87.557866771645024</v>
      </c>
    </row>
    <row r="1800" spans="1:21" x14ac:dyDescent="0.35">
      <c r="A1800" t="s">
        <v>4789</v>
      </c>
      <c r="B1800" t="s">
        <v>4790</v>
      </c>
      <c r="C1800">
        <v>393</v>
      </c>
      <c r="D1800">
        <v>4.5</v>
      </c>
      <c r="E1800">
        <v>-87.633846402168302</v>
      </c>
      <c r="F1800">
        <v>41.8848871439695</v>
      </c>
      <c r="G1800" t="s">
        <v>133</v>
      </c>
      <c r="H1800">
        <v>60606</v>
      </c>
      <c r="I1800" t="s">
        <v>23</v>
      </c>
      <c r="J1800" t="s">
        <v>1213</v>
      </c>
      <c r="K1800" t="s">
        <v>135</v>
      </c>
      <c r="L1800" s="2" t="s">
        <v>136</v>
      </c>
      <c r="M1800">
        <v>2715</v>
      </c>
      <c r="N1800">
        <v>2.9431954693667411E-2</v>
      </c>
      <c r="O1800" t="s">
        <v>1213</v>
      </c>
      <c r="R1800">
        <f t="shared" si="112"/>
        <v>3.026546844334263E-2</v>
      </c>
      <c r="S1800">
        <f t="shared" si="113"/>
        <v>0.13619460799504185</v>
      </c>
      <c r="T1800">
        <f t="shared" si="114"/>
        <v>8.4001751575570313E-2</v>
      </c>
      <c r="U1800">
        <f t="shared" si="115"/>
        <v>33.012688369199132</v>
      </c>
    </row>
    <row r="1801" spans="1:21" x14ac:dyDescent="0.35">
      <c r="A1801" t="s">
        <v>4791</v>
      </c>
      <c r="B1801" t="s">
        <v>4792</v>
      </c>
      <c r="C1801">
        <v>463</v>
      </c>
      <c r="D1801">
        <v>4.5</v>
      </c>
      <c r="E1801">
        <v>-81.364790999999997</v>
      </c>
      <c r="F1801">
        <v>28.563103999999999</v>
      </c>
      <c r="G1801" t="s">
        <v>29</v>
      </c>
      <c r="H1801">
        <v>32803</v>
      </c>
      <c r="I1801" t="s">
        <v>23</v>
      </c>
      <c r="J1801" t="s">
        <v>4793</v>
      </c>
      <c r="K1801" t="s">
        <v>465</v>
      </c>
      <c r="L1801" s="2" t="s">
        <v>466</v>
      </c>
      <c r="M1801">
        <v>943</v>
      </c>
      <c r="N1801">
        <v>3.5438476059721981E-2</v>
      </c>
      <c r="O1801" t="s">
        <v>114</v>
      </c>
      <c r="P1801" t="s">
        <v>404</v>
      </c>
      <c r="Q1801" t="s">
        <v>107</v>
      </c>
      <c r="R1801">
        <f t="shared" si="112"/>
        <v>3.7496126433219708E-2</v>
      </c>
      <c r="S1801">
        <f t="shared" si="113"/>
        <v>0.16873256894948868</v>
      </c>
      <c r="T1801">
        <f t="shared" si="114"/>
        <v>0.22902768028613277</v>
      </c>
      <c r="U1801">
        <f t="shared" si="115"/>
        <v>106.03981597247947</v>
      </c>
    </row>
    <row r="1802" spans="1:21" x14ac:dyDescent="0.35">
      <c r="A1802" t="s">
        <v>4791</v>
      </c>
      <c r="B1802" t="s">
        <v>4792</v>
      </c>
      <c r="C1802">
        <v>462</v>
      </c>
      <c r="D1802">
        <v>4.5</v>
      </c>
      <c r="E1802">
        <v>-81.364790999999997</v>
      </c>
      <c r="F1802">
        <v>28.563103999999999</v>
      </c>
      <c r="G1802" t="s">
        <v>29</v>
      </c>
      <c r="H1802">
        <v>32803</v>
      </c>
      <c r="I1802" t="s">
        <v>23</v>
      </c>
      <c r="J1802" t="s">
        <v>4793</v>
      </c>
      <c r="K1802" t="s">
        <v>465</v>
      </c>
      <c r="L1802" s="2" t="s">
        <v>466</v>
      </c>
      <c r="M1802">
        <v>943</v>
      </c>
      <c r="N1802">
        <v>3.5352668611635489E-2</v>
      </c>
      <c r="O1802" t="s">
        <v>114</v>
      </c>
      <c r="P1802" t="s">
        <v>404</v>
      </c>
      <c r="Q1802" t="s">
        <v>107</v>
      </c>
      <c r="R1802">
        <f t="shared" si="112"/>
        <v>3.7392831319078605E-2</v>
      </c>
      <c r="S1802">
        <f t="shared" si="113"/>
        <v>0.16826774093585373</v>
      </c>
      <c r="T1802">
        <f t="shared" si="114"/>
        <v>0.2269558813045533</v>
      </c>
      <c r="U1802">
        <f t="shared" si="115"/>
        <v>104.85361716270363</v>
      </c>
    </row>
    <row r="1803" spans="1:21" x14ac:dyDescent="0.35">
      <c r="A1803" t="s">
        <v>4794</v>
      </c>
      <c r="B1803" t="s">
        <v>4795</v>
      </c>
      <c r="C1803">
        <v>154</v>
      </c>
      <c r="D1803">
        <v>4.5</v>
      </c>
      <c r="E1803">
        <v>-94.549453700000001</v>
      </c>
      <c r="F1803">
        <v>39.119399999999999</v>
      </c>
      <c r="G1803" t="s">
        <v>128</v>
      </c>
      <c r="H1803">
        <v>64120</v>
      </c>
      <c r="I1803" t="s">
        <v>23</v>
      </c>
      <c r="J1803" t="s">
        <v>4796</v>
      </c>
      <c r="K1803" t="s">
        <v>458</v>
      </c>
      <c r="L1803" s="2" t="s">
        <v>459</v>
      </c>
      <c r="M1803">
        <v>274</v>
      </c>
      <c r="N1803">
        <v>8.9239746009953658E-3</v>
      </c>
      <c r="O1803" t="s">
        <v>415</v>
      </c>
      <c r="P1803" t="s">
        <v>174</v>
      </c>
      <c r="R1803">
        <f t="shared" si="112"/>
        <v>5.5779361636194612E-3</v>
      </c>
      <c r="S1803">
        <f t="shared" si="113"/>
        <v>2.5100712736287577E-2</v>
      </c>
      <c r="T1803">
        <f t="shared" si="114"/>
        <v>-0.41115820502192152</v>
      </c>
      <c r="U1803">
        <f t="shared" si="115"/>
        <v>-63.318363573375912</v>
      </c>
    </row>
    <row r="1804" spans="1:21" x14ac:dyDescent="0.35">
      <c r="A1804" t="s">
        <v>4797</v>
      </c>
      <c r="B1804" t="s">
        <v>4798</v>
      </c>
      <c r="C1804">
        <v>189</v>
      </c>
      <c r="D1804">
        <v>4.5</v>
      </c>
      <c r="E1804">
        <v>-87.687752821335394</v>
      </c>
      <c r="F1804">
        <v>41.946065692537402</v>
      </c>
      <c r="G1804" t="s">
        <v>133</v>
      </c>
      <c r="H1804">
        <v>60618</v>
      </c>
      <c r="I1804" t="s">
        <v>23</v>
      </c>
      <c r="J1804" t="s">
        <v>677</v>
      </c>
      <c r="K1804" t="s">
        <v>135</v>
      </c>
      <c r="L1804" s="2" t="s">
        <v>136</v>
      </c>
      <c r="M1804">
        <v>2715</v>
      </c>
      <c r="N1804">
        <v>1.1927235284022654E-2</v>
      </c>
      <c r="O1804" t="s">
        <v>205</v>
      </c>
      <c r="P1804" t="s">
        <v>247</v>
      </c>
      <c r="R1804">
        <f t="shared" si="112"/>
        <v>9.1932651585580009E-3</v>
      </c>
      <c r="S1804">
        <f t="shared" si="113"/>
        <v>4.1369693213511007E-2</v>
      </c>
      <c r="T1804">
        <f t="shared" si="114"/>
        <v>-0.33864524066664026</v>
      </c>
      <c r="U1804">
        <f t="shared" si="115"/>
        <v>-64.003950485995006</v>
      </c>
    </row>
    <row r="1805" spans="1:21" x14ac:dyDescent="0.35">
      <c r="A1805" t="s">
        <v>4799</v>
      </c>
      <c r="B1805" t="s">
        <v>4800</v>
      </c>
      <c r="C1805">
        <v>3335</v>
      </c>
      <c r="D1805">
        <v>4.5</v>
      </c>
      <c r="E1805">
        <v>-122.341132</v>
      </c>
      <c r="F1805">
        <v>47.609375999999997</v>
      </c>
      <c r="G1805" t="s">
        <v>194</v>
      </c>
      <c r="H1805">
        <v>98101</v>
      </c>
      <c r="I1805" t="s">
        <v>23</v>
      </c>
      <c r="J1805" t="s">
        <v>4801</v>
      </c>
      <c r="K1805" t="s">
        <v>196</v>
      </c>
      <c r="L1805" s="2" t="s">
        <v>197</v>
      </c>
      <c r="M1805">
        <v>1594</v>
      </c>
      <c r="N1805">
        <v>0.28187746696413246</v>
      </c>
      <c r="O1805" t="s">
        <v>47</v>
      </c>
      <c r="P1805" t="s">
        <v>138</v>
      </c>
      <c r="Q1805" t="s">
        <v>914</v>
      </c>
      <c r="R1805">
        <f t="shared" si="112"/>
        <v>0.33415969424646214</v>
      </c>
      <c r="S1805">
        <f t="shared" si="113"/>
        <v>1.5037186241090796</v>
      </c>
      <c r="T1805">
        <f t="shared" si="114"/>
        <v>6.1792343553823521</v>
      </c>
      <c r="U1805">
        <f t="shared" si="115"/>
        <v>20607.746575200144</v>
      </c>
    </row>
    <row r="1806" spans="1:21" x14ac:dyDescent="0.35">
      <c r="A1806" t="s">
        <v>4802</v>
      </c>
      <c r="B1806" t="s">
        <v>4803</v>
      </c>
      <c r="C1806">
        <v>741</v>
      </c>
      <c r="D1806">
        <v>4.5</v>
      </c>
      <c r="E1806">
        <v>-118.27708029999999</v>
      </c>
      <c r="F1806">
        <v>34.090559599999999</v>
      </c>
      <c r="G1806" t="s">
        <v>100</v>
      </c>
      <c r="H1806">
        <v>90026</v>
      </c>
      <c r="I1806" t="s">
        <v>23</v>
      </c>
      <c r="J1806" t="s">
        <v>4804</v>
      </c>
      <c r="K1806" t="s">
        <v>111</v>
      </c>
      <c r="L1806" s="2" t="s">
        <v>112</v>
      </c>
      <c r="M1806">
        <v>2071</v>
      </c>
      <c r="N1806">
        <v>5.9292946627767289E-2</v>
      </c>
      <c r="O1806" t="s">
        <v>2920</v>
      </c>
      <c r="P1806" t="s">
        <v>1551</v>
      </c>
      <c r="Q1806" t="s">
        <v>762</v>
      </c>
      <c r="R1806">
        <f t="shared" si="112"/>
        <v>6.621216816444582E-2</v>
      </c>
      <c r="S1806">
        <f t="shared" si="113"/>
        <v>0.29795475674000621</v>
      </c>
      <c r="T1806">
        <f t="shared" si="114"/>
        <v>0.80498779716522362</v>
      </c>
      <c r="U1806">
        <f t="shared" si="115"/>
        <v>596.49595769943073</v>
      </c>
    </row>
    <row r="1807" spans="1:21" x14ac:dyDescent="0.35">
      <c r="A1807" t="s">
        <v>4805</v>
      </c>
      <c r="B1807" t="s">
        <v>4806</v>
      </c>
      <c r="C1807">
        <v>1503</v>
      </c>
      <c r="D1807">
        <v>4.5</v>
      </c>
      <c r="E1807">
        <v>-122.6426891</v>
      </c>
      <c r="F1807">
        <v>45.558917299999997</v>
      </c>
      <c r="G1807" t="s">
        <v>59</v>
      </c>
      <c r="H1807">
        <v>97211</v>
      </c>
      <c r="I1807" t="s">
        <v>23</v>
      </c>
      <c r="J1807" t="s">
        <v>4807</v>
      </c>
      <c r="K1807" t="s">
        <v>45</v>
      </c>
      <c r="L1807" s="2" t="s">
        <v>61</v>
      </c>
      <c r="M1807">
        <v>1555</v>
      </c>
      <c r="N1807">
        <v>0.12467822206967565</v>
      </c>
      <c r="O1807" t="s">
        <v>107</v>
      </c>
      <c r="P1807" t="s">
        <v>48</v>
      </c>
      <c r="Q1807" t="s">
        <v>174</v>
      </c>
      <c r="R1807">
        <f t="shared" si="112"/>
        <v>0.14492304513996487</v>
      </c>
      <c r="S1807">
        <f t="shared" si="113"/>
        <v>0.65215370312984189</v>
      </c>
      <c r="T1807">
        <f t="shared" si="114"/>
        <v>2.383698621128775</v>
      </c>
      <c r="U1807">
        <f t="shared" si="115"/>
        <v>3582.6990275565486</v>
      </c>
    </row>
    <row r="1808" spans="1:21" x14ac:dyDescent="0.35">
      <c r="A1808" t="s">
        <v>4808</v>
      </c>
      <c r="B1808" t="s">
        <v>4809</v>
      </c>
      <c r="C1808">
        <v>148</v>
      </c>
      <c r="D1808">
        <v>4.5</v>
      </c>
      <c r="E1808">
        <v>-122.68077940000001</v>
      </c>
      <c r="F1808">
        <v>45.552023599999998</v>
      </c>
      <c r="G1808" t="s">
        <v>59</v>
      </c>
      <c r="H1808">
        <v>97227</v>
      </c>
      <c r="I1808" t="s">
        <v>23</v>
      </c>
      <c r="J1808" t="s">
        <v>4810</v>
      </c>
      <c r="K1808" t="s">
        <v>45</v>
      </c>
      <c r="L1808" s="2" t="s">
        <v>61</v>
      </c>
      <c r="M1808">
        <v>1555</v>
      </c>
      <c r="N1808">
        <v>8.409129912476403E-3</v>
      </c>
      <c r="O1808" t="s">
        <v>247</v>
      </c>
      <c r="P1808" t="s">
        <v>618</v>
      </c>
      <c r="R1808">
        <f t="shared" si="112"/>
        <v>4.9581654787728543E-3</v>
      </c>
      <c r="S1808">
        <f t="shared" si="113"/>
        <v>2.2311744654477845E-2</v>
      </c>
      <c r="T1808">
        <f t="shared" si="114"/>
        <v>-0.42358899891139828</v>
      </c>
      <c r="U1808">
        <f t="shared" si="115"/>
        <v>-62.691171838886945</v>
      </c>
    </row>
    <row r="1809" spans="1:21" x14ac:dyDescent="0.35">
      <c r="A1809" t="s">
        <v>4811</v>
      </c>
      <c r="B1809" t="s">
        <v>4812</v>
      </c>
      <c r="C1809">
        <v>130</v>
      </c>
      <c r="D1809">
        <v>4.5</v>
      </c>
      <c r="E1809">
        <v>-110.9443359375</v>
      </c>
      <c r="F1809">
        <v>32.255176544189503</v>
      </c>
      <c r="G1809" t="s">
        <v>64</v>
      </c>
      <c r="H1809">
        <v>85719</v>
      </c>
      <c r="I1809" t="s">
        <v>23</v>
      </c>
      <c r="J1809" t="s">
        <v>418</v>
      </c>
      <c r="K1809" t="s">
        <v>66</v>
      </c>
      <c r="L1809" s="2" t="s">
        <v>67</v>
      </c>
      <c r="M1809">
        <v>994</v>
      </c>
      <c r="N1809">
        <v>6.8645958469195122E-3</v>
      </c>
      <c r="O1809" t="s">
        <v>247</v>
      </c>
      <c r="P1809" t="s">
        <v>60</v>
      </c>
      <c r="R1809">
        <f t="shared" si="112"/>
        <v>3.0988534242330336E-3</v>
      </c>
      <c r="S1809">
        <f t="shared" si="113"/>
        <v>1.3944840409048651E-2</v>
      </c>
      <c r="T1809">
        <f t="shared" si="114"/>
        <v>-0.46088138057982864</v>
      </c>
      <c r="U1809">
        <f t="shared" si="115"/>
        <v>-59.914579475377721</v>
      </c>
    </row>
    <row r="1810" spans="1:21" x14ac:dyDescent="0.35">
      <c r="A1810" t="s">
        <v>4813</v>
      </c>
      <c r="B1810" t="s">
        <v>4814</v>
      </c>
      <c r="C1810">
        <v>354</v>
      </c>
      <c r="D1810">
        <v>4.5</v>
      </c>
      <c r="E1810">
        <v>-81.4576548</v>
      </c>
      <c r="F1810">
        <v>28.462145100000001</v>
      </c>
      <c r="G1810" t="s">
        <v>29</v>
      </c>
      <c r="H1810">
        <v>32819</v>
      </c>
      <c r="I1810" t="s">
        <v>23</v>
      </c>
      <c r="J1810" t="s">
        <v>1554</v>
      </c>
      <c r="K1810" t="s">
        <v>465</v>
      </c>
      <c r="L1810" s="2" t="s">
        <v>466</v>
      </c>
      <c r="M1810">
        <v>943</v>
      </c>
      <c r="N1810">
        <v>2.6085464218294149E-2</v>
      </c>
      <c r="O1810" t="s">
        <v>404</v>
      </c>
      <c r="P1810" t="s">
        <v>341</v>
      </c>
      <c r="R1810">
        <f t="shared" si="112"/>
        <v>2.6236958991839684E-2</v>
      </c>
      <c r="S1810">
        <f t="shared" si="113"/>
        <v>0.11806631546327859</v>
      </c>
      <c r="T1810">
        <f t="shared" si="114"/>
        <v>3.2015912939712251E-3</v>
      </c>
      <c r="U1810">
        <f t="shared" si="115"/>
        <v>1.1333633180658136</v>
      </c>
    </row>
    <row r="1811" spans="1:21" x14ac:dyDescent="0.35">
      <c r="A1811" t="s">
        <v>4815</v>
      </c>
      <c r="B1811" t="s">
        <v>4816</v>
      </c>
      <c r="C1811">
        <v>325</v>
      </c>
      <c r="D1811">
        <v>4.5</v>
      </c>
      <c r="E1811">
        <v>-71.060788200000005</v>
      </c>
      <c r="F1811">
        <v>42.358536200000003</v>
      </c>
      <c r="G1811" t="s">
        <v>251</v>
      </c>
      <c r="H1811">
        <v>2108</v>
      </c>
      <c r="I1811" t="s">
        <v>23</v>
      </c>
      <c r="J1811" t="s">
        <v>4817</v>
      </c>
      <c r="K1811" t="s">
        <v>295</v>
      </c>
      <c r="L1811" s="2" t="s">
        <v>296</v>
      </c>
      <c r="M1811">
        <v>575</v>
      </c>
      <c r="N1811">
        <v>2.3597048223785826E-2</v>
      </c>
      <c r="O1811" t="s">
        <v>205</v>
      </c>
      <c r="P1811" t="s">
        <v>228</v>
      </c>
      <c r="Q1811" t="s">
        <v>310</v>
      </c>
      <c r="R1811">
        <f t="shared" si="112"/>
        <v>2.3241400681747754E-2</v>
      </c>
      <c r="S1811">
        <f t="shared" si="113"/>
        <v>0.1045863030678649</v>
      </c>
      <c r="T1811">
        <f t="shared" si="114"/>
        <v>-5.6880579171833222E-2</v>
      </c>
      <c r="U1811">
        <f t="shared" si="115"/>
        <v>-18.486188230845798</v>
      </c>
    </row>
    <row r="1812" spans="1:21" x14ac:dyDescent="0.35">
      <c r="A1812" t="s">
        <v>4818</v>
      </c>
      <c r="B1812" t="s">
        <v>4819</v>
      </c>
      <c r="C1812">
        <v>233</v>
      </c>
      <c r="D1812">
        <v>4.5</v>
      </c>
      <c r="E1812">
        <v>-79.979469299316406</v>
      </c>
      <c r="F1812">
        <v>40.428432464599602</v>
      </c>
      <c r="G1812" t="s">
        <v>92</v>
      </c>
      <c r="H1812">
        <v>15203</v>
      </c>
      <c r="I1812" t="s">
        <v>23</v>
      </c>
      <c r="J1812" t="s">
        <v>4820</v>
      </c>
      <c r="K1812" t="s">
        <v>303</v>
      </c>
      <c r="L1812" s="2" t="s">
        <v>304</v>
      </c>
      <c r="M1812">
        <v>763</v>
      </c>
      <c r="N1812">
        <v>1.5702762999828385E-2</v>
      </c>
      <c r="O1812" t="s">
        <v>1696</v>
      </c>
      <c r="P1812" t="s">
        <v>1716</v>
      </c>
      <c r="Q1812" t="s">
        <v>368</v>
      </c>
      <c r="R1812">
        <f t="shared" si="112"/>
        <v>1.3738250180766449E-2</v>
      </c>
      <c r="S1812">
        <f t="shared" si="113"/>
        <v>6.1822125813449022E-2</v>
      </c>
      <c r="T1812">
        <f t="shared" si="114"/>
        <v>-0.24748608547714387</v>
      </c>
      <c r="U1812">
        <f t="shared" si="115"/>
        <v>-57.66425791617452</v>
      </c>
    </row>
    <row r="1813" spans="1:21" x14ac:dyDescent="0.35">
      <c r="A1813" t="s">
        <v>4821</v>
      </c>
      <c r="B1813" t="s">
        <v>4822</v>
      </c>
      <c r="C1813">
        <v>109</v>
      </c>
      <c r="D1813">
        <v>4.5</v>
      </c>
      <c r="E1813">
        <v>-122.323635444045</v>
      </c>
      <c r="F1813">
        <v>47.609919458627701</v>
      </c>
      <c r="G1813" t="s">
        <v>194</v>
      </c>
      <c r="H1813">
        <v>98104</v>
      </c>
      <c r="I1813" t="s">
        <v>23</v>
      </c>
      <c r="J1813" t="s">
        <v>4823</v>
      </c>
      <c r="K1813" t="s">
        <v>196</v>
      </c>
      <c r="L1813" s="2" t="s">
        <v>197</v>
      </c>
      <c r="M1813">
        <v>1594</v>
      </c>
      <c r="N1813">
        <v>5.0626394371031409E-3</v>
      </c>
      <c r="O1813" t="s">
        <v>183</v>
      </c>
      <c r="P1813" t="s">
        <v>3158</v>
      </c>
      <c r="R1813">
        <f t="shared" si="112"/>
        <v>9.2965602726991013E-4</v>
      </c>
      <c r="S1813">
        <f t="shared" si="113"/>
        <v>4.1834521227145953E-3</v>
      </c>
      <c r="T1813">
        <f t="shared" si="114"/>
        <v>-0.50438915919299732</v>
      </c>
      <c r="U1813">
        <f t="shared" si="115"/>
        <v>-54.978418352036705</v>
      </c>
    </row>
    <row r="1814" spans="1:21" x14ac:dyDescent="0.35">
      <c r="A1814" t="s">
        <v>4824</v>
      </c>
      <c r="B1814" t="s">
        <v>4825</v>
      </c>
      <c r="C1814">
        <v>163</v>
      </c>
      <c r="D1814">
        <v>4.5</v>
      </c>
      <c r="E1814">
        <v>-82.740425000000002</v>
      </c>
      <c r="F1814">
        <v>28.020050000000001</v>
      </c>
      <c r="G1814" t="s">
        <v>29</v>
      </c>
      <c r="H1814">
        <v>33763</v>
      </c>
      <c r="I1814" t="s">
        <v>23</v>
      </c>
      <c r="J1814" t="s">
        <v>4826</v>
      </c>
      <c r="K1814" t="s">
        <v>1344</v>
      </c>
      <c r="L1814" s="2" t="s">
        <v>1345</v>
      </c>
      <c r="M1814">
        <v>109</v>
      </c>
      <c r="N1814">
        <v>9.6962416337738108E-3</v>
      </c>
      <c r="O1814" t="s">
        <v>191</v>
      </c>
      <c r="P1814" t="s">
        <v>287</v>
      </c>
      <c r="Q1814" t="s">
        <v>213</v>
      </c>
      <c r="R1814">
        <f t="shared" si="112"/>
        <v>6.5075921908893707E-3</v>
      </c>
      <c r="S1814">
        <f t="shared" si="113"/>
        <v>2.9284164859002169E-2</v>
      </c>
      <c r="T1814">
        <f t="shared" si="114"/>
        <v>-0.39251201418770632</v>
      </c>
      <c r="U1814">
        <f t="shared" si="115"/>
        <v>-63.97945831259613</v>
      </c>
    </row>
    <row r="1815" spans="1:21" x14ac:dyDescent="0.35">
      <c r="A1815" t="s">
        <v>4827</v>
      </c>
      <c r="B1815" t="s">
        <v>4828</v>
      </c>
      <c r="C1815">
        <v>191</v>
      </c>
      <c r="D1815">
        <v>4.5</v>
      </c>
      <c r="E1815">
        <v>-74.0076009</v>
      </c>
      <c r="F1815">
        <v>40.710386900000003</v>
      </c>
      <c r="G1815" t="s">
        <v>37</v>
      </c>
      <c r="H1815">
        <v>10038</v>
      </c>
      <c r="I1815" t="s">
        <v>23</v>
      </c>
      <c r="J1815" t="s">
        <v>1891</v>
      </c>
      <c r="K1815" t="s">
        <v>39</v>
      </c>
      <c r="L1815" s="2" t="s">
        <v>40</v>
      </c>
      <c r="M1815">
        <v>1148</v>
      </c>
      <c r="N1815">
        <v>1.2098850180195641E-2</v>
      </c>
      <c r="O1815" t="s">
        <v>60</v>
      </c>
      <c r="P1815" t="s">
        <v>174</v>
      </c>
      <c r="R1815">
        <f t="shared" si="112"/>
        <v>9.3998553868402026E-3</v>
      </c>
      <c r="S1815">
        <f t="shared" si="113"/>
        <v>4.2299349240780909E-2</v>
      </c>
      <c r="T1815">
        <f t="shared" si="114"/>
        <v>-0.33450164270348137</v>
      </c>
      <c r="U1815">
        <f t="shared" si="115"/>
        <v>-63.889813756364944</v>
      </c>
    </row>
    <row r="1816" spans="1:21" x14ac:dyDescent="0.35">
      <c r="A1816" t="s">
        <v>4829</v>
      </c>
      <c r="B1816" t="s">
        <v>4830</v>
      </c>
      <c r="C1816">
        <v>528</v>
      </c>
      <c r="D1816">
        <v>4.5</v>
      </c>
      <c r="E1816">
        <v>-118.36147320000001</v>
      </c>
      <c r="F1816">
        <v>34.080637899999999</v>
      </c>
      <c r="G1816" t="s">
        <v>100</v>
      </c>
      <c r="H1816">
        <v>90036</v>
      </c>
      <c r="I1816" t="s">
        <v>23</v>
      </c>
      <c r="J1816" t="s">
        <v>4831</v>
      </c>
      <c r="K1816" t="s">
        <v>111</v>
      </c>
      <c r="L1816" s="2" t="s">
        <v>112</v>
      </c>
      <c r="M1816">
        <v>2071</v>
      </c>
      <c r="N1816">
        <v>4.1015960185344084E-2</v>
      </c>
      <c r="O1816" t="s">
        <v>3693</v>
      </c>
      <c r="P1816" t="s">
        <v>205</v>
      </c>
      <c r="Q1816" t="s">
        <v>81</v>
      </c>
      <c r="R1816">
        <f t="shared" si="112"/>
        <v>4.4210308852391279E-2</v>
      </c>
      <c r="S1816">
        <f t="shared" si="113"/>
        <v>0.19894638983576077</v>
      </c>
      <c r="T1816">
        <f t="shared" si="114"/>
        <v>0.36369461408879789</v>
      </c>
      <c r="U1816">
        <f t="shared" si="115"/>
        <v>192.03075623888529</v>
      </c>
    </row>
    <row r="1817" spans="1:21" x14ac:dyDescent="0.35">
      <c r="A1817" t="s">
        <v>4832</v>
      </c>
      <c r="B1817" t="s">
        <v>4833</v>
      </c>
      <c r="C1817">
        <v>209</v>
      </c>
      <c r="D1817">
        <v>4.5</v>
      </c>
      <c r="E1817">
        <v>-89.416523650288596</v>
      </c>
      <c r="F1817">
        <v>43.065250888466799</v>
      </c>
      <c r="G1817" t="s">
        <v>218</v>
      </c>
      <c r="H1817">
        <v>53711</v>
      </c>
      <c r="I1817" t="s">
        <v>23</v>
      </c>
      <c r="J1817" t="s">
        <v>247</v>
      </c>
      <c r="K1817" t="s">
        <v>410</v>
      </c>
      <c r="L1817" s="2" t="s">
        <v>411</v>
      </c>
      <c r="M1817">
        <v>551</v>
      </c>
      <c r="N1817">
        <v>1.3643384245752531E-2</v>
      </c>
      <c r="O1817" t="s">
        <v>247</v>
      </c>
      <c r="R1817">
        <f t="shared" si="112"/>
        <v>1.1259167441380023E-2</v>
      </c>
      <c r="S1817">
        <f t="shared" si="113"/>
        <v>5.0666253486210108E-2</v>
      </c>
      <c r="T1817">
        <f t="shared" si="114"/>
        <v>-0.29720926103505102</v>
      </c>
      <c r="U1817">
        <f t="shared" si="115"/>
        <v>-62.116735556325665</v>
      </c>
    </row>
    <row r="1818" spans="1:21" x14ac:dyDescent="0.35">
      <c r="A1818" t="s">
        <v>4834</v>
      </c>
      <c r="B1818" t="s">
        <v>4835</v>
      </c>
      <c r="C1818">
        <v>124</v>
      </c>
      <c r="D1818">
        <v>4.5</v>
      </c>
      <c r="E1818">
        <v>-122.259898781776</v>
      </c>
      <c r="F1818">
        <v>37.875148281454997</v>
      </c>
      <c r="G1818" t="s">
        <v>100</v>
      </c>
      <c r="H1818">
        <v>94709</v>
      </c>
      <c r="I1818" t="s">
        <v>23</v>
      </c>
      <c r="J1818" t="s">
        <v>247</v>
      </c>
      <c r="K1818" t="s">
        <v>1015</v>
      </c>
      <c r="L1818" s="2" t="s">
        <v>1016</v>
      </c>
      <c r="M1818">
        <v>201</v>
      </c>
      <c r="N1818">
        <v>6.3497511584005495E-3</v>
      </c>
      <c r="O1818" t="s">
        <v>247</v>
      </c>
      <c r="R1818">
        <f t="shared" si="112"/>
        <v>2.4790827393864272E-3</v>
      </c>
      <c r="S1818">
        <f t="shared" si="113"/>
        <v>1.1155872327238922E-2</v>
      </c>
      <c r="T1818">
        <f t="shared" si="114"/>
        <v>-0.4733121744693054</v>
      </c>
      <c r="U1818">
        <f t="shared" si="115"/>
        <v>-58.690709634193873</v>
      </c>
    </row>
    <row r="1819" spans="1:21" x14ac:dyDescent="0.35">
      <c r="A1819" t="s">
        <v>4836</v>
      </c>
      <c r="B1819" t="s">
        <v>4837</v>
      </c>
      <c r="C1819">
        <v>117</v>
      </c>
      <c r="D1819">
        <v>4.5</v>
      </c>
      <c r="E1819">
        <v>-80.192318733687699</v>
      </c>
      <c r="F1819">
        <v>25.774240034233699</v>
      </c>
      <c r="G1819" t="s">
        <v>29</v>
      </c>
      <c r="H1819">
        <v>33131</v>
      </c>
      <c r="I1819" t="s">
        <v>23</v>
      </c>
      <c r="J1819" t="s">
        <v>247</v>
      </c>
      <c r="K1819" t="s">
        <v>31</v>
      </c>
      <c r="L1819" s="2" t="s">
        <v>32</v>
      </c>
      <c r="M1819">
        <v>609</v>
      </c>
      <c r="N1819">
        <v>5.7490990217950915E-3</v>
      </c>
      <c r="O1819" t="s">
        <v>247</v>
      </c>
      <c r="R1819">
        <f t="shared" si="112"/>
        <v>1.7560169403987192E-3</v>
      </c>
      <c r="S1819">
        <f t="shared" si="113"/>
        <v>7.9020762317942358E-3</v>
      </c>
      <c r="T1819">
        <f t="shared" si="114"/>
        <v>-0.48781476734036167</v>
      </c>
      <c r="U1819">
        <f t="shared" si="115"/>
        <v>-57.074327778822315</v>
      </c>
    </row>
    <row r="1820" spans="1:21" x14ac:dyDescent="0.35">
      <c r="A1820" t="s">
        <v>4838</v>
      </c>
      <c r="B1820" t="s">
        <v>4839</v>
      </c>
      <c r="C1820">
        <v>1032</v>
      </c>
      <c r="D1820">
        <v>4.5</v>
      </c>
      <c r="E1820">
        <v>-115.1420069</v>
      </c>
      <c r="F1820">
        <v>36.171830300000003</v>
      </c>
      <c r="G1820" t="s">
        <v>70</v>
      </c>
      <c r="H1820">
        <v>89101</v>
      </c>
      <c r="I1820" t="s">
        <v>23</v>
      </c>
      <c r="J1820" t="s">
        <v>247</v>
      </c>
      <c r="K1820" t="s">
        <v>422</v>
      </c>
      <c r="L1820" s="2" t="s">
        <v>423</v>
      </c>
      <c r="M1820">
        <v>357</v>
      </c>
      <c r="N1820">
        <v>8.4262914020937024E-2</v>
      </c>
      <c r="O1820" t="s">
        <v>247</v>
      </c>
      <c r="R1820">
        <f t="shared" si="112"/>
        <v>9.6271046379506245E-2</v>
      </c>
      <c r="S1820">
        <f t="shared" si="113"/>
        <v>0.4332197087077781</v>
      </c>
      <c r="T1820">
        <f t="shared" si="114"/>
        <v>1.4078813008048476</v>
      </c>
      <c r="U1820">
        <f t="shared" si="115"/>
        <v>1452.9335024306029</v>
      </c>
    </row>
    <row r="1821" spans="1:21" x14ac:dyDescent="0.35">
      <c r="A1821" t="s">
        <v>4840</v>
      </c>
      <c r="B1821" t="s">
        <v>4841</v>
      </c>
      <c r="C1821">
        <v>149</v>
      </c>
      <c r="D1821">
        <v>4.5</v>
      </c>
      <c r="E1821">
        <v>-82.426314899999994</v>
      </c>
      <c r="F1821">
        <v>28.049859999999999</v>
      </c>
      <c r="G1821" t="s">
        <v>29</v>
      </c>
      <c r="H1821">
        <v>33612</v>
      </c>
      <c r="I1821" t="s">
        <v>23</v>
      </c>
      <c r="J1821" t="s">
        <v>247</v>
      </c>
      <c r="K1821" t="s">
        <v>291</v>
      </c>
      <c r="L1821" s="2" t="s">
        <v>292</v>
      </c>
      <c r="M1821">
        <v>726</v>
      </c>
      <c r="N1821">
        <v>8.4949373605628965E-3</v>
      </c>
      <c r="O1821" t="s">
        <v>247</v>
      </c>
      <c r="R1821">
        <f t="shared" si="112"/>
        <v>5.0614605929139552E-3</v>
      </c>
      <c r="S1821">
        <f t="shared" si="113"/>
        <v>2.27765726681128E-2</v>
      </c>
      <c r="T1821">
        <f t="shared" si="114"/>
        <v>-0.42151719992981884</v>
      </c>
      <c r="U1821">
        <f t="shared" si="115"/>
        <v>-62.806062789543006</v>
      </c>
    </row>
    <row r="1822" spans="1:21" x14ac:dyDescent="0.35">
      <c r="A1822" t="s">
        <v>4842</v>
      </c>
      <c r="B1822" t="s">
        <v>4843</v>
      </c>
      <c r="C1822">
        <v>362</v>
      </c>
      <c r="D1822">
        <v>4.5</v>
      </c>
      <c r="E1822">
        <v>-118.281577</v>
      </c>
      <c r="F1822">
        <v>34.018666000000003</v>
      </c>
      <c r="G1822" t="s">
        <v>100</v>
      </c>
      <c r="H1822">
        <v>90007</v>
      </c>
      <c r="I1822" t="s">
        <v>23</v>
      </c>
      <c r="J1822" t="s">
        <v>247</v>
      </c>
      <c r="K1822" t="s">
        <v>111</v>
      </c>
      <c r="L1822" s="2" t="s">
        <v>112</v>
      </c>
      <c r="M1822">
        <v>2071</v>
      </c>
      <c r="N1822">
        <v>2.6771923802986101E-2</v>
      </c>
      <c r="O1822" t="s">
        <v>247</v>
      </c>
      <c r="R1822">
        <f t="shared" si="112"/>
        <v>2.7063319904968495E-2</v>
      </c>
      <c r="S1822">
        <f t="shared" si="113"/>
        <v>0.12178493957235823</v>
      </c>
      <c r="T1822">
        <f t="shared" si="114"/>
        <v>1.9775983146606935E-2</v>
      </c>
      <c r="U1822">
        <f t="shared" si="115"/>
        <v>7.1589058990717103</v>
      </c>
    </row>
    <row r="1823" spans="1:21" x14ac:dyDescent="0.35">
      <c r="A1823" t="s">
        <v>4844</v>
      </c>
      <c r="B1823" t="s">
        <v>4843</v>
      </c>
      <c r="C1823">
        <v>133</v>
      </c>
      <c r="D1823">
        <v>4.5</v>
      </c>
      <c r="E1823">
        <v>-117.163445167243</v>
      </c>
      <c r="F1823">
        <v>32.715560472288203</v>
      </c>
      <c r="G1823" t="s">
        <v>100</v>
      </c>
      <c r="H1823">
        <v>92101</v>
      </c>
      <c r="I1823" t="s">
        <v>23</v>
      </c>
      <c r="J1823" t="s">
        <v>247</v>
      </c>
      <c r="K1823" t="s">
        <v>225</v>
      </c>
      <c r="L1823" s="2" t="s">
        <v>226</v>
      </c>
      <c r="M1823">
        <v>1570</v>
      </c>
      <c r="N1823">
        <v>7.1220181911789944E-3</v>
      </c>
      <c r="O1823" t="s">
        <v>247</v>
      </c>
      <c r="R1823">
        <f t="shared" si="112"/>
        <v>3.4087387666563371E-3</v>
      </c>
      <c r="S1823">
        <f t="shared" si="113"/>
        <v>1.5339324449953517E-2</v>
      </c>
      <c r="T1823">
        <f t="shared" si="114"/>
        <v>-0.45466598363509025</v>
      </c>
      <c r="U1823">
        <f t="shared" si="115"/>
        <v>-60.470575823467001</v>
      </c>
    </row>
    <row r="1824" spans="1:21" x14ac:dyDescent="0.35">
      <c r="A1824" t="s">
        <v>4845</v>
      </c>
      <c r="B1824" t="s">
        <v>4846</v>
      </c>
      <c r="C1824">
        <v>160</v>
      </c>
      <c r="D1824">
        <v>4.5</v>
      </c>
      <c r="E1824">
        <v>-81.459243774414105</v>
      </c>
      <c r="F1824">
        <v>28.457849502563501</v>
      </c>
      <c r="G1824" t="s">
        <v>29</v>
      </c>
      <c r="H1824">
        <v>32819</v>
      </c>
      <c r="I1824" t="s">
        <v>23</v>
      </c>
      <c r="J1824" t="s">
        <v>1378</v>
      </c>
      <c r="K1824" t="s">
        <v>465</v>
      </c>
      <c r="L1824" s="2" t="s">
        <v>466</v>
      </c>
      <c r="M1824">
        <v>943</v>
      </c>
      <c r="N1824">
        <v>9.4388192895143302E-3</v>
      </c>
      <c r="O1824" t="s">
        <v>60</v>
      </c>
      <c r="P1824" t="s">
        <v>247</v>
      </c>
      <c r="R1824">
        <f t="shared" si="112"/>
        <v>6.1977068484660672E-3</v>
      </c>
      <c r="S1824">
        <f t="shared" si="113"/>
        <v>2.7889680818097302E-2</v>
      </c>
      <c r="T1824">
        <f t="shared" si="114"/>
        <v>-0.3987274111324447</v>
      </c>
      <c r="U1824">
        <f t="shared" si="115"/>
        <v>-63.796385781191148</v>
      </c>
    </row>
    <row r="1825" spans="1:21" x14ac:dyDescent="0.35">
      <c r="A1825" t="s">
        <v>4847</v>
      </c>
      <c r="B1825" t="s">
        <v>4848</v>
      </c>
      <c r="C1825">
        <v>138</v>
      </c>
      <c r="D1825">
        <v>4.5</v>
      </c>
      <c r="E1825">
        <v>-75.133878499999994</v>
      </c>
      <c r="F1825">
        <v>39.969182600000003</v>
      </c>
      <c r="G1825" t="s">
        <v>92</v>
      </c>
      <c r="H1825">
        <v>19125</v>
      </c>
      <c r="I1825" t="s">
        <v>23</v>
      </c>
      <c r="J1825" t="s">
        <v>247</v>
      </c>
      <c r="K1825" t="s">
        <v>94</v>
      </c>
      <c r="L1825" s="2" t="s">
        <v>95</v>
      </c>
      <c r="M1825">
        <v>1514</v>
      </c>
      <c r="N1825">
        <v>7.5510554316114637E-3</v>
      </c>
      <c r="O1825" t="s">
        <v>247</v>
      </c>
      <c r="R1825">
        <f t="shared" si="112"/>
        <v>3.9252143373618431E-3</v>
      </c>
      <c r="S1825">
        <f t="shared" si="113"/>
        <v>1.7663464518128294E-2</v>
      </c>
      <c r="T1825">
        <f t="shared" si="114"/>
        <v>-0.44430698872719293</v>
      </c>
      <c r="U1825">
        <f t="shared" si="115"/>
        <v>-61.314364444352627</v>
      </c>
    </row>
    <row r="1826" spans="1:21" x14ac:dyDescent="0.35">
      <c r="A1826" t="s">
        <v>4849</v>
      </c>
      <c r="B1826" t="s">
        <v>4850</v>
      </c>
      <c r="C1826">
        <v>217</v>
      </c>
      <c r="D1826">
        <v>4.5</v>
      </c>
      <c r="E1826">
        <v>-122.3866417</v>
      </c>
      <c r="F1826">
        <v>47.562243299999999</v>
      </c>
      <c r="G1826" t="s">
        <v>194</v>
      </c>
      <c r="H1826">
        <v>98116</v>
      </c>
      <c r="I1826" t="s">
        <v>23</v>
      </c>
      <c r="J1826" t="s">
        <v>418</v>
      </c>
      <c r="K1826" t="s">
        <v>196</v>
      </c>
      <c r="L1826" s="2" t="s">
        <v>197</v>
      </c>
      <c r="M1826">
        <v>1594</v>
      </c>
      <c r="N1826">
        <v>1.4329843830444482E-2</v>
      </c>
      <c r="O1826" t="s">
        <v>247</v>
      </c>
      <c r="P1826" t="s">
        <v>60</v>
      </c>
      <c r="R1826">
        <f t="shared" si="112"/>
        <v>1.2085528354508832E-2</v>
      </c>
      <c r="S1826">
        <f t="shared" si="113"/>
        <v>5.4384877595289746E-2</v>
      </c>
      <c r="T1826">
        <f t="shared" si="114"/>
        <v>-0.28063486918241531</v>
      </c>
      <c r="U1826">
        <f t="shared" si="115"/>
        <v>-60.897766612584121</v>
      </c>
    </row>
    <row r="1827" spans="1:21" x14ac:dyDescent="0.35">
      <c r="A1827" t="s">
        <v>4851</v>
      </c>
      <c r="B1827" t="s">
        <v>4852</v>
      </c>
      <c r="C1827">
        <v>112</v>
      </c>
      <c r="D1827">
        <v>4.5</v>
      </c>
      <c r="E1827">
        <v>-87.656141594052301</v>
      </c>
      <c r="F1827">
        <v>41.886731162667303</v>
      </c>
      <c r="G1827" t="s">
        <v>133</v>
      </c>
      <c r="H1827">
        <v>60607</v>
      </c>
      <c r="I1827" t="s">
        <v>23</v>
      </c>
      <c r="J1827" t="s">
        <v>418</v>
      </c>
      <c r="K1827" t="s">
        <v>135</v>
      </c>
      <c r="L1827" s="2" t="s">
        <v>136</v>
      </c>
      <c r="M1827">
        <v>2715</v>
      </c>
      <c r="N1827">
        <v>5.3200617813626222E-3</v>
      </c>
      <c r="O1827" t="s">
        <v>247</v>
      </c>
      <c r="P1827" t="s">
        <v>60</v>
      </c>
      <c r="R1827">
        <f t="shared" si="112"/>
        <v>1.2395413696932136E-3</v>
      </c>
      <c r="S1827">
        <f t="shared" si="113"/>
        <v>5.5779361636194612E-3</v>
      </c>
      <c r="T1827">
        <f t="shared" si="114"/>
        <v>-0.49817376224825899</v>
      </c>
      <c r="U1827">
        <f t="shared" si="115"/>
        <v>-55.795461371805004</v>
      </c>
    </row>
    <row r="1828" spans="1:21" x14ac:dyDescent="0.35">
      <c r="A1828" t="s">
        <v>4853</v>
      </c>
      <c r="B1828" t="s">
        <v>4854</v>
      </c>
      <c r="C1828">
        <v>215</v>
      </c>
      <c r="D1828">
        <v>4.5</v>
      </c>
      <c r="E1828">
        <v>-118.38347625732401</v>
      </c>
      <c r="F1828">
        <v>34.073165893554702</v>
      </c>
      <c r="G1828" t="s">
        <v>100</v>
      </c>
      <c r="H1828">
        <v>90048</v>
      </c>
      <c r="I1828" t="s">
        <v>23</v>
      </c>
      <c r="J1828" t="s">
        <v>247</v>
      </c>
      <c r="K1828" t="s">
        <v>111</v>
      </c>
      <c r="L1828" s="2" t="s">
        <v>112</v>
      </c>
      <c r="M1828">
        <v>2071</v>
      </c>
      <c r="N1828">
        <v>1.4158228934271495E-2</v>
      </c>
      <c r="O1828" t="s">
        <v>247</v>
      </c>
      <c r="R1828">
        <f t="shared" si="112"/>
        <v>1.187893812622663E-2</v>
      </c>
      <c r="S1828">
        <f t="shared" si="113"/>
        <v>5.3455221568019837E-2</v>
      </c>
      <c r="T1828">
        <f t="shared" si="114"/>
        <v>-0.2847784671455742</v>
      </c>
      <c r="U1828">
        <f t="shared" si="115"/>
        <v>-61.22737043629845</v>
      </c>
    </row>
    <row r="1829" spans="1:21" x14ac:dyDescent="0.35">
      <c r="A1829" t="s">
        <v>4855</v>
      </c>
      <c r="B1829" t="s">
        <v>4856</v>
      </c>
      <c r="C1829">
        <v>491</v>
      </c>
      <c r="D1829">
        <v>4.5</v>
      </c>
      <c r="E1829">
        <v>-93.318692504162001</v>
      </c>
      <c r="F1829">
        <v>44.901845151659003</v>
      </c>
      <c r="G1829" t="s">
        <v>22</v>
      </c>
      <c r="H1829">
        <v>55410</v>
      </c>
      <c r="I1829" t="s">
        <v>23</v>
      </c>
      <c r="J1829" t="s">
        <v>247</v>
      </c>
      <c r="K1829" t="s">
        <v>25</v>
      </c>
      <c r="L1829" s="2" t="s">
        <v>26</v>
      </c>
      <c r="M1829">
        <v>440</v>
      </c>
      <c r="N1829">
        <v>3.7841084606143813E-2</v>
      </c>
      <c r="O1829" t="s">
        <v>247</v>
      </c>
      <c r="R1829">
        <f t="shared" si="112"/>
        <v>4.0388389629170539E-2</v>
      </c>
      <c r="S1829">
        <f t="shared" si="113"/>
        <v>0.18174775333126741</v>
      </c>
      <c r="T1829">
        <f t="shared" si="114"/>
        <v>0.28703805177035774</v>
      </c>
      <c r="U1829">
        <f t="shared" si="115"/>
        <v>140.93568341924566</v>
      </c>
    </row>
    <row r="1830" spans="1:21" x14ac:dyDescent="0.35">
      <c r="A1830" t="s">
        <v>4857</v>
      </c>
      <c r="B1830" t="s">
        <v>4858</v>
      </c>
      <c r="C1830">
        <v>246</v>
      </c>
      <c r="D1830">
        <v>4.5</v>
      </c>
      <c r="E1830">
        <v>-122.24818</v>
      </c>
      <c r="F1830">
        <v>47.511392999999998</v>
      </c>
      <c r="G1830" t="s">
        <v>194</v>
      </c>
      <c r="H1830">
        <v>98178</v>
      </c>
      <c r="I1830" t="s">
        <v>23</v>
      </c>
      <c r="J1830" t="s">
        <v>247</v>
      </c>
      <c r="K1830" t="s">
        <v>196</v>
      </c>
      <c r="L1830" s="2" t="s">
        <v>197</v>
      </c>
      <c r="M1830">
        <v>1594</v>
      </c>
      <c r="N1830">
        <v>1.6818259824952806E-2</v>
      </c>
      <c r="O1830" t="s">
        <v>247</v>
      </c>
      <c r="R1830">
        <f t="shared" si="112"/>
        <v>1.5081086664600764E-2</v>
      </c>
      <c r="S1830">
        <f t="shared" si="113"/>
        <v>6.7864889990703434E-2</v>
      </c>
      <c r="T1830">
        <f t="shared" si="114"/>
        <v>-0.22055269871661085</v>
      </c>
      <c r="U1830">
        <f t="shared" si="115"/>
        <v>-54.255963884286267</v>
      </c>
    </row>
    <row r="1831" spans="1:21" x14ac:dyDescent="0.35">
      <c r="A1831" t="s">
        <v>4859</v>
      </c>
      <c r="B1831" t="s">
        <v>4860</v>
      </c>
      <c r="C1831">
        <v>945</v>
      </c>
      <c r="D1831">
        <v>4.5</v>
      </c>
      <c r="E1831">
        <v>-122.482908368111</v>
      </c>
      <c r="F1831">
        <v>37.783627957105601</v>
      </c>
      <c r="G1831" t="s">
        <v>100</v>
      </c>
      <c r="H1831">
        <v>94121</v>
      </c>
      <c r="I1831" t="s">
        <v>23</v>
      </c>
      <c r="J1831" t="s">
        <v>247</v>
      </c>
      <c r="K1831" t="s">
        <v>124</v>
      </c>
      <c r="L1831" s="2" t="s">
        <v>125</v>
      </c>
      <c r="M1831">
        <v>1581</v>
      </c>
      <c r="N1831">
        <v>7.6797666037412046E-2</v>
      </c>
      <c r="O1831" t="s">
        <v>247</v>
      </c>
      <c r="R1831">
        <f t="shared" si="112"/>
        <v>8.7284371449230458E-2</v>
      </c>
      <c r="S1831">
        <f t="shared" si="113"/>
        <v>0.39277967152153703</v>
      </c>
      <c r="T1831">
        <f t="shared" si="114"/>
        <v>1.2276347894074344</v>
      </c>
      <c r="U1831">
        <f t="shared" si="115"/>
        <v>1160.1148759900254</v>
      </c>
    </row>
    <row r="1832" spans="1:21" x14ac:dyDescent="0.35">
      <c r="A1832" t="s">
        <v>4861</v>
      </c>
      <c r="B1832" t="s">
        <v>4862</v>
      </c>
      <c r="C1832">
        <v>417</v>
      </c>
      <c r="D1832">
        <v>4.5</v>
      </c>
      <c r="E1832">
        <v>-87.6509018</v>
      </c>
      <c r="F1832">
        <v>41.838115700000003</v>
      </c>
      <c r="G1832" t="s">
        <v>133</v>
      </c>
      <c r="H1832">
        <v>60608</v>
      </c>
      <c r="I1832" t="s">
        <v>23</v>
      </c>
      <c r="J1832" t="s">
        <v>4863</v>
      </c>
      <c r="K1832" t="s">
        <v>135</v>
      </c>
      <c r="L1832" s="2" t="s">
        <v>136</v>
      </c>
      <c r="M1832">
        <v>2715</v>
      </c>
      <c r="N1832">
        <v>3.1491333447743262E-2</v>
      </c>
      <c r="O1832" t="s">
        <v>183</v>
      </c>
      <c r="P1832" t="s">
        <v>1696</v>
      </c>
      <c r="R1832">
        <f t="shared" si="112"/>
        <v>3.2744551182729058E-2</v>
      </c>
      <c r="S1832">
        <f t="shared" si="113"/>
        <v>0.14735048032228076</v>
      </c>
      <c r="T1832">
        <f t="shared" si="114"/>
        <v>0.13372492713347744</v>
      </c>
      <c r="U1832">
        <f t="shared" si="115"/>
        <v>55.763294614660097</v>
      </c>
    </row>
    <row r="1833" spans="1:21" x14ac:dyDescent="0.35">
      <c r="A1833" t="s">
        <v>4864</v>
      </c>
      <c r="B1833" t="s">
        <v>4865</v>
      </c>
      <c r="C1833">
        <v>229</v>
      </c>
      <c r="D1833">
        <v>4.5</v>
      </c>
      <c r="E1833">
        <v>-77.041046619415297</v>
      </c>
      <c r="F1833">
        <v>38.917332652525303</v>
      </c>
      <c r="G1833" t="s">
        <v>240</v>
      </c>
      <c r="H1833">
        <v>20009</v>
      </c>
      <c r="I1833" t="s">
        <v>23</v>
      </c>
      <c r="J1833" t="s">
        <v>4866</v>
      </c>
      <c r="K1833" t="s">
        <v>242</v>
      </c>
      <c r="L1833" s="2" t="s">
        <v>243</v>
      </c>
      <c r="M1833">
        <v>822</v>
      </c>
      <c r="N1833">
        <v>1.535953320748241E-2</v>
      </c>
      <c r="O1833" t="s">
        <v>173</v>
      </c>
      <c r="P1833" t="s">
        <v>56</v>
      </c>
      <c r="Q1833" t="s">
        <v>261</v>
      </c>
      <c r="R1833">
        <f t="shared" si="112"/>
        <v>1.3325069724202046E-2</v>
      </c>
      <c r="S1833">
        <f t="shared" si="113"/>
        <v>5.9962813758909203E-2</v>
      </c>
      <c r="T1833">
        <f t="shared" si="114"/>
        <v>-0.25577328140346173</v>
      </c>
      <c r="U1833">
        <f t="shared" si="115"/>
        <v>-58.572081441392733</v>
      </c>
    </row>
    <row r="1834" spans="1:21" x14ac:dyDescent="0.35">
      <c r="A1834" t="s">
        <v>4867</v>
      </c>
      <c r="B1834" t="s">
        <v>4868</v>
      </c>
      <c r="C1834">
        <v>160</v>
      </c>
      <c r="D1834">
        <v>4.5</v>
      </c>
      <c r="E1834">
        <v>-85.738014899999996</v>
      </c>
      <c r="F1834">
        <v>38.253166899999997</v>
      </c>
      <c r="G1834" t="s">
        <v>864</v>
      </c>
      <c r="H1834">
        <v>40206</v>
      </c>
      <c r="I1834" t="s">
        <v>23</v>
      </c>
      <c r="J1834" t="s">
        <v>4869</v>
      </c>
      <c r="K1834" t="s">
        <v>866</v>
      </c>
      <c r="L1834" s="2" t="s">
        <v>867</v>
      </c>
      <c r="M1834">
        <v>774</v>
      </c>
      <c r="N1834">
        <v>9.4388192895143302E-3</v>
      </c>
      <c r="O1834" t="s">
        <v>56</v>
      </c>
      <c r="P1834" t="s">
        <v>578</v>
      </c>
      <c r="Q1834" t="s">
        <v>261</v>
      </c>
      <c r="R1834">
        <f t="shared" si="112"/>
        <v>6.1977068484660672E-3</v>
      </c>
      <c r="S1834">
        <f t="shared" si="113"/>
        <v>2.7889680818097302E-2</v>
      </c>
      <c r="T1834">
        <f t="shared" si="114"/>
        <v>-0.3987274111324447</v>
      </c>
      <c r="U1834">
        <f t="shared" si="115"/>
        <v>-63.796385781191148</v>
      </c>
    </row>
    <row r="1835" spans="1:21" x14ac:dyDescent="0.35">
      <c r="A1835" t="s">
        <v>4870</v>
      </c>
      <c r="B1835" t="s">
        <v>4871</v>
      </c>
      <c r="C1835">
        <v>452</v>
      </c>
      <c r="D1835">
        <v>4.5</v>
      </c>
      <c r="E1835">
        <v>-122.4222183</v>
      </c>
      <c r="F1835">
        <v>37.7787285</v>
      </c>
      <c r="G1835" t="s">
        <v>100</v>
      </c>
      <c r="H1835">
        <v>94102</v>
      </c>
      <c r="I1835" t="s">
        <v>23</v>
      </c>
      <c r="J1835" t="s">
        <v>4872</v>
      </c>
      <c r="K1835" t="s">
        <v>124</v>
      </c>
      <c r="L1835" s="2" t="s">
        <v>125</v>
      </c>
      <c r="M1835">
        <v>1581</v>
      </c>
      <c r="N1835">
        <v>3.4494594130770551E-2</v>
      </c>
      <c r="O1835" t="s">
        <v>1047</v>
      </c>
      <c r="P1835" t="s">
        <v>137</v>
      </c>
      <c r="R1835">
        <f t="shared" si="112"/>
        <v>3.6359880177667593E-2</v>
      </c>
      <c r="S1835">
        <f t="shared" si="113"/>
        <v>0.16361946079950418</v>
      </c>
      <c r="T1835">
        <f t="shared" si="114"/>
        <v>0.20623789148875865</v>
      </c>
      <c r="U1835">
        <f t="shared" si="115"/>
        <v>93.219526952918912</v>
      </c>
    </row>
    <row r="1836" spans="1:21" x14ac:dyDescent="0.35">
      <c r="A1836" t="s">
        <v>4873</v>
      </c>
      <c r="B1836" t="s">
        <v>4874</v>
      </c>
      <c r="C1836">
        <v>688</v>
      </c>
      <c r="D1836">
        <v>4.5</v>
      </c>
      <c r="E1836">
        <v>-117.146169</v>
      </c>
      <c r="F1836">
        <v>32.762141999999997</v>
      </c>
      <c r="G1836" t="s">
        <v>100</v>
      </c>
      <c r="H1836">
        <v>92116</v>
      </c>
      <c r="I1836" t="s">
        <v>23</v>
      </c>
      <c r="J1836" t="s">
        <v>4875</v>
      </c>
      <c r="K1836" t="s">
        <v>225</v>
      </c>
      <c r="L1836" s="2" t="s">
        <v>226</v>
      </c>
      <c r="M1836">
        <v>1570</v>
      </c>
      <c r="N1836">
        <v>5.4745151879183114E-2</v>
      </c>
      <c r="O1836" t="s">
        <v>425</v>
      </c>
      <c r="P1836" t="s">
        <v>76</v>
      </c>
      <c r="Q1836" t="s">
        <v>228</v>
      </c>
      <c r="R1836">
        <f t="shared" si="112"/>
        <v>6.0737527114967459E-2</v>
      </c>
      <c r="S1836">
        <f t="shared" si="113"/>
        <v>0.27331887201735355</v>
      </c>
      <c r="T1836">
        <f t="shared" si="114"/>
        <v>0.69518245114151211</v>
      </c>
      <c r="U1836">
        <f t="shared" si="115"/>
        <v>478.28552638536036</v>
      </c>
    </row>
    <row r="1837" spans="1:21" x14ac:dyDescent="0.35">
      <c r="A1837" t="s">
        <v>4876</v>
      </c>
      <c r="B1837" t="s">
        <v>4877</v>
      </c>
      <c r="C1837">
        <v>106</v>
      </c>
      <c r="D1837">
        <v>4.5</v>
      </c>
      <c r="E1837">
        <v>-73.981147000000007</v>
      </c>
      <c r="F1837">
        <v>40.724727000000001</v>
      </c>
      <c r="G1837" t="s">
        <v>37</v>
      </c>
      <c r="H1837">
        <v>10009</v>
      </c>
      <c r="I1837" t="s">
        <v>23</v>
      </c>
      <c r="J1837" t="s">
        <v>4878</v>
      </c>
      <c r="K1837" t="s">
        <v>39</v>
      </c>
      <c r="L1837" s="2" t="s">
        <v>40</v>
      </c>
      <c r="M1837">
        <v>1148</v>
      </c>
      <c r="N1837">
        <v>4.8052170928436586E-3</v>
      </c>
      <c r="O1837" t="s">
        <v>156</v>
      </c>
      <c r="P1837" t="s">
        <v>316</v>
      </c>
      <c r="Q1837" t="s">
        <v>618</v>
      </c>
      <c r="R1837">
        <f t="shared" si="112"/>
        <v>6.1977068484660679E-4</v>
      </c>
      <c r="S1837">
        <f t="shared" si="113"/>
        <v>2.7889680818097306E-3</v>
      </c>
      <c r="T1837">
        <f t="shared" si="114"/>
        <v>-0.51060455613773581</v>
      </c>
      <c r="U1837">
        <f t="shared" si="115"/>
        <v>-54.124082950599998</v>
      </c>
    </row>
    <row r="1838" spans="1:21" x14ac:dyDescent="0.35">
      <c r="A1838" t="s">
        <v>4879</v>
      </c>
      <c r="B1838" t="s">
        <v>4880</v>
      </c>
      <c r="C1838">
        <v>150</v>
      </c>
      <c r="D1838">
        <v>4.5</v>
      </c>
      <c r="E1838">
        <v>-70.292441999999994</v>
      </c>
      <c r="F1838">
        <v>43.685501000000002</v>
      </c>
      <c r="G1838" t="s">
        <v>43</v>
      </c>
      <c r="H1838">
        <v>4103</v>
      </c>
      <c r="I1838" t="s">
        <v>23</v>
      </c>
      <c r="J1838" t="s">
        <v>4881</v>
      </c>
      <c r="K1838" t="s">
        <v>45</v>
      </c>
      <c r="L1838" s="2" t="s">
        <v>46</v>
      </c>
      <c r="M1838">
        <v>206</v>
      </c>
      <c r="N1838">
        <v>8.58074480864939E-3</v>
      </c>
      <c r="O1838" t="s">
        <v>174</v>
      </c>
      <c r="P1838" t="s">
        <v>106</v>
      </c>
      <c r="Q1838" t="s">
        <v>47</v>
      </c>
      <c r="R1838">
        <f t="shared" si="112"/>
        <v>5.164755707055056E-3</v>
      </c>
      <c r="S1838">
        <f t="shared" si="113"/>
        <v>2.3241400681747751E-2</v>
      </c>
      <c r="T1838">
        <f t="shared" si="114"/>
        <v>-0.41944540094823934</v>
      </c>
      <c r="U1838">
        <f t="shared" si="115"/>
        <v>-62.916810142235903</v>
      </c>
    </row>
    <row r="1839" spans="1:21" x14ac:dyDescent="0.35">
      <c r="A1839" t="s">
        <v>4882</v>
      </c>
      <c r="B1839" t="s">
        <v>4883</v>
      </c>
      <c r="C1839">
        <v>353</v>
      </c>
      <c r="D1839">
        <v>4.5</v>
      </c>
      <c r="E1839">
        <v>-110.84149169921901</v>
      </c>
      <c r="F1839">
        <v>32.208042144775398</v>
      </c>
      <c r="G1839" t="s">
        <v>64</v>
      </c>
      <c r="H1839">
        <v>85710</v>
      </c>
      <c r="I1839" t="s">
        <v>23</v>
      </c>
      <c r="J1839" t="s">
        <v>4884</v>
      </c>
      <c r="K1839" t="s">
        <v>66</v>
      </c>
      <c r="L1839" s="2" t="s">
        <v>67</v>
      </c>
      <c r="M1839">
        <v>994</v>
      </c>
      <c r="N1839">
        <v>2.5999656770207654E-2</v>
      </c>
      <c r="O1839" t="s">
        <v>287</v>
      </c>
      <c r="P1839" t="s">
        <v>88</v>
      </c>
      <c r="Q1839" t="s">
        <v>138</v>
      </c>
      <c r="R1839">
        <f t="shared" si="112"/>
        <v>2.6133663877698585E-2</v>
      </c>
      <c r="S1839">
        <f t="shared" si="113"/>
        <v>0.11760148744964363</v>
      </c>
      <c r="T1839">
        <f t="shared" si="114"/>
        <v>1.1297923123917615E-3</v>
      </c>
      <c r="U1839">
        <f t="shared" si="115"/>
        <v>0.39881668627429179</v>
      </c>
    </row>
    <row r="1840" spans="1:21" x14ac:dyDescent="0.35">
      <c r="A1840" t="s">
        <v>4885</v>
      </c>
      <c r="B1840" t="s">
        <v>4886</v>
      </c>
      <c r="C1840">
        <v>100</v>
      </c>
      <c r="D1840">
        <v>4.5</v>
      </c>
      <c r="E1840">
        <v>-117.160453498363</v>
      </c>
      <c r="F1840">
        <v>32.743629813194303</v>
      </c>
      <c r="G1840" t="s">
        <v>100</v>
      </c>
      <c r="H1840">
        <v>92103</v>
      </c>
      <c r="I1840" t="s">
        <v>23</v>
      </c>
      <c r="J1840" t="s">
        <v>4887</v>
      </c>
      <c r="K1840" t="s">
        <v>225</v>
      </c>
      <c r="L1840" s="2" t="s">
        <v>226</v>
      </c>
      <c r="M1840">
        <v>1570</v>
      </c>
      <c r="N1840">
        <v>4.290372404324695E-3</v>
      </c>
      <c r="O1840" t="s">
        <v>213</v>
      </c>
      <c r="P1840" t="s">
        <v>212</v>
      </c>
      <c r="R1840">
        <f t="shared" si="112"/>
        <v>0</v>
      </c>
      <c r="S1840">
        <f t="shared" si="113"/>
        <v>0</v>
      </c>
      <c r="T1840">
        <f t="shared" si="114"/>
        <v>-0.52303535002721258</v>
      </c>
      <c r="U1840">
        <f t="shared" si="115"/>
        <v>-52.303535002721254</v>
      </c>
    </row>
    <row r="1841" spans="1:21" x14ac:dyDescent="0.35">
      <c r="A1841" t="s">
        <v>4888</v>
      </c>
      <c r="B1841" t="s">
        <v>4889</v>
      </c>
      <c r="C1841">
        <v>163</v>
      </c>
      <c r="D1841">
        <v>4.5</v>
      </c>
      <c r="E1841">
        <v>-118.340232289545</v>
      </c>
      <c r="F1841">
        <v>34.101486414418602</v>
      </c>
      <c r="G1841" t="s">
        <v>100</v>
      </c>
      <c r="H1841">
        <v>90028</v>
      </c>
      <c r="I1841" t="s">
        <v>23</v>
      </c>
      <c r="J1841" t="s">
        <v>4890</v>
      </c>
      <c r="K1841" t="s">
        <v>111</v>
      </c>
      <c r="L1841" s="2" t="s">
        <v>112</v>
      </c>
      <c r="M1841">
        <v>2071</v>
      </c>
      <c r="N1841">
        <v>9.6962416337738108E-3</v>
      </c>
      <c r="O1841" t="s">
        <v>190</v>
      </c>
      <c r="P1841" t="s">
        <v>47</v>
      </c>
      <c r="R1841">
        <f t="shared" si="112"/>
        <v>6.5075921908893707E-3</v>
      </c>
      <c r="S1841">
        <f t="shared" si="113"/>
        <v>2.9284164859002169E-2</v>
      </c>
      <c r="T1841">
        <f t="shared" si="114"/>
        <v>-0.39251201418770632</v>
      </c>
      <c r="U1841">
        <f t="shared" si="115"/>
        <v>-63.97945831259613</v>
      </c>
    </row>
    <row r="1842" spans="1:21" x14ac:dyDescent="0.35">
      <c r="A1842" t="s">
        <v>4891</v>
      </c>
      <c r="B1842" t="s">
        <v>4892</v>
      </c>
      <c r="C1842">
        <v>211</v>
      </c>
      <c r="D1842">
        <v>4.5</v>
      </c>
      <c r="E1842">
        <v>-87.659540000000007</v>
      </c>
      <c r="F1842">
        <v>41.857640000000004</v>
      </c>
      <c r="G1842" t="s">
        <v>133</v>
      </c>
      <c r="H1842">
        <v>60608</v>
      </c>
      <c r="I1842" t="s">
        <v>23</v>
      </c>
      <c r="J1842" t="s">
        <v>88</v>
      </c>
      <c r="K1842" t="s">
        <v>135</v>
      </c>
      <c r="L1842" s="2" t="s">
        <v>136</v>
      </c>
      <c r="M1842">
        <v>2715</v>
      </c>
      <c r="N1842">
        <v>1.381499914192552E-2</v>
      </c>
      <c r="O1842" t="s">
        <v>88</v>
      </c>
      <c r="R1842">
        <f t="shared" si="112"/>
        <v>1.1465757669662225E-2</v>
      </c>
      <c r="S1842">
        <f t="shared" si="113"/>
        <v>5.1595909513480011E-2</v>
      </c>
      <c r="T1842">
        <f t="shared" si="114"/>
        <v>-0.29306566307189208</v>
      </c>
      <c r="U1842">
        <f t="shared" si="115"/>
        <v>-61.836854908169229</v>
      </c>
    </row>
    <row r="1843" spans="1:21" x14ac:dyDescent="0.35">
      <c r="A1843" t="s">
        <v>4893</v>
      </c>
      <c r="B1843" t="s">
        <v>4894</v>
      </c>
      <c r="C1843">
        <v>103</v>
      </c>
      <c r="D1843">
        <v>4.5</v>
      </c>
      <c r="E1843">
        <v>-98.400536000000002</v>
      </c>
      <c r="F1843">
        <v>29.397998999999999</v>
      </c>
      <c r="G1843" t="s">
        <v>200</v>
      </c>
      <c r="H1843">
        <v>78222</v>
      </c>
      <c r="I1843" t="s">
        <v>23</v>
      </c>
      <c r="J1843" t="s">
        <v>88</v>
      </c>
      <c r="K1843" t="s">
        <v>608</v>
      </c>
      <c r="L1843" s="2" t="s">
        <v>609</v>
      </c>
      <c r="M1843">
        <v>731</v>
      </c>
      <c r="N1843">
        <v>4.5477947485841773E-3</v>
      </c>
      <c r="O1843" t="s">
        <v>88</v>
      </c>
      <c r="R1843">
        <f t="shared" si="112"/>
        <v>3.0988534242330339E-4</v>
      </c>
      <c r="S1843">
        <f t="shared" si="113"/>
        <v>1.3944840409048653E-3</v>
      </c>
      <c r="T1843">
        <f t="shared" si="114"/>
        <v>-0.51681995308247419</v>
      </c>
      <c r="U1843">
        <f t="shared" si="115"/>
        <v>-53.232455167494841</v>
      </c>
    </row>
    <row r="1844" spans="1:21" x14ac:dyDescent="0.35">
      <c r="A1844" t="s">
        <v>4895</v>
      </c>
      <c r="B1844" t="s">
        <v>4896</v>
      </c>
      <c r="C1844">
        <v>307</v>
      </c>
      <c r="D1844">
        <v>4.5</v>
      </c>
      <c r="E1844">
        <v>-117.251911461353</v>
      </c>
      <c r="F1844">
        <v>32.745941206812901</v>
      </c>
      <c r="G1844" t="s">
        <v>100</v>
      </c>
      <c r="H1844">
        <v>92107</v>
      </c>
      <c r="I1844" t="s">
        <v>23</v>
      </c>
      <c r="J1844" t="s">
        <v>813</v>
      </c>
      <c r="K1844" t="s">
        <v>225</v>
      </c>
      <c r="L1844" s="2" t="s">
        <v>226</v>
      </c>
      <c r="M1844">
        <v>1570</v>
      </c>
      <c r="N1844">
        <v>2.2052514158228936E-2</v>
      </c>
      <c r="O1844" t="s">
        <v>148</v>
      </c>
      <c r="P1844" t="s">
        <v>174</v>
      </c>
      <c r="R1844">
        <f t="shared" si="112"/>
        <v>2.1382088627207932E-2</v>
      </c>
      <c r="S1844">
        <f t="shared" si="113"/>
        <v>9.6219398822435687E-2</v>
      </c>
      <c r="T1844">
        <f t="shared" si="114"/>
        <v>-9.4172960840263567E-2</v>
      </c>
      <c r="U1844">
        <f t="shared" si="115"/>
        <v>-28.911098977960915</v>
      </c>
    </row>
    <row r="1845" spans="1:21" x14ac:dyDescent="0.35">
      <c r="A1845" t="s">
        <v>4897</v>
      </c>
      <c r="B1845" t="s">
        <v>4898</v>
      </c>
      <c r="C1845">
        <v>1021</v>
      </c>
      <c r="D1845">
        <v>4.5</v>
      </c>
      <c r="E1845">
        <v>-117.13968</v>
      </c>
      <c r="F1845">
        <v>32.755679999999998</v>
      </c>
      <c r="G1845" t="s">
        <v>100</v>
      </c>
      <c r="H1845">
        <v>92104</v>
      </c>
      <c r="I1845" t="s">
        <v>23</v>
      </c>
      <c r="J1845" t="s">
        <v>4899</v>
      </c>
      <c r="K1845" t="s">
        <v>225</v>
      </c>
      <c r="L1845" s="2" t="s">
        <v>226</v>
      </c>
      <c r="M1845">
        <v>1570</v>
      </c>
      <c r="N1845">
        <v>8.3319032091985587E-2</v>
      </c>
      <c r="O1845" t="s">
        <v>3158</v>
      </c>
      <c r="P1845" t="s">
        <v>93</v>
      </c>
      <c r="Q1845" t="s">
        <v>804</v>
      </c>
      <c r="R1845">
        <f t="shared" si="112"/>
        <v>9.513480012395413E-2</v>
      </c>
      <c r="S1845">
        <f t="shared" si="113"/>
        <v>0.42810660055779359</v>
      </c>
      <c r="T1845">
        <f t="shared" si="114"/>
        <v>1.3850915120074736</v>
      </c>
      <c r="U1845">
        <f t="shared" si="115"/>
        <v>1414.1784337596305</v>
      </c>
    </row>
    <row r="1846" spans="1:21" x14ac:dyDescent="0.35">
      <c r="A1846" t="s">
        <v>4900</v>
      </c>
      <c r="B1846" t="s">
        <v>4901</v>
      </c>
      <c r="C1846">
        <v>290</v>
      </c>
      <c r="D1846">
        <v>4.5</v>
      </c>
      <c r="E1846">
        <v>-77.368057300000004</v>
      </c>
      <c r="F1846">
        <v>38.867050200000001</v>
      </c>
      <c r="G1846" t="s">
        <v>84</v>
      </c>
      <c r="H1846">
        <v>22033</v>
      </c>
      <c r="I1846" t="s">
        <v>23</v>
      </c>
      <c r="J1846" t="s">
        <v>418</v>
      </c>
      <c r="K1846" t="s">
        <v>86</v>
      </c>
      <c r="L1846" s="2" t="s">
        <v>87</v>
      </c>
      <c r="M1846">
        <v>126</v>
      </c>
      <c r="N1846">
        <v>2.0593787540758537E-2</v>
      </c>
      <c r="O1846" t="s">
        <v>247</v>
      </c>
      <c r="P1846" t="s">
        <v>60</v>
      </c>
      <c r="R1846">
        <f t="shared" si="112"/>
        <v>1.9626071686809216E-2</v>
      </c>
      <c r="S1846">
        <f t="shared" si="113"/>
        <v>8.831732259064147E-2</v>
      </c>
      <c r="T1846">
        <f t="shared" si="114"/>
        <v>-0.12939354352711444</v>
      </c>
      <c r="U1846">
        <f t="shared" si="115"/>
        <v>-37.524127622863183</v>
      </c>
    </row>
    <row r="1847" spans="1:21" x14ac:dyDescent="0.35">
      <c r="A1847" t="s">
        <v>4902</v>
      </c>
      <c r="B1847" t="s">
        <v>4903</v>
      </c>
      <c r="C1847">
        <v>512</v>
      </c>
      <c r="D1847">
        <v>4.5</v>
      </c>
      <c r="E1847">
        <v>-117.23034699999999</v>
      </c>
      <c r="F1847">
        <v>32.721111000000001</v>
      </c>
      <c r="G1847" t="s">
        <v>100</v>
      </c>
      <c r="H1847">
        <v>92106</v>
      </c>
      <c r="I1847" t="s">
        <v>23</v>
      </c>
      <c r="J1847" t="s">
        <v>60</v>
      </c>
      <c r="K1847" t="s">
        <v>225</v>
      </c>
      <c r="L1847" s="2" t="s">
        <v>226</v>
      </c>
      <c r="M1847">
        <v>1570</v>
      </c>
      <c r="N1847">
        <v>3.9643041015960188E-2</v>
      </c>
      <c r="O1847" t="s">
        <v>60</v>
      </c>
      <c r="R1847">
        <f t="shared" si="112"/>
        <v>4.2557587026133666E-2</v>
      </c>
      <c r="S1847">
        <f t="shared" si="113"/>
        <v>0.19150914161760149</v>
      </c>
      <c r="T1847">
        <f t="shared" si="114"/>
        <v>0.33054583038352647</v>
      </c>
      <c r="U1847">
        <f t="shared" si="115"/>
        <v>169.23946515636555</v>
      </c>
    </row>
    <row r="1848" spans="1:21" x14ac:dyDescent="0.35">
      <c r="A1848" t="s">
        <v>4904</v>
      </c>
      <c r="B1848" t="s">
        <v>4905</v>
      </c>
      <c r="C1848">
        <v>694</v>
      </c>
      <c r="D1848">
        <v>4.5</v>
      </c>
      <c r="E1848">
        <v>-81.351497679600001</v>
      </c>
      <c r="F1848">
        <v>28.543707340175001</v>
      </c>
      <c r="G1848" t="s">
        <v>29</v>
      </c>
      <c r="H1848">
        <v>32803</v>
      </c>
      <c r="I1848" t="s">
        <v>23</v>
      </c>
      <c r="J1848" t="s">
        <v>4906</v>
      </c>
      <c r="K1848" t="s">
        <v>465</v>
      </c>
      <c r="L1848" s="2" t="s">
        <v>466</v>
      </c>
      <c r="M1848">
        <v>943</v>
      </c>
      <c r="N1848">
        <v>5.5259996567702079E-2</v>
      </c>
      <c r="O1848" t="s">
        <v>174</v>
      </c>
      <c r="P1848" t="s">
        <v>76</v>
      </c>
      <c r="Q1848" t="s">
        <v>213</v>
      </c>
      <c r="R1848">
        <f t="shared" si="112"/>
        <v>6.1357297799814067E-2</v>
      </c>
      <c r="S1848">
        <f t="shared" si="113"/>
        <v>0.27610784009916328</v>
      </c>
      <c r="T1848">
        <f t="shared" si="114"/>
        <v>0.70761324503098888</v>
      </c>
      <c r="U1848">
        <f t="shared" si="115"/>
        <v>491.08359205150629</v>
      </c>
    </row>
    <row r="1849" spans="1:21" x14ac:dyDescent="0.35">
      <c r="A1849" t="s">
        <v>4907</v>
      </c>
      <c r="B1849" t="s">
        <v>4908</v>
      </c>
      <c r="C1849">
        <v>173</v>
      </c>
      <c r="D1849">
        <v>4.5</v>
      </c>
      <c r="E1849">
        <v>-122.620977238623</v>
      </c>
      <c r="F1849">
        <v>45.535409465625001</v>
      </c>
      <c r="G1849" t="s">
        <v>59</v>
      </c>
      <c r="H1849">
        <v>97212</v>
      </c>
      <c r="I1849" t="s">
        <v>23</v>
      </c>
      <c r="J1849" t="s">
        <v>4909</v>
      </c>
      <c r="K1849" t="s">
        <v>45</v>
      </c>
      <c r="L1849" s="2" t="s">
        <v>61</v>
      </c>
      <c r="M1849">
        <v>1555</v>
      </c>
      <c r="N1849">
        <v>1.0554316114638751E-2</v>
      </c>
      <c r="O1849" t="s">
        <v>190</v>
      </c>
      <c r="P1849" t="s">
        <v>385</v>
      </c>
      <c r="Q1849" t="s">
        <v>48</v>
      </c>
      <c r="R1849">
        <f t="shared" si="112"/>
        <v>7.5405433323003819E-3</v>
      </c>
      <c r="S1849">
        <f t="shared" si="113"/>
        <v>3.3932444995351717E-2</v>
      </c>
      <c r="T1849">
        <f t="shared" si="114"/>
        <v>-0.37179402437191167</v>
      </c>
      <c r="U1849">
        <f t="shared" si="115"/>
        <v>-64.320366216340716</v>
      </c>
    </row>
    <row r="1850" spans="1:21" x14ac:dyDescent="0.35">
      <c r="A1850" t="s">
        <v>4910</v>
      </c>
      <c r="B1850" t="s">
        <v>4911</v>
      </c>
      <c r="C1850">
        <v>790</v>
      </c>
      <c r="D1850">
        <v>4.5</v>
      </c>
      <c r="E1850">
        <v>-84.382257899999999</v>
      </c>
      <c r="F1850">
        <v>33.768452000000003</v>
      </c>
      <c r="G1850" t="s">
        <v>141</v>
      </c>
      <c r="H1850">
        <v>30308</v>
      </c>
      <c r="I1850" t="s">
        <v>23</v>
      </c>
      <c r="J1850" t="s">
        <v>4081</v>
      </c>
      <c r="K1850" t="s">
        <v>143</v>
      </c>
      <c r="L1850" s="2" t="s">
        <v>144</v>
      </c>
      <c r="M1850">
        <v>660</v>
      </c>
      <c r="N1850">
        <v>6.3497511584005489E-2</v>
      </c>
      <c r="O1850" t="s">
        <v>425</v>
      </c>
      <c r="P1850" t="s">
        <v>213</v>
      </c>
      <c r="R1850">
        <f t="shared" si="112"/>
        <v>7.1273628757359778E-2</v>
      </c>
      <c r="S1850">
        <f t="shared" si="113"/>
        <v>0.32073132940811899</v>
      </c>
      <c r="T1850">
        <f t="shared" si="114"/>
        <v>0.90650594726261735</v>
      </c>
      <c r="U1850">
        <f t="shared" si="115"/>
        <v>716.13969833746773</v>
      </c>
    </row>
    <row r="1851" spans="1:21" x14ac:dyDescent="0.35">
      <c r="A1851" t="s">
        <v>4912</v>
      </c>
      <c r="B1851" t="s">
        <v>4913</v>
      </c>
      <c r="C1851">
        <v>134</v>
      </c>
      <c r="D1851">
        <v>4.5</v>
      </c>
      <c r="E1851">
        <v>-122.34457999999999</v>
      </c>
      <c r="F1851">
        <v>47.726170000000003</v>
      </c>
      <c r="G1851" t="s">
        <v>194</v>
      </c>
      <c r="H1851">
        <v>98133</v>
      </c>
      <c r="I1851" t="s">
        <v>23</v>
      </c>
      <c r="J1851" t="s">
        <v>425</v>
      </c>
      <c r="K1851" t="s">
        <v>196</v>
      </c>
      <c r="L1851" s="2" t="s">
        <v>197</v>
      </c>
      <c r="M1851">
        <v>1594</v>
      </c>
      <c r="N1851">
        <v>7.2078256392654879E-3</v>
      </c>
      <c r="O1851" t="s">
        <v>425</v>
      </c>
      <c r="R1851">
        <f t="shared" si="112"/>
        <v>3.5120338807974384E-3</v>
      </c>
      <c r="S1851">
        <f t="shared" si="113"/>
        <v>1.5804152463588472E-2</v>
      </c>
      <c r="T1851">
        <f t="shared" si="114"/>
        <v>-0.45259418465351076</v>
      </c>
      <c r="U1851">
        <f t="shared" si="115"/>
        <v>-60.647620743570442</v>
      </c>
    </row>
    <row r="1852" spans="1:21" x14ac:dyDescent="0.35">
      <c r="A1852" t="s">
        <v>4914</v>
      </c>
      <c r="B1852" t="s">
        <v>4915</v>
      </c>
      <c r="C1852">
        <v>116</v>
      </c>
      <c r="D1852">
        <v>4.5</v>
      </c>
      <c r="E1852">
        <v>-80.806950764205197</v>
      </c>
      <c r="F1852">
        <v>35.1708013350664</v>
      </c>
      <c r="G1852" t="s">
        <v>640</v>
      </c>
      <c r="H1852">
        <v>28211</v>
      </c>
      <c r="I1852" t="s">
        <v>23</v>
      </c>
      <c r="J1852" t="s">
        <v>4916</v>
      </c>
      <c r="K1852" t="s">
        <v>641</v>
      </c>
      <c r="L1852" s="2" t="s">
        <v>642</v>
      </c>
      <c r="M1852">
        <v>689</v>
      </c>
      <c r="N1852">
        <v>5.663291573708598E-3</v>
      </c>
      <c r="O1852" t="s">
        <v>578</v>
      </c>
      <c r="P1852" t="s">
        <v>48</v>
      </c>
      <c r="R1852">
        <f t="shared" si="112"/>
        <v>1.6527218262576181E-3</v>
      </c>
      <c r="S1852">
        <f t="shared" si="113"/>
        <v>7.437248218159281E-3</v>
      </c>
      <c r="T1852">
        <f t="shared" si="114"/>
        <v>-0.48988656632194111</v>
      </c>
      <c r="U1852">
        <f t="shared" si="115"/>
        <v>-56.826841693345166</v>
      </c>
    </row>
    <row r="1853" spans="1:21" x14ac:dyDescent="0.35">
      <c r="A1853" t="s">
        <v>4917</v>
      </c>
      <c r="B1853" t="s">
        <v>4918</v>
      </c>
      <c r="C1853">
        <v>179</v>
      </c>
      <c r="D1853">
        <v>4.5</v>
      </c>
      <c r="E1853">
        <v>-122.383972</v>
      </c>
      <c r="F1853">
        <v>47.667842</v>
      </c>
      <c r="G1853" t="s">
        <v>194</v>
      </c>
      <c r="H1853">
        <v>98107</v>
      </c>
      <c r="I1853" t="s">
        <v>23</v>
      </c>
      <c r="J1853" t="s">
        <v>4919</v>
      </c>
      <c r="K1853" t="s">
        <v>196</v>
      </c>
      <c r="L1853" s="2" t="s">
        <v>197</v>
      </c>
      <c r="M1853">
        <v>1594</v>
      </c>
      <c r="N1853">
        <v>1.1069160803157714E-2</v>
      </c>
      <c r="O1853" t="s">
        <v>48</v>
      </c>
      <c r="P1853" t="s">
        <v>24</v>
      </c>
      <c r="Q1853" t="s">
        <v>316</v>
      </c>
      <c r="R1853">
        <f t="shared" si="112"/>
        <v>8.1603140171469888E-3</v>
      </c>
      <c r="S1853">
        <f t="shared" si="113"/>
        <v>3.6721413077161452E-2</v>
      </c>
      <c r="T1853">
        <f t="shared" si="114"/>
        <v>-0.3593632304824349</v>
      </c>
      <c r="U1853">
        <f t="shared" si="115"/>
        <v>-64.326018256355852</v>
      </c>
    </row>
    <row r="1854" spans="1:21" x14ac:dyDescent="0.35">
      <c r="A1854" t="s">
        <v>4920</v>
      </c>
      <c r="B1854" t="s">
        <v>4921</v>
      </c>
      <c r="C1854">
        <v>104</v>
      </c>
      <c r="D1854">
        <v>4.5</v>
      </c>
      <c r="E1854">
        <v>-82.999988000000002</v>
      </c>
      <c r="F1854">
        <v>40.055140000000002</v>
      </c>
      <c r="G1854" t="s">
        <v>186</v>
      </c>
      <c r="H1854">
        <v>43214</v>
      </c>
      <c r="I1854" t="s">
        <v>23</v>
      </c>
      <c r="J1854" t="s">
        <v>4922</v>
      </c>
      <c r="K1854" t="s">
        <v>188</v>
      </c>
      <c r="L1854" s="2" t="s">
        <v>189</v>
      </c>
      <c r="M1854">
        <v>712</v>
      </c>
      <c r="N1854">
        <v>4.6336021966706708E-3</v>
      </c>
      <c r="O1854" t="s">
        <v>228</v>
      </c>
      <c r="P1854" t="s">
        <v>76</v>
      </c>
      <c r="Q1854" t="s">
        <v>310</v>
      </c>
      <c r="R1854">
        <f t="shared" si="112"/>
        <v>4.1318045656440453E-4</v>
      </c>
      <c r="S1854">
        <f t="shared" si="113"/>
        <v>1.8593120545398203E-3</v>
      </c>
      <c r="T1854">
        <f t="shared" si="114"/>
        <v>-0.51474815410089469</v>
      </c>
      <c r="U1854">
        <f t="shared" si="115"/>
        <v>-53.533808026493048</v>
      </c>
    </row>
    <row r="1855" spans="1:21" x14ac:dyDescent="0.35">
      <c r="A1855" t="s">
        <v>4923</v>
      </c>
      <c r="B1855" t="s">
        <v>4924</v>
      </c>
      <c r="C1855">
        <v>147</v>
      </c>
      <c r="D1855">
        <v>4.5</v>
      </c>
      <c r="E1855">
        <v>-75.162013999999999</v>
      </c>
      <c r="F1855">
        <v>39.933334000000002</v>
      </c>
      <c r="G1855" t="s">
        <v>92</v>
      </c>
      <c r="H1855">
        <v>19147</v>
      </c>
      <c r="I1855" t="s">
        <v>23</v>
      </c>
      <c r="J1855" t="s">
        <v>4925</v>
      </c>
      <c r="K1855" t="s">
        <v>94</v>
      </c>
      <c r="L1855" s="2" t="s">
        <v>95</v>
      </c>
      <c r="M1855">
        <v>1514</v>
      </c>
      <c r="N1855">
        <v>8.3233224643899095E-3</v>
      </c>
      <c r="O1855" t="s">
        <v>4489</v>
      </c>
      <c r="P1855" t="s">
        <v>48</v>
      </c>
      <c r="Q1855" t="s">
        <v>56</v>
      </c>
      <c r="R1855">
        <f t="shared" si="112"/>
        <v>4.8548703646317526E-3</v>
      </c>
      <c r="S1855">
        <f t="shared" si="113"/>
        <v>2.1846916640842887E-2</v>
      </c>
      <c r="T1855">
        <f t="shared" si="114"/>
        <v>-0.42566079789297773</v>
      </c>
      <c r="U1855">
        <f t="shared" si="115"/>
        <v>-62.572137290267726</v>
      </c>
    </row>
    <row r="1856" spans="1:21" x14ac:dyDescent="0.35">
      <c r="A1856" t="s">
        <v>4926</v>
      </c>
      <c r="B1856" t="s">
        <v>4927</v>
      </c>
      <c r="C1856">
        <v>105</v>
      </c>
      <c r="D1856">
        <v>4.5</v>
      </c>
      <c r="E1856">
        <v>-73.985481300000004</v>
      </c>
      <c r="F1856">
        <v>40.671157800000003</v>
      </c>
      <c r="G1856" t="s">
        <v>37</v>
      </c>
      <c r="H1856">
        <v>11215</v>
      </c>
      <c r="I1856" t="s">
        <v>23</v>
      </c>
      <c r="J1856" t="s">
        <v>954</v>
      </c>
      <c r="K1856" t="s">
        <v>535</v>
      </c>
      <c r="L1856" s="2" t="s">
        <v>536</v>
      </c>
      <c r="M1856">
        <v>1569</v>
      </c>
      <c r="N1856">
        <v>4.7194096447571651E-3</v>
      </c>
      <c r="O1856" t="s">
        <v>56</v>
      </c>
      <c r="P1856" t="s">
        <v>261</v>
      </c>
      <c r="R1856">
        <f t="shared" si="112"/>
        <v>5.164755707055056E-4</v>
      </c>
      <c r="S1856">
        <f t="shared" si="113"/>
        <v>2.3241400681747754E-3</v>
      </c>
      <c r="T1856">
        <f t="shared" si="114"/>
        <v>-0.5126763551193152</v>
      </c>
      <c r="U1856">
        <f t="shared" si="115"/>
        <v>-53.831017287528098</v>
      </c>
    </row>
    <row r="1857" spans="1:21" x14ac:dyDescent="0.35">
      <c r="A1857" t="s">
        <v>4928</v>
      </c>
      <c r="B1857" t="s">
        <v>4929</v>
      </c>
      <c r="C1857">
        <v>203</v>
      </c>
      <c r="D1857">
        <v>4.5</v>
      </c>
      <c r="E1857">
        <v>-73.958335899999994</v>
      </c>
      <c r="F1857">
        <v>40.710597999999997</v>
      </c>
      <c r="G1857" t="s">
        <v>37</v>
      </c>
      <c r="H1857">
        <v>11211</v>
      </c>
      <c r="I1857" t="s">
        <v>23</v>
      </c>
      <c r="J1857" t="s">
        <v>134</v>
      </c>
      <c r="K1857" t="s">
        <v>535</v>
      </c>
      <c r="L1857" s="2" t="s">
        <v>536</v>
      </c>
      <c r="M1857">
        <v>1569</v>
      </c>
      <c r="N1857">
        <v>1.3128539557233568E-2</v>
      </c>
      <c r="O1857" t="s">
        <v>137</v>
      </c>
      <c r="P1857" t="s">
        <v>138</v>
      </c>
      <c r="R1857">
        <f t="shared" si="112"/>
        <v>1.0639396756533416E-2</v>
      </c>
      <c r="S1857">
        <f t="shared" si="113"/>
        <v>4.7877285404400373E-2</v>
      </c>
      <c r="T1857">
        <f t="shared" si="114"/>
        <v>-0.30964005492452779</v>
      </c>
      <c r="U1857">
        <f t="shared" si="115"/>
        <v>-62.856931149679141</v>
      </c>
    </row>
    <row r="1858" spans="1:21" x14ac:dyDescent="0.35">
      <c r="A1858" t="s">
        <v>4930</v>
      </c>
      <c r="B1858" t="s">
        <v>4931</v>
      </c>
      <c r="C1858">
        <v>102</v>
      </c>
      <c r="D1858">
        <v>4.5</v>
      </c>
      <c r="E1858">
        <v>-77.576286300000007</v>
      </c>
      <c r="F1858">
        <v>43.147129100000001</v>
      </c>
      <c r="G1858" t="s">
        <v>37</v>
      </c>
      <c r="H1858">
        <v>14607</v>
      </c>
      <c r="I1858" t="s">
        <v>23</v>
      </c>
      <c r="J1858" t="s">
        <v>261</v>
      </c>
      <c r="K1858" t="s">
        <v>1909</v>
      </c>
      <c r="L1858" s="2" t="s">
        <v>1910</v>
      </c>
      <c r="M1858">
        <v>438</v>
      </c>
      <c r="N1858">
        <v>4.4619873004976829E-3</v>
      </c>
      <c r="O1858" t="s">
        <v>261</v>
      </c>
      <c r="R1858">
        <f t="shared" ref="R1858:R1921" si="116">(C1858-MIN($C$2:$C$2693))/(MAX($C$2:$C$2693)-MIN($C$2:$C$2693))</f>
        <v>2.0659022828220226E-4</v>
      </c>
      <c r="S1858">
        <f t="shared" ref="S1858:S1921" si="117">R1858*D1858</f>
        <v>9.2965602726991013E-4</v>
      </c>
      <c r="T1858">
        <f t="shared" ref="T1858:T1921" si="118">(C1858-AVERAGE($C$2:$C$2693))/STDEV($C$2:$C$2693)</f>
        <v>-0.51889175206405358</v>
      </c>
      <c r="U1858">
        <f t="shared" ref="U1858:U1921" si="119">T1858*C1858</f>
        <v>-52.926958710533462</v>
      </c>
    </row>
    <row r="1859" spans="1:21" x14ac:dyDescent="0.35">
      <c r="A1859" t="s">
        <v>4932</v>
      </c>
      <c r="B1859" t="s">
        <v>4933</v>
      </c>
      <c r="C1859">
        <v>257</v>
      </c>
      <c r="D1859">
        <v>4.5</v>
      </c>
      <c r="E1859">
        <v>-118.2338486</v>
      </c>
      <c r="F1859">
        <v>34.035449999999997</v>
      </c>
      <c r="G1859" t="s">
        <v>100</v>
      </c>
      <c r="H1859">
        <v>90021</v>
      </c>
      <c r="I1859" t="s">
        <v>23</v>
      </c>
      <c r="J1859" t="s">
        <v>2426</v>
      </c>
      <c r="K1859" t="s">
        <v>111</v>
      </c>
      <c r="L1859" s="2" t="s">
        <v>112</v>
      </c>
      <c r="M1859">
        <v>2071</v>
      </c>
      <c r="N1859">
        <v>1.776214175390424E-2</v>
      </c>
      <c r="O1859" t="s">
        <v>314</v>
      </c>
      <c r="P1859" t="s">
        <v>24</v>
      </c>
      <c r="R1859">
        <f t="shared" si="116"/>
        <v>1.6217332920152878E-2</v>
      </c>
      <c r="S1859">
        <f t="shared" si="117"/>
        <v>7.297799814068795E-2</v>
      </c>
      <c r="T1859">
        <f t="shared" si="118"/>
        <v>-0.19776290991923676</v>
      </c>
      <c r="U1859">
        <f t="shared" si="119"/>
        <v>-50.825067849243844</v>
      </c>
    </row>
    <row r="1860" spans="1:21" x14ac:dyDescent="0.35">
      <c r="A1860" t="s">
        <v>4934</v>
      </c>
      <c r="B1860" t="s">
        <v>4935</v>
      </c>
      <c r="C1860">
        <v>157</v>
      </c>
      <c r="D1860">
        <v>4.5</v>
      </c>
      <c r="E1860">
        <v>-118.361676</v>
      </c>
      <c r="F1860">
        <v>34.050409000000002</v>
      </c>
      <c r="G1860" t="s">
        <v>100</v>
      </c>
      <c r="H1860">
        <v>90019</v>
      </c>
      <c r="I1860" t="s">
        <v>23</v>
      </c>
      <c r="J1860" t="s">
        <v>4936</v>
      </c>
      <c r="K1860" t="s">
        <v>111</v>
      </c>
      <c r="L1860" s="2" t="s">
        <v>112</v>
      </c>
      <c r="M1860">
        <v>2071</v>
      </c>
      <c r="N1860">
        <v>9.181396945254848E-3</v>
      </c>
      <c r="O1860" t="s">
        <v>310</v>
      </c>
      <c r="P1860" t="s">
        <v>261</v>
      </c>
      <c r="R1860">
        <f t="shared" si="116"/>
        <v>5.8878215060427638E-3</v>
      </c>
      <c r="S1860">
        <f t="shared" si="117"/>
        <v>2.6495196777192438E-2</v>
      </c>
      <c r="T1860">
        <f t="shared" si="118"/>
        <v>-0.40494280807718314</v>
      </c>
      <c r="U1860">
        <f t="shared" si="119"/>
        <v>-63.576020868117752</v>
      </c>
    </row>
    <row r="1861" spans="1:21" x14ac:dyDescent="0.35">
      <c r="A1861" t="s">
        <v>4937</v>
      </c>
      <c r="B1861" t="s">
        <v>4938</v>
      </c>
      <c r="C1861">
        <v>411</v>
      </c>
      <c r="D1861">
        <v>4.5</v>
      </c>
      <c r="E1861">
        <v>-122.680742740631</v>
      </c>
      <c r="F1861">
        <v>45.5245251315527</v>
      </c>
      <c r="G1861" t="s">
        <v>59</v>
      </c>
      <c r="H1861">
        <v>97209</v>
      </c>
      <c r="I1861" t="s">
        <v>23</v>
      </c>
      <c r="J1861" t="s">
        <v>4939</v>
      </c>
      <c r="K1861" t="s">
        <v>45</v>
      </c>
      <c r="L1861" s="2" t="s">
        <v>61</v>
      </c>
      <c r="M1861">
        <v>1555</v>
      </c>
      <c r="N1861">
        <v>3.0976488759224301E-2</v>
      </c>
      <c r="O1861" t="s">
        <v>76</v>
      </c>
      <c r="P1861" t="s">
        <v>479</v>
      </c>
      <c r="Q1861" t="s">
        <v>228</v>
      </c>
      <c r="R1861">
        <f t="shared" si="116"/>
        <v>3.2124780497882449E-2</v>
      </c>
      <c r="S1861">
        <f t="shared" si="117"/>
        <v>0.14456151224047104</v>
      </c>
      <c r="T1861">
        <f t="shared" si="118"/>
        <v>0.12129413324400065</v>
      </c>
      <c r="U1861">
        <f t="shared" si="119"/>
        <v>49.851888763284265</v>
      </c>
    </row>
    <row r="1862" spans="1:21" x14ac:dyDescent="0.35">
      <c r="A1862" t="s">
        <v>4940</v>
      </c>
      <c r="B1862" t="s">
        <v>4941</v>
      </c>
      <c r="C1862">
        <v>597</v>
      </c>
      <c r="D1862">
        <v>4.5</v>
      </c>
      <c r="E1862">
        <v>-110.94460599999999</v>
      </c>
      <c r="F1862">
        <v>32.262712999999998</v>
      </c>
      <c r="G1862" t="s">
        <v>64</v>
      </c>
      <c r="H1862">
        <v>85719</v>
      </c>
      <c r="I1862" t="s">
        <v>23</v>
      </c>
      <c r="J1862" t="s">
        <v>4942</v>
      </c>
      <c r="K1862" t="s">
        <v>66</v>
      </c>
      <c r="L1862" s="2" t="s">
        <v>67</v>
      </c>
      <c r="M1862">
        <v>994</v>
      </c>
      <c r="N1862">
        <v>4.6936674103312169E-2</v>
      </c>
      <c r="O1862" t="s">
        <v>48</v>
      </c>
      <c r="P1862" t="s">
        <v>508</v>
      </c>
      <c r="Q1862" t="s">
        <v>174</v>
      </c>
      <c r="R1862">
        <f t="shared" si="116"/>
        <v>5.1337671728127261E-2</v>
      </c>
      <c r="S1862">
        <f t="shared" si="117"/>
        <v>0.23101952277657267</v>
      </c>
      <c r="T1862">
        <f t="shared" si="118"/>
        <v>0.50664874381778091</v>
      </c>
      <c r="U1862">
        <f t="shared" si="119"/>
        <v>302.46930005921519</v>
      </c>
    </row>
    <row r="1863" spans="1:21" x14ac:dyDescent="0.35">
      <c r="A1863" t="s">
        <v>4943</v>
      </c>
      <c r="B1863" t="s">
        <v>4944</v>
      </c>
      <c r="C1863">
        <v>230</v>
      </c>
      <c r="D1863">
        <v>4.5</v>
      </c>
      <c r="E1863">
        <v>-115.242461255604</v>
      </c>
      <c r="F1863">
        <v>36.098639058269498</v>
      </c>
      <c r="G1863" t="s">
        <v>70</v>
      </c>
      <c r="H1863">
        <v>89118</v>
      </c>
      <c r="I1863" t="s">
        <v>23</v>
      </c>
      <c r="J1863" t="s">
        <v>4945</v>
      </c>
      <c r="K1863" t="s">
        <v>422</v>
      </c>
      <c r="L1863" s="2" t="s">
        <v>423</v>
      </c>
      <c r="M1863">
        <v>357</v>
      </c>
      <c r="N1863">
        <v>1.5445340655568903E-2</v>
      </c>
      <c r="O1863" t="s">
        <v>268</v>
      </c>
      <c r="P1863" t="s">
        <v>24</v>
      </c>
      <c r="Q1863" t="s">
        <v>174</v>
      </c>
      <c r="R1863">
        <f t="shared" si="116"/>
        <v>1.3428364838343147E-2</v>
      </c>
      <c r="S1863">
        <f t="shared" si="117"/>
        <v>6.0427641772544158E-2</v>
      </c>
      <c r="T1863">
        <f t="shared" si="118"/>
        <v>-0.25370148242188229</v>
      </c>
      <c r="U1863">
        <f t="shared" si="119"/>
        <v>-58.351340957032924</v>
      </c>
    </row>
    <row r="1864" spans="1:21" x14ac:dyDescent="0.35">
      <c r="A1864" t="s">
        <v>4946</v>
      </c>
      <c r="B1864" t="s">
        <v>4947</v>
      </c>
      <c r="C1864">
        <v>192</v>
      </c>
      <c r="D1864">
        <v>4.5</v>
      </c>
      <c r="E1864">
        <v>-122.392232702546</v>
      </c>
      <c r="F1864">
        <v>37.795726635361298</v>
      </c>
      <c r="G1864" t="s">
        <v>100</v>
      </c>
      <c r="H1864">
        <v>94111</v>
      </c>
      <c r="I1864" t="s">
        <v>23</v>
      </c>
      <c r="J1864" t="s">
        <v>88</v>
      </c>
      <c r="K1864" t="s">
        <v>124</v>
      </c>
      <c r="L1864" s="2" t="s">
        <v>125</v>
      </c>
      <c r="M1864">
        <v>1581</v>
      </c>
      <c r="N1864">
        <v>1.2184657628282134E-2</v>
      </c>
      <c r="O1864" t="s">
        <v>88</v>
      </c>
      <c r="R1864">
        <f t="shared" si="116"/>
        <v>9.5031505009813035E-3</v>
      </c>
      <c r="S1864">
        <f t="shared" si="117"/>
        <v>4.2764177254415864E-2</v>
      </c>
      <c r="T1864">
        <f t="shared" si="118"/>
        <v>-0.33242984372190187</v>
      </c>
      <c r="U1864">
        <f t="shared" si="119"/>
        <v>-63.82652999460516</v>
      </c>
    </row>
    <row r="1865" spans="1:21" x14ac:dyDescent="0.35">
      <c r="A1865" t="s">
        <v>4948</v>
      </c>
      <c r="B1865" t="s">
        <v>4949</v>
      </c>
      <c r="C1865">
        <v>155</v>
      </c>
      <c r="D1865">
        <v>4.5</v>
      </c>
      <c r="E1865">
        <v>-87.632730790851696</v>
      </c>
      <c r="F1865">
        <v>41.886429179480601</v>
      </c>
      <c r="G1865" t="s">
        <v>133</v>
      </c>
      <c r="H1865">
        <v>60601</v>
      </c>
      <c r="I1865" t="s">
        <v>23</v>
      </c>
      <c r="J1865" t="s">
        <v>4950</v>
      </c>
      <c r="K1865" t="s">
        <v>135</v>
      </c>
      <c r="L1865" s="2" t="s">
        <v>136</v>
      </c>
      <c r="M1865">
        <v>2715</v>
      </c>
      <c r="N1865">
        <v>9.009782049081861E-3</v>
      </c>
      <c r="O1865" t="s">
        <v>138</v>
      </c>
      <c r="P1865" t="s">
        <v>47</v>
      </c>
      <c r="Q1865" t="s">
        <v>385</v>
      </c>
      <c r="R1865">
        <f t="shared" si="116"/>
        <v>5.6812312777605621E-3</v>
      </c>
      <c r="S1865">
        <f t="shared" si="117"/>
        <v>2.5565540749922528E-2</v>
      </c>
      <c r="T1865">
        <f t="shared" si="118"/>
        <v>-0.40908640604034202</v>
      </c>
      <c r="U1865">
        <f t="shared" si="119"/>
        <v>-63.408392936253016</v>
      </c>
    </row>
    <row r="1866" spans="1:21" x14ac:dyDescent="0.35">
      <c r="A1866" t="s">
        <v>4951</v>
      </c>
      <c r="B1866" t="s">
        <v>4952</v>
      </c>
      <c r="C1866">
        <v>119</v>
      </c>
      <c r="D1866">
        <v>4.5</v>
      </c>
      <c r="E1866">
        <v>-118.361365646124</v>
      </c>
      <c r="F1866">
        <v>34.079672117323398</v>
      </c>
      <c r="G1866" t="s">
        <v>100</v>
      </c>
      <c r="H1866">
        <v>90036</v>
      </c>
      <c r="I1866" t="s">
        <v>23</v>
      </c>
      <c r="J1866" t="s">
        <v>247</v>
      </c>
      <c r="K1866" t="s">
        <v>111</v>
      </c>
      <c r="L1866" s="2" t="s">
        <v>112</v>
      </c>
      <c r="M1866">
        <v>2071</v>
      </c>
      <c r="N1866">
        <v>5.9207139179680793E-3</v>
      </c>
      <c r="O1866" t="s">
        <v>247</v>
      </c>
      <c r="R1866">
        <f t="shared" si="116"/>
        <v>1.9626071686809216E-3</v>
      </c>
      <c r="S1866">
        <f t="shared" si="117"/>
        <v>8.831732259064147E-3</v>
      </c>
      <c r="T1866">
        <f t="shared" si="118"/>
        <v>-0.48367116937720273</v>
      </c>
      <c r="U1866">
        <f t="shared" si="119"/>
        <v>-57.556869155887121</v>
      </c>
    </row>
    <row r="1867" spans="1:21" x14ac:dyDescent="0.35">
      <c r="A1867" t="s">
        <v>4953</v>
      </c>
      <c r="B1867" t="s">
        <v>4954</v>
      </c>
      <c r="C1867">
        <v>475</v>
      </c>
      <c r="D1867">
        <v>4.5</v>
      </c>
      <c r="E1867">
        <v>-73.994486331939697</v>
      </c>
      <c r="F1867">
        <v>40.722908770554497</v>
      </c>
      <c r="G1867" t="s">
        <v>37</v>
      </c>
      <c r="H1867">
        <v>10012</v>
      </c>
      <c r="I1867" t="s">
        <v>23</v>
      </c>
      <c r="J1867" t="s">
        <v>247</v>
      </c>
      <c r="K1867" t="s">
        <v>39</v>
      </c>
      <c r="L1867" s="2" t="s">
        <v>40</v>
      </c>
      <c r="M1867">
        <v>1148</v>
      </c>
      <c r="N1867">
        <v>3.646816543675991E-2</v>
      </c>
      <c r="O1867" t="s">
        <v>247</v>
      </c>
      <c r="R1867">
        <f t="shared" si="116"/>
        <v>3.8735667802912925E-2</v>
      </c>
      <c r="S1867">
        <f t="shared" si="117"/>
        <v>0.17431050511310817</v>
      </c>
      <c r="T1867">
        <f t="shared" si="118"/>
        <v>0.25388926806508633</v>
      </c>
      <c r="U1867">
        <f t="shared" si="119"/>
        <v>120.59740233091601</v>
      </c>
    </row>
    <row r="1868" spans="1:21" x14ac:dyDescent="0.35">
      <c r="A1868" t="s">
        <v>4955</v>
      </c>
      <c r="B1868" t="s">
        <v>4956</v>
      </c>
      <c r="C1868">
        <v>281</v>
      </c>
      <c r="D1868">
        <v>4.5</v>
      </c>
      <c r="E1868">
        <v>-115.169228</v>
      </c>
      <c r="F1868">
        <v>36.102324000000003</v>
      </c>
      <c r="G1868" t="s">
        <v>70</v>
      </c>
      <c r="H1868">
        <v>89109</v>
      </c>
      <c r="I1868" t="s">
        <v>23</v>
      </c>
      <c r="J1868" t="s">
        <v>4957</v>
      </c>
      <c r="K1868" t="s">
        <v>422</v>
      </c>
      <c r="L1868" s="2" t="s">
        <v>423</v>
      </c>
      <c r="M1868">
        <v>357</v>
      </c>
      <c r="N1868">
        <v>1.9821520507980094E-2</v>
      </c>
      <c r="O1868" t="s">
        <v>247</v>
      </c>
      <c r="P1868" t="s">
        <v>268</v>
      </c>
      <c r="Q1868" t="s">
        <v>3165</v>
      </c>
      <c r="R1868">
        <f t="shared" si="116"/>
        <v>1.8696415659539303E-2</v>
      </c>
      <c r="S1868">
        <f t="shared" si="117"/>
        <v>8.4133870467926863E-2</v>
      </c>
      <c r="T1868">
        <f t="shared" si="118"/>
        <v>-0.14803973436132961</v>
      </c>
      <c r="U1868">
        <f t="shared" si="119"/>
        <v>-41.599165355533621</v>
      </c>
    </row>
    <row r="1869" spans="1:21" x14ac:dyDescent="0.35">
      <c r="A1869" t="s">
        <v>4958</v>
      </c>
      <c r="B1869" t="s">
        <v>4956</v>
      </c>
      <c r="C1869">
        <v>893</v>
      </c>
      <c r="D1869">
        <v>4.5</v>
      </c>
      <c r="E1869">
        <v>-117.16197113176401</v>
      </c>
      <c r="F1869">
        <v>32.748138693573999</v>
      </c>
      <c r="G1869" t="s">
        <v>100</v>
      </c>
      <c r="H1869">
        <v>92103</v>
      </c>
      <c r="I1869" t="s">
        <v>23</v>
      </c>
      <c r="J1869" t="s">
        <v>4365</v>
      </c>
      <c r="K1869" t="s">
        <v>225</v>
      </c>
      <c r="L1869" s="2" t="s">
        <v>226</v>
      </c>
      <c r="M1869">
        <v>1570</v>
      </c>
      <c r="N1869">
        <v>7.2335678736914363E-2</v>
      </c>
      <c r="O1869" t="s">
        <v>247</v>
      </c>
      <c r="P1869" t="s">
        <v>268</v>
      </c>
      <c r="Q1869" t="s">
        <v>60</v>
      </c>
      <c r="R1869">
        <f t="shared" si="116"/>
        <v>8.1913025513893192E-2</v>
      </c>
      <c r="S1869">
        <f t="shared" si="117"/>
        <v>0.36860861481251939</v>
      </c>
      <c r="T1869">
        <f t="shared" si="118"/>
        <v>1.1199012423653023</v>
      </c>
      <c r="U1869">
        <f t="shared" si="119"/>
        <v>1000.071809432215</v>
      </c>
    </row>
    <row r="1870" spans="1:21" x14ac:dyDescent="0.35">
      <c r="A1870" t="s">
        <v>4959</v>
      </c>
      <c r="B1870" t="s">
        <v>4960</v>
      </c>
      <c r="C1870">
        <v>307</v>
      </c>
      <c r="D1870">
        <v>4.5</v>
      </c>
      <c r="E1870">
        <v>-122.35479736328099</v>
      </c>
      <c r="F1870">
        <v>47.516651153564503</v>
      </c>
      <c r="G1870" t="s">
        <v>194</v>
      </c>
      <c r="H1870">
        <v>98106</v>
      </c>
      <c r="I1870" t="s">
        <v>23</v>
      </c>
      <c r="J1870" t="s">
        <v>247</v>
      </c>
      <c r="K1870" t="s">
        <v>196</v>
      </c>
      <c r="L1870" s="2" t="s">
        <v>197</v>
      </c>
      <c r="M1870">
        <v>1594</v>
      </c>
      <c r="N1870">
        <v>2.2052514158228936E-2</v>
      </c>
      <c r="O1870" t="s">
        <v>247</v>
      </c>
      <c r="R1870">
        <f t="shared" si="116"/>
        <v>2.1382088627207932E-2</v>
      </c>
      <c r="S1870">
        <f t="shared" si="117"/>
        <v>9.6219398822435687E-2</v>
      </c>
      <c r="T1870">
        <f t="shared" si="118"/>
        <v>-9.4172960840263567E-2</v>
      </c>
      <c r="U1870">
        <f t="shared" si="119"/>
        <v>-28.911098977960915</v>
      </c>
    </row>
    <row r="1871" spans="1:21" x14ac:dyDescent="0.35">
      <c r="A1871" t="s">
        <v>4961</v>
      </c>
      <c r="B1871" t="s">
        <v>4962</v>
      </c>
      <c r="C1871">
        <v>234</v>
      </c>
      <c r="D1871">
        <v>4.5</v>
      </c>
      <c r="E1871">
        <v>-80.195533800000007</v>
      </c>
      <c r="F1871">
        <v>25.808090199999999</v>
      </c>
      <c r="G1871" t="s">
        <v>29</v>
      </c>
      <c r="H1871">
        <v>33127</v>
      </c>
      <c r="I1871" t="s">
        <v>23</v>
      </c>
      <c r="J1871" t="s">
        <v>4963</v>
      </c>
      <c r="K1871" t="s">
        <v>31</v>
      </c>
      <c r="L1871" s="2" t="s">
        <v>32</v>
      </c>
      <c r="M1871">
        <v>609</v>
      </c>
      <c r="N1871">
        <v>1.5788570447914881E-2</v>
      </c>
      <c r="O1871" t="s">
        <v>247</v>
      </c>
      <c r="P1871" t="s">
        <v>60</v>
      </c>
      <c r="Q1871" t="s">
        <v>287</v>
      </c>
      <c r="R1871">
        <f t="shared" si="116"/>
        <v>1.384154529490755E-2</v>
      </c>
      <c r="S1871">
        <f t="shared" si="117"/>
        <v>6.2286953827083977E-2</v>
      </c>
      <c r="T1871">
        <f t="shared" si="118"/>
        <v>-0.2454142864955644</v>
      </c>
      <c r="U1871">
        <f t="shared" si="119"/>
        <v>-57.426943039962069</v>
      </c>
    </row>
    <row r="1872" spans="1:21" x14ac:dyDescent="0.35">
      <c r="A1872" t="s">
        <v>4964</v>
      </c>
      <c r="B1872" t="s">
        <v>4965</v>
      </c>
      <c r="C1872">
        <v>249</v>
      </c>
      <c r="D1872">
        <v>4.5</v>
      </c>
      <c r="E1872">
        <v>-118.35224100000001</v>
      </c>
      <c r="F1872">
        <v>34.151896999999998</v>
      </c>
      <c r="G1872" t="s">
        <v>100</v>
      </c>
      <c r="H1872">
        <v>91602</v>
      </c>
      <c r="I1872" t="s">
        <v>23</v>
      </c>
      <c r="J1872" t="s">
        <v>60</v>
      </c>
      <c r="K1872" t="s">
        <v>1382</v>
      </c>
      <c r="L1872" s="2" t="s">
        <v>1383</v>
      </c>
      <c r="M1872">
        <v>118</v>
      </c>
      <c r="N1872">
        <v>1.7075682169212288E-2</v>
      </c>
      <c r="O1872" t="s">
        <v>60</v>
      </c>
      <c r="R1872">
        <f t="shared" si="116"/>
        <v>1.5390972007024068E-2</v>
      </c>
      <c r="S1872">
        <f t="shared" si="117"/>
        <v>6.9259374031608312E-2</v>
      </c>
      <c r="T1872">
        <f t="shared" si="118"/>
        <v>-0.21433730177187246</v>
      </c>
      <c r="U1872">
        <f t="shared" si="119"/>
        <v>-53.369988141196245</v>
      </c>
    </row>
    <row r="1873" spans="1:21" x14ac:dyDescent="0.35">
      <c r="A1873" t="s">
        <v>4966</v>
      </c>
      <c r="B1873" t="s">
        <v>4967</v>
      </c>
      <c r="C1873">
        <v>2887</v>
      </c>
      <c r="D1873">
        <v>4.5</v>
      </c>
      <c r="E1873">
        <v>-73.992996000000005</v>
      </c>
      <c r="F1873">
        <v>40.715902999999997</v>
      </c>
      <c r="G1873" t="s">
        <v>37</v>
      </c>
      <c r="H1873">
        <v>10002</v>
      </c>
      <c r="I1873" t="s">
        <v>23</v>
      </c>
      <c r="J1873" t="s">
        <v>1551</v>
      </c>
      <c r="K1873" t="s">
        <v>39</v>
      </c>
      <c r="L1873" s="2" t="s">
        <v>40</v>
      </c>
      <c r="M1873">
        <v>1148</v>
      </c>
      <c r="N1873">
        <v>0.24343573022138321</v>
      </c>
      <c r="O1873" t="s">
        <v>1551</v>
      </c>
      <c r="R1873">
        <f t="shared" si="116"/>
        <v>0.28788348311124884</v>
      </c>
      <c r="S1873">
        <f t="shared" si="117"/>
        <v>1.2954756740006197</v>
      </c>
      <c r="T1873">
        <f t="shared" si="118"/>
        <v>5.251068411634753</v>
      </c>
      <c r="U1873">
        <f t="shared" si="119"/>
        <v>15159.834504389532</v>
      </c>
    </row>
    <row r="1874" spans="1:21" x14ac:dyDescent="0.35">
      <c r="A1874" t="s">
        <v>4968</v>
      </c>
      <c r="B1874" t="s">
        <v>822</v>
      </c>
      <c r="C1874">
        <v>1920</v>
      </c>
      <c r="D1874">
        <v>4.5</v>
      </c>
      <c r="E1874">
        <v>-118.330168</v>
      </c>
      <c r="F1874">
        <v>34.083627999999997</v>
      </c>
      <c r="G1874" t="s">
        <v>100</v>
      </c>
      <c r="H1874">
        <v>90038</v>
      </c>
      <c r="I1874" t="s">
        <v>23</v>
      </c>
      <c r="J1874" t="s">
        <v>47</v>
      </c>
      <c r="K1874" t="s">
        <v>111</v>
      </c>
      <c r="L1874" s="2" t="s">
        <v>112</v>
      </c>
      <c r="M1874">
        <v>2071</v>
      </c>
      <c r="N1874">
        <v>0.1604599279217436</v>
      </c>
      <c r="O1874" t="s">
        <v>47</v>
      </c>
      <c r="R1874">
        <f t="shared" si="116"/>
        <v>0.18799710773680406</v>
      </c>
      <c r="S1874">
        <f t="shared" si="117"/>
        <v>0.84598698481561829</v>
      </c>
      <c r="T1874">
        <f t="shared" si="118"/>
        <v>3.2476387964474114</v>
      </c>
      <c r="U1874">
        <f t="shared" si="119"/>
        <v>6235.4664891790298</v>
      </c>
    </row>
    <row r="1875" spans="1:21" x14ac:dyDescent="0.35">
      <c r="A1875" t="s">
        <v>4969</v>
      </c>
      <c r="B1875" t="s">
        <v>4970</v>
      </c>
      <c r="C1875">
        <v>246</v>
      </c>
      <c r="D1875">
        <v>4.5</v>
      </c>
      <c r="E1875">
        <v>-73.962181099999995</v>
      </c>
      <c r="F1875">
        <v>40.712589299999998</v>
      </c>
      <c r="G1875" t="s">
        <v>37</v>
      </c>
      <c r="H1875">
        <v>11211</v>
      </c>
      <c r="I1875" t="s">
        <v>23</v>
      </c>
      <c r="J1875" t="s">
        <v>60</v>
      </c>
      <c r="K1875" t="s">
        <v>535</v>
      </c>
      <c r="L1875" s="2" t="s">
        <v>536</v>
      </c>
      <c r="M1875">
        <v>1569</v>
      </c>
      <c r="N1875">
        <v>1.6818259824952806E-2</v>
      </c>
      <c r="O1875" t="s">
        <v>60</v>
      </c>
      <c r="R1875">
        <f t="shared" si="116"/>
        <v>1.5081086664600764E-2</v>
      </c>
      <c r="S1875">
        <f t="shared" si="117"/>
        <v>6.7864889990703434E-2</v>
      </c>
      <c r="T1875">
        <f t="shared" si="118"/>
        <v>-0.22055269871661085</v>
      </c>
      <c r="U1875">
        <f t="shared" si="119"/>
        <v>-54.255963884286267</v>
      </c>
    </row>
    <row r="1876" spans="1:21" x14ac:dyDescent="0.35">
      <c r="A1876" t="s">
        <v>4971</v>
      </c>
      <c r="B1876" t="s">
        <v>4972</v>
      </c>
      <c r="C1876">
        <v>392</v>
      </c>
      <c r="D1876">
        <v>4.5</v>
      </c>
      <c r="E1876">
        <v>-87.648562335967995</v>
      </c>
      <c r="F1876">
        <v>41.886640106956698</v>
      </c>
      <c r="G1876" t="s">
        <v>133</v>
      </c>
      <c r="H1876">
        <v>60607</v>
      </c>
      <c r="I1876" t="s">
        <v>23</v>
      </c>
      <c r="J1876" t="s">
        <v>4973</v>
      </c>
      <c r="K1876" t="s">
        <v>135</v>
      </c>
      <c r="L1876" s="2" t="s">
        <v>136</v>
      </c>
      <c r="M1876">
        <v>2715</v>
      </c>
      <c r="N1876">
        <v>2.9346147245580916E-2</v>
      </c>
      <c r="O1876" t="s">
        <v>525</v>
      </c>
      <c r="P1876" t="s">
        <v>148</v>
      </c>
      <c r="Q1876" t="s">
        <v>524</v>
      </c>
      <c r="R1876">
        <f t="shared" si="116"/>
        <v>3.0162173329201528E-2</v>
      </c>
      <c r="S1876">
        <f t="shared" si="117"/>
        <v>0.13572977998140687</v>
      </c>
      <c r="T1876">
        <f t="shared" si="118"/>
        <v>8.1929952593990843E-2</v>
      </c>
      <c r="U1876">
        <f t="shared" si="119"/>
        <v>32.116541416844413</v>
      </c>
    </row>
    <row r="1877" spans="1:21" x14ac:dyDescent="0.35">
      <c r="A1877" t="s">
        <v>4974</v>
      </c>
      <c r="B1877" t="s">
        <v>4975</v>
      </c>
      <c r="C1877">
        <v>186</v>
      </c>
      <c r="D1877">
        <v>4.5</v>
      </c>
      <c r="E1877">
        <v>-115.1334763</v>
      </c>
      <c r="F1877">
        <v>36.165988900000002</v>
      </c>
      <c r="G1877" t="s">
        <v>70</v>
      </c>
      <c r="H1877">
        <v>89101</v>
      </c>
      <c r="I1877" t="s">
        <v>23</v>
      </c>
      <c r="J1877" t="s">
        <v>3448</v>
      </c>
      <c r="K1877" t="s">
        <v>422</v>
      </c>
      <c r="L1877" s="2" t="s">
        <v>423</v>
      </c>
      <c r="M1877">
        <v>357</v>
      </c>
      <c r="N1877">
        <v>1.1669812939763172E-2</v>
      </c>
      <c r="O1877" t="s">
        <v>56</v>
      </c>
      <c r="P1877" t="s">
        <v>24</v>
      </c>
      <c r="R1877">
        <f t="shared" si="116"/>
        <v>8.8833798161346966E-3</v>
      </c>
      <c r="S1877">
        <f t="shared" si="117"/>
        <v>3.9975209172606135E-2</v>
      </c>
      <c r="T1877">
        <f t="shared" si="118"/>
        <v>-0.34486063761137864</v>
      </c>
      <c r="U1877">
        <f t="shared" si="119"/>
        <v>-64.144078595716422</v>
      </c>
    </row>
    <row r="1878" spans="1:21" x14ac:dyDescent="0.35">
      <c r="A1878" t="s">
        <v>4976</v>
      </c>
      <c r="B1878" t="s">
        <v>4977</v>
      </c>
      <c r="C1878">
        <v>105</v>
      </c>
      <c r="D1878">
        <v>4.5</v>
      </c>
      <c r="E1878">
        <v>-76.997379499999994</v>
      </c>
      <c r="F1878">
        <v>38.908607699999997</v>
      </c>
      <c r="G1878" t="s">
        <v>240</v>
      </c>
      <c r="H1878">
        <v>20002</v>
      </c>
      <c r="I1878" t="s">
        <v>23</v>
      </c>
      <c r="J1878" t="s">
        <v>4978</v>
      </c>
      <c r="K1878" t="s">
        <v>242</v>
      </c>
      <c r="L1878" s="2" t="s">
        <v>243</v>
      </c>
      <c r="M1878">
        <v>822</v>
      </c>
      <c r="N1878">
        <v>4.7194096447571651E-3</v>
      </c>
      <c r="O1878" t="s">
        <v>106</v>
      </c>
      <c r="P1878" t="s">
        <v>449</v>
      </c>
      <c r="R1878">
        <f t="shared" si="116"/>
        <v>5.164755707055056E-4</v>
      </c>
      <c r="S1878">
        <f t="shared" si="117"/>
        <v>2.3241400681747754E-3</v>
      </c>
      <c r="T1878">
        <f t="shared" si="118"/>
        <v>-0.5126763551193152</v>
      </c>
      <c r="U1878">
        <f t="shared" si="119"/>
        <v>-53.831017287528098</v>
      </c>
    </row>
    <row r="1879" spans="1:21" x14ac:dyDescent="0.35">
      <c r="A1879" t="s">
        <v>4979</v>
      </c>
      <c r="B1879" t="s">
        <v>4980</v>
      </c>
      <c r="C1879">
        <v>145</v>
      </c>
      <c r="D1879">
        <v>4.5</v>
      </c>
      <c r="E1879">
        <v>-87.767439999999993</v>
      </c>
      <c r="F1879">
        <v>41.960272000000003</v>
      </c>
      <c r="G1879" t="s">
        <v>133</v>
      </c>
      <c r="H1879">
        <v>60634</v>
      </c>
      <c r="I1879" t="s">
        <v>23</v>
      </c>
      <c r="J1879" t="s">
        <v>88</v>
      </c>
      <c r="K1879" t="s">
        <v>135</v>
      </c>
      <c r="L1879" s="2" t="s">
        <v>136</v>
      </c>
      <c r="M1879">
        <v>2715</v>
      </c>
      <c r="N1879">
        <v>8.1517075682169208E-3</v>
      </c>
      <c r="O1879" t="s">
        <v>88</v>
      </c>
      <c r="R1879">
        <f t="shared" si="116"/>
        <v>4.6482801363495509E-3</v>
      </c>
      <c r="S1879">
        <f t="shared" si="117"/>
        <v>2.0917260613572977E-2</v>
      </c>
      <c r="T1879">
        <f t="shared" si="118"/>
        <v>-0.42980439585613667</v>
      </c>
      <c r="U1879">
        <f t="shared" si="119"/>
        <v>-62.321637399139817</v>
      </c>
    </row>
    <row r="1880" spans="1:21" x14ac:dyDescent="0.35">
      <c r="A1880" t="s">
        <v>4981</v>
      </c>
      <c r="B1880" t="s">
        <v>4982</v>
      </c>
      <c r="C1880">
        <v>168</v>
      </c>
      <c r="D1880">
        <v>4.5</v>
      </c>
      <c r="E1880">
        <v>-97.732893376248597</v>
      </c>
      <c r="F1880">
        <v>30.265028264192999</v>
      </c>
      <c r="G1880" t="s">
        <v>200</v>
      </c>
      <c r="H1880">
        <v>78702</v>
      </c>
      <c r="I1880" t="s">
        <v>23</v>
      </c>
      <c r="J1880" t="s">
        <v>4983</v>
      </c>
      <c r="K1880" t="s">
        <v>274</v>
      </c>
      <c r="L1880" s="2" t="s">
        <v>275</v>
      </c>
      <c r="M1880">
        <v>893</v>
      </c>
      <c r="N1880">
        <v>1.0125278874206282E-2</v>
      </c>
      <c r="O1880" t="s">
        <v>88</v>
      </c>
      <c r="P1880" t="s">
        <v>415</v>
      </c>
      <c r="Q1880" t="s">
        <v>1787</v>
      </c>
      <c r="R1880">
        <f t="shared" si="116"/>
        <v>7.0240677615948767E-3</v>
      </c>
      <c r="S1880">
        <f t="shared" si="117"/>
        <v>3.1608304927176943E-2</v>
      </c>
      <c r="T1880">
        <f t="shared" si="118"/>
        <v>-0.38215301927980899</v>
      </c>
      <c r="U1880">
        <f t="shared" si="119"/>
        <v>-64.201707239007916</v>
      </c>
    </row>
    <row r="1881" spans="1:21" x14ac:dyDescent="0.35">
      <c r="A1881" t="s">
        <v>4984</v>
      </c>
      <c r="B1881" t="s">
        <v>4985</v>
      </c>
      <c r="C1881">
        <v>183</v>
      </c>
      <c r="D1881">
        <v>4.5</v>
      </c>
      <c r="E1881">
        <v>-76.617080999999999</v>
      </c>
      <c r="F1881">
        <v>39.292422999999999</v>
      </c>
      <c r="G1881" t="s">
        <v>364</v>
      </c>
      <c r="H1881">
        <v>21201</v>
      </c>
      <c r="I1881" t="s">
        <v>23</v>
      </c>
      <c r="J1881" t="s">
        <v>341</v>
      </c>
      <c r="K1881" t="s">
        <v>366</v>
      </c>
      <c r="L1881" s="2" t="s">
        <v>367</v>
      </c>
      <c r="M1881">
        <v>1182</v>
      </c>
      <c r="N1881">
        <v>1.1412390595503689E-2</v>
      </c>
      <c r="O1881" t="s">
        <v>341</v>
      </c>
      <c r="R1881">
        <f t="shared" si="116"/>
        <v>8.573494473711394E-3</v>
      </c>
      <c r="S1881">
        <f t="shared" si="117"/>
        <v>3.8580725131701271E-2</v>
      </c>
      <c r="T1881">
        <f t="shared" si="118"/>
        <v>-0.35107603455611708</v>
      </c>
      <c r="U1881">
        <f t="shared" si="119"/>
        <v>-64.246914323769431</v>
      </c>
    </row>
    <row r="1882" spans="1:21" x14ac:dyDescent="0.35">
      <c r="A1882" t="s">
        <v>4986</v>
      </c>
      <c r="B1882" t="s">
        <v>4987</v>
      </c>
      <c r="C1882">
        <v>209</v>
      </c>
      <c r="D1882">
        <v>4.5</v>
      </c>
      <c r="E1882">
        <v>-73.962249799999995</v>
      </c>
      <c r="F1882">
        <v>40.678871200000003</v>
      </c>
      <c r="G1882" t="s">
        <v>37</v>
      </c>
      <c r="H1882">
        <v>11238</v>
      </c>
      <c r="I1882" t="s">
        <v>23</v>
      </c>
      <c r="J1882" t="s">
        <v>4988</v>
      </c>
      <c r="K1882" t="s">
        <v>535</v>
      </c>
      <c r="L1882" s="2" t="s">
        <v>536</v>
      </c>
      <c r="M1882">
        <v>1569</v>
      </c>
      <c r="N1882">
        <v>1.3643384245752531E-2</v>
      </c>
      <c r="O1882" t="s">
        <v>681</v>
      </c>
      <c r="P1882" t="s">
        <v>971</v>
      </c>
      <c r="Q1882" t="s">
        <v>404</v>
      </c>
      <c r="R1882">
        <f t="shared" si="116"/>
        <v>1.1259167441380023E-2</v>
      </c>
      <c r="S1882">
        <f t="shared" si="117"/>
        <v>5.0666253486210108E-2</v>
      </c>
      <c r="T1882">
        <f t="shared" si="118"/>
        <v>-0.29720926103505102</v>
      </c>
      <c r="U1882">
        <f t="shared" si="119"/>
        <v>-62.116735556325665</v>
      </c>
    </row>
    <row r="1883" spans="1:21" x14ac:dyDescent="0.35">
      <c r="A1883" t="s">
        <v>4989</v>
      </c>
      <c r="B1883" t="s">
        <v>4990</v>
      </c>
      <c r="C1883">
        <v>225</v>
      </c>
      <c r="D1883">
        <v>4.5</v>
      </c>
      <c r="E1883">
        <v>-73.991214999999997</v>
      </c>
      <c r="F1883">
        <v>40.764699999999998</v>
      </c>
      <c r="G1883" t="s">
        <v>37</v>
      </c>
      <c r="H1883">
        <v>10019</v>
      </c>
      <c r="I1883" t="s">
        <v>23</v>
      </c>
      <c r="J1883" t="s">
        <v>4991</v>
      </c>
      <c r="K1883" t="s">
        <v>39</v>
      </c>
      <c r="L1883" s="2" t="s">
        <v>40</v>
      </c>
      <c r="M1883">
        <v>1148</v>
      </c>
      <c r="N1883">
        <v>1.5016303415136434E-2</v>
      </c>
      <c r="O1883" t="s">
        <v>425</v>
      </c>
      <c r="P1883" t="s">
        <v>3185</v>
      </c>
      <c r="R1883">
        <f t="shared" si="116"/>
        <v>1.2911889267637641E-2</v>
      </c>
      <c r="S1883">
        <f t="shared" si="117"/>
        <v>5.8103501704369384E-2</v>
      </c>
      <c r="T1883">
        <f t="shared" si="118"/>
        <v>-0.26406047732977961</v>
      </c>
      <c r="U1883">
        <f t="shared" si="119"/>
        <v>-59.413607399200409</v>
      </c>
    </row>
    <row r="1884" spans="1:21" x14ac:dyDescent="0.35">
      <c r="A1884" t="s">
        <v>4992</v>
      </c>
      <c r="B1884" t="s">
        <v>4993</v>
      </c>
      <c r="C1884">
        <v>200</v>
      </c>
      <c r="D1884">
        <v>4.5</v>
      </c>
      <c r="E1884">
        <v>-80.257589899999999</v>
      </c>
      <c r="F1884">
        <v>25.750820000000001</v>
      </c>
      <c r="G1884" t="s">
        <v>29</v>
      </c>
      <c r="H1884">
        <v>33134</v>
      </c>
      <c r="I1884" t="s">
        <v>23</v>
      </c>
      <c r="J1884" t="s">
        <v>247</v>
      </c>
      <c r="K1884" t="s">
        <v>31</v>
      </c>
      <c r="L1884" s="2" t="s">
        <v>32</v>
      </c>
      <c r="M1884">
        <v>609</v>
      </c>
      <c r="N1884">
        <v>1.2871117212974086E-2</v>
      </c>
      <c r="O1884" t="s">
        <v>247</v>
      </c>
      <c r="R1884">
        <f t="shared" si="116"/>
        <v>1.0329511414110112E-2</v>
      </c>
      <c r="S1884">
        <f t="shared" si="117"/>
        <v>4.6482801363495502E-2</v>
      </c>
      <c r="T1884">
        <f t="shared" si="118"/>
        <v>-0.31585545186926617</v>
      </c>
      <c r="U1884">
        <f t="shared" si="119"/>
        <v>-63.171090373853232</v>
      </c>
    </row>
    <row r="1885" spans="1:21" x14ac:dyDescent="0.35">
      <c r="A1885" t="s">
        <v>4994</v>
      </c>
      <c r="B1885" t="s">
        <v>4995</v>
      </c>
      <c r="C1885">
        <v>133</v>
      </c>
      <c r="D1885">
        <v>4.5</v>
      </c>
      <c r="E1885">
        <v>-93.186965999999998</v>
      </c>
      <c r="F1885">
        <v>44.920135000000002</v>
      </c>
      <c r="G1885" t="s">
        <v>22</v>
      </c>
      <c r="H1885">
        <v>55116</v>
      </c>
      <c r="I1885" t="s">
        <v>23</v>
      </c>
      <c r="J1885" t="s">
        <v>418</v>
      </c>
      <c r="K1885" t="s">
        <v>858</v>
      </c>
      <c r="L1885" s="2" t="s">
        <v>859</v>
      </c>
      <c r="M1885">
        <v>339</v>
      </c>
      <c r="N1885">
        <v>7.1220181911789944E-3</v>
      </c>
      <c r="O1885" t="s">
        <v>247</v>
      </c>
      <c r="P1885" t="s">
        <v>60</v>
      </c>
      <c r="R1885">
        <f t="shared" si="116"/>
        <v>3.4087387666563371E-3</v>
      </c>
      <c r="S1885">
        <f t="shared" si="117"/>
        <v>1.5339324449953517E-2</v>
      </c>
      <c r="T1885">
        <f t="shared" si="118"/>
        <v>-0.45466598363509025</v>
      </c>
      <c r="U1885">
        <f t="shared" si="119"/>
        <v>-60.470575823467001</v>
      </c>
    </row>
    <row r="1886" spans="1:21" x14ac:dyDescent="0.35">
      <c r="A1886" t="s">
        <v>4996</v>
      </c>
      <c r="B1886" t="s">
        <v>4997</v>
      </c>
      <c r="C1886">
        <v>186</v>
      </c>
      <c r="D1886">
        <v>4.5</v>
      </c>
      <c r="E1886">
        <v>-95.543085244637993</v>
      </c>
      <c r="F1886">
        <v>29.9601153826979</v>
      </c>
      <c r="G1886" t="s">
        <v>200</v>
      </c>
      <c r="H1886">
        <v>77064</v>
      </c>
      <c r="I1886" t="s">
        <v>23</v>
      </c>
      <c r="J1886" t="s">
        <v>4998</v>
      </c>
      <c r="K1886" t="s">
        <v>202</v>
      </c>
      <c r="L1886" s="2" t="s">
        <v>203</v>
      </c>
      <c r="M1886">
        <v>1863</v>
      </c>
      <c r="N1886">
        <v>1.1669812939763172E-2</v>
      </c>
      <c r="O1886" t="s">
        <v>404</v>
      </c>
      <c r="P1886" t="s">
        <v>3430</v>
      </c>
      <c r="Q1886" t="s">
        <v>1444</v>
      </c>
      <c r="R1886">
        <f t="shared" si="116"/>
        <v>8.8833798161346966E-3</v>
      </c>
      <c r="S1886">
        <f t="shared" si="117"/>
        <v>3.9975209172606135E-2</v>
      </c>
      <c r="T1886">
        <f t="shared" si="118"/>
        <v>-0.34486063761137864</v>
      </c>
      <c r="U1886">
        <f t="shared" si="119"/>
        <v>-64.144078595716422</v>
      </c>
    </row>
    <row r="1887" spans="1:21" x14ac:dyDescent="0.35">
      <c r="A1887" t="s">
        <v>4999</v>
      </c>
      <c r="B1887" t="s">
        <v>5000</v>
      </c>
      <c r="C1887">
        <v>140</v>
      </c>
      <c r="D1887">
        <v>4.5</v>
      </c>
      <c r="E1887">
        <v>-83.116241455078097</v>
      </c>
      <c r="F1887">
        <v>42.324851989746101</v>
      </c>
      <c r="G1887" t="s">
        <v>1088</v>
      </c>
      <c r="H1887">
        <v>48210</v>
      </c>
      <c r="I1887" t="s">
        <v>23</v>
      </c>
      <c r="J1887" t="s">
        <v>2076</v>
      </c>
      <c r="K1887" t="s">
        <v>1090</v>
      </c>
      <c r="L1887" s="2" t="s">
        <v>1091</v>
      </c>
      <c r="M1887">
        <v>353</v>
      </c>
      <c r="N1887">
        <v>7.7226703277844515E-3</v>
      </c>
      <c r="O1887" t="s">
        <v>2076</v>
      </c>
      <c r="R1887">
        <f t="shared" si="116"/>
        <v>4.1318045656440448E-3</v>
      </c>
      <c r="S1887">
        <f t="shared" si="117"/>
        <v>1.8593120545398203E-2</v>
      </c>
      <c r="T1887">
        <f t="shared" si="118"/>
        <v>-0.44016339076403399</v>
      </c>
      <c r="U1887">
        <f t="shared" si="119"/>
        <v>-61.622874706964758</v>
      </c>
    </row>
    <row r="1888" spans="1:21" x14ac:dyDescent="0.35">
      <c r="A1888" t="s">
        <v>5001</v>
      </c>
      <c r="B1888" t="s">
        <v>5002</v>
      </c>
      <c r="C1888">
        <v>166</v>
      </c>
      <c r="D1888">
        <v>4.5</v>
      </c>
      <c r="E1888">
        <v>-80.837911670574996</v>
      </c>
      <c r="F1888">
        <v>35.227582442700502</v>
      </c>
      <c r="G1888" t="s">
        <v>640</v>
      </c>
      <c r="H1888">
        <v>28202</v>
      </c>
      <c r="I1888" t="s">
        <v>23</v>
      </c>
      <c r="J1888" t="s">
        <v>247</v>
      </c>
      <c r="K1888" t="s">
        <v>641</v>
      </c>
      <c r="L1888" s="2" t="s">
        <v>642</v>
      </c>
      <c r="M1888">
        <v>689</v>
      </c>
      <c r="N1888">
        <v>9.953663978033293E-3</v>
      </c>
      <c r="O1888" t="s">
        <v>247</v>
      </c>
      <c r="R1888">
        <f t="shared" si="116"/>
        <v>6.8174775333126741E-3</v>
      </c>
      <c r="S1888">
        <f t="shared" si="117"/>
        <v>3.0678648899907034E-2</v>
      </c>
      <c r="T1888">
        <f t="shared" si="118"/>
        <v>-0.38629661724296793</v>
      </c>
      <c r="U1888">
        <f t="shared" si="119"/>
        <v>-64.125238462332675</v>
      </c>
    </row>
    <row r="1889" spans="1:21" x14ac:dyDescent="0.35">
      <c r="A1889" t="s">
        <v>5003</v>
      </c>
      <c r="B1889" t="s">
        <v>5004</v>
      </c>
      <c r="C1889">
        <v>113</v>
      </c>
      <c r="D1889">
        <v>4.5</v>
      </c>
      <c r="E1889">
        <v>-77.037943243055693</v>
      </c>
      <c r="F1889">
        <v>38.930530885631697</v>
      </c>
      <c r="G1889" t="s">
        <v>240</v>
      </c>
      <c r="H1889">
        <v>20010</v>
      </c>
      <c r="I1889" t="s">
        <v>23</v>
      </c>
      <c r="J1889" t="s">
        <v>743</v>
      </c>
      <c r="K1889" t="s">
        <v>242</v>
      </c>
      <c r="L1889" s="2" t="s">
        <v>243</v>
      </c>
      <c r="M1889">
        <v>822</v>
      </c>
      <c r="N1889">
        <v>5.4058692294491166E-3</v>
      </c>
      <c r="O1889" t="s">
        <v>743</v>
      </c>
      <c r="R1889">
        <f t="shared" si="116"/>
        <v>1.3428364838343147E-3</v>
      </c>
      <c r="S1889">
        <f t="shared" si="117"/>
        <v>6.042764177254416E-3</v>
      </c>
      <c r="T1889">
        <f t="shared" si="118"/>
        <v>-0.49610196326667949</v>
      </c>
      <c r="U1889">
        <f t="shared" si="119"/>
        <v>-56.059521849134782</v>
      </c>
    </row>
    <row r="1890" spans="1:21" x14ac:dyDescent="0.35">
      <c r="A1890" t="s">
        <v>5005</v>
      </c>
      <c r="B1890" t="s">
        <v>5006</v>
      </c>
      <c r="C1890">
        <v>806</v>
      </c>
      <c r="D1890">
        <v>4.5</v>
      </c>
      <c r="E1890">
        <v>-73.984146118164105</v>
      </c>
      <c r="F1890">
        <v>40.72607421875</v>
      </c>
      <c r="G1890" t="s">
        <v>37</v>
      </c>
      <c r="H1890">
        <v>10009</v>
      </c>
      <c r="I1890" t="s">
        <v>23</v>
      </c>
      <c r="J1890" t="s">
        <v>204</v>
      </c>
      <c r="K1890" t="s">
        <v>39</v>
      </c>
      <c r="L1890" s="2" t="s">
        <v>40</v>
      </c>
      <c r="M1890">
        <v>1148</v>
      </c>
      <c r="N1890">
        <v>6.4870430753389399E-2</v>
      </c>
      <c r="O1890" t="s">
        <v>204</v>
      </c>
      <c r="R1890">
        <f t="shared" si="116"/>
        <v>7.2926350583617391E-2</v>
      </c>
      <c r="S1890">
        <f t="shared" si="117"/>
        <v>0.32816857762627827</v>
      </c>
      <c r="T1890">
        <f t="shared" si="118"/>
        <v>0.93965473096788876</v>
      </c>
      <c r="U1890">
        <f t="shared" si="119"/>
        <v>757.36171316011837</v>
      </c>
    </row>
    <row r="1891" spans="1:21" x14ac:dyDescent="0.35">
      <c r="A1891" t="s">
        <v>5007</v>
      </c>
      <c r="B1891" t="s">
        <v>5008</v>
      </c>
      <c r="C1891">
        <v>657</v>
      </c>
      <c r="D1891">
        <v>4.5</v>
      </c>
      <c r="E1891">
        <v>-94.597880000000004</v>
      </c>
      <c r="F1891">
        <v>39.057372000000001</v>
      </c>
      <c r="G1891" t="s">
        <v>128</v>
      </c>
      <c r="H1891">
        <v>64111</v>
      </c>
      <c r="I1891" t="s">
        <v>23</v>
      </c>
      <c r="J1891" t="s">
        <v>5009</v>
      </c>
      <c r="K1891" t="s">
        <v>458</v>
      </c>
      <c r="L1891" s="2" t="s">
        <v>459</v>
      </c>
      <c r="M1891">
        <v>274</v>
      </c>
      <c r="N1891">
        <v>5.20851209885018E-2</v>
      </c>
      <c r="O1891" t="s">
        <v>114</v>
      </c>
      <c r="P1891" t="s">
        <v>385</v>
      </c>
      <c r="R1891">
        <f t="shared" si="116"/>
        <v>5.7535378576593327E-2</v>
      </c>
      <c r="S1891">
        <f t="shared" si="117"/>
        <v>0.25890920359466996</v>
      </c>
      <c r="T1891">
        <f t="shared" si="118"/>
        <v>0.63095668271254868</v>
      </c>
      <c r="U1891">
        <f t="shared" si="119"/>
        <v>414.53854054214446</v>
      </c>
    </row>
    <row r="1892" spans="1:21" x14ac:dyDescent="0.35">
      <c r="A1892" t="s">
        <v>5010</v>
      </c>
      <c r="B1892" t="s">
        <v>5011</v>
      </c>
      <c r="C1892">
        <v>384</v>
      </c>
      <c r="D1892">
        <v>4.5</v>
      </c>
      <c r="E1892">
        <v>-81.485265456139999</v>
      </c>
      <c r="F1892">
        <v>28.386018892944101</v>
      </c>
      <c r="G1892" t="s">
        <v>29</v>
      </c>
      <c r="H1892">
        <v>32821</v>
      </c>
      <c r="I1892" t="s">
        <v>23</v>
      </c>
      <c r="J1892" t="s">
        <v>435</v>
      </c>
      <c r="K1892" t="s">
        <v>465</v>
      </c>
      <c r="L1892" s="2" t="s">
        <v>466</v>
      </c>
      <c r="M1892">
        <v>943</v>
      </c>
      <c r="N1892">
        <v>2.8659687660888965E-2</v>
      </c>
      <c r="O1892" t="s">
        <v>435</v>
      </c>
      <c r="R1892">
        <f t="shared" si="116"/>
        <v>2.9335812416072721E-2</v>
      </c>
      <c r="S1892">
        <f t="shared" si="117"/>
        <v>0.13201115587232726</v>
      </c>
      <c r="T1892">
        <f t="shared" si="118"/>
        <v>6.5355560741355137E-2</v>
      </c>
      <c r="U1892">
        <f t="shared" si="119"/>
        <v>25.096535324680374</v>
      </c>
    </row>
    <row r="1893" spans="1:21" x14ac:dyDescent="0.35">
      <c r="A1893" t="s">
        <v>5012</v>
      </c>
      <c r="B1893" t="s">
        <v>5013</v>
      </c>
      <c r="C1893">
        <v>101</v>
      </c>
      <c r="D1893">
        <v>4.5</v>
      </c>
      <c r="E1893">
        <v>-117.1604538</v>
      </c>
      <c r="F1893">
        <v>32.714458499999999</v>
      </c>
      <c r="G1893" t="s">
        <v>100</v>
      </c>
      <c r="H1893">
        <v>92101</v>
      </c>
      <c r="I1893" t="s">
        <v>23</v>
      </c>
      <c r="J1893" t="s">
        <v>5014</v>
      </c>
      <c r="K1893" t="s">
        <v>225</v>
      </c>
      <c r="L1893" s="2" t="s">
        <v>226</v>
      </c>
      <c r="M1893">
        <v>1570</v>
      </c>
      <c r="N1893">
        <v>4.3761798524111894E-3</v>
      </c>
      <c r="O1893" t="s">
        <v>33</v>
      </c>
      <c r="P1893" t="s">
        <v>368</v>
      </c>
      <c r="R1893">
        <f t="shared" si="116"/>
        <v>1.0329511414110113E-4</v>
      </c>
      <c r="S1893">
        <f t="shared" si="117"/>
        <v>4.6482801363495507E-4</v>
      </c>
      <c r="T1893">
        <f t="shared" si="118"/>
        <v>-0.52096355104563308</v>
      </c>
      <c r="U1893">
        <f t="shared" si="119"/>
        <v>-52.617318655608941</v>
      </c>
    </row>
    <row r="1894" spans="1:21" x14ac:dyDescent="0.35">
      <c r="A1894" t="s">
        <v>5015</v>
      </c>
      <c r="B1894" t="s">
        <v>5016</v>
      </c>
      <c r="C1894">
        <v>594</v>
      </c>
      <c r="D1894">
        <v>4.5</v>
      </c>
      <c r="E1894">
        <v>-118.297687050455</v>
      </c>
      <c r="F1894">
        <v>34.064020224511303</v>
      </c>
      <c r="G1894" t="s">
        <v>100</v>
      </c>
      <c r="H1894">
        <v>90020</v>
      </c>
      <c r="I1894" t="s">
        <v>23</v>
      </c>
      <c r="J1894" t="s">
        <v>5017</v>
      </c>
      <c r="K1894" t="s">
        <v>111</v>
      </c>
      <c r="L1894" s="2" t="s">
        <v>112</v>
      </c>
      <c r="M1894">
        <v>2071</v>
      </c>
      <c r="N1894">
        <v>4.6679251759052687E-2</v>
      </c>
      <c r="O1894" t="s">
        <v>169</v>
      </c>
      <c r="P1894" t="s">
        <v>316</v>
      </c>
      <c r="Q1894" t="s">
        <v>368</v>
      </c>
      <c r="R1894">
        <f t="shared" si="116"/>
        <v>5.1027786385703953E-2</v>
      </c>
      <c r="S1894">
        <f t="shared" si="117"/>
        <v>0.22962503873566778</v>
      </c>
      <c r="T1894">
        <f t="shared" si="118"/>
        <v>0.50043334687304253</v>
      </c>
      <c r="U1894">
        <f t="shared" si="119"/>
        <v>297.25740804258726</v>
      </c>
    </row>
    <row r="1895" spans="1:21" x14ac:dyDescent="0.35">
      <c r="A1895" t="s">
        <v>5018</v>
      </c>
      <c r="B1895" t="s">
        <v>5019</v>
      </c>
      <c r="C1895">
        <v>204</v>
      </c>
      <c r="D1895">
        <v>4.5</v>
      </c>
      <c r="E1895">
        <v>-104.90431213378901</v>
      </c>
      <c r="F1895">
        <v>39.740562438964801</v>
      </c>
      <c r="G1895" t="s">
        <v>119</v>
      </c>
      <c r="H1895">
        <v>80220</v>
      </c>
      <c r="I1895" t="s">
        <v>23</v>
      </c>
      <c r="J1895" t="s">
        <v>98</v>
      </c>
      <c r="K1895" t="s">
        <v>120</v>
      </c>
      <c r="L1895" s="2" t="s">
        <v>121</v>
      </c>
      <c r="M1895">
        <v>668</v>
      </c>
      <c r="N1895">
        <v>1.3214347005320062E-2</v>
      </c>
      <c r="O1895" t="s">
        <v>98</v>
      </c>
      <c r="R1895">
        <f t="shared" si="116"/>
        <v>1.0742691870674517E-2</v>
      </c>
      <c r="S1895">
        <f t="shared" si="117"/>
        <v>4.8342113418035328E-2</v>
      </c>
      <c r="T1895">
        <f t="shared" si="118"/>
        <v>-0.30756825594294834</v>
      </c>
      <c r="U1895">
        <f t="shared" si="119"/>
        <v>-62.743924212361463</v>
      </c>
    </row>
    <row r="1896" spans="1:21" x14ac:dyDescent="0.35">
      <c r="A1896" t="s">
        <v>5020</v>
      </c>
      <c r="B1896" t="s">
        <v>5019</v>
      </c>
      <c r="C1896">
        <v>100</v>
      </c>
      <c r="D1896">
        <v>4.5</v>
      </c>
      <c r="E1896">
        <v>-85.667701699999995</v>
      </c>
      <c r="F1896">
        <v>38.222431200000003</v>
      </c>
      <c r="G1896" t="s">
        <v>864</v>
      </c>
      <c r="H1896">
        <v>40257</v>
      </c>
      <c r="I1896" t="s">
        <v>23</v>
      </c>
      <c r="J1896" t="s">
        <v>98</v>
      </c>
      <c r="K1896" t="s">
        <v>866</v>
      </c>
      <c r="L1896" s="2" t="s">
        <v>867</v>
      </c>
      <c r="M1896">
        <v>774</v>
      </c>
      <c r="N1896">
        <v>4.290372404324695E-3</v>
      </c>
      <c r="O1896" t="s">
        <v>98</v>
      </c>
      <c r="R1896">
        <f t="shared" si="116"/>
        <v>0</v>
      </c>
      <c r="S1896">
        <f t="shared" si="117"/>
        <v>0</v>
      </c>
      <c r="T1896">
        <f t="shared" si="118"/>
        <v>-0.52303535002721258</v>
      </c>
      <c r="U1896">
        <f t="shared" si="119"/>
        <v>-52.303535002721254</v>
      </c>
    </row>
    <row r="1897" spans="1:21" x14ac:dyDescent="0.35">
      <c r="A1897" t="s">
        <v>5021</v>
      </c>
      <c r="B1897" t="s">
        <v>5022</v>
      </c>
      <c r="C1897">
        <v>110</v>
      </c>
      <c r="D1897">
        <v>4.5</v>
      </c>
      <c r="E1897">
        <v>-75.163109000000006</v>
      </c>
      <c r="F1897">
        <v>39.941608000000002</v>
      </c>
      <c r="G1897" t="s">
        <v>92</v>
      </c>
      <c r="H1897">
        <v>19147</v>
      </c>
      <c r="I1897" t="s">
        <v>23</v>
      </c>
      <c r="J1897" t="s">
        <v>88</v>
      </c>
      <c r="K1897" t="s">
        <v>94</v>
      </c>
      <c r="L1897" s="2" t="s">
        <v>95</v>
      </c>
      <c r="M1897">
        <v>1514</v>
      </c>
      <c r="N1897">
        <v>5.1484468851896344E-3</v>
      </c>
      <c r="O1897" t="s">
        <v>88</v>
      </c>
      <c r="R1897">
        <f t="shared" si="116"/>
        <v>1.0329511414110112E-3</v>
      </c>
      <c r="S1897">
        <f t="shared" si="117"/>
        <v>4.6482801363495509E-3</v>
      </c>
      <c r="T1897">
        <f t="shared" si="118"/>
        <v>-0.50231736021141793</v>
      </c>
      <c r="U1897">
        <f t="shared" si="119"/>
        <v>-55.254909623255969</v>
      </c>
    </row>
    <row r="1898" spans="1:21" x14ac:dyDescent="0.35">
      <c r="A1898" t="s">
        <v>5023</v>
      </c>
      <c r="B1898" t="s">
        <v>5024</v>
      </c>
      <c r="C1898">
        <v>125</v>
      </c>
      <c r="D1898">
        <v>4.5</v>
      </c>
      <c r="E1898">
        <v>-118.46454604734301</v>
      </c>
      <c r="F1898">
        <v>34.040079839653899</v>
      </c>
      <c r="G1898" t="s">
        <v>100</v>
      </c>
      <c r="H1898">
        <v>90025</v>
      </c>
      <c r="I1898" t="s">
        <v>23</v>
      </c>
      <c r="J1898" t="s">
        <v>5025</v>
      </c>
      <c r="K1898" t="s">
        <v>111</v>
      </c>
      <c r="L1898" s="2" t="s">
        <v>112</v>
      </c>
      <c r="M1898">
        <v>2071</v>
      </c>
      <c r="N1898">
        <v>6.435558606487043E-3</v>
      </c>
      <c r="O1898" t="s">
        <v>268</v>
      </c>
      <c r="P1898" t="s">
        <v>174</v>
      </c>
      <c r="R1898">
        <f t="shared" si="116"/>
        <v>2.582377853527528E-3</v>
      </c>
      <c r="S1898">
        <f t="shared" si="117"/>
        <v>1.1620700340873875E-2</v>
      </c>
      <c r="T1898">
        <f t="shared" si="118"/>
        <v>-0.47124037548772596</v>
      </c>
      <c r="U1898">
        <f t="shared" si="119"/>
        <v>-58.905046935965743</v>
      </c>
    </row>
    <row r="1899" spans="1:21" x14ac:dyDescent="0.35">
      <c r="A1899" t="s">
        <v>5026</v>
      </c>
      <c r="B1899" t="s">
        <v>5027</v>
      </c>
      <c r="C1899">
        <v>110</v>
      </c>
      <c r="D1899">
        <v>4.5</v>
      </c>
      <c r="E1899">
        <v>-77.036972000000006</v>
      </c>
      <c r="F1899">
        <v>38.905990600000003</v>
      </c>
      <c r="G1899" t="s">
        <v>240</v>
      </c>
      <c r="H1899">
        <v>20036</v>
      </c>
      <c r="I1899" t="s">
        <v>23</v>
      </c>
      <c r="J1899" t="s">
        <v>4004</v>
      </c>
      <c r="K1899" t="s">
        <v>242</v>
      </c>
      <c r="L1899" s="2" t="s">
        <v>243</v>
      </c>
      <c r="M1899">
        <v>822</v>
      </c>
      <c r="N1899">
        <v>5.1484468851896344E-3</v>
      </c>
      <c r="O1899" t="s">
        <v>137</v>
      </c>
      <c r="P1899" t="s">
        <v>24</v>
      </c>
      <c r="R1899">
        <f t="shared" si="116"/>
        <v>1.0329511414110112E-3</v>
      </c>
      <c r="S1899">
        <f t="shared" si="117"/>
        <v>4.6482801363495509E-3</v>
      </c>
      <c r="T1899">
        <f t="shared" si="118"/>
        <v>-0.50231736021141793</v>
      </c>
      <c r="U1899">
        <f t="shared" si="119"/>
        <v>-55.254909623255969</v>
      </c>
    </row>
    <row r="1900" spans="1:21" x14ac:dyDescent="0.35">
      <c r="A1900" t="s">
        <v>5028</v>
      </c>
      <c r="B1900" t="s">
        <v>5029</v>
      </c>
      <c r="C1900">
        <v>193</v>
      </c>
      <c r="D1900">
        <v>4.5</v>
      </c>
      <c r="E1900">
        <v>-122.67581389999999</v>
      </c>
      <c r="F1900">
        <v>45.551665999999997</v>
      </c>
      <c r="G1900" t="s">
        <v>59</v>
      </c>
      <c r="H1900">
        <v>97227</v>
      </c>
      <c r="I1900" t="s">
        <v>23</v>
      </c>
      <c r="J1900" t="s">
        <v>65</v>
      </c>
      <c r="K1900" t="s">
        <v>45</v>
      </c>
      <c r="L1900" s="2" t="s">
        <v>61</v>
      </c>
      <c r="M1900">
        <v>1555</v>
      </c>
      <c r="N1900">
        <v>1.2270465076368628E-2</v>
      </c>
      <c r="O1900" t="s">
        <v>24</v>
      </c>
      <c r="P1900" t="s">
        <v>48</v>
      </c>
      <c r="R1900">
        <f t="shared" si="116"/>
        <v>9.6064456151224043E-3</v>
      </c>
      <c r="S1900">
        <f t="shared" si="117"/>
        <v>4.3229005268050819E-2</v>
      </c>
      <c r="T1900">
        <f t="shared" si="118"/>
        <v>-0.33035804474032243</v>
      </c>
      <c r="U1900">
        <f t="shared" si="119"/>
        <v>-63.759102634882233</v>
      </c>
    </row>
    <row r="1901" spans="1:21" x14ac:dyDescent="0.35">
      <c r="A1901" t="s">
        <v>5030</v>
      </c>
      <c r="B1901" t="s">
        <v>5031</v>
      </c>
      <c r="C1901">
        <v>550</v>
      </c>
      <c r="D1901">
        <v>4.5</v>
      </c>
      <c r="E1901">
        <v>-122.34036</v>
      </c>
      <c r="F1901">
        <v>47.608879999999999</v>
      </c>
      <c r="G1901" t="s">
        <v>194</v>
      </c>
      <c r="H1901">
        <v>98101</v>
      </c>
      <c r="I1901" t="s">
        <v>23</v>
      </c>
      <c r="J1901" t="s">
        <v>694</v>
      </c>
      <c r="K1901" t="s">
        <v>196</v>
      </c>
      <c r="L1901" s="2" t="s">
        <v>197</v>
      </c>
      <c r="M1901">
        <v>1594</v>
      </c>
      <c r="N1901">
        <v>4.2903724043246952E-2</v>
      </c>
      <c r="O1901" t="s">
        <v>24</v>
      </c>
      <c r="P1901" t="s">
        <v>618</v>
      </c>
      <c r="R1901">
        <f t="shared" si="116"/>
        <v>4.6482801363495509E-2</v>
      </c>
      <c r="S1901">
        <f t="shared" si="117"/>
        <v>0.2091726061357298</v>
      </c>
      <c r="T1901">
        <f t="shared" si="118"/>
        <v>0.40927419168354612</v>
      </c>
      <c r="U1901">
        <f t="shared" si="119"/>
        <v>225.10080542595037</v>
      </c>
    </row>
    <row r="1902" spans="1:21" x14ac:dyDescent="0.35">
      <c r="A1902" t="s">
        <v>5032</v>
      </c>
      <c r="B1902" t="s">
        <v>5033</v>
      </c>
      <c r="C1902">
        <v>389</v>
      </c>
      <c r="D1902">
        <v>4.5</v>
      </c>
      <c r="E1902">
        <v>-122.31761590000001</v>
      </c>
      <c r="F1902">
        <v>47.6759439</v>
      </c>
      <c r="G1902" t="s">
        <v>194</v>
      </c>
      <c r="H1902">
        <v>98115</v>
      </c>
      <c r="I1902" t="s">
        <v>23</v>
      </c>
      <c r="J1902" t="s">
        <v>571</v>
      </c>
      <c r="K1902" t="s">
        <v>196</v>
      </c>
      <c r="L1902" s="2" t="s">
        <v>197</v>
      </c>
      <c r="M1902">
        <v>1594</v>
      </c>
      <c r="N1902">
        <v>2.9088724901321434E-2</v>
      </c>
      <c r="O1902" t="s">
        <v>571</v>
      </c>
      <c r="R1902">
        <f t="shared" si="116"/>
        <v>2.9852287986778227E-2</v>
      </c>
      <c r="S1902">
        <f t="shared" si="117"/>
        <v>0.13433529594050203</v>
      </c>
      <c r="T1902">
        <f t="shared" si="118"/>
        <v>7.5714555649252446E-2</v>
      </c>
      <c r="U1902">
        <f t="shared" si="119"/>
        <v>29.452962147559202</v>
      </c>
    </row>
    <row r="1903" spans="1:21" x14ac:dyDescent="0.35">
      <c r="A1903" t="s">
        <v>5034</v>
      </c>
      <c r="B1903" t="s">
        <v>5035</v>
      </c>
      <c r="C1903">
        <v>167</v>
      </c>
      <c r="D1903">
        <v>4.5</v>
      </c>
      <c r="E1903">
        <v>-122.3327216</v>
      </c>
      <c r="F1903">
        <v>47.599043299999998</v>
      </c>
      <c r="G1903" t="s">
        <v>194</v>
      </c>
      <c r="H1903">
        <v>98104</v>
      </c>
      <c r="I1903" t="s">
        <v>23</v>
      </c>
      <c r="J1903" t="s">
        <v>5036</v>
      </c>
      <c r="K1903" t="s">
        <v>196</v>
      </c>
      <c r="L1903" s="2" t="s">
        <v>197</v>
      </c>
      <c r="M1903">
        <v>1594</v>
      </c>
      <c r="N1903">
        <v>1.0039471426119786E-2</v>
      </c>
      <c r="O1903" t="s">
        <v>174</v>
      </c>
      <c r="P1903" t="s">
        <v>524</v>
      </c>
      <c r="Q1903" t="s">
        <v>525</v>
      </c>
      <c r="R1903">
        <f t="shared" si="116"/>
        <v>6.920772647453775E-3</v>
      </c>
      <c r="S1903">
        <f t="shared" si="117"/>
        <v>3.1143476913541988E-2</v>
      </c>
      <c r="T1903">
        <f t="shared" si="118"/>
        <v>-0.38422481826138849</v>
      </c>
      <c r="U1903">
        <f t="shared" si="119"/>
        <v>-64.165544649651878</v>
      </c>
    </row>
    <row r="1904" spans="1:21" x14ac:dyDescent="0.35">
      <c r="A1904" t="s">
        <v>5037</v>
      </c>
      <c r="B1904" t="s">
        <v>5038</v>
      </c>
      <c r="C1904">
        <v>1003</v>
      </c>
      <c r="D1904">
        <v>4.5</v>
      </c>
      <c r="E1904">
        <v>-121.4856491</v>
      </c>
      <c r="F1904">
        <v>38.567456800000002</v>
      </c>
      <c r="G1904" t="s">
        <v>100</v>
      </c>
      <c r="H1904">
        <v>95811</v>
      </c>
      <c r="I1904" t="s">
        <v>23</v>
      </c>
      <c r="J1904" t="s">
        <v>3185</v>
      </c>
      <c r="K1904" t="s">
        <v>101</v>
      </c>
      <c r="L1904" s="2" t="s">
        <v>102</v>
      </c>
      <c r="M1904">
        <v>430</v>
      </c>
      <c r="N1904">
        <v>8.1774498026428694E-2</v>
      </c>
      <c r="O1904" t="s">
        <v>3185</v>
      </c>
      <c r="R1904">
        <f t="shared" si="116"/>
        <v>9.3275488069414311E-2</v>
      </c>
      <c r="S1904">
        <f t="shared" si="117"/>
        <v>0.41973969631236441</v>
      </c>
      <c r="T1904">
        <f t="shared" si="118"/>
        <v>1.3477991303390433</v>
      </c>
      <c r="U1904">
        <f t="shared" si="119"/>
        <v>1351.8425277300605</v>
      </c>
    </row>
    <row r="1905" spans="1:21" x14ac:dyDescent="0.35">
      <c r="A1905" t="s">
        <v>5039</v>
      </c>
      <c r="B1905" t="s">
        <v>5040</v>
      </c>
      <c r="C1905">
        <v>209</v>
      </c>
      <c r="D1905">
        <v>4.5</v>
      </c>
      <c r="E1905">
        <v>-117.04183591782601</v>
      </c>
      <c r="F1905">
        <v>32.7685754614022</v>
      </c>
      <c r="G1905" t="s">
        <v>100</v>
      </c>
      <c r="H1905">
        <v>92115</v>
      </c>
      <c r="I1905" t="s">
        <v>23</v>
      </c>
      <c r="J1905" t="s">
        <v>5041</v>
      </c>
      <c r="K1905" t="s">
        <v>225</v>
      </c>
      <c r="L1905" s="2" t="s">
        <v>226</v>
      </c>
      <c r="M1905">
        <v>1570</v>
      </c>
      <c r="N1905">
        <v>1.3643384245752531E-2</v>
      </c>
      <c r="O1905" t="s">
        <v>114</v>
      </c>
      <c r="P1905" t="s">
        <v>1723</v>
      </c>
      <c r="R1905">
        <f t="shared" si="116"/>
        <v>1.1259167441380023E-2</v>
      </c>
      <c r="S1905">
        <f t="shared" si="117"/>
        <v>5.0666253486210108E-2</v>
      </c>
      <c r="T1905">
        <f t="shared" si="118"/>
        <v>-0.29720926103505102</v>
      </c>
      <c r="U1905">
        <f t="shared" si="119"/>
        <v>-62.116735556325665</v>
      </c>
    </row>
    <row r="1906" spans="1:21" x14ac:dyDescent="0.35">
      <c r="A1906" t="s">
        <v>5042</v>
      </c>
      <c r="B1906" t="s">
        <v>5043</v>
      </c>
      <c r="C1906">
        <v>154</v>
      </c>
      <c r="D1906">
        <v>4.5</v>
      </c>
      <c r="E1906">
        <v>-76.997833299999996</v>
      </c>
      <c r="F1906">
        <v>38.9087715</v>
      </c>
      <c r="G1906" t="s">
        <v>240</v>
      </c>
      <c r="H1906">
        <v>20002</v>
      </c>
      <c r="I1906" t="s">
        <v>23</v>
      </c>
      <c r="J1906" t="s">
        <v>4545</v>
      </c>
      <c r="K1906" t="s">
        <v>242</v>
      </c>
      <c r="L1906" s="2" t="s">
        <v>243</v>
      </c>
      <c r="M1906">
        <v>822</v>
      </c>
      <c r="N1906">
        <v>8.9239746009953658E-3</v>
      </c>
      <c r="O1906" t="s">
        <v>47</v>
      </c>
      <c r="P1906" t="s">
        <v>137</v>
      </c>
      <c r="R1906">
        <f t="shared" si="116"/>
        <v>5.5779361636194612E-3</v>
      </c>
      <c r="S1906">
        <f t="shared" si="117"/>
        <v>2.5100712736287577E-2</v>
      </c>
      <c r="T1906">
        <f t="shared" si="118"/>
        <v>-0.41115820502192152</v>
      </c>
      <c r="U1906">
        <f t="shared" si="119"/>
        <v>-63.318363573375912</v>
      </c>
    </row>
    <row r="1907" spans="1:21" x14ac:dyDescent="0.35">
      <c r="A1907" t="s">
        <v>5044</v>
      </c>
      <c r="B1907" t="s">
        <v>5045</v>
      </c>
      <c r="C1907">
        <v>269</v>
      </c>
      <c r="D1907">
        <v>4.5</v>
      </c>
      <c r="E1907">
        <v>-117.157542357483</v>
      </c>
      <c r="F1907">
        <v>32.7091034247237</v>
      </c>
      <c r="G1907" t="s">
        <v>100</v>
      </c>
      <c r="H1907">
        <v>92101</v>
      </c>
      <c r="I1907" t="s">
        <v>23</v>
      </c>
      <c r="J1907" t="s">
        <v>5046</v>
      </c>
      <c r="K1907" t="s">
        <v>225</v>
      </c>
      <c r="L1907" s="2" t="s">
        <v>226</v>
      </c>
      <c r="M1907">
        <v>1570</v>
      </c>
      <c r="N1907">
        <v>1.8791831130942165E-2</v>
      </c>
      <c r="O1907" t="s">
        <v>618</v>
      </c>
      <c r="P1907" t="s">
        <v>174</v>
      </c>
      <c r="Q1907" t="s">
        <v>148</v>
      </c>
      <c r="R1907">
        <f t="shared" si="116"/>
        <v>1.7456874289846089E-2</v>
      </c>
      <c r="S1907">
        <f t="shared" si="117"/>
        <v>7.8555934304307407E-2</v>
      </c>
      <c r="T1907">
        <f t="shared" si="118"/>
        <v>-0.17290132214028317</v>
      </c>
      <c r="U1907">
        <f t="shared" si="119"/>
        <v>-46.510455655736173</v>
      </c>
    </row>
    <row r="1908" spans="1:21" x14ac:dyDescent="0.35">
      <c r="A1908" t="s">
        <v>5047</v>
      </c>
      <c r="B1908" t="s">
        <v>5048</v>
      </c>
      <c r="C1908">
        <v>1845</v>
      </c>
      <c r="D1908">
        <v>4.5</v>
      </c>
      <c r="E1908">
        <v>-77.021286010742202</v>
      </c>
      <c r="F1908">
        <v>38.895008087158203</v>
      </c>
      <c r="G1908" t="s">
        <v>240</v>
      </c>
      <c r="H1908">
        <v>20004</v>
      </c>
      <c r="I1908" t="s">
        <v>23</v>
      </c>
      <c r="J1908" t="s">
        <v>315</v>
      </c>
      <c r="K1908" t="s">
        <v>242</v>
      </c>
      <c r="L1908" s="2" t="s">
        <v>243</v>
      </c>
      <c r="M1908">
        <v>822</v>
      </c>
      <c r="N1908">
        <v>0.15402436931525657</v>
      </c>
      <c r="O1908" t="s">
        <v>315</v>
      </c>
      <c r="R1908">
        <f t="shared" si="116"/>
        <v>0.18024997417622146</v>
      </c>
      <c r="S1908">
        <f t="shared" si="117"/>
        <v>0.81112488379299652</v>
      </c>
      <c r="T1908">
        <f t="shared" si="118"/>
        <v>3.0922538728289517</v>
      </c>
      <c r="U1908">
        <f t="shared" si="119"/>
        <v>5705.2083953694155</v>
      </c>
    </row>
    <row r="1909" spans="1:21" x14ac:dyDescent="0.35">
      <c r="A1909" t="s">
        <v>5049</v>
      </c>
      <c r="B1909" t="s">
        <v>5050</v>
      </c>
      <c r="C1909">
        <v>136</v>
      </c>
      <c r="D1909">
        <v>4.5</v>
      </c>
      <c r="E1909">
        <v>-122.754501615344</v>
      </c>
      <c r="F1909">
        <v>45.485191872752701</v>
      </c>
      <c r="G1909" t="s">
        <v>59</v>
      </c>
      <c r="H1909">
        <v>97225</v>
      </c>
      <c r="I1909" t="s">
        <v>23</v>
      </c>
      <c r="J1909" t="s">
        <v>88</v>
      </c>
      <c r="K1909" t="s">
        <v>45</v>
      </c>
      <c r="L1909" s="2" t="s">
        <v>61</v>
      </c>
      <c r="M1909">
        <v>1555</v>
      </c>
      <c r="N1909">
        <v>7.3794405354384758E-3</v>
      </c>
      <c r="O1909" t="s">
        <v>88</v>
      </c>
      <c r="R1909">
        <f t="shared" si="116"/>
        <v>3.7186241090796405E-3</v>
      </c>
      <c r="S1909">
        <f t="shared" si="117"/>
        <v>1.6733808490858381E-2</v>
      </c>
      <c r="T1909">
        <f t="shared" si="118"/>
        <v>-0.44845058669035187</v>
      </c>
      <c r="U1909">
        <f t="shared" si="119"/>
        <v>-60.989279789887853</v>
      </c>
    </row>
    <row r="1910" spans="1:21" x14ac:dyDescent="0.35">
      <c r="A1910" t="s">
        <v>5051</v>
      </c>
      <c r="B1910" t="s">
        <v>5052</v>
      </c>
      <c r="C1910">
        <v>230</v>
      </c>
      <c r="D1910">
        <v>4.5</v>
      </c>
      <c r="E1910">
        <v>-121.51759108603601</v>
      </c>
      <c r="F1910">
        <v>38.481476735771601</v>
      </c>
      <c r="G1910" t="s">
        <v>100</v>
      </c>
      <c r="H1910">
        <v>95831</v>
      </c>
      <c r="I1910" t="s">
        <v>23</v>
      </c>
      <c r="J1910" t="s">
        <v>24</v>
      </c>
      <c r="K1910" t="s">
        <v>101</v>
      </c>
      <c r="L1910" s="2" t="s">
        <v>102</v>
      </c>
      <c r="M1910">
        <v>430</v>
      </c>
      <c r="N1910">
        <v>1.5445340655568903E-2</v>
      </c>
      <c r="O1910" t="s">
        <v>24</v>
      </c>
      <c r="R1910">
        <f t="shared" si="116"/>
        <v>1.3428364838343147E-2</v>
      </c>
      <c r="S1910">
        <f t="shared" si="117"/>
        <v>6.0427641772544158E-2</v>
      </c>
      <c r="T1910">
        <f t="shared" si="118"/>
        <v>-0.25370148242188229</v>
      </c>
      <c r="U1910">
        <f t="shared" si="119"/>
        <v>-58.351340957032924</v>
      </c>
    </row>
    <row r="1911" spans="1:21" x14ac:dyDescent="0.35">
      <c r="A1911" t="s">
        <v>5053</v>
      </c>
      <c r="B1911" t="s">
        <v>5054</v>
      </c>
      <c r="C1911">
        <v>261</v>
      </c>
      <c r="D1911">
        <v>4.5</v>
      </c>
      <c r="E1911">
        <v>-83.011794048007204</v>
      </c>
      <c r="F1911">
        <v>40.015687585261503</v>
      </c>
      <c r="G1911" t="s">
        <v>186</v>
      </c>
      <c r="H1911">
        <v>43202</v>
      </c>
      <c r="I1911" t="s">
        <v>23</v>
      </c>
      <c r="J1911" t="s">
        <v>5055</v>
      </c>
      <c r="K1911" t="s">
        <v>188</v>
      </c>
      <c r="L1911" s="2" t="s">
        <v>189</v>
      </c>
      <c r="M1911">
        <v>712</v>
      </c>
      <c r="N1911">
        <v>1.8105371546250214E-2</v>
      </c>
      <c r="O1911" t="s">
        <v>114</v>
      </c>
      <c r="P1911" t="s">
        <v>449</v>
      </c>
      <c r="Q1911" t="s">
        <v>1723</v>
      </c>
      <c r="R1911">
        <f t="shared" si="116"/>
        <v>1.6630513376717282E-2</v>
      </c>
      <c r="S1911">
        <f t="shared" si="117"/>
        <v>7.4837310195227769E-2</v>
      </c>
      <c r="T1911">
        <f t="shared" si="118"/>
        <v>-0.1894757139929189</v>
      </c>
      <c r="U1911">
        <f t="shared" si="119"/>
        <v>-49.453161352151831</v>
      </c>
    </row>
    <row r="1912" spans="1:21" x14ac:dyDescent="0.35">
      <c r="A1912" t="s">
        <v>5056</v>
      </c>
      <c r="B1912" t="s">
        <v>5057</v>
      </c>
      <c r="C1912">
        <v>273</v>
      </c>
      <c r="D1912">
        <v>4.5</v>
      </c>
      <c r="E1912">
        <v>-157.878987</v>
      </c>
      <c r="F1912">
        <v>21.332863</v>
      </c>
      <c r="G1912" t="s">
        <v>208</v>
      </c>
      <c r="H1912">
        <v>96819</v>
      </c>
      <c r="I1912" t="s">
        <v>23</v>
      </c>
      <c r="J1912" t="s">
        <v>5058</v>
      </c>
      <c r="K1912" t="s">
        <v>210</v>
      </c>
      <c r="L1912" s="2" t="s">
        <v>211</v>
      </c>
      <c r="M1912">
        <v>395</v>
      </c>
      <c r="N1912">
        <v>1.9135060923288143E-2</v>
      </c>
      <c r="O1912" t="s">
        <v>48</v>
      </c>
      <c r="P1912" t="s">
        <v>138</v>
      </c>
      <c r="Q1912" t="s">
        <v>897</v>
      </c>
      <c r="R1912">
        <f t="shared" si="116"/>
        <v>1.7870054746410496E-2</v>
      </c>
      <c r="S1912">
        <f t="shared" si="117"/>
        <v>8.0415246358847225E-2</v>
      </c>
      <c r="T1912">
        <f t="shared" si="118"/>
        <v>-0.16461412621396532</v>
      </c>
      <c r="U1912">
        <f t="shared" si="119"/>
        <v>-44.939656456412528</v>
      </c>
    </row>
    <row r="1913" spans="1:21" x14ac:dyDescent="0.35">
      <c r="A1913" t="s">
        <v>5059</v>
      </c>
      <c r="B1913" t="s">
        <v>5060</v>
      </c>
      <c r="C1913">
        <v>177</v>
      </c>
      <c r="D1913">
        <v>4.5</v>
      </c>
      <c r="E1913">
        <v>-95.343795</v>
      </c>
      <c r="F1913">
        <v>29.706347999999998</v>
      </c>
      <c r="G1913" t="s">
        <v>200</v>
      </c>
      <c r="H1913">
        <v>77021</v>
      </c>
      <c r="I1913" t="s">
        <v>23</v>
      </c>
      <c r="J1913" t="s">
        <v>114</v>
      </c>
      <c r="K1913" t="s">
        <v>202</v>
      </c>
      <c r="L1913" s="2" t="s">
        <v>203</v>
      </c>
      <c r="M1913">
        <v>1863</v>
      </c>
      <c r="N1913">
        <v>1.0897545906984727E-2</v>
      </c>
      <c r="O1913" t="s">
        <v>114</v>
      </c>
      <c r="R1913">
        <f t="shared" si="116"/>
        <v>7.9537237888647871E-3</v>
      </c>
      <c r="S1913">
        <f t="shared" si="117"/>
        <v>3.5791757049891543E-2</v>
      </c>
      <c r="T1913">
        <f t="shared" si="118"/>
        <v>-0.36350682844559384</v>
      </c>
      <c r="U1913">
        <f t="shared" si="119"/>
        <v>-64.340708634870111</v>
      </c>
    </row>
    <row r="1914" spans="1:21" x14ac:dyDescent="0.35">
      <c r="A1914" t="s">
        <v>5061</v>
      </c>
      <c r="B1914" t="s">
        <v>5062</v>
      </c>
      <c r="C1914">
        <v>173</v>
      </c>
      <c r="D1914">
        <v>4.5</v>
      </c>
      <c r="E1914">
        <v>-121.87979799999999</v>
      </c>
      <c r="F1914">
        <v>37.278744000000003</v>
      </c>
      <c r="G1914" t="s">
        <v>100</v>
      </c>
      <c r="H1914">
        <v>95125</v>
      </c>
      <c r="I1914" t="s">
        <v>23</v>
      </c>
      <c r="J1914" t="s">
        <v>1191</v>
      </c>
      <c r="K1914" t="s">
        <v>377</v>
      </c>
      <c r="L1914" s="2" t="s">
        <v>378</v>
      </c>
      <c r="M1914">
        <v>164</v>
      </c>
      <c r="N1914">
        <v>1.0554316114638751E-2</v>
      </c>
      <c r="O1914" t="s">
        <v>1191</v>
      </c>
      <c r="R1914">
        <f t="shared" si="116"/>
        <v>7.5405433323003819E-3</v>
      </c>
      <c r="S1914">
        <f t="shared" si="117"/>
        <v>3.3932444995351717E-2</v>
      </c>
      <c r="T1914">
        <f t="shared" si="118"/>
        <v>-0.37179402437191167</v>
      </c>
      <c r="U1914">
        <f t="shared" si="119"/>
        <v>-64.320366216340716</v>
      </c>
    </row>
    <row r="1915" spans="1:21" x14ac:dyDescent="0.35">
      <c r="A1915" t="s">
        <v>5063</v>
      </c>
      <c r="B1915" t="s">
        <v>5064</v>
      </c>
      <c r="C1915">
        <v>127</v>
      </c>
      <c r="D1915">
        <v>4.5</v>
      </c>
      <c r="E1915">
        <v>-115.188285998832</v>
      </c>
      <c r="F1915">
        <v>36.145743187307403</v>
      </c>
      <c r="G1915" t="s">
        <v>70</v>
      </c>
      <c r="H1915">
        <v>89102</v>
      </c>
      <c r="I1915" t="s">
        <v>23</v>
      </c>
      <c r="J1915" t="s">
        <v>5065</v>
      </c>
      <c r="K1915" t="s">
        <v>422</v>
      </c>
      <c r="L1915" s="2" t="s">
        <v>423</v>
      </c>
      <c r="M1915">
        <v>357</v>
      </c>
      <c r="N1915">
        <v>6.6071735026600308E-3</v>
      </c>
      <c r="O1915" t="s">
        <v>368</v>
      </c>
      <c r="P1915" t="s">
        <v>24</v>
      </c>
      <c r="Q1915" t="s">
        <v>1132</v>
      </c>
      <c r="R1915">
        <f t="shared" si="116"/>
        <v>2.7889680818097306E-3</v>
      </c>
      <c r="S1915">
        <f t="shared" si="117"/>
        <v>1.2550356368143788E-2</v>
      </c>
      <c r="T1915">
        <f t="shared" si="118"/>
        <v>-0.46709677752456702</v>
      </c>
      <c r="U1915">
        <f t="shared" si="119"/>
        <v>-59.321290745620011</v>
      </c>
    </row>
    <row r="1916" spans="1:21" x14ac:dyDescent="0.35">
      <c r="A1916" t="s">
        <v>5066</v>
      </c>
      <c r="B1916" t="s">
        <v>5067</v>
      </c>
      <c r="C1916">
        <v>136</v>
      </c>
      <c r="D1916">
        <v>4.5</v>
      </c>
      <c r="E1916">
        <v>-86.145547699999995</v>
      </c>
      <c r="F1916">
        <v>39.843082699999997</v>
      </c>
      <c r="G1916" t="s">
        <v>51</v>
      </c>
      <c r="H1916">
        <v>46205</v>
      </c>
      <c r="I1916" t="s">
        <v>23</v>
      </c>
      <c r="J1916" t="s">
        <v>24</v>
      </c>
      <c r="K1916" t="s">
        <v>53</v>
      </c>
      <c r="L1916" s="2" t="s">
        <v>54</v>
      </c>
      <c r="M1916">
        <v>336</v>
      </c>
      <c r="N1916">
        <v>7.3794405354384758E-3</v>
      </c>
      <c r="O1916" t="s">
        <v>24</v>
      </c>
      <c r="R1916">
        <f t="shared" si="116"/>
        <v>3.7186241090796405E-3</v>
      </c>
      <c r="S1916">
        <f t="shared" si="117"/>
        <v>1.6733808490858381E-2</v>
      </c>
      <c r="T1916">
        <f t="shared" si="118"/>
        <v>-0.44845058669035187</v>
      </c>
      <c r="U1916">
        <f t="shared" si="119"/>
        <v>-60.989279789887853</v>
      </c>
    </row>
    <row r="1917" spans="1:21" x14ac:dyDescent="0.35">
      <c r="A1917" t="s">
        <v>5068</v>
      </c>
      <c r="B1917" t="s">
        <v>5069</v>
      </c>
      <c r="C1917">
        <v>100</v>
      </c>
      <c r="D1917">
        <v>4.5</v>
      </c>
      <c r="E1917">
        <v>-75.149658200000005</v>
      </c>
      <c r="F1917">
        <v>39.938549000000002</v>
      </c>
      <c r="G1917" t="s">
        <v>92</v>
      </c>
      <c r="H1917">
        <v>19147</v>
      </c>
      <c r="I1917" t="s">
        <v>23</v>
      </c>
      <c r="J1917" t="s">
        <v>2507</v>
      </c>
      <c r="K1917" t="s">
        <v>94</v>
      </c>
      <c r="L1917" s="2" t="s">
        <v>95</v>
      </c>
      <c r="M1917">
        <v>1514</v>
      </c>
      <c r="N1917">
        <v>4.290372404324695E-3</v>
      </c>
      <c r="O1917" t="s">
        <v>56</v>
      </c>
      <c r="P1917" t="s">
        <v>228</v>
      </c>
      <c r="Q1917" t="s">
        <v>48</v>
      </c>
      <c r="R1917">
        <f t="shared" si="116"/>
        <v>0</v>
      </c>
      <c r="S1917">
        <f t="shared" si="117"/>
        <v>0</v>
      </c>
      <c r="T1917">
        <f t="shared" si="118"/>
        <v>-0.52303535002721258</v>
      </c>
      <c r="U1917">
        <f t="shared" si="119"/>
        <v>-52.303535002721254</v>
      </c>
    </row>
    <row r="1918" spans="1:21" x14ac:dyDescent="0.35">
      <c r="A1918" t="s">
        <v>5070</v>
      </c>
      <c r="B1918" t="s">
        <v>5071</v>
      </c>
      <c r="C1918">
        <v>274</v>
      </c>
      <c r="D1918">
        <v>4.5</v>
      </c>
      <c r="E1918">
        <v>-117.146126797687</v>
      </c>
      <c r="F1918">
        <v>32.7613974055798</v>
      </c>
      <c r="G1918" t="s">
        <v>100</v>
      </c>
      <c r="H1918">
        <v>92116</v>
      </c>
      <c r="I1918" t="s">
        <v>23</v>
      </c>
      <c r="J1918" t="s">
        <v>5072</v>
      </c>
      <c r="K1918" t="s">
        <v>225</v>
      </c>
      <c r="L1918" s="2" t="s">
        <v>226</v>
      </c>
      <c r="M1918">
        <v>1570</v>
      </c>
      <c r="N1918">
        <v>1.9220868371374634E-2</v>
      </c>
      <c r="O1918" t="s">
        <v>247</v>
      </c>
      <c r="P1918" t="s">
        <v>314</v>
      </c>
      <c r="Q1918" t="s">
        <v>310</v>
      </c>
      <c r="R1918">
        <f t="shared" si="116"/>
        <v>1.7973349860551595E-2</v>
      </c>
      <c r="S1918">
        <f t="shared" si="117"/>
        <v>8.088007437248218E-2</v>
      </c>
      <c r="T1918">
        <f t="shared" si="118"/>
        <v>-0.16254232723238587</v>
      </c>
      <c r="U1918">
        <f t="shared" si="119"/>
        <v>-44.536597661673731</v>
      </c>
    </row>
    <row r="1919" spans="1:21" x14ac:dyDescent="0.35">
      <c r="A1919" t="s">
        <v>5073</v>
      </c>
      <c r="B1919" t="s">
        <v>5074</v>
      </c>
      <c r="C1919">
        <v>101</v>
      </c>
      <c r="D1919">
        <v>4.5</v>
      </c>
      <c r="E1919">
        <v>-122.673744</v>
      </c>
      <c r="F1919">
        <v>45.524323000000003</v>
      </c>
      <c r="G1919" t="s">
        <v>59</v>
      </c>
      <c r="H1919">
        <v>97209</v>
      </c>
      <c r="I1919" t="s">
        <v>23</v>
      </c>
      <c r="J1919" t="s">
        <v>5075</v>
      </c>
      <c r="K1919" t="s">
        <v>45</v>
      </c>
      <c r="L1919" s="2" t="s">
        <v>61</v>
      </c>
      <c r="M1919">
        <v>1555</v>
      </c>
      <c r="N1919">
        <v>4.3761798524111894E-3</v>
      </c>
      <c r="O1919" t="s">
        <v>56</v>
      </c>
      <c r="P1919" t="s">
        <v>1551</v>
      </c>
      <c r="Q1919" t="s">
        <v>736</v>
      </c>
      <c r="R1919">
        <f t="shared" si="116"/>
        <v>1.0329511414110113E-4</v>
      </c>
      <c r="S1919">
        <f t="shared" si="117"/>
        <v>4.6482801363495507E-4</v>
      </c>
      <c r="T1919">
        <f t="shared" si="118"/>
        <v>-0.52096355104563308</v>
      </c>
      <c r="U1919">
        <f t="shared" si="119"/>
        <v>-52.617318655608941</v>
      </c>
    </row>
    <row r="1920" spans="1:21" x14ac:dyDescent="0.35">
      <c r="A1920" t="s">
        <v>5076</v>
      </c>
      <c r="B1920" t="s">
        <v>5077</v>
      </c>
      <c r="C1920">
        <v>131</v>
      </c>
      <c r="D1920">
        <v>4.5</v>
      </c>
      <c r="E1920">
        <v>-97.578048945186595</v>
      </c>
      <c r="F1920">
        <v>35.563823591414803</v>
      </c>
      <c r="G1920" t="s">
        <v>257</v>
      </c>
      <c r="H1920">
        <v>73120</v>
      </c>
      <c r="I1920" t="s">
        <v>23</v>
      </c>
      <c r="J1920" t="s">
        <v>5078</v>
      </c>
      <c r="K1920" t="s">
        <v>259</v>
      </c>
      <c r="L1920" s="2" t="s">
        <v>260</v>
      </c>
      <c r="M1920">
        <v>455</v>
      </c>
      <c r="N1920">
        <v>6.9504032950060066E-3</v>
      </c>
      <c r="O1920" t="s">
        <v>138</v>
      </c>
      <c r="P1920" t="s">
        <v>597</v>
      </c>
      <c r="R1920">
        <f t="shared" si="116"/>
        <v>3.2021485383741349E-3</v>
      </c>
      <c r="S1920">
        <f t="shared" si="117"/>
        <v>1.4409668422683607E-2</v>
      </c>
      <c r="T1920">
        <f t="shared" si="118"/>
        <v>-0.45880958159824914</v>
      </c>
      <c r="U1920">
        <f t="shared" si="119"/>
        <v>-60.104055189370641</v>
      </c>
    </row>
    <row r="1921" spans="1:21" x14ac:dyDescent="0.35">
      <c r="A1921" t="s">
        <v>5079</v>
      </c>
      <c r="B1921" t="s">
        <v>5080</v>
      </c>
      <c r="C1921">
        <v>167</v>
      </c>
      <c r="D1921">
        <v>4.5</v>
      </c>
      <c r="E1921">
        <v>-122.44001009999999</v>
      </c>
      <c r="F1921">
        <v>37.728759799999999</v>
      </c>
      <c r="G1921" t="s">
        <v>100</v>
      </c>
      <c r="H1921">
        <v>94112</v>
      </c>
      <c r="I1921" t="s">
        <v>23</v>
      </c>
      <c r="J1921" t="s">
        <v>5081</v>
      </c>
      <c r="K1921" t="s">
        <v>124</v>
      </c>
      <c r="L1921" s="2" t="s">
        <v>125</v>
      </c>
      <c r="M1921">
        <v>1581</v>
      </c>
      <c r="N1921">
        <v>1.0039471426119786E-2</v>
      </c>
      <c r="O1921" t="s">
        <v>182</v>
      </c>
      <c r="P1921" t="s">
        <v>247</v>
      </c>
      <c r="Q1921" t="s">
        <v>174</v>
      </c>
      <c r="R1921">
        <f t="shared" si="116"/>
        <v>6.920772647453775E-3</v>
      </c>
      <c r="S1921">
        <f t="shared" si="117"/>
        <v>3.1143476913541988E-2</v>
      </c>
      <c r="T1921">
        <f t="shared" si="118"/>
        <v>-0.38422481826138849</v>
      </c>
      <c r="U1921">
        <f t="shared" si="119"/>
        <v>-64.165544649651878</v>
      </c>
    </row>
    <row r="1922" spans="1:21" x14ac:dyDescent="0.35">
      <c r="A1922" t="s">
        <v>5082</v>
      </c>
      <c r="B1922" t="s">
        <v>5083</v>
      </c>
      <c r="C1922">
        <v>153</v>
      </c>
      <c r="D1922">
        <v>4.5</v>
      </c>
      <c r="E1922">
        <v>-122.58200840000001</v>
      </c>
      <c r="F1922">
        <v>45.519371</v>
      </c>
      <c r="G1922" t="s">
        <v>59</v>
      </c>
      <c r="H1922">
        <v>97215</v>
      </c>
      <c r="I1922" t="s">
        <v>23</v>
      </c>
      <c r="J1922" t="s">
        <v>65</v>
      </c>
      <c r="K1922" t="s">
        <v>45</v>
      </c>
      <c r="L1922" s="2" t="s">
        <v>61</v>
      </c>
      <c r="M1922">
        <v>1555</v>
      </c>
      <c r="N1922">
        <v>8.8381671529088723E-3</v>
      </c>
      <c r="O1922" t="s">
        <v>24</v>
      </c>
      <c r="P1922" t="s">
        <v>48</v>
      </c>
      <c r="R1922">
        <f t="shared" ref="R1922:R1985" si="120">(C1922-MIN($C$2:$C$2693))/(MAX($C$2:$C$2693)-MIN($C$2:$C$2693))</f>
        <v>5.4746410494783595E-3</v>
      </c>
      <c r="S1922">
        <f t="shared" ref="S1922:S1985" si="121">R1922*D1922</f>
        <v>2.4635884722652619E-2</v>
      </c>
      <c r="T1922">
        <f t="shared" ref="T1922:T1985" si="122">(C1922-AVERAGE($C$2:$C$2693))/STDEV($C$2:$C$2693)</f>
        <v>-0.41323000400350096</v>
      </c>
      <c r="U1922">
        <f t="shared" ref="U1922:U1985" si="123">T1922*C1922</f>
        <v>-63.224190612535644</v>
      </c>
    </row>
    <row r="1923" spans="1:21" x14ac:dyDescent="0.35">
      <c r="A1923" t="s">
        <v>5084</v>
      </c>
      <c r="B1923" t="s">
        <v>5085</v>
      </c>
      <c r="C1923">
        <v>183</v>
      </c>
      <c r="D1923">
        <v>4.5</v>
      </c>
      <c r="E1923">
        <v>-83.048360000000002</v>
      </c>
      <c r="F1923">
        <v>40.063630000000003</v>
      </c>
      <c r="G1923" t="s">
        <v>186</v>
      </c>
      <c r="H1923">
        <v>43220</v>
      </c>
      <c r="I1923" t="s">
        <v>23</v>
      </c>
      <c r="J1923" t="s">
        <v>5086</v>
      </c>
      <c r="K1923" t="s">
        <v>188</v>
      </c>
      <c r="L1923" s="2" t="s">
        <v>189</v>
      </c>
      <c r="M1923">
        <v>712</v>
      </c>
      <c r="N1923">
        <v>1.1412390595503689E-2</v>
      </c>
      <c r="O1923" t="s">
        <v>156</v>
      </c>
      <c r="P1923" t="s">
        <v>24</v>
      </c>
      <c r="Q1923" t="s">
        <v>314</v>
      </c>
      <c r="R1923">
        <f t="shared" si="120"/>
        <v>8.573494473711394E-3</v>
      </c>
      <c r="S1923">
        <f t="shared" si="121"/>
        <v>3.8580725131701271E-2</v>
      </c>
      <c r="T1923">
        <f t="shared" si="122"/>
        <v>-0.35107603455611708</v>
      </c>
      <c r="U1923">
        <f t="shared" si="123"/>
        <v>-64.246914323769431</v>
      </c>
    </row>
    <row r="1924" spans="1:21" x14ac:dyDescent="0.35">
      <c r="A1924" t="s">
        <v>5087</v>
      </c>
      <c r="B1924" t="s">
        <v>5088</v>
      </c>
      <c r="C1924">
        <v>208</v>
      </c>
      <c r="D1924">
        <v>4.5</v>
      </c>
      <c r="E1924">
        <v>-90.134159999999994</v>
      </c>
      <c r="F1924">
        <v>29.944199999999999</v>
      </c>
      <c r="G1924" t="s">
        <v>493</v>
      </c>
      <c r="H1924">
        <v>70118</v>
      </c>
      <c r="I1924" t="s">
        <v>23</v>
      </c>
      <c r="J1924" t="s">
        <v>1998</v>
      </c>
      <c r="K1924" t="s">
        <v>494</v>
      </c>
      <c r="L1924" s="2" t="s">
        <v>495</v>
      </c>
      <c r="M1924">
        <v>834</v>
      </c>
      <c r="N1924">
        <v>1.3557576797666037E-2</v>
      </c>
      <c r="O1924" t="s">
        <v>48</v>
      </c>
      <c r="P1924" t="s">
        <v>174</v>
      </c>
      <c r="R1924">
        <f t="shared" si="120"/>
        <v>1.1155872327238922E-2</v>
      </c>
      <c r="S1924">
        <f t="shared" si="121"/>
        <v>5.0201425472575154E-2</v>
      </c>
      <c r="T1924">
        <f t="shared" si="122"/>
        <v>-0.29928106001663046</v>
      </c>
      <c r="U1924">
        <f t="shared" si="123"/>
        <v>-62.250460483459136</v>
      </c>
    </row>
    <row r="1925" spans="1:21" x14ac:dyDescent="0.35">
      <c r="A1925" t="s">
        <v>5089</v>
      </c>
      <c r="B1925" t="s">
        <v>5090</v>
      </c>
      <c r="C1925">
        <v>113</v>
      </c>
      <c r="D1925">
        <v>4.5</v>
      </c>
      <c r="E1925">
        <v>-97.755502000000007</v>
      </c>
      <c r="F1925">
        <v>30.250291000000001</v>
      </c>
      <c r="G1925" t="s">
        <v>200</v>
      </c>
      <c r="H1925">
        <v>78704</v>
      </c>
      <c r="I1925" t="s">
        <v>23</v>
      </c>
      <c r="J1925" t="s">
        <v>5091</v>
      </c>
      <c r="K1925" t="s">
        <v>274</v>
      </c>
      <c r="L1925" s="2" t="s">
        <v>275</v>
      </c>
      <c r="M1925">
        <v>893</v>
      </c>
      <c r="N1925">
        <v>5.4058692294491166E-3</v>
      </c>
      <c r="O1925" t="s">
        <v>60</v>
      </c>
      <c r="P1925" t="s">
        <v>449</v>
      </c>
      <c r="R1925">
        <f t="shared" si="120"/>
        <v>1.3428364838343147E-3</v>
      </c>
      <c r="S1925">
        <f t="shared" si="121"/>
        <v>6.042764177254416E-3</v>
      </c>
      <c r="T1925">
        <f t="shared" si="122"/>
        <v>-0.49610196326667949</v>
      </c>
      <c r="U1925">
        <f t="shared" si="123"/>
        <v>-56.059521849134782</v>
      </c>
    </row>
    <row r="1926" spans="1:21" x14ac:dyDescent="0.35">
      <c r="A1926" t="s">
        <v>5092</v>
      </c>
      <c r="B1926" t="s">
        <v>5093</v>
      </c>
      <c r="C1926">
        <v>270</v>
      </c>
      <c r="D1926">
        <v>4.5</v>
      </c>
      <c r="E1926">
        <v>-110.841305496516</v>
      </c>
      <c r="F1926">
        <v>32.252343381542801</v>
      </c>
      <c r="G1926" t="s">
        <v>64</v>
      </c>
      <c r="H1926">
        <v>85715</v>
      </c>
      <c r="I1926" t="s">
        <v>23</v>
      </c>
      <c r="J1926" t="s">
        <v>5094</v>
      </c>
      <c r="K1926" t="s">
        <v>66</v>
      </c>
      <c r="L1926" s="2" t="s">
        <v>67</v>
      </c>
      <c r="M1926">
        <v>994</v>
      </c>
      <c r="N1926">
        <v>1.887763857902866E-2</v>
      </c>
      <c r="O1926" t="s">
        <v>247</v>
      </c>
      <c r="P1926" t="s">
        <v>310</v>
      </c>
      <c r="Q1926" t="s">
        <v>48</v>
      </c>
      <c r="R1926">
        <f t="shared" si="120"/>
        <v>1.7560169403987191E-2</v>
      </c>
      <c r="S1926">
        <f t="shared" si="121"/>
        <v>7.9020762317942361E-2</v>
      </c>
      <c r="T1926">
        <f t="shared" si="122"/>
        <v>-0.17082952315870373</v>
      </c>
      <c r="U1926">
        <f t="shared" si="123"/>
        <v>-46.123971252850005</v>
      </c>
    </row>
    <row r="1927" spans="1:21" x14ac:dyDescent="0.35">
      <c r="A1927" t="s">
        <v>5095</v>
      </c>
      <c r="B1927" t="s">
        <v>5096</v>
      </c>
      <c r="C1927">
        <v>129</v>
      </c>
      <c r="D1927">
        <v>4.5</v>
      </c>
      <c r="E1927">
        <v>-83.054977399999999</v>
      </c>
      <c r="F1927">
        <v>42.3350182</v>
      </c>
      <c r="G1927" t="s">
        <v>1088</v>
      </c>
      <c r="H1927">
        <v>48226</v>
      </c>
      <c r="I1927" t="s">
        <v>23</v>
      </c>
      <c r="J1927" t="s">
        <v>24</v>
      </c>
      <c r="K1927" t="s">
        <v>1090</v>
      </c>
      <c r="L1927" s="2" t="s">
        <v>1091</v>
      </c>
      <c r="M1927">
        <v>353</v>
      </c>
      <c r="N1927">
        <v>6.7787883988330187E-3</v>
      </c>
      <c r="O1927" t="s">
        <v>24</v>
      </c>
      <c r="R1927">
        <f t="shared" si="120"/>
        <v>2.9955583100919328E-3</v>
      </c>
      <c r="S1927">
        <f t="shared" si="121"/>
        <v>1.3480012395413698E-2</v>
      </c>
      <c r="T1927">
        <f t="shared" si="122"/>
        <v>-0.46295317956140808</v>
      </c>
      <c r="U1927">
        <f t="shared" si="123"/>
        <v>-59.720960163421644</v>
      </c>
    </row>
    <row r="1928" spans="1:21" x14ac:dyDescent="0.35">
      <c r="A1928" t="s">
        <v>5097</v>
      </c>
      <c r="B1928" t="s">
        <v>5098</v>
      </c>
      <c r="C1928">
        <v>157</v>
      </c>
      <c r="D1928">
        <v>4.5</v>
      </c>
      <c r="E1928">
        <v>-97.743232088047904</v>
      </c>
      <c r="F1928">
        <v>30.324814839620402</v>
      </c>
      <c r="G1928" t="s">
        <v>200</v>
      </c>
      <c r="H1928">
        <v>78756</v>
      </c>
      <c r="I1928" t="s">
        <v>23</v>
      </c>
      <c r="J1928" t="s">
        <v>4053</v>
      </c>
      <c r="K1928" t="s">
        <v>274</v>
      </c>
      <c r="L1928" s="2" t="s">
        <v>275</v>
      </c>
      <c r="M1928">
        <v>893</v>
      </c>
      <c r="N1928">
        <v>9.181396945254848E-3</v>
      </c>
      <c r="O1928" t="s">
        <v>148</v>
      </c>
      <c r="P1928" t="s">
        <v>48</v>
      </c>
      <c r="Q1928" t="s">
        <v>174</v>
      </c>
      <c r="R1928">
        <f t="shared" si="120"/>
        <v>5.8878215060427638E-3</v>
      </c>
      <c r="S1928">
        <f t="shared" si="121"/>
        <v>2.6495196777192438E-2</v>
      </c>
      <c r="T1928">
        <f t="shared" si="122"/>
        <v>-0.40494280807718314</v>
      </c>
      <c r="U1928">
        <f t="shared" si="123"/>
        <v>-63.576020868117752</v>
      </c>
    </row>
    <row r="1929" spans="1:21" x14ac:dyDescent="0.35">
      <c r="A1929" t="s">
        <v>5099</v>
      </c>
      <c r="B1929" t="s">
        <v>5100</v>
      </c>
      <c r="C1929">
        <v>269</v>
      </c>
      <c r="D1929">
        <v>4.5</v>
      </c>
      <c r="E1929">
        <v>-93.248146057128906</v>
      </c>
      <c r="F1929">
        <v>44.983734130859403</v>
      </c>
      <c r="G1929" t="s">
        <v>22</v>
      </c>
      <c r="H1929">
        <v>55414</v>
      </c>
      <c r="I1929" t="s">
        <v>23</v>
      </c>
      <c r="J1929" t="s">
        <v>24</v>
      </c>
      <c r="K1929" t="s">
        <v>25</v>
      </c>
      <c r="L1929" s="2" t="s">
        <v>26</v>
      </c>
      <c r="M1929">
        <v>440</v>
      </c>
      <c r="N1929">
        <v>1.8791831130942165E-2</v>
      </c>
      <c r="O1929" t="s">
        <v>24</v>
      </c>
      <c r="R1929">
        <f t="shared" si="120"/>
        <v>1.7456874289846089E-2</v>
      </c>
      <c r="S1929">
        <f t="shared" si="121"/>
        <v>7.8555934304307407E-2</v>
      </c>
      <c r="T1929">
        <f t="shared" si="122"/>
        <v>-0.17290132214028317</v>
      </c>
      <c r="U1929">
        <f t="shared" si="123"/>
        <v>-46.510455655736173</v>
      </c>
    </row>
    <row r="1930" spans="1:21" x14ac:dyDescent="0.35">
      <c r="A1930" t="s">
        <v>5101</v>
      </c>
      <c r="B1930" t="s">
        <v>5102</v>
      </c>
      <c r="C1930">
        <v>836</v>
      </c>
      <c r="D1930">
        <v>4.5</v>
      </c>
      <c r="E1930">
        <v>-90.066830899999999</v>
      </c>
      <c r="F1930">
        <v>29.95</v>
      </c>
      <c r="G1930" t="s">
        <v>493</v>
      </c>
      <c r="H1930">
        <v>70130</v>
      </c>
      <c r="I1930" t="s">
        <v>23</v>
      </c>
      <c r="J1930" t="s">
        <v>156</v>
      </c>
      <c r="K1930" t="s">
        <v>494</v>
      </c>
      <c r="L1930" s="2" t="s">
        <v>495</v>
      </c>
      <c r="M1930">
        <v>834</v>
      </c>
      <c r="N1930">
        <v>6.7444654195984208E-2</v>
      </c>
      <c r="O1930" t="s">
        <v>156</v>
      </c>
      <c r="R1930">
        <f t="shared" si="120"/>
        <v>7.6025204007850428E-2</v>
      </c>
      <c r="S1930">
        <f t="shared" si="121"/>
        <v>0.34211341803532691</v>
      </c>
      <c r="T1930">
        <f t="shared" si="122"/>
        <v>1.0018087004152727</v>
      </c>
      <c r="U1930">
        <f t="shared" si="123"/>
        <v>837.51207354716803</v>
      </c>
    </row>
    <row r="1931" spans="1:21" x14ac:dyDescent="0.35">
      <c r="A1931" t="s">
        <v>5103</v>
      </c>
      <c r="B1931" t="s">
        <v>5104</v>
      </c>
      <c r="C1931">
        <v>109</v>
      </c>
      <c r="D1931">
        <v>4.5</v>
      </c>
      <c r="E1931">
        <v>-157.83654785156199</v>
      </c>
      <c r="F1931">
        <v>21.294597625732401</v>
      </c>
      <c r="G1931" t="s">
        <v>208</v>
      </c>
      <c r="H1931">
        <v>96826</v>
      </c>
      <c r="I1931" t="s">
        <v>23</v>
      </c>
      <c r="J1931" t="s">
        <v>190</v>
      </c>
      <c r="K1931" t="s">
        <v>210</v>
      </c>
      <c r="L1931" s="2" t="s">
        <v>211</v>
      </c>
      <c r="M1931">
        <v>395</v>
      </c>
      <c r="N1931">
        <v>5.0626394371031409E-3</v>
      </c>
      <c r="O1931" t="s">
        <v>190</v>
      </c>
      <c r="R1931">
        <f t="shared" si="120"/>
        <v>9.2965602726991013E-4</v>
      </c>
      <c r="S1931">
        <f t="shared" si="121"/>
        <v>4.1834521227145953E-3</v>
      </c>
      <c r="T1931">
        <f t="shared" si="122"/>
        <v>-0.50438915919299732</v>
      </c>
      <c r="U1931">
        <f t="shared" si="123"/>
        <v>-54.978418352036705</v>
      </c>
    </row>
    <row r="1932" spans="1:21" x14ac:dyDescent="0.35">
      <c r="A1932" t="s">
        <v>5105</v>
      </c>
      <c r="B1932" t="s">
        <v>5106</v>
      </c>
      <c r="C1932">
        <v>177</v>
      </c>
      <c r="D1932">
        <v>4.5</v>
      </c>
      <c r="E1932">
        <v>-119.7895584</v>
      </c>
      <c r="F1932">
        <v>39.492984800000002</v>
      </c>
      <c r="G1932" t="s">
        <v>70</v>
      </c>
      <c r="H1932">
        <v>89502</v>
      </c>
      <c r="I1932" t="s">
        <v>23</v>
      </c>
      <c r="J1932" t="s">
        <v>5107</v>
      </c>
      <c r="K1932" t="s">
        <v>71</v>
      </c>
      <c r="L1932" s="2" t="s">
        <v>72</v>
      </c>
      <c r="M1932">
        <v>133</v>
      </c>
      <c r="N1932">
        <v>1.0897545906984727E-2</v>
      </c>
      <c r="O1932" t="s">
        <v>88</v>
      </c>
      <c r="P1932" t="s">
        <v>2076</v>
      </c>
      <c r="R1932">
        <f t="shared" si="120"/>
        <v>7.9537237888647871E-3</v>
      </c>
      <c r="S1932">
        <f t="shared" si="121"/>
        <v>3.5791757049891543E-2</v>
      </c>
      <c r="T1932">
        <f t="shared" si="122"/>
        <v>-0.36350682844559384</v>
      </c>
      <c r="U1932">
        <f t="shared" si="123"/>
        <v>-64.340708634870111</v>
      </c>
    </row>
    <row r="1933" spans="1:21" x14ac:dyDescent="0.35">
      <c r="A1933" t="s">
        <v>5108</v>
      </c>
      <c r="B1933" t="s">
        <v>5109</v>
      </c>
      <c r="C1933">
        <v>141</v>
      </c>
      <c r="D1933">
        <v>4.5</v>
      </c>
      <c r="E1933">
        <v>-98.491539001464801</v>
      </c>
      <c r="F1933">
        <v>29.428541183471701</v>
      </c>
      <c r="G1933" t="s">
        <v>200</v>
      </c>
      <c r="H1933">
        <v>78205</v>
      </c>
      <c r="I1933" t="s">
        <v>23</v>
      </c>
      <c r="J1933" t="s">
        <v>5110</v>
      </c>
      <c r="K1933" t="s">
        <v>608</v>
      </c>
      <c r="L1933" s="2" t="s">
        <v>609</v>
      </c>
      <c r="M1933">
        <v>731</v>
      </c>
      <c r="N1933">
        <v>7.8084777758709459E-3</v>
      </c>
      <c r="O1933" t="s">
        <v>138</v>
      </c>
      <c r="P1933" t="s">
        <v>93</v>
      </c>
      <c r="Q1933" t="s">
        <v>76</v>
      </c>
      <c r="R1933">
        <f t="shared" si="120"/>
        <v>4.2350996797851466E-3</v>
      </c>
      <c r="S1933">
        <f t="shared" si="121"/>
        <v>1.9057948559033158E-2</v>
      </c>
      <c r="T1933">
        <f t="shared" si="122"/>
        <v>-0.43809159178245455</v>
      </c>
      <c r="U1933">
        <f t="shared" si="123"/>
        <v>-61.770914441326092</v>
      </c>
    </row>
    <row r="1934" spans="1:21" x14ac:dyDescent="0.35">
      <c r="A1934" t="s">
        <v>5111</v>
      </c>
      <c r="B1934" t="s">
        <v>5112</v>
      </c>
      <c r="C1934">
        <v>149</v>
      </c>
      <c r="D1934">
        <v>4.5</v>
      </c>
      <c r="E1934">
        <v>-89.9899597</v>
      </c>
      <c r="F1934">
        <v>35.135601000000001</v>
      </c>
      <c r="G1934" t="s">
        <v>331</v>
      </c>
      <c r="H1934">
        <v>38104</v>
      </c>
      <c r="I1934" t="s">
        <v>23</v>
      </c>
      <c r="J1934" t="s">
        <v>5113</v>
      </c>
      <c r="K1934" t="s">
        <v>1064</v>
      </c>
      <c r="L1934" s="2" t="s">
        <v>1065</v>
      </c>
      <c r="M1934">
        <v>726</v>
      </c>
      <c r="N1934">
        <v>8.4949373605628965E-3</v>
      </c>
      <c r="O1934" t="s">
        <v>106</v>
      </c>
      <c r="P1934" t="s">
        <v>156</v>
      </c>
      <c r="R1934">
        <f t="shared" si="120"/>
        <v>5.0614605929139552E-3</v>
      </c>
      <c r="S1934">
        <f t="shared" si="121"/>
        <v>2.27765726681128E-2</v>
      </c>
      <c r="T1934">
        <f t="shared" si="122"/>
        <v>-0.42151719992981884</v>
      </c>
      <c r="U1934">
        <f t="shared" si="123"/>
        <v>-62.806062789543006</v>
      </c>
    </row>
    <row r="1935" spans="1:21" x14ac:dyDescent="0.35">
      <c r="A1935" t="s">
        <v>5114</v>
      </c>
      <c r="B1935" t="s">
        <v>5115</v>
      </c>
      <c r="C1935">
        <v>343</v>
      </c>
      <c r="D1935">
        <v>4.5</v>
      </c>
      <c r="E1935">
        <v>-81.709877000000006</v>
      </c>
      <c r="F1935">
        <v>30.300198999999999</v>
      </c>
      <c r="G1935" t="s">
        <v>29</v>
      </c>
      <c r="H1935">
        <v>32205</v>
      </c>
      <c r="I1935" t="s">
        <v>23</v>
      </c>
      <c r="J1935" t="s">
        <v>155</v>
      </c>
      <c r="K1935" t="s">
        <v>833</v>
      </c>
      <c r="L1935" s="2" t="s">
        <v>834</v>
      </c>
      <c r="M1935">
        <v>350</v>
      </c>
      <c r="N1935">
        <v>2.5141582289342716E-2</v>
      </c>
      <c r="O1935" t="s">
        <v>156</v>
      </c>
      <c r="P1935" t="s">
        <v>24</v>
      </c>
      <c r="R1935">
        <f t="shared" si="120"/>
        <v>2.5100712736287573E-2</v>
      </c>
      <c r="S1935">
        <f t="shared" si="121"/>
        <v>0.11295320731329409</v>
      </c>
      <c r="T1935">
        <f t="shared" si="122"/>
        <v>-1.9588197503402873E-2</v>
      </c>
      <c r="U1935">
        <f t="shared" si="123"/>
        <v>-6.7187517436671857</v>
      </c>
    </row>
    <row r="1936" spans="1:21" x14ac:dyDescent="0.35">
      <c r="A1936" t="s">
        <v>5116</v>
      </c>
      <c r="B1936" t="s">
        <v>5117</v>
      </c>
      <c r="C1936">
        <v>497</v>
      </c>
      <c r="D1936">
        <v>4.5</v>
      </c>
      <c r="E1936">
        <v>-90.068130499999995</v>
      </c>
      <c r="F1936">
        <v>29.955442399999999</v>
      </c>
      <c r="G1936" t="s">
        <v>493</v>
      </c>
      <c r="H1936">
        <v>70130</v>
      </c>
      <c r="I1936" t="s">
        <v>23</v>
      </c>
      <c r="J1936" t="s">
        <v>106</v>
      </c>
      <c r="K1936" t="s">
        <v>494</v>
      </c>
      <c r="L1936" s="2" t="s">
        <v>495</v>
      </c>
      <c r="M1936">
        <v>834</v>
      </c>
      <c r="N1936">
        <v>3.8355929294662777E-2</v>
      </c>
      <c r="O1936" t="s">
        <v>106</v>
      </c>
      <c r="R1936">
        <f t="shared" si="120"/>
        <v>4.1008160314017147E-2</v>
      </c>
      <c r="S1936">
        <f t="shared" si="121"/>
        <v>0.18453672141307717</v>
      </c>
      <c r="T1936">
        <f t="shared" si="122"/>
        <v>0.2994688456598345</v>
      </c>
      <c r="U1936">
        <f t="shared" si="123"/>
        <v>148.83601629293776</v>
      </c>
    </row>
    <row r="1937" spans="1:21" x14ac:dyDescent="0.35">
      <c r="A1937" t="s">
        <v>5118</v>
      </c>
      <c r="B1937" t="s">
        <v>5119</v>
      </c>
      <c r="C1937">
        <v>242</v>
      </c>
      <c r="D1937">
        <v>4.5</v>
      </c>
      <c r="E1937">
        <v>-73.988482000000005</v>
      </c>
      <c r="F1937">
        <v>40.769151000000001</v>
      </c>
      <c r="G1937" t="s">
        <v>37</v>
      </c>
      <c r="H1937">
        <v>10019</v>
      </c>
      <c r="I1937" t="s">
        <v>23</v>
      </c>
      <c r="J1937" t="s">
        <v>462</v>
      </c>
      <c r="K1937" t="s">
        <v>39</v>
      </c>
      <c r="L1937" s="2" t="s">
        <v>40</v>
      </c>
      <c r="M1937">
        <v>1148</v>
      </c>
      <c r="N1937">
        <v>1.6475030032606829E-2</v>
      </c>
      <c r="O1937" t="s">
        <v>56</v>
      </c>
      <c r="P1937" t="s">
        <v>174</v>
      </c>
      <c r="R1937">
        <f t="shared" si="120"/>
        <v>1.466790620803636E-2</v>
      </c>
      <c r="S1937">
        <f t="shared" si="121"/>
        <v>6.6005577936163629E-2</v>
      </c>
      <c r="T1937">
        <f t="shared" si="122"/>
        <v>-0.2288398946429287</v>
      </c>
      <c r="U1937">
        <f t="shared" si="123"/>
        <v>-55.379254503588747</v>
      </c>
    </row>
    <row r="1938" spans="1:21" x14ac:dyDescent="0.35">
      <c r="A1938" t="s">
        <v>5120</v>
      </c>
      <c r="B1938" t="s">
        <v>5121</v>
      </c>
      <c r="C1938">
        <v>145</v>
      </c>
      <c r="D1938">
        <v>4.5</v>
      </c>
      <c r="E1938">
        <v>-73.991615295410199</v>
      </c>
      <c r="F1938">
        <v>40.667308807372997</v>
      </c>
      <c r="G1938" t="s">
        <v>37</v>
      </c>
      <c r="H1938">
        <v>11215</v>
      </c>
      <c r="I1938" t="s">
        <v>23</v>
      </c>
      <c r="J1938" t="s">
        <v>5122</v>
      </c>
      <c r="K1938" t="s">
        <v>535</v>
      </c>
      <c r="L1938" s="2" t="s">
        <v>536</v>
      </c>
      <c r="M1938">
        <v>1569</v>
      </c>
      <c r="N1938">
        <v>8.1517075682169208E-3</v>
      </c>
      <c r="O1938" t="s">
        <v>2223</v>
      </c>
      <c r="P1938" t="s">
        <v>88</v>
      </c>
      <c r="R1938">
        <f t="shared" si="120"/>
        <v>4.6482801363495509E-3</v>
      </c>
      <c r="S1938">
        <f t="shared" si="121"/>
        <v>2.0917260613572977E-2</v>
      </c>
      <c r="T1938">
        <f t="shared" si="122"/>
        <v>-0.42980439585613667</v>
      </c>
      <c r="U1938">
        <f t="shared" si="123"/>
        <v>-62.321637399139817</v>
      </c>
    </row>
    <row r="1939" spans="1:21" x14ac:dyDescent="0.35">
      <c r="A1939" t="s">
        <v>5123</v>
      </c>
      <c r="B1939" t="s">
        <v>5124</v>
      </c>
      <c r="C1939">
        <v>106</v>
      </c>
      <c r="D1939">
        <v>4.5</v>
      </c>
      <c r="E1939">
        <v>-87.654084149803197</v>
      </c>
      <c r="F1939">
        <v>41.944634481084798</v>
      </c>
      <c r="G1939" t="s">
        <v>133</v>
      </c>
      <c r="H1939">
        <v>60657</v>
      </c>
      <c r="I1939" t="s">
        <v>23</v>
      </c>
      <c r="J1939" t="s">
        <v>5125</v>
      </c>
      <c r="K1939" t="s">
        <v>135</v>
      </c>
      <c r="L1939" s="2" t="s">
        <v>136</v>
      </c>
      <c r="M1939">
        <v>2715</v>
      </c>
      <c r="N1939">
        <v>4.8052170928436586E-3</v>
      </c>
      <c r="O1939" t="s">
        <v>169</v>
      </c>
      <c r="P1939" t="s">
        <v>213</v>
      </c>
      <c r="Q1939" t="s">
        <v>48</v>
      </c>
      <c r="R1939">
        <f t="shared" si="120"/>
        <v>6.1977068484660679E-4</v>
      </c>
      <c r="S1939">
        <f t="shared" si="121"/>
        <v>2.7889680818097306E-3</v>
      </c>
      <c r="T1939">
        <f t="shared" si="122"/>
        <v>-0.51060455613773581</v>
      </c>
      <c r="U1939">
        <f t="shared" si="123"/>
        <v>-54.124082950599998</v>
      </c>
    </row>
    <row r="1940" spans="1:21" x14ac:dyDescent="0.35">
      <c r="A1940" t="s">
        <v>5126</v>
      </c>
      <c r="B1940" t="s">
        <v>5127</v>
      </c>
      <c r="C1940">
        <v>140</v>
      </c>
      <c r="D1940">
        <v>4.5</v>
      </c>
      <c r="E1940">
        <v>-73.949423999999993</v>
      </c>
      <c r="F1940">
        <v>40.678030999999997</v>
      </c>
      <c r="G1940" t="s">
        <v>37</v>
      </c>
      <c r="H1940">
        <v>11216</v>
      </c>
      <c r="I1940" t="s">
        <v>23</v>
      </c>
      <c r="J1940" t="s">
        <v>2724</v>
      </c>
      <c r="K1940" t="s">
        <v>535</v>
      </c>
      <c r="L1940" s="2" t="s">
        <v>536</v>
      </c>
      <c r="M1940">
        <v>1569</v>
      </c>
      <c r="N1940">
        <v>7.7226703277844515E-3</v>
      </c>
      <c r="O1940" t="s">
        <v>183</v>
      </c>
      <c r="P1940" t="s">
        <v>56</v>
      </c>
      <c r="Q1940" t="s">
        <v>48</v>
      </c>
      <c r="R1940">
        <f t="shared" si="120"/>
        <v>4.1318045656440448E-3</v>
      </c>
      <c r="S1940">
        <f t="shared" si="121"/>
        <v>1.8593120545398203E-2</v>
      </c>
      <c r="T1940">
        <f t="shared" si="122"/>
        <v>-0.44016339076403399</v>
      </c>
      <c r="U1940">
        <f t="shared" si="123"/>
        <v>-61.622874706964758</v>
      </c>
    </row>
    <row r="1941" spans="1:21" x14ac:dyDescent="0.35">
      <c r="A1941" t="s">
        <v>5128</v>
      </c>
      <c r="B1941" t="s">
        <v>5129</v>
      </c>
      <c r="C1941">
        <v>917</v>
      </c>
      <c r="D1941">
        <v>4.5</v>
      </c>
      <c r="E1941">
        <v>-118.287138</v>
      </c>
      <c r="F1941">
        <v>34.097147</v>
      </c>
      <c r="G1941" t="s">
        <v>100</v>
      </c>
      <c r="H1941">
        <v>90027</v>
      </c>
      <c r="I1941" t="s">
        <v>23</v>
      </c>
      <c r="J1941" t="s">
        <v>5130</v>
      </c>
      <c r="K1941" t="s">
        <v>111</v>
      </c>
      <c r="L1941" s="2" t="s">
        <v>112</v>
      </c>
      <c r="M1941">
        <v>2071</v>
      </c>
      <c r="N1941">
        <v>7.4395057490990221E-2</v>
      </c>
      <c r="O1941" t="s">
        <v>415</v>
      </c>
      <c r="P1941" t="s">
        <v>88</v>
      </c>
      <c r="Q1941" t="s">
        <v>47</v>
      </c>
      <c r="R1941">
        <f t="shared" si="120"/>
        <v>8.4392108253279613E-2</v>
      </c>
      <c r="S1941">
        <f t="shared" si="121"/>
        <v>0.37976448713975824</v>
      </c>
      <c r="T1941">
        <f t="shared" si="122"/>
        <v>1.1696244179232094</v>
      </c>
      <c r="U1941">
        <f t="shared" si="123"/>
        <v>1072.5455912355831</v>
      </c>
    </row>
    <row r="1942" spans="1:21" x14ac:dyDescent="0.35">
      <c r="A1942" t="s">
        <v>5131</v>
      </c>
      <c r="B1942" t="s">
        <v>5132</v>
      </c>
      <c r="C1942">
        <v>117</v>
      </c>
      <c r="D1942">
        <v>4.5</v>
      </c>
      <c r="E1942">
        <v>-80.189018200000007</v>
      </c>
      <c r="F1942">
        <v>25.8027096</v>
      </c>
      <c r="G1942" t="s">
        <v>29</v>
      </c>
      <c r="H1942">
        <v>33137</v>
      </c>
      <c r="I1942" t="s">
        <v>23</v>
      </c>
      <c r="J1942" t="s">
        <v>5133</v>
      </c>
      <c r="K1942" t="s">
        <v>31</v>
      </c>
      <c r="L1942" s="2" t="s">
        <v>32</v>
      </c>
      <c r="M1942">
        <v>609</v>
      </c>
      <c r="N1942">
        <v>5.7490990217950915E-3</v>
      </c>
      <c r="O1942" t="s">
        <v>681</v>
      </c>
      <c r="P1942" t="s">
        <v>316</v>
      </c>
      <c r="R1942">
        <f t="shared" si="120"/>
        <v>1.7560169403987192E-3</v>
      </c>
      <c r="S1942">
        <f t="shared" si="121"/>
        <v>7.9020762317942358E-3</v>
      </c>
      <c r="T1942">
        <f t="shared" si="122"/>
        <v>-0.48781476734036167</v>
      </c>
      <c r="U1942">
        <f t="shared" si="123"/>
        <v>-57.074327778822315</v>
      </c>
    </row>
    <row r="1943" spans="1:21" x14ac:dyDescent="0.35">
      <c r="A1943" t="s">
        <v>5134</v>
      </c>
      <c r="B1943" t="s">
        <v>5135</v>
      </c>
      <c r="C1943">
        <v>275</v>
      </c>
      <c r="D1943">
        <v>4.5</v>
      </c>
      <c r="E1943">
        <v>-122.27745719254</v>
      </c>
      <c r="F1943">
        <v>37.805377990007401</v>
      </c>
      <c r="G1943" t="s">
        <v>100</v>
      </c>
      <c r="H1943">
        <v>94612</v>
      </c>
      <c r="I1943" t="s">
        <v>23</v>
      </c>
      <c r="J1943" t="s">
        <v>5136</v>
      </c>
      <c r="K1943" t="s">
        <v>442</v>
      </c>
      <c r="L1943" s="2" t="s">
        <v>443</v>
      </c>
      <c r="M1943">
        <v>451</v>
      </c>
      <c r="N1943">
        <v>1.930667581946113E-2</v>
      </c>
      <c r="O1943" t="s">
        <v>1014</v>
      </c>
      <c r="P1943" t="s">
        <v>24</v>
      </c>
      <c r="R1943">
        <f t="shared" si="120"/>
        <v>1.8076644974692697E-2</v>
      </c>
      <c r="S1943">
        <f t="shared" si="121"/>
        <v>8.1344902386117135E-2</v>
      </c>
      <c r="T1943">
        <f t="shared" si="122"/>
        <v>-0.1604705282508064</v>
      </c>
      <c r="U1943">
        <f t="shared" si="123"/>
        <v>-44.129395268971763</v>
      </c>
    </row>
    <row r="1944" spans="1:21" x14ac:dyDescent="0.35">
      <c r="A1944" t="s">
        <v>5137</v>
      </c>
      <c r="B1944" t="s">
        <v>5138</v>
      </c>
      <c r="C1944">
        <v>1338</v>
      </c>
      <c r="D1944">
        <v>4.5</v>
      </c>
      <c r="E1944">
        <v>-104.99936839999999</v>
      </c>
      <c r="F1944">
        <v>39.747891600000003</v>
      </c>
      <c r="G1944" t="s">
        <v>119</v>
      </c>
      <c r="H1944">
        <v>80202</v>
      </c>
      <c r="I1944" t="s">
        <v>23</v>
      </c>
      <c r="J1944" t="s">
        <v>5139</v>
      </c>
      <c r="K1944" t="s">
        <v>120</v>
      </c>
      <c r="L1944" s="2" t="s">
        <v>121</v>
      </c>
      <c r="M1944">
        <v>668</v>
      </c>
      <c r="N1944">
        <v>0.11051999313540416</v>
      </c>
      <c r="O1944" t="s">
        <v>24</v>
      </c>
      <c r="P1944" t="s">
        <v>681</v>
      </c>
      <c r="R1944">
        <f t="shared" si="120"/>
        <v>0.12787935130668318</v>
      </c>
      <c r="S1944">
        <f t="shared" si="121"/>
        <v>0.5754570808800743</v>
      </c>
      <c r="T1944">
        <f t="shared" si="122"/>
        <v>2.0418517891681636</v>
      </c>
      <c r="U1944">
        <f t="shared" si="123"/>
        <v>2731.9976939070029</v>
      </c>
    </row>
    <row r="1945" spans="1:21" x14ac:dyDescent="0.35">
      <c r="A1945" t="s">
        <v>5140</v>
      </c>
      <c r="B1945" t="s">
        <v>5141</v>
      </c>
      <c r="C1945">
        <v>102</v>
      </c>
      <c r="D1945">
        <v>4.5</v>
      </c>
      <c r="E1945">
        <v>-122.67205238342299</v>
      </c>
      <c r="F1945">
        <v>45.495104734882901</v>
      </c>
      <c r="G1945" t="s">
        <v>59</v>
      </c>
      <c r="H1945">
        <v>97239</v>
      </c>
      <c r="I1945" t="s">
        <v>23</v>
      </c>
      <c r="J1945" t="s">
        <v>5142</v>
      </c>
      <c r="K1945" t="s">
        <v>45</v>
      </c>
      <c r="L1945" s="2" t="s">
        <v>61</v>
      </c>
      <c r="M1945">
        <v>1555</v>
      </c>
      <c r="N1945">
        <v>4.4619873004976829E-3</v>
      </c>
      <c r="O1945" t="s">
        <v>415</v>
      </c>
      <c r="P1945" t="s">
        <v>1723</v>
      </c>
      <c r="R1945">
        <f t="shared" si="120"/>
        <v>2.0659022828220226E-4</v>
      </c>
      <c r="S1945">
        <f t="shared" si="121"/>
        <v>9.2965602726991013E-4</v>
      </c>
      <c r="T1945">
        <f t="shared" si="122"/>
        <v>-0.51889175206405358</v>
      </c>
      <c r="U1945">
        <f t="shared" si="123"/>
        <v>-52.926958710533462</v>
      </c>
    </row>
    <row r="1946" spans="1:21" x14ac:dyDescent="0.35">
      <c r="A1946" t="s">
        <v>5143</v>
      </c>
      <c r="B1946" t="s">
        <v>5144</v>
      </c>
      <c r="C1946">
        <v>119</v>
      </c>
      <c r="D1946">
        <v>4.5</v>
      </c>
      <c r="E1946">
        <v>-86.143219000000002</v>
      </c>
      <c r="F1946">
        <v>39.869843000000003</v>
      </c>
      <c r="G1946" t="s">
        <v>51</v>
      </c>
      <c r="H1946">
        <v>46220</v>
      </c>
      <c r="I1946" t="s">
        <v>23</v>
      </c>
      <c r="J1946" t="s">
        <v>5145</v>
      </c>
      <c r="K1946" t="s">
        <v>53</v>
      </c>
      <c r="L1946" s="2" t="s">
        <v>54</v>
      </c>
      <c r="M1946">
        <v>336</v>
      </c>
      <c r="N1946">
        <v>5.9207139179680793E-3</v>
      </c>
      <c r="O1946" t="s">
        <v>578</v>
      </c>
      <c r="P1946" t="s">
        <v>148</v>
      </c>
      <c r="Q1946" t="s">
        <v>174</v>
      </c>
      <c r="R1946">
        <f t="shared" si="120"/>
        <v>1.9626071686809216E-3</v>
      </c>
      <c r="S1946">
        <f t="shared" si="121"/>
        <v>8.831732259064147E-3</v>
      </c>
      <c r="T1946">
        <f t="shared" si="122"/>
        <v>-0.48367116937720273</v>
      </c>
      <c r="U1946">
        <f t="shared" si="123"/>
        <v>-57.556869155887121</v>
      </c>
    </row>
    <row r="1947" spans="1:21" x14ac:dyDescent="0.35">
      <c r="A1947" t="s">
        <v>5146</v>
      </c>
      <c r="B1947" t="s">
        <v>5147</v>
      </c>
      <c r="C1947">
        <v>477</v>
      </c>
      <c r="D1947">
        <v>4.5</v>
      </c>
      <c r="E1947">
        <v>-96.820632900000007</v>
      </c>
      <c r="F1947">
        <v>32.851043699999998</v>
      </c>
      <c r="G1947" t="s">
        <v>200</v>
      </c>
      <c r="H1947">
        <v>75209</v>
      </c>
      <c r="I1947" t="s">
        <v>23</v>
      </c>
      <c r="J1947" t="s">
        <v>156</v>
      </c>
      <c r="K1947" t="s">
        <v>906</v>
      </c>
      <c r="L1947" s="2" t="s">
        <v>907</v>
      </c>
      <c r="M1947">
        <v>632</v>
      </c>
      <c r="N1947">
        <v>3.66397803329329E-2</v>
      </c>
      <c r="O1947" t="s">
        <v>156</v>
      </c>
      <c r="R1947">
        <f t="shared" si="120"/>
        <v>3.8942258031195123E-2</v>
      </c>
      <c r="S1947">
        <f t="shared" si="121"/>
        <v>0.17524016114037805</v>
      </c>
      <c r="T1947">
        <f t="shared" si="122"/>
        <v>0.25803286602824527</v>
      </c>
      <c r="U1947">
        <f t="shared" si="123"/>
        <v>123.081677095473</v>
      </c>
    </row>
    <row r="1948" spans="1:21" x14ac:dyDescent="0.35">
      <c r="A1948" t="s">
        <v>5148</v>
      </c>
      <c r="B1948" t="s">
        <v>5149</v>
      </c>
      <c r="C1948">
        <v>263</v>
      </c>
      <c r="D1948">
        <v>4.5</v>
      </c>
      <c r="E1948">
        <v>-122.683842033148</v>
      </c>
      <c r="F1948">
        <v>45.520982891321196</v>
      </c>
      <c r="G1948" t="s">
        <v>59</v>
      </c>
      <c r="H1948">
        <v>97205</v>
      </c>
      <c r="I1948" t="s">
        <v>23</v>
      </c>
      <c r="J1948" t="s">
        <v>60</v>
      </c>
      <c r="K1948" t="s">
        <v>45</v>
      </c>
      <c r="L1948" s="2" t="s">
        <v>61</v>
      </c>
      <c r="M1948">
        <v>1555</v>
      </c>
      <c r="N1948">
        <v>1.8276986442423201E-2</v>
      </c>
      <c r="O1948" t="s">
        <v>60</v>
      </c>
      <c r="R1948">
        <f t="shared" si="120"/>
        <v>1.6837103604999484E-2</v>
      </c>
      <c r="S1948">
        <f t="shared" si="121"/>
        <v>7.5766966222497678E-2</v>
      </c>
      <c r="T1948">
        <f t="shared" si="122"/>
        <v>-0.18533211602975996</v>
      </c>
      <c r="U1948">
        <f t="shared" si="123"/>
        <v>-48.742346515826867</v>
      </c>
    </row>
    <row r="1949" spans="1:21" x14ac:dyDescent="0.35">
      <c r="A1949" t="s">
        <v>5150</v>
      </c>
      <c r="B1949" t="s">
        <v>5151</v>
      </c>
      <c r="C1949">
        <v>155</v>
      </c>
      <c r="D1949">
        <v>4.5</v>
      </c>
      <c r="E1949">
        <v>-86.726440386629704</v>
      </c>
      <c r="F1949">
        <v>36.186888767104598</v>
      </c>
      <c r="G1949" t="s">
        <v>331</v>
      </c>
      <c r="H1949">
        <v>37206</v>
      </c>
      <c r="I1949" t="s">
        <v>23</v>
      </c>
      <c r="J1949" t="s">
        <v>3541</v>
      </c>
      <c r="K1949" t="s">
        <v>333</v>
      </c>
      <c r="L1949" s="2" t="s">
        <v>334</v>
      </c>
      <c r="M1949">
        <v>702</v>
      </c>
      <c r="N1949">
        <v>9.009782049081861E-3</v>
      </c>
      <c r="O1949" t="s">
        <v>571</v>
      </c>
      <c r="P1949" t="s">
        <v>48</v>
      </c>
      <c r="R1949">
        <f t="shared" si="120"/>
        <v>5.6812312777605621E-3</v>
      </c>
      <c r="S1949">
        <f t="shared" si="121"/>
        <v>2.5565540749922528E-2</v>
      </c>
      <c r="T1949">
        <f t="shared" si="122"/>
        <v>-0.40908640604034202</v>
      </c>
      <c r="U1949">
        <f t="shared" si="123"/>
        <v>-63.408392936253016</v>
      </c>
    </row>
    <row r="1950" spans="1:21" x14ac:dyDescent="0.35">
      <c r="A1950" t="s">
        <v>5152</v>
      </c>
      <c r="B1950" t="s">
        <v>5153</v>
      </c>
      <c r="C1950">
        <v>132</v>
      </c>
      <c r="D1950">
        <v>4.5</v>
      </c>
      <c r="E1950">
        <v>-87.675704638028705</v>
      </c>
      <c r="F1950">
        <v>41.965285053297997</v>
      </c>
      <c r="G1950" t="s">
        <v>133</v>
      </c>
      <c r="H1950">
        <v>60640</v>
      </c>
      <c r="I1950" t="s">
        <v>23</v>
      </c>
      <c r="J1950" t="s">
        <v>261</v>
      </c>
      <c r="K1950" t="s">
        <v>135</v>
      </c>
      <c r="L1950" s="2" t="s">
        <v>136</v>
      </c>
      <c r="M1950">
        <v>2715</v>
      </c>
      <c r="N1950">
        <v>7.0362107430925001E-3</v>
      </c>
      <c r="O1950" t="s">
        <v>261</v>
      </c>
      <c r="R1950">
        <f t="shared" si="120"/>
        <v>3.3054436525152362E-3</v>
      </c>
      <c r="S1950">
        <f t="shared" si="121"/>
        <v>1.4874496436318562E-2</v>
      </c>
      <c r="T1950">
        <f t="shared" si="122"/>
        <v>-0.4567377826166697</v>
      </c>
      <c r="U1950">
        <f t="shared" si="123"/>
        <v>-60.289387305400403</v>
      </c>
    </row>
    <row r="1951" spans="1:21" x14ac:dyDescent="0.35">
      <c r="A1951" t="s">
        <v>5154</v>
      </c>
      <c r="B1951" t="s">
        <v>5155</v>
      </c>
      <c r="C1951">
        <v>334</v>
      </c>
      <c r="D1951">
        <v>4.5</v>
      </c>
      <c r="E1951">
        <v>-71.123678956627103</v>
      </c>
      <c r="F1951">
        <v>42.351783181145997</v>
      </c>
      <c r="G1951" t="s">
        <v>251</v>
      </c>
      <c r="H1951">
        <v>2215</v>
      </c>
      <c r="I1951" t="s">
        <v>23</v>
      </c>
      <c r="J1951" t="s">
        <v>5156</v>
      </c>
      <c r="K1951" t="s">
        <v>295</v>
      </c>
      <c r="L1951" s="2" t="s">
        <v>296</v>
      </c>
      <c r="M1951">
        <v>575</v>
      </c>
      <c r="N1951">
        <v>2.4369315256564269E-2</v>
      </c>
      <c r="O1951" t="s">
        <v>174</v>
      </c>
      <c r="P1951" t="s">
        <v>571</v>
      </c>
      <c r="R1951">
        <f t="shared" si="120"/>
        <v>2.4171056709017664E-2</v>
      </c>
      <c r="S1951">
        <f t="shared" si="121"/>
        <v>0.10876975519057949</v>
      </c>
      <c r="T1951">
        <f t="shared" si="122"/>
        <v>-3.8234388337618046E-2</v>
      </c>
      <c r="U1951">
        <f t="shared" si="123"/>
        <v>-12.770285704764428</v>
      </c>
    </row>
    <row r="1952" spans="1:21" x14ac:dyDescent="0.35">
      <c r="A1952" t="s">
        <v>5157</v>
      </c>
      <c r="B1952" t="s">
        <v>5158</v>
      </c>
      <c r="C1952">
        <v>344</v>
      </c>
      <c r="D1952">
        <v>4.5</v>
      </c>
      <c r="E1952">
        <v>-86.778007000000002</v>
      </c>
      <c r="F1952">
        <v>36.161028999999999</v>
      </c>
      <c r="G1952" t="s">
        <v>331</v>
      </c>
      <c r="H1952">
        <v>37203</v>
      </c>
      <c r="I1952" t="s">
        <v>23</v>
      </c>
      <c r="J1952" t="s">
        <v>5159</v>
      </c>
      <c r="K1952" t="s">
        <v>333</v>
      </c>
      <c r="L1952" s="2" t="s">
        <v>334</v>
      </c>
      <c r="M1952">
        <v>702</v>
      </c>
      <c r="N1952">
        <v>2.5227389737429207E-2</v>
      </c>
      <c r="O1952" t="s">
        <v>137</v>
      </c>
      <c r="P1952" t="s">
        <v>571</v>
      </c>
      <c r="Q1952" t="s">
        <v>1040</v>
      </c>
      <c r="R1952">
        <f t="shared" si="120"/>
        <v>2.5204007850428676E-2</v>
      </c>
      <c r="S1952">
        <f t="shared" si="121"/>
        <v>0.11341803532692904</v>
      </c>
      <c r="T1952">
        <f t="shared" si="122"/>
        <v>-1.751639852182341E-2</v>
      </c>
      <c r="U1952">
        <f t="shared" si="123"/>
        <v>-6.0256410915072527</v>
      </c>
    </row>
    <row r="1953" spans="1:21" x14ac:dyDescent="0.35">
      <c r="A1953" t="s">
        <v>5160</v>
      </c>
      <c r="B1953" t="s">
        <v>5161</v>
      </c>
      <c r="C1953">
        <v>129</v>
      </c>
      <c r="D1953">
        <v>4.5</v>
      </c>
      <c r="E1953">
        <v>-118.29191069626501</v>
      </c>
      <c r="F1953">
        <v>34.103103690885703</v>
      </c>
      <c r="G1953" t="s">
        <v>100</v>
      </c>
      <c r="H1953">
        <v>90027</v>
      </c>
      <c r="I1953" t="s">
        <v>23</v>
      </c>
      <c r="J1953" t="s">
        <v>3626</v>
      </c>
      <c r="K1953" t="s">
        <v>111</v>
      </c>
      <c r="L1953" s="2" t="s">
        <v>112</v>
      </c>
      <c r="M1953">
        <v>2071</v>
      </c>
      <c r="N1953">
        <v>6.7787883988330187E-3</v>
      </c>
      <c r="O1953" t="s">
        <v>148</v>
      </c>
      <c r="P1953" t="s">
        <v>247</v>
      </c>
      <c r="Q1953" t="s">
        <v>174</v>
      </c>
      <c r="R1953">
        <f t="shared" si="120"/>
        <v>2.9955583100919328E-3</v>
      </c>
      <c r="S1953">
        <f t="shared" si="121"/>
        <v>1.3480012395413698E-2</v>
      </c>
      <c r="T1953">
        <f t="shared" si="122"/>
        <v>-0.46295317956140808</v>
      </c>
      <c r="U1953">
        <f t="shared" si="123"/>
        <v>-59.720960163421644</v>
      </c>
    </row>
    <row r="1954" spans="1:21" x14ac:dyDescent="0.35">
      <c r="A1954" t="s">
        <v>5162</v>
      </c>
      <c r="B1954" t="s">
        <v>5163</v>
      </c>
      <c r="C1954">
        <v>381</v>
      </c>
      <c r="D1954">
        <v>4.5</v>
      </c>
      <c r="E1954">
        <v>-122.3451309</v>
      </c>
      <c r="F1954">
        <v>47.6139984</v>
      </c>
      <c r="G1954" t="s">
        <v>194</v>
      </c>
      <c r="H1954">
        <v>98121</v>
      </c>
      <c r="I1954" t="s">
        <v>23</v>
      </c>
      <c r="J1954" t="s">
        <v>2020</v>
      </c>
      <c r="K1954" t="s">
        <v>196</v>
      </c>
      <c r="L1954" s="2" t="s">
        <v>197</v>
      </c>
      <c r="M1954">
        <v>1594</v>
      </c>
      <c r="N1954">
        <v>2.8402265316629483E-2</v>
      </c>
      <c r="O1954" t="s">
        <v>137</v>
      </c>
      <c r="P1954" t="s">
        <v>247</v>
      </c>
      <c r="R1954">
        <f t="shared" si="120"/>
        <v>2.9025927073649416E-2</v>
      </c>
      <c r="S1954">
        <f t="shared" si="121"/>
        <v>0.13061667183142237</v>
      </c>
      <c r="T1954">
        <f t="shared" si="122"/>
        <v>5.914016379661674E-2</v>
      </c>
      <c r="U1954">
        <f t="shared" si="123"/>
        <v>22.532402406510979</v>
      </c>
    </row>
    <row r="1955" spans="1:21" x14ac:dyDescent="0.35">
      <c r="A1955" t="s">
        <v>5164</v>
      </c>
      <c r="B1955" t="s">
        <v>5165</v>
      </c>
      <c r="C1955">
        <v>362</v>
      </c>
      <c r="D1955">
        <v>4.5</v>
      </c>
      <c r="E1955">
        <v>-122.34971899999999</v>
      </c>
      <c r="F1955">
        <v>47.659635999999999</v>
      </c>
      <c r="G1955" t="s">
        <v>194</v>
      </c>
      <c r="H1955">
        <v>98103</v>
      </c>
      <c r="I1955" t="s">
        <v>23</v>
      </c>
      <c r="J1955" t="s">
        <v>47</v>
      </c>
      <c r="K1955" t="s">
        <v>196</v>
      </c>
      <c r="L1955" s="2" t="s">
        <v>197</v>
      </c>
      <c r="M1955">
        <v>1594</v>
      </c>
      <c r="N1955">
        <v>2.6771923802986101E-2</v>
      </c>
      <c r="O1955" t="s">
        <v>47</v>
      </c>
      <c r="R1955">
        <f t="shared" si="120"/>
        <v>2.7063319904968495E-2</v>
      </c>
      <c r="S1955">
        <f t="shared" si="121"/>
        <v>0.12178493957235823</v>
      </c>
      <c r="T1955">
        <f t="shared" si="122"/>
        <v>1.9775983146606935E-2</v>
      </c>
      <c r="U1955">
        <f t="shared" si="123"/>
        <v>7.1589058990717103</v>
      </c>
    </row>
    <row r="1956" spans="1:21" x14ac:dyDescent="0.35">
      <c r="A1956" t="s">
        <v>5166</v>
      </c>
      <c r="B1956" t="s">
        <v>5167</v>
      </c>
      <c r="C1956">
        <v>125</v>
      </c>
      <c r="D1956">
        <v>4.5</v>
      </c>
      <c r="E1956">
        <v>-87.998245239257798</v>
      </c>
      <c r="F1956">
        <v>43.060993194580099</v>
      </c>
      <c r="G1956" t="s">
        <v>218</v>
      </c>
      <c r="H1956">
        <v>53213</v>
      </c>
      <c r="I1956" t="s">
        <v>23</v>
      </c>
      <c r="J1956" t="s">
        <v>2724</v>
      </c>
      <c r="K1956" t="s">
        <v>220</v>
      </c>
      <c r="L1956" s="2" t="s">
        <v>221</v>
      </c>
      <c r="M1956">
        <v>1056</v>
      </c>
      <c r="N1956">
        <v>6.435558606487043E-3</v>
      </c>
      <c r="O1956" t="s">
        <v>183</v>
      </c>
      <c r="P1956" t="s">
        <v>56</v>
      </c>
      <c r="Q1956" t="s">
        <v>48</v>
      </c>
      <c r="R1956">
        <f t="shared" si="120"/>
        <v>2.582377853527528E-3</v>
      </c>
      <c r="S1956">
        <f t="shared" si="121"/>
        <v>1.1620700340873875E-2</v>
      </c>
      <c r="T1956">
        <f t="shared" si="122"/>
        <v>-0.47124037548772596</v>
      </c>
      <c r="U1956">
        <f t="shared" si="123"/>
        <v>-58.905046935965743</v>
      </c>
    </row>
    <row r="1957" spans="1:21" x14ac:dyDescent="0.35">
      <c r="A1957" t="s">
        <v>5168</v>
      </c>
      <c r="B1957" t="s">
        <v>5169</v>
      </c>
      <c r="C1957">
        <v>154</v>
      </c>
      <c r="D1957">
        <v>4.5</v>
      </c>
      <c r="E1957">
        <v>-115.151024311781</v>
      </c>
      <c r="F1957">
        <v>36.158431246876702</v>
      </c>
      <c r="G1957" t="s">
        <v>70</v>
      </c>
      <c r="H1957">
        <v>89104</v>
      </c>
      <c r="I1957" t="s">
        <v>23</v>
      </c>
      <c r="J1957" t="s">
        <v>24</v>
      </c>
      <c r="K1957" t="s">
        <v>422</v>
      </c>
      <c r="L1957" s="2" t="s">
        <v>423</v>
      </c>
      <c r="M1957">
        <v>357</v>
      </c>
      <c r="N1957">
        <v>8.9239746009953658E-3</v>
      </c>
      <c r="O1957" t="s">
        <v>24</v>
      </c>
      <c r="R1957">
        <f t="shared" si="120"/>
        <v>5.5779361636194612E-3</v>
      </c>
      <c r="S1957">
        <f t="shared" si="121"/>
        <v>2.5100712736287577E-2</v>
      </c>
      <c r="T1957">
        <f t="shared" si="122"/>
        <v>-0.41115820502192152</v>
      </c>
      <c r="U1957">
        <f t="shared" si="123"/>
        <v>-63.318363573375912</v>
      </c>
    </row>
    <row r="1958" spans="1:21" x14ac:dyDescent="0.35">
      <c r="A1958" t="s">
        <v>5170</v>
      </c>
      <c r="B1958" t="s">
        <v>5171</v>
      </c>
      <c r="C1958">
        <v>114</v>
      </c>
      <c r="D1958">
        <v>4.5</v>
      </c>
      <c r="E1958">
        <v>-122.63330116868001</v>
      </c>
      <c r="F1958">
        <v>45.504852086305597</v>
      </c>
      <c r="G1958" t="s">
        <v>59</v>
      </c>
      <c r="H1958">
        <v>97202</v>
      </c>
      <c r="I1958" t="s">
        <v>23</v>
      </c>
      <c r="J1958" t="s">
        <v>47</v>
      </c>
      <c r="K1958" t="s">
        <v>45</v>
      </c>
      <c r="L1958" s="2" t="s">
        <v>61</v>
      </c>
      <c r="M1958">
        <v>1555</v>
      </c>
      <c r="N1958">
        <v>5.4916766775356101E-3</v>
      </c>
      <c r="O1958" t="s">
        <v>47</v>
      </c>
      <c r="R1958">
        <f t="shared" si="120"/>
        <v>1.4461315979754157E-3</v>
      </c>
      <c r="S1958">
        <f t="shared" si="121"/>
        <v>6.5075921908893707E-3</v>
      </c>
      <c r="T1958">
        <f t="shared" si="122"/>
        <v>-0.49403016428510005</v>
      </c>
      <c r="U1958">
        <f t="shared" si="123"/>
        <v>-56.319438728501403</v>
      </c>
    </row>
    <row r="1959" spans="1:21" x14ac:dyDescent="0.35">
      <c r="A1959" t="s">
        <v>5172</v>
      </c>
      <c r="B1959" t="s">
        <v>5173</v>
      </c>
      <c r="C1959">
        <v>1136</v>
      </c>
      <c r="D1959">
        <v>4.5</v>
      </c>
      <c r="E1959">
        <v>-122.39253401756299</v>
      </c>
      <c r="F1959">
        <v>37.795398235987001</v>
      </c>
      <c r="G1959" t="s">
        <v>100</v>
      </c>
      <c r="H1959">
        <v>94105</v>
      </c>
      <c r="I1959" t="s">
        <v>23</v>
      </c>
      <c r="J1959" t="s">
        <v>3768</v>
      </c>
      <c r="K1959" t="s">
        <v>124</v>
      </c>
      <c r="L1959" s="2" t="s">
        <v>125</v>
      </c>
      <c r="M1959">
        <v>1581</v>
      </c>
      <c r="N1959">
        <v>9.318688862193239E-2</v>
      </c>
      <c r="O1959" t="s">
        <v>174</v>
      </c>
      <c r="P1959" t="s">
        <v>449</v>
      </c>
      <c r="R1959">
        <f t="shared" si="120"/>
        <v>0.10701373825018076</v>
      </c>
      <c r="S1959">
        <f t="shared" si="121"/>
        <v>0.48156182212581344</v>
      </c>
      <c r="T1959">
        <f t="shared" si="122"/>
        <v>1.6233483948891119</v>
      </c>
      <c r="U1959">
        <f t="shared" si="123"/>
        <v>1844.1237765940311</v>
      </c>
    </row>
    <row r="1960" spans="1:21" x14ac:dyDescent="0.35">
      <c r="A1960" t="s">
        <v>5174</v>
      </c>
      <c r="B1960" t="s">
        <v>5175</v>
      </c>
      <c r="C1960">
        <v>1357</v>
      </c>
      <c r="D1960">
        <v>4.5</v>
      </c>
      <c r="E1960">
        <v>-115.177114</v>
      </c>
      <c r="F1960">
        <v>36.131979000000001</v>
      </c>
      <c r="G1960" t="s">
        <v>70</v>
      </c>
      <c r="H1960">
        <v>89109</v>
      </c>
      <c r="I1960" t="s">
        <v>23</v>
      </c>
      <c r="J1960" t="s">
        <v>5176</v>
      </c>
      <c r="K1960" t="s">
        <v>422</v>
      </c>
      <c r="L1960" s="2" t="s">
        <v>423</v>
      </c>
      <c r="M1960">
        <v>357</v>
      </c>
      <c r="N1960">
        <v>0.11215033464904754</v>
      </c>
      <c r="O1960" t="s">
        <v>114</v>
      </c>
      <c r="P1960" t="s">
        <v>571</v>
      </c>
      <c r="Q1960" t="s">
        <v>804</v>
      </c>
      <c r="R1960">
        <f t="shared" si="120"/>
        <v>0.12984195847536412</v>
      </c>
      <c r="S1960">
        <f t="shared" si="121"/>
        <v>0.5842888131391385</v>
      </c>
      <c r="T1960">
        <f t="shared" si="122"/>
        <v>2.0812159698181736</v>
      </c>
      <c r="U1960">
        <f t="shared" si="123"/>
        <v>2824.2100710432615</v>
      </c>
    </row>
    <row r="1961" spans="1:21" x14ac:dyDescent="0.35">
      <c r="A1961" t="s">
        <v>5177</v>
      </c>
      <c r="B1961" t="s">
        <v>5178</v>
      </c>
      <c r="C1961">
        <v>172</v>
      </c>
      <c r="D1961">
        <v>4.5</v>
      </c>
      <c r="E1961">
        <v>-118.38818359375</v>
      </c>
      <c r="F1961">
        <v>34.188133239746101</v>
      </c>
      <c r="G1961" t="s">
        <v>100</v>
      </c>
      <c r="H1961">
        <v>91606</v>
      </c>
      <c r="I1961" t="s">
        <v>23</v>
      </c>
      <c r="J1961" t="s">
        <v>5179</v>
      </c>
      <c r="K1961" t="s">
        <v>1382</v>
      </c>
      <c r="L1961" s="2" t="s">
        <v>1383</v>
      </c>
      <c r="M1961">
        <v>118</v>
      </c>
      <c r="N1961">
        <v>1.0468508666552257E-2</v>
      </c>
      <c r="O1961" t="s">
        <v>60</v>
      </c>
      <c r="P1961" t="s">
        <v>148</v>
      </c>
      <c r="Q1961" t="s">
        <v>626</v>
      </c>
      <c r="R1961">
        <f t="shared" si="120"/>
        <v>7.437248218159281E-3</v>
      </c>
      <c r="S1961">
        <f t="shared" si="121"/>
        <v>3.3467616981716762E-2</v>
      </c>
      <c r="T1961">
        <f t="shared" si="122"/>
        <v>-0.37386582335349117</v>
      </c>
      <c r="U1961">
        <f t="shared" si="123"/>
        <v>-64.304921616800485</v>
      </c>
    </row>
    <row r="1962" spans="1:21" x14ac:dyDescent="0.35">
      <c r="A1962" t="s">
        <v>5180</v>
      </c>
      <c r="B1962" t="s">
        <v>5181</v>
      </c>
      <c r="C1962">
        <v>193</v>
      </c>
      <c r="D1962">
        <v>4.5</v>
      </c>
      <c r="E1962">
        <v>-110.948867797852</v>
      </c>
      <c r="F1962">
        <v>32.214244842529297</v>
      </c>
      <c r="G1962" t="s">
        <v>64</v>
      </c>
      <c r="H1962">
        <v>85719</v>
      </c>
      <c r="I1962" t="s">
        <v>23</v>
      </c>
      <c r="J1962" t="s">
        <v>5182</v>
      </c>
      <c r="K1962" t="s">
        <v>66</v>
      </c>
      <c r="L1962" s="2" t="s">
        <v>67</v>
      </c>
      <c r="M1962">
        <v>994</v>
      </c>
      <c r="N1962">
        <v>1.2270465076368628E-2</v>
      </c>
      <c r="O1962" t="s">
        <v>60</v>
      </c>
      <c r="P1962" t="s">
        <v>148</v>
      </c>
      <c r="R1962">
        <f t="shared" si="120"/>
        <v>9.6064456151224043E-3</v>
      </c>
      <c r="S1962">
        <f t="shared" si="121"/>
        <v>4.3229005268050819E-2</v>
      </c>
      <c r="T1962">
        <f t="shared" si="122"/>
        <v>-0.33035804474032243</v>
      </c>
      <c r="U1962">
        <f t="shared" si="123"/>
        <v>-63.759102634882233</v>
      </c>
    </row>
    <row r="1963" spans="1:21" x14ac:dyDescent="0.35">
      <c r="A1963" t="s">
        <v>5183</v>
      </c>
      <c r="B1963" t="s">
        <v>5184</v>
      </c>
      <c r="C1963">
        <v>202</v>
      </c>
      <c r="D1963">
        <v>4.5</v>
      </c>
      <c r="E1963">
        <v>-96.770988000000003</v>
      </c>
      <c r="F1963">
        <v>32.952289</v>
      </c>
      <c r="G1963" t="s">
        <v>200</v>
      </c>
      <c r="H1963">
        <v>75248</v>
      </c>
      <c r="I1963" t="s">
        <v>23</v>
      </c>
      <c r="J1963" t="s">
        <v>60</v>
      </c>
      <c r="K1963" t="s">
        <v>906</v>
      </c>
      <c r="L1963" s="2" t="s">
        <v>907</v>
      </c>
      <c r="M1963">
        <v>632</v>
      </c>
      <c r="N1963">
        <v>1.3042732109147075E-2</v>
      </c>
      <c r="O1963" t="s">
        <v>60</v>
      </c>
      <c r="R1963">
        <f t="shared" si="120"/>
        <v>1.0536101642392316E-2</v>
      </c>
      <c r="S1963">
        <f t="shared" si="121"/>
        <v>4.7412457390765418E-2</v>
      </c>
      <c r="T1963">
        <f t="shared" si="122"/>
        <v>-0.31171185390610723</v>
      </c>
      <c r="U1963">
        <f t="shared" si="123"/>
        <v>-62.965794489033662</v>
      </c>
    </row>
    <row r="1964" spans="1:21" x14ac:dyDescent="0.35">
      <c r="A1964" t="s">
        <v>5185</v>
      </c>
      <c r="B1964" t="s">
        <v>5186</v>
      </c>
      <c r="C1964">
        <v>137</v>
      </c>
      <c r="D1964">
        <v>4.5</v>
      </c>
      <c r="E1964">
        <v>-117.0926632</v>
      </c>
      <c r="F1964">
        <v>32.758986499999999</v>
      </c>
      <c r="G1964" t="s">
        <v>100</v>
      </c>
      <c r="H1964">
        <v>92115</v>
      </c>
      <c r="I1964" t="s">
        <v>23</v>
      </c>
      <c r="J1964" t="s">
        <v>5187</v>
      </c>
      <c r="K1964" t="s">
        <v>225</v>
      </c>
      <c r="L1964" s="2" t="s">
        <v>226</v>
      </c>
      <c r="M1964">
        <v>1570</v>
      </c>
      <c r="N1964">
        <v>7.4652479835249702E-3</v>
      </c>
      <c r="O1964" t="s">
        <v>1213</v>
      </c>
      <c r="P1964" t="s">
        <v>314</v>
      </c>
      <c r="R1964">
        <f t="shared" si="120"/>
        <v>3.8219192232207418E-3</v>
      </c>
      <c r="S1964">
        <f t="shared" si="121"/>
        <v>1.7198636504493339E-2</v>
      </c>
      <c r="T1964">
        <f t="shared" si="122"/>
        <v>-0.44637878770877237</v>
      </c>
      <c r="U1964">
        <f t="shared" si="123"/>
        <v>-61.153893916101815</v>
      </c>
    </row>
    <row r="1965" spans="1:21" x14ac:dyDescent="0.35">
      <c r="A1965" t="s">
        <v>5188</v>
      </c>
      <c r="B1965" t="s">
        <v>5189</v>
      </c>
      <c r="C1965">
        <v>155</v>
      </c>
      <c r="D1965">
        <v>4.5</v>
      </c>
      <c r="E1965">
        <v>-82.459705999999997</v>
      </c>
      <c r="F1965">
        <v>28.006844999999998</v>
      </c>
      <c r="G1965" t="s">
        <v>29</v>
      </c>
      <c r="H1965">
        <v>33604</v>
      </c>
      <c r="I1965" t="s">
        <v>23</v>
      </c>
      <c r="J1965" t="s">
        <v>24</v>
      </c>
      <c r="K1965" t="s">
        <v>291</v>
      </c>
      <c r="L1965" s="2" t="s">
        <v>292</v>
      </c>
      <c r="M1965">
        <v>726</v>
      </c>
      <c r="N1965">
        <v>9.009782049081861E-3</v>
      </c>
      <c r="O1965" t="s">
        <v>24</v>
      </c>
      <c r="R1965">
        <f t="shared" si="120"/>
        <v>5.6812312777605621E-3</v>
      </c>
      <c r="S1965">
        <f t="shared" si="121"/>
        <v>2.5565540749922528E-2</v>
      </c>
      <c r="T1965">
        <f t="shared" si="122"/>
        <v>-0.40908640604034202</v>
      </c>
      <c r="U1965">
        <f t="shared" si="123"/>
        <v>-63.408392936253016</v>
      </c>
    </row>
    <row r="1966" spans="1:21" x14ac:dyDescent="0.35">
      <c r="A1966" t="s">
        <v>5190</v>
      </c>
      <c r="B1966" t="s">
        <v>5191</v>
      </c>
      <c r="C1966">
        <v>109</v>
      </c>
      <c r="D1966">
        <v>4.5</v>
      </c>
      <c r="E1966">
        <v>-104.9864883</v>
      </c>
      <c r="F1966">
        <v>39.732959700000002</v>
      </c>
      <c r="G1966" t="s">
        <v>119</v>
      </c>
      <c r="H1966">
        <v>80203</v>
      </c>
      <c r="I1966" t="s">
        <v>23</v>
      </c>
      <c r="J1966" t="s">
        <v>5192</v>
      </c>
      <c r="K1966" t="s">
        <v>120</v>
      </c>
      <c r="L1966" s="2" t="s">
        <v>121</v>
      </c>
      <c r="M1966">
        <v>668</v>
      </c>
      <c r="N1966">
        <v>5.0626394371031409E-3</v>
      </c>
      <c r="O1966" t="s">
        <v>56</v>
      </c>
      <c r="P1966" t="s">
        <v>261</v>
      </c>
      <c r="Q1966" t="s">
        <v>174</v>
      </c>
      <c r="R1966">
        <f t="shared" si="120"/>
        <v>9.2965602726991013E-4</v>
      </c>
      <c r="S1966">
        <f t="shared" si="121"/>
        <v>4.1834521227145953E-3</v>
      </c>
      <c r="T1966">
        <f t="shared" si="122"/>
        <v>-0.50438915919299732</v>
      </c>
      <c r="U1966">
        <f t="shared" si="123"/>
        <v>-54.978418352036705</v>
      </c>
    </row>
    <row r="1967" spans="1:21" x14ac:dyDescent="0.35">
      <c r="A1967" t="s">
        <v>5193</v>
      </c>
      <c r="B1967" t="s">
        <v>5194</v>
      </c>
      <c r="C1967">
        <v>122</v>
      </c>
      <c r="D1967">
        <v>4.5</v>
      </c>
      <c r="E1967">
        <v>-79.8935599</v>
      </c>
      <c r="F1967">
        <v>40.43253</v>
      </c>
      <c r="G1967" t="s">
        <v>92</v>
      </c>
      <c r="H1967">
        <v>15218</v>
      </c>
      <c r="I1967" t="s">
        <v>23</v>
      </c>
      <c r="J1967" t="s">
        <v>24</v>
      </c>
      <c r="K1967" t="s">
        <v>303</v>
      </c>
      <c r="L1967" s="2" t="s">
        <v>304</v>
      </c>
      <c r="M1967">
        <v>763</v>
      </c>
      <c r="N1967">
        <v>6.1781362622275616E-3</v>
      </c>
      <c r="O1967" t="s">
        <v>24</v>
      </c>
      <c r="R1967">
        <f t="shared" si="120"/>
        <v>2.2724925111042246E-3</v>
      </c>
      <c r="S1967">
        <f t="shared" si="121"/>
        <v>1.0226216299969011E-2</v>
      </c>
      <c r="T1967">
        <f t="shared" si="122"/>
        <v>-0.47745577243246434</v>
      </c>
      <c r="U1967">
        <f t="shared" si="123"/>
        <v>-58.249604236760646</v>
      </c>
    </row>
    <row r="1968" spans="1:21" x14ac:dyDescent="0.35">
      <c r="A1968" t="s">
        <v>5195</v>
      </c>
      <c r="B1968" t="s">
        <v>5196</v>
      </c>
      <c r="C1968">
        <v>1987</v>
      </c>
      <c r="D1968">
        <v>4.5</v>
      </c>
      <c r="E1968">
        <v>-105.005607</v>
      </c>
      <c r="F1968">
        <v>39.763069000000002</v>
      </c>
      <c r="G1968" t="s">
        <v>119</v>
      </c>
      <c r="H1968">
        <v>80211</v>
      </c>
      <c r="I1968" t="s">
        <v>23</v>
      </c>
      <c r="J1968" t="s">
        <v>2596</v>
      </c>
      <c r="K1968" t="s">
        <v>120</v>
      </c>
      <c r="L1968" s="2" t="s">
        <v>121</v>
      </c>
      <c r="M1968">
        <v>668</v>
      </c>
      <c r="N1968">
        <v>0.1662090269435387</v>
      </c>
      <c r="O1968" t="s">
        <v>24</v>
      </c>
      <c r="P1968" t="s">
        <v>228</v>
      </c>
      <c r="Q1968" t="s">
        <v>76</v>
      </c>
      <c r="R1968">
        <f t="shared" si="120"/>
        <v>0.19491788038425784</v>
      </c>
      <c r="S1968">
        <f t="shared" si="121"/>
        <v>0.8771304617291602</v>
      </c>
      <c r="T1968">
        <f t="shared" si="122"/>
        <v>3.3864493282132355</v>
      </c>
      <c r="U1968">
        <f t="shared" si="123"/>
        <v>6728.8748151596992</v>
      </c>
    </row>
    <row r="1969" spans="1:21" x14ac:dyDescent="0.35">
      <c r="A1969" t="s">
        <v>5197</v>
      </c>
      <c r="B1969" t="s">
        <v>5198</v>
      </c>
      <c r="C1969">
        <v>175</v>
      </c>
      <c r="D1969">
        <v>4.5</v>
      </c>
      <c r="E1969">
        <v>-73.991633699999994</v>
      </c>
      <c r="F1969">
        <v>40.662903999999997</v>
      </c>
      <c r="G1969" t="s">
        <v>37</v>
      </c>
      <c r="H1969">
        <v>11215</v>
      </c>
      <c r="I1969" t="s">
        <v>23</v>
      </c>
      <c r="J1969" t="s">
        <v>939</v>
      </c>
      <c r="K1969" t="s">
        <v>535</v>
      </c>
      <c r="L1969" s="2" t="s">
        <v>536</v>
      </c>
      <c r="M1969">
        <v>1569</v>
      </c>
      <c r="N1969">
        <v>1.0725931010811738E-2</v>
      </c>
      <c r="O1969" t="s">
        <v>56</v>
      </c>
      <c r="P1969" t="s">
        <v>48</v>
      </c>
      <c r="Q1969" t="s">
        <v>174</v>
      </c>
      <c r="R1969">
        <f t="shared" si="120"/>
        <v>7.7471335605825845E-3</v>
      </c>
      <c r="S1969">
        <f t="shared" si="121"/>
        <v>3.4862101022621633E-2</v>
      </c>
      <c r="T1969">
        <f t="shared" si="122"/>
        <v>-0.36765042640875278</v>
      </c>
      <c r="U1969">
        <f t="shared" si="123"/>
        <v>-64.338824621531742</v>
      </c>
    </row>
    <row r="1970" spans="1:21" x14ac:dyDescent="0.35">
      <c r="A1970" t="s">
        <v>5199</v>
      </c>
      <c r="B1970" t="s">
        <v>5200</v>
      </c>
      <c r="C1970">
        <v>1504</v>
      </c>
      <c r="D1970">
        <v>4.5</v>
      </c>
      <c r="E1970">
        <v>-122.43114</v>
      </c>
      <c r="F1970">
        <v>37.771830000000001</v>
      </c>
      <c r="G1970" t="s">
        <v>100</v>
      </c>
      <c r="H1970">
        <v>94117</v>
      </c>
      <c r="I1970" t="s">
        <v>23</v>
      </c>
      <c r="J1970" t="s">
        <v>763</v>
      </c>
      <c r="K1970" t="s">
        <v>124</v>
      </c>
      <c r="L1970" s="2" t="s">
        <v>125</v>
      </c>
      <c r="M1970">
        <v>1581</v>
      </c>
      <c r="N1970">
        <v>0.12476402951776214</v>
      </c>
      <c r="O1970" t="s">
        <v>763</v>
      </c>
      <c r="R1970">
        <f t="shared" si="120"/>
        <v>0.14502634025410599</v>
      </c>
      <c r="S1970">
        <f t="shared" si="121"/>
        <v>0.6526185311434769</v>
      </c>
      <c r="T1970">
        <f t="shared" si="122"/>
        <v>2.3857704201103545</v>
      </c>
      <c r="U1970">
        <f t="shared" si="123"/>
        <v>3588.1987118459729</v>
      </c>
    </row>
    <row r="1971" spans="1:21" x14ac:dyDescent="0.35">
      <c r="A1971" t="s">
        <v>5201</v>
      </c>
      <c r="B1971" t="s">
        <v>5202</v>
      </c>
      <c r="C1971">
        <v>352</v>
      </c>
      <c r="D1971">
        <v>4.5</v>
      </c>
      <c r="E1971">
        <v>-117.196603</v>
      </c>
      <c r="F1971">
        <v>32.765678999999999</v>
      </c>
      <c r="G1971" t="s">
        <v>100</v>
      </c>
      <c r="H1971">
        <v>92110</v>
      </c>
      <c r="I1971" t="s">
        <v>23</v>
      </c>
      <c r="J1971" t="s">
        <v>5203</v>
      </c>
      <c r="K1971" t="s">
        <v>225</v>
      </c>
      <c r="L1971" s="2" t="s">
        <v>226</v>
      </c>
      <c r="M1971">
        <v>1570</v>
      </c>
      <c r="N1971">
        <v>2.5913849322121159E-2</v>
      </c>
      <c r="O1971" t="s">
        <v>56</v>
      </c>
      <c r="P1971" t="s">
        <v>1640</v>
      </c>
      <c r="Q1971" t="s">
        <v>48</v>
      </c>
      <c r="R1971">
        <f t="shared" si="120"/>
        <v>2.6030368763557483E-2</v>
      </c>
      <c r="S1971">
        <f t="shared" si="121"/>
        <v>0.11713665943600868</v>
      </c>
      <c r="T1971">
        <f t="shared" si="122"/>
        <v>-9.4200666918770211E-4</v>
      </c>
      <c r="U1971">
        <f t="shared" si="123"/>
        <v>-0.33158634755407113</v>
      </c>
    </row>
    <row r="1972" spans="1:21" x14ac:dyDescent="0.35">
      <c r="A1972" t="s">
        <v>5204</v>
      </c>
      <c r="B1972" t="s">
        <v>5205</v>
      </c>
      <c r="C1972">
        <v>816</v>
      </c>
      <c r="D1972">
        <v>4.5</v>
      </c>
      <c r="E1972">
        <v>-76.995338439941406</v>
      </c>
      <c r="F1972">
        <v>38.880638122558601</v>
      </c>
      <c r="G1972" t="s">
        <v>240</v>
      </c>
      <c r="H1972">
        <v>20003</v>
      </c>
      <c r="I1972" t="s">
        <v>23</v>
      </c>
      <c r="J1972" t="s">
        <v>24</v>
      </c>
      <c r="K1972" t="s">
        <v>242</v>
      </c>
      <c r="L1972" s="2" t="s">
        <v>243</v>
      </c>
      <c r="M1972">
        <v>822</v>
      </c>
      <c r="N1972">
        <v>6.5728505234254331E-2</v>
      </c>
      <c r="O1972" t="s">
        <v>24</v>
      </c>
      <c r="R1972">
        <f t="shared" si="120"/>
        <v>7.3959301725028403E-2</v>
      </c>
      <c r="S1972">
        <f t="shared" si="121"/>
        <v>0.33281685776262782</v>
      </c>
      <c r="T1972">
        <f t="shared" si="122"/>
        <v>0.96037272078368341</v>
      </c>
      <c r="U1972">
        <f t="shared" si="123"/>
        <v>783.66414015948567</v>
      </c>
    </row>
    <row r="1973" spans="1:21" x14ac:dyDescent="0.35">
      <c r="A1973" t="s">
        <v>5206</v>
      </c>
      <c r="B1973" t="s">
        <v>5207</v>
      </c>
      <c r="C1973">
        <v>103</v>
      </c>
      <c r="D1973">
        <v>4.5</v>
      </c>
      <c r="E1973">
        <v>-117.159621</v>
      </c>
      <c r="F1973">
        <v>32.990622999999999</v>
      </c>
      <c r="G1973" t="s">
        <v>100</v>
      </c>
      <c r="H1973">
        <v>92127</v>
      </c>
      <c r="I1973" t="s">
        <v>23</v>
      </c>
      <c r="J1973" t="s">
        <v>60</v>
      </c>
      <c r="K1973" t="s">
        <v>225</v>
      </c>
      <c r="L1973" s="2" t="s">
        <v>226</v>
      </c>
      <c r="M1973">
        <v>1570</v>
      </c>
      <c r="N1973">
        <v>4.5477947485841773E-3</v>
      </c>
      <c r="O1973" t="s">
        <v>60</v>
      </c>
      <c r="R1973">
        <f t="shared" si="120"/>
        <v>3.0988534242330339E-4</v>
      </c>
      <c r="S1973">
        <f t="shared" si="121"/>
        <v>1.3944840409048653E-3</v>
      </c>
      <c r="T1973">
        <f t="shared" si="122"/>
        <v>-0.51681995308247419</v>
      </c>
      <c r="U1973">
        <f t="shared" si="123"/>
        <v>-53.232455167494841</v>
      </c>
    </row>
    <row r="1974" spans="1:21" x14ac:dyDescent="0.35">
      <c r="A1974" t="s">
        <v>5208</v>
      </c>
      <c r="B1974" t="s">
        <v>5209</v>
      </c>
      <c r="C1974">
        <v>107</v>
      </c>
      <c r="D1974">
        <v>4.5</v>
      </c>
      <c r="E1974">
        <v>-122.41293965887201</v>
      </c>
      <c r="F1974">
        <v>37.787766457247102</v>
      </c>
      <c r="G1974" t="s">
        <v>100</v>
      </c>
      <c r="H1974">
        <v>94109</v>
      </c>
      <c r="I1974" t="s">
        <v>23</v>
      </c>
      <c r="J1974" t="s">
        <v>24</v>
      </c>
      <c r="K1974" t="s">
        <v>124</v>
      </c>
      <c r="L1974" s="2" t="s">
        <v>125</v>
      </c>
      <c r="M1974">
        <v>1581</v>
      </c>
      <c r="N1974">
        <v>4.891024540930153E-3</v>
      </c>
      <c r="O1974" t="s">
        <v>24</v>
      </c>
      <c r="R1974">
        <f t="shared" si="120"/>
        <v>7.2306579898770787E-4</v>
      </c>
      <c r="S1974">
        <f t="shared" si="121"/>
        <v>3.2537960954446853E-3</v>
      </c>
      <c r="T1974">
        <f t="shared" si="122"/>
        <v>-0.50853275715615631</v>
      </c>
      <c r="U1974">
        <f t="shared" si="123"/>
        <v>-54.413005015708727</v>
      </c>
    </row>
    <row r="1975" spans="1:21" x14ac:dyDescent="0.35">
      <c r="A1975" t="s">
        <v>5210</v>
      </c>
      <c r="B1975" t="s">
        <v>5211</v>
      </c>
      <c r="C1975">
        <v>543</v>
      </c>
      <c r="D1975">
        <v>4.5</v>
      </c>
      <c r="E1975">
        <v>-121.457481</v>
      </c>
      <c r="F1975">
        <v>38.579138999999998</v>
      </c>
      <c r="G1975" t="s">
        <v>100</v>
      </c>
      <c r="H1975">
        <v>95816</v>
      </c>
      <c r="I1975" t="s">
        <v>23</v>
      </c>
      <c r="J1975" t="s">
        <v>5212</v>
      </c>
      <c r="K1975" t="s">
        <v>101</v>
      </c>
      <c r="L1975" s="2" t="s">
        <v>102</v>
      </c>
      <c r="M1975">
        <v>430</v>
      </c>
      <c r="N1975">
        <v>4.2303071906641496E-2</v>
      </c>
      <c r="O1975" t="s">
        <v>148</v>
      </c>
      <c r="P1975" t="s">
        <v>174</v>
      </c>
      <c r="Q1975" t="s">
        <v>114</v>
      </c>
      <c r="R1975">
        <f t="shared" si="120"/>
        <v>4.5759735564507797E-2</v>
      </c>
      <c r="S1975">
        <f t="shared" si="121"/>
        <v>0.20591881004028509</v>
      </c>
      <c r="T1975">
        <f t="shared" si="122"/>
        <v>0.39477159881248985</v>
      </c>
      <c r="U1975">
        <f t="shared" si="123"/>
        <v>214.36097815518198</v>
      </c>
    </row>
    <row r="1976" spans="1:21" x14ac:dyDescent="0.35">
      <c r="A1976" t="s">
        <v>5213</v>
      </c>
      <c r="B1976" t="s">
        <v>5214</v>
      </c>
      <c r="C1976">
        <v>836</v>
      </c>
      <c r="D1976">
        <v>4.5</v>
      </c>
      <c r="E1976">
        <v>-122.44147628545799</v>
      </c>
      <c r="F1976">
        <v>37.726836875081098</v>
      </c>
      <c r="G1976" t="s">
        <v>100</v>
      </c>
      <c r="H1976">
        <v>94112</v>
      </c>
      <c r="I1976" t="s">
        <v>23</v>
      </c>
      <c r="J1976" t="s">
        <v>2884</v>
      </c>
      <c r="K1976" t="s">
        <v>124</v>
      </c>
      <c r="L1976" s="2" t="s">
        <v>125</v>
      </c>
      <c r="M1976">
        <v>1581</v>
      </c>
      <c r="N1976">
        <v>6.7444654195984208E-2</v>
      </c>
      <c r="O1976" t="s">
        <v>182</v>
      </c>
      <c r="P1976" t="s">
        <v>174</v>
      </c>
      <c r="R1976">
        <f t="shared" si="120"/>
        <v>7.6025204007850428E-2</v>
      </c>
      <c r="S1976">
        <f t="shared" si="121"/>
        <v>0.34211341803532691</v>
      </c>
      <c r="T1976">
        <f t="shared" si="122"/>
        <v>1.0018087004152727</v>
      </c>
      <c r="U1976">
        <f t="shared" si="123"/>
        <v>837.51207354716803</v>
      </c>
    </row>
    <row r="1977" spans="1:21" x14ac:dyDescent="0.35">
      <c r="A1977" t="s">
        <v>5215</v>
      </c>
      <c r="B1977" t="s">
        <v>5216</v>
      </c>
      <c r="C1977">
        <v>406</v>
      </c>
      <c r="D1977">
        <v>4.5</v>
      </c>
      <c r="E1977">
        <v>-122.35078</v>
      </c>
      <c r="F1977">
        <v>47.651299999999999</v>
      </c>
      <c r="G1977" t="s">
        <v>194</v>
      </c>
      <c r="H1977">
        <v>98103</v>
      </c>
      <c r="I1977" t="s">
        <v>23</v>
      </c>
      <c r="J1977" t="s">
        <v>5217</v>
      </c>
      <c r="K1977" t="s">
        <v>196</v>
      </c>
      <c r="L1977" s="2" t="s">
        <v>197</v>
      </c>
      <c r="M1977">
        <v>1594</v>
      </c>
      <c r="N1977">
        <v>3.0547451518791832E-2</v>
      </c>
      <c r="O1977" t="s">
        <v>174</v>
      </c>
      <c r="P1977" t="s">
        <v>173</v>
      </c>
      <c r="Q1977" t="s">
        <v>235</v>
      </c>
      <c r="R1977">
        <f t="shared" si="120"/>
        <v>3.1608304927176943E-2</v>
      </c>
      <c r="S1977">
        <f t="shared" si="121"/>
        <v>0.14223737217229623</v>
      </c>
      <c r="T1977">
        <f t="shared" si="122"/>
        <v>0.11093513833610333</v>
      </c>
      <c r="U1977">
        <f t="shared" si="123"/>
        <v>45.039666164457948</v>
      </c>
    </row>
    <row r="1978" spans="1:21" x14ac:dyDescent="0.35">
      <c r="A1978" t="s">
        <v>5218</v>
      </c>
      <c r="B1978" t="s">
        <v>5219</v>
      </c>
      <c r="C1978">
        <v>491</v>
      </c>
      <c r="D1978">
        <v>4.5</v>
      </c>
      <c r="E1978">
        <v>-157.71443694320999</v>
      </c>
      <c r="F1978">
        <v>21.283100340327</v>
      </c>
      <c r="G1978" t="s">
        <v>208</v>
      </c>
      <c r="H1978">
        <v>96825</v>
      </c>
      <c r="I1978" t="s">
        <v>23</v>
      </c>
      <c r="J1978" t="s">
        <v>212</v>
      </c>
      <c r="K1978" t="s">
        <v>210</v>
      </c>
      <c r="L1978" s="2" t="s">
        <v>211</v>
      </c>
      <c r="M1978">
        <v>395</v>
      </c>
      <c r="N1978">
        <v>3.7841084606143813E-2</v>
      </c>
      <c r="O1978" t="s">
        <v>212</v>
      </c>
      <c r="R1978">
        <f t="shared" si="120"/>
        <v>4.0388389629170539E-2</v>
      </c>
      <c r="S1978">
        <f t="shared" si="121"/>
        <v>0.18174775333126741</v>
      </c>
      <c r="T1978">
        <f t="shared" si="122"/>
        <v>0.28703805177035774</v>
      </c>
      <c r="U1978">
        <f t="shared" si="123"/>
        <v>140.93568341924566</v>
      </c>
    </row>
    <row r="1979" spans="1:21" x14ac:dyDescent="0.35">
      <c r="A1979" t="s">
        <v>5220</v>
      </c>
      <c r="B1979" t="s">
        <v>5221</v>
      </c>
      <c r="C1979">
        <v>406</v>
      </c>
      <c r="D1979">
        <v>4.5</v>
      </c>
      <c r="E1979">
        <v>-81.488578320000002</v>
      </c>
      <c r="F1979">
        <v>28.44944933</v>
      </c>
      <c r="G1979" t="s">
        <v>29</v>
      </c>
      <c r="H1979">
        <v>32819</v>
      </c>
      <c r="I1979" t="s">
        <v>23</v>
      </c>
      <c r="J1979" t="s">
        <v>47</v>
      </c>
      <c r="K1979" t="s">
        <v>465</v>
      </c>
      <c r="L1979" s="2" t="s">
        <v>466</v>
      </c>
      <c r="M1979">
        <v>943</v>
      </c>
      <c r="N1979">
        <v>3.0547451518791832E-2</v>
      </c>
      <c r="O1979" t="s">
        <v>47</v>
      </c>
      <c r="R1979">
        <f t="shared" si="120"/>
        <v>3.1608304927176943E-2</v>
      </c>
      <c r="S1979">
        <f t="shared" si="121"/>
        <v>0.14223737217229623</v>
      </c>
      <c r="T1979">
        <f t="shared" si="122"/>
        <v>0.11093513833610333</v>
      </c>
      <c r="U1979">
        <f t="shared" si="123"/>
        <v>45.039666164457948</v>
      </c>
    </row>
    <row r="1980" spans="1:21" x14ac:dyDescent="0.35">
      <c r="A1980" t="s">
        <v>5222</v>
      </c>
      <c r="B1980" t="s">
        <v>5223</v>
      </c>
      <c r="C1980">
        <v>1314</v>
      </c>
      <c r="D1980">
        <v>4.5</v>
      </c>
      <c r="E1980">
        <v>-157.83166600000001</v>
      </c>
      <c r="F1980">
        <v>21.278749999999999</v>
      </c>
      <c r="G1980" t="s">
        <v>208</v>
      </c>
      <c r="H1980">
        <v>96815</v>
      </c>
      <c r="I1980" t="s">
        <v>23</v>
      </c>
      <c r="J1980" t="s">
        <v>5224</v>
      </c>
      <c r="K1980" t="s">
        <v>210</v>
      </c>
      <c r="L1980" s="2" t="s">
        <v>211</v>
      </c>
      <c r="M1980">
        <v>395</v>
      </c>
      <c r="N1980">
        <v>0.1084606143813283</v>
      </c>
      <c r="O1980" t="s">
        <v>212</v>
      </c>
      <c r="P1980" t="s">
        <v>213</v>
      </c>
      <c r="Q1980" t="s">
        <v>385</v>
      </c>
      <c r="R1980">
        <f t="shared" si="120"/>
        <v>0.12540026856729677</v>
      </c>
      <c r="S1980">
        <f t="shared" si="121"/>
        <v>0.5643012085528355</v>
      </c>
      <c r="T1980">
        <f t="shared" si="122"/>
        <v>1.9921286136102565</v>
      </c>
      <c r="U1980">
        <f t="shared" si="123"/>
        <v>2617.6569982838769</v>
      </c>
    </row>
    <row r="1981" spans="1:21" x14ac:dyDescent="0.35">
      <c r="A1981" t="s">
        <v>5225</v>
      </c>
      <c r="B1981" t="s">
        <v>5226</v>
      </c>
      <c r="C1981">
        <v>142</v>
      </c>
      <c r="D1981">
        <v>4.5</v>
      </c>
      <c r="E1981">
        <v>-87.722137451171903</v>
      </c>
      <c r="F1981">
        <v>41.961280822753899</v>
      </c>
      <c r="G1981" t="s">
        <v>133</v>
      </c>
      <c r="H1981">
        <v>60618</v>
      </c>
      <c r="I1981" t="s">
        <v>23</v>
      </c>
      <c r="J1981" t="s">
        <v>743</v>
      </c>
      <c r="K1981" t="s">
        <v>135</v>
      </c>
      <c r="L1981" s="2" t="s">
        <v>136</v>
      </c>
      <c r="M1981">
        <v>2715</v>
      </c>
      <c r="N1981">
        <v>7.8942852239574403E-3</v>
      </c>
      <c r="O1981" t="s">
        <v>743</v>
      </c>
      <c r="R1981">
        <f t="shared" si="120"/>
        <v>4.3383947939262474E-3</v>
      </c>
      <c r="S1981">
        <f t="shared" si="121"/>
        <v>1.9522776572668113E-2</v>
      </c>
      <c r="T1981">
        <f t="shared" si="122"/>
        <v>-0.43601979280087505</v>
      </c>
      <c r="U1981">
        <f t="shared" si="123"/>
        <v>-61.914810577724261</v>
      </c>
    </row>
    <row r="1982" spans="1:21" x14ac:dyDescent="0.35">
      <c r="A1982" t="s">
        <v>5227</v>
      </c>
      <c r="B1982" t="s">
        <v>5228</v>
      </c>
      <c r="C1982">
        <v>761</v>
      </c>
      <c r="D1982">
        <v>4.5</v>
      </c>
      <c r="E1982">
        <v>-97.746911609372901</v>
      </c>
      <c r="F1982">
        <v>30.414199839145802</v>
      </c>
      <c r="G1982" t="s">
        <v>200</v>
      </c>
      <c r="H1982">
        <v>78759</v>
      </c>
      <c r="I1982" t="s">
        <v>23</v>
      </c>
      <c r="J1982" t="s">
        <v>5229</v>
      </c>
      <c r="K1982" t="s">
        <v>274</v>
      </c>
      <c r="L1982" s="2" t="s">
        <v>275</v>
      </c>
      <c r="M1982">
        <v>893</v>
      </c>
      <c r="N1982">
        <v>6.1009095589497166E-2</v>
      </c>
      <c r="O1982" t="s">
        <v>114</v>
      </c>
      <c r="P1982" t="s">
        <v>5230</v>
      </c>
      <c r="R1982">
        <f t="shared" si="120"/>
        <v>6.8278070447267844E-2</v>
      </c>
      <c r="S1982">
        <f t="shared" si="121"/>
        <v>0.30725131701270531</v>
      </c>
      <c r="T1982">
        <f t="shared" si="122"/>
        <v>0.84642377679681291</v>
      </c>
      <c r="U1982">
        <f t="shared" si="123"/>
        <v>644.12849414237462</v>
      </c>
    </row>
    <row r="1983" spans="1:21" x14ac:dyDescent="0.35">
      <c r="A1983" t="s">
        <v>5231</v>
      </c>
      <c r="B1983" t="s">
        <v>5232</v>
      </c>
      <c r="C1983">
        <v>722</v>
      </c>
      <c r="D1983">
        <v>4.5</v>
      </c>
      <c r="E1983">
        <v>-97.815219999999997</v>
      </c>
      <c r="F1983">
        <v>30.263809999999999</v>
      </c>
      <c r="G1983" t="s">
        <v>200</v>
      </c>
      <c r="H1983">
        <v>78746</v>
      </c>
      <c r="I1983" t="s">
        <v>23</v>
      </c>
      <c r="J1983" t="s">
        <v>5233</v>
      </c>
      <c r="K1983" t="s">
        <v>274</v>
      </c>
      <c r="L1983" s="2" t="s">
        <v>275</v>
      </c>
      <c r="M1983">
        <v>893</v>
      </c>
      <c r="N1983">
        <v>5.7662605114123903E-2</v>
      </c>
      <c r="O1983" t="s">
        <v>114</v>
      </c>
      <c r="P1983" t="s">
        <v>5230</v>
      </c>
      <c r="Q1983" t="s">
        <v>1407</v>
      </c>
      <c r="R1983">
        <f t="shared" si="120"/>
        <v>6.4249560995764898E-2</v>
      </c>
      <c r="S1983">
        <f t="shared" si="121"/>
        <v>0.28912302448094207</v>
      </c>
      <c r="T1983">
        <f t="shared" si="122"/>
        <v>0.76562361651521382</v>
      </c>
      <c r="U1983">
        <f t="shared" si="123"/>
        <v>552.78025112398439</v>
      </c>
    </row>
    <row r="1984" spans="1:21" x14ac:dyDescent="0.35">
      <c r="A1984" t="s">
        <v>5234</v>
      </c>
      <c r="B1984" t="s">
        <v>5235</v>
      </c>
      <c r="C1984">
        <v>175</v>
      </c>
      <c r="D1984">
        <v>4.5</v>
      </c>
      <c r="E1984">
        <v>-87.684712307572696</v>
      </c>
      <c r="F1984">
        <v>41.910318294048402</v>
      </c>
      <c r="G1984" t="s">
        <v>133</v>
      </c>
      <c r="H1984">
        <v>60647</v>
      </c>
      <c r="I1984" t="s">
        <v>23</v>
      </c>
      <c r="J1984" t="s">
        <v>190</v>
      </c>
      <c r="K1984" t="s">
        <v>135</v>
      </c>
      <c r="L1984" s="2" t="s">
        <v>136</v>
      </c>
      <c r="M1984">
        <v>2715</v>
      </c>
      <c r="N1984">
        <v>1.0725931010811738E-2</v>
      </c>
      <c r="O1984" t="s">
        <v>190</v>
      </c>
      <c r="R1984">
        <f t="shared" si="120"/>
        <v>7.7471335605825845E-3</v>
      </c>
      <c r="S1984">
        <f t="shared" si="121"/>
        <v>3.4862101022621633E-2</v>
      </c>
      <c r="T1984">
        <f t="shared" si="122"/>
        <v>-0.36765042640875278</v>
      </c>
      <c r="U1984">
        <f t="shared" si="123"/>
        <v>-64.338824621531742</v>
      </c>
    </row>
    <row r="1985" spans="1:21" x14ac:dyDescent="0.35">
      <c r="A1985" t="s">
        <v>5236</v>
      </c>
      <c r="B1985" t="s">
        <v>5237</v>
      </c>
      <c r="C1985">
        <v>177</v>
      </c>
      <c r="D1985">
        <v>4.5</v>
      </c>
      <c r="E1985">
        <v>-90.284507000000005</v>
      </c>
      <c r="F1985">
        <v>38.586689</v>
      </c>
      <c r="G1985" t="s">
        <v>128</v>
      </c>
      <c r="H1985">
        <v>63109</v>
      </c>
      <c r="I1985" t="s">
        <v>23</v>
      </c>
      <c r="J1985" t="s">
        <v>5238</v>
      </c>
      <c r="K1985" t="s">
        <v>129</v>
      </c>
      <c r="L1985" s="2" t="s">
        <v>130</v>
      </c>
      <c r="M1985">
        <v>1232</v>
      </c>
      <c r="N1985">
        <v>1.0897545906984727E-2</v>
      </c>
      <c r="O1985" t="s">
        <v>261</v>
      </c>
      <c r="P1985" t="s">
        <v>314</v>
      </c>
      <c r="Q1985" t="s">
        <v>24</v>
      </c>
      <c r="R1985">
        <f t="shared" si="120"/>
        <v>7.9537237888647871E-3</v>
      </c>
      <c r="S1985">
        <f t="shared" si="121"/>
        <v>3.5791757049891543E-2</v>
      </c>
      <c r="T1985">
        <f t="shared" si="122"/>
        <v>-0.36350682844559384</v>
      </c>
      <c r="U1985">
        <f t="shared" si="123"/>
        <v>-64.340708634870111</v>
      </c>
    </row>
    <row r="1986" spans="1:21" x14ac:dyDescent="0.35">
      <c r="A1986" t="s">
        <v>5239</v>
      </c>
      <c r="B1986" t="s">
        <v>5240</v>
      </c>
      <c r="C1986">
        <v>141</v>
      </c>
      <c r="D1986">
        <v>4.5</v>
      </c>
      <c r="E1986">
        <v>-117.1554467</v>
      </c>
      <c r="F1986">
        <v>32.709981999999997</v>
      </c>
      <c r="G1986" t="s">
        <v>100</v>
      </c>
      <c r="H1986">
        <v>92101</v>
      </c>
      <c r="I1986" t="s">
        <v>23</v>
      </c>
      <c r="J1986" t="s">
        <v>5241</v>
      </c>
      <c r="K1986" t="s">
        <v>225</v>
      </c>
      <c r="L1986" s="2" t="s">
        <v>226</v>
      </c>
      <c r="M1986">
        <v>1570</v>
      </c>
      <c r="N1986">
        <v>7.8084777758709459E-3</v>
      </c>
      <c r="O1986" t="s">
        <v>340</v>
      </c>
      <c r="P1986" t="s">
        <v>24</v>
      </c>
      <c r="Q1986" t="s">
        <v>174</v>
      </c>
      <c r="R1986">
        <f t="shared" ref="R1986:R2049" si="124">(C1986-MIN($C$2:$C$2693))/(MAX($C$2:$C$2693)-MIN($C$2:$C$2693))</f>
        <v>4.2350996797851466E-3</v>
      </c>
      <c r="S1986">
        <f t="shared" ref="S1986:S2049" si="125">R1986*D1986</f>
        <v>1.9057948559033158E-2</v>
      </c>
      <c r="T1986">
        <f t="shared" ref="T1986:T2049" si="126">(C1986-AVERAGE($C$2:$C$2693))/STDEV($C$2:$C$2693)</f>
        <v>-0.43809159178245455</v>
      </c>
      <c r="U1986">
        <f t="shared" ref="U1986:U2049" si="127">T1986*C1986</f>
        <v>-61.770914441326092</v>
      </c>
    </row>
    <row r="1987" spans="1:21" x14ac:dyDescent="0.35">
      <c r="A1987" t="s">
        <v>5242</v>
      </c>
      <c r="B1987" t="s">
        <v>5243</v>
      </c>
      <c r="C1987">
        <v>150</v>
      </c>
      <c r="D1987">
        <v>4.5</v>
      </c>
      <c r="E1987">
        <v>-122.41855</v>
      </c>
      <c r="F1987">
        <v>37.784399999999998</v>
      </c>
      <c r="G1987" t="s">
        <v>100</v>
      </c>
      <c r="H1987">
        <v>94109</v>
      </c>
      <c r="I1987" t="s">
        <v>23</v>
      </c>
      <c r="J1987" t="s">
        <v>107</v>
      </c>
      <c r="K1987" t="s">
        <v>124</v>
      </c>
      <c r="L1987" s="2" t="s">
        <v>125</v>
      </c>
      <c r="M1987">
        <v>1581</v>
      </c>
      <c r="N1987">
        <v>8.58074480864939E-3</v>
      </c>
      <c r="O1987" t="s">
        <v>107</v>
      </c>
      <c r="R1987">
        <f t="shared" si="124"/>
        <v>5.164755707055056E-3</v>
      </c>
      <c r="S1987">
        <f t="shared" si="125"/>
        <v>2.3241400681747751E-2</v>
      </c>
      <c r="T1987">
        <f t="shared" si="126"/>
        <v>-0.41944540094823934</v>
      </c>
      <c r="U1987">
        <f t="shared" si="127"/>
        <v>-62.916810142235903</v>
      </c>
    </row>
    <row r="1988" spans="1:21" x14ac:dyDescent="0.35">
      <c r="A1988" t="s">
        <v>5244</v>
      </c>
      <c r="B1988" t="s">
        <v>5245</v>
      </c>
      <c r="C1988">
        <v>643</v>
      </c>
      <c r="D1988">
        <v>4.5</v>
      </c>
      <c r="E1988">
        <v>-87.666991899999999</v>
      </c>
      <c r="F1988">
        <v>41.897579999999998</v>
      </c>
      <c r="G1988" t="s">
        <v>133</v>
      </c>
      <c r="H1988">
        <v>60642</v>
      </c>
      <c r="I1988" t="s">
        <v>23</v>
      </c>
      <c r="J1988" t="s">
        <v>24</v>
      </c>
      <c r="K1988" t="s">
        <v>135</v>
      </c>
      <c r="L1988" s="2" t="s">
        <v>136</v>
      </c>
      <c r="M1988">
        <v>2715</v>
      </c>
      <c r="N1988">
        <v>5.0883816715290887E-2</v>
      </c>
      <c r="O1988" t="s">
        <v>24</v>
      </c>
      <c r="R1988">
        <f t="shared" si="124"/>
        <v>5.6089246978617911E-2</v>
      </c>
      <c r="S1988">
        <f t="shared" si="125"/>
        <v>0.25240161140378059</v>
      </c>
      <c r="T1988">
        <f t="shared" si="126"/>
        <v>0.60195149697043626</v>
      </c>
      <c r="U1988">
        <f t="shared" si="127"/>
        <v>387.05481255199049</v>
      </c>
    </row>
    <row r="1989" spans="1:21" x14ac:dyDescent="0.35">
      <c r="A1989" t="s">
        <v>5246</v>
      </c>
      <c r="B1989" t="s">
        <v>5247</v>
      </c>
      <c r="C1989">
        <v>322</v>
      </c>
      <c r="D1989">
        <v>4.5</v>
      </c>
      <c r="E1989">
        <v>-75.211910000000003</v>
      </c>
      <c r="F1989">
        <v>39.954990000000002</v>
      </c>
      <c r="G1989" t="s">
        <v>92</v>
      </c>
      <c r="H1989">
        <v>19139</v>
      </c>
      <c r="I1989" t="s">
        <v>23</v>
      </c>
      <c r="J1989" t="s">
        <v>5248</v>
      </c>
      <c r="K1989" t="s">
        <v>94</v>
      </c>
      <c r="L1989" s="2" t="s">
        <v>95</v>
      </c>
      <c r="M1989">
        <v>1514</v>
      </c>
      <c r="N1989">
        <v>2.3339625879526343E-2</v>
      </c>
      <c r="O1989" t="s">
        <v>276</v>
      </c>
      <c r="P1989" t="s">
        <v>81</v>
      </c>
      <c r="R1989">
        <f t="shared" si="124"/>
        <v>2.293151533932445E-2</v>
      </c>
      <c r="S1989">
        <f t="shared" si="125"/>
        <v>0.10319181902696002</v>
      </c>
      <c r="T1989">
        <f t="shared" si="126"/>
        <v>-6.3095976116571612E-2</v>
      </c>
      <c r="U1989">
        <f t="shared" si="127"/>
        <v>-20.31690430953606</v>
      </c>
    </row>
    <row r="1990" spans="1:21" x14ac:dyDescent="0.35">
      <c r="A1990" t="s">
        <v>5249</v>
      </c>
      <c r="B1990" t="s">
        <v>5250</v>
      </c>
      <c r="C1990">
        <v>272</v>
      </c>
      <c r="D1990">
        <v>4.5</v>
      </c>
      <c r="E1990">
        <v>-122.26422100000001</v>
      </c>
      <c r="F1990">
        <v>37.836646999999999</v>
      </c>
      <c r="G1990" t="s">
        <v>100</v>
      </c>
      <c r="H1990">
        <v>94609</v>
      </c>
      <c r="I1990" t="s">
        <v>23</v>
      </c>
      <c r="J1990" t="s">
        <v>5251</v>
      </c>
      <c r="K1990" t="s">
        <v>442</v>
      </c>
      <c r="L1990" s="2" t="s">
        <v>443</v>
      </c>
      <c r="M1990">
        <v>451</v>
      </c>
      <c r="N1990">
        <v>1.9049253475201647E-2</v>
      </c>
      <c r="O1990" t="s">
        <v>1497</v>
      </c>
      <c r="P1990" t="s">
        <v>174</v>
      </c>
      <c r="R1990">
        <f t="shared" si="124"/>
        <v>1.7766759632269393E-2</v>
      </c>
      <c r="S1990">
        <f t="shared" si="125"/>
        <v>7.9950418345212271E-2</v>
      </c>
      <c r="T1990">
        <f t="shared" si="126"/>
        <v>-0.16668592519554479</v>
      </c>
      <c r="U1990">
        <f t="shared" si="127"/>
        <v>-45.338571653188183</v>
      </c>
    </row>
    <row r="1991" spans="1:21" x14ac:dyDescent="0.35">
      <c r="A1991" t="s">
        <v>5252</v>
      </c>
      <c r="B1991" t="s">
        <v>5253</v>
      </c>
      <c r="C1991">
        <v>183</v>
      </c>
      <c r="D1991">
        <v>4.5</v>
      </c>
      <c r="E1991">
        <v>-93.271940946578994</v>
      </c>
      <c r="F1991">
        <v>44.982436916282097</v>
      </c>
      <c r="G1991" t="s">
        <v>22</v>
      </c>
      <c r="H1991">
        <v>55401</v>
      </c>
      <c r="I1991" t="s">
        <v>23</v>
      </c>
      <c r="J1991" t="s">
        <v>5254</v>
      </c>
      <c r="K1991" t="s">
        <v>25</v>
      </c>
      <c r="L1991" s="2" t="s">
        <v>26</v>
      </c>
      <c r="M1991">
        <v>440</v>
      </c>
      <c r="N1991">
        <v>1.1412390595503689E-2</v>
      </c>
      <c r="O1991" t="s">
        <v>81</v>
      </c>
      <c r="P1991" t="s">
        <v>681</v>
      </c>
      <c r="Q1991" t="s">
        <v>204</v>
      </c>
      <c r="R1991">
        <f t="shared" si="124"/>
        <v>8.573494473711394E-3</v>
      </c>
      <c r="S1991">
        <f t="shared" si="125"/>
        <v>3.8580725131701271E-2</v>
      </c>
      <c r="T1991">
        <f t="shared" si="126"/>
        <v>-0.35107603455611708</v>
      </c>
      <c r="U1991">
        <f t="shared" si="127"/>
        <v>-64.246914323769431</v>
      </c>
    </row>
    <row r="1992" spans="1:21" x14ac:dyDescent="0.35">
      <c r="A1992" t="s">
        <v>5255</v>
      </c>
      <c r="B1992" t="s">
        <v>5256</v>
      </c>
      <c r="C1992">
        <v>306</v>
      </c>
      <c r="D1992">
        <v>4.5</v>
      </c>
      <c r="E1992">
        <v>-116.94147485211199</v>
      </c>
      <c r="F1992">
        <v>32.739616790994702</v>
      </c>
      <c r="G1992" t="s">
        <v>100</v>
      </c>
      <c r="H1992">
        <v>92019</v>
      </c>
      <c r="I1992" t="s">
        <v>23</v>
      </c>
      <c r="J1992" t="s">
        <v>5257</v>
      </c>
      <c r="K1992" t="s">
        <v>392</v>
      </c>
      <c r="L1992" s="2" t="s">
        <v>393</v>
      </c>
      <c r="M1992">
        <v>143</v>
      </c>
      <c r="N1992">
        <v>2.196670671014244E-2</v>
      </c>
      <c r="O1992" t="s">
        <v>81</v>
      </c>
      <c r="P1992" t="s">
        <v>205</v>
      </c>
      <c r="Q1992" t="s">
        <v>24</v>
      </c>
      <c r="R1992">
        <f t="shared" si="124"/>
        <v>2.1278793513066833E-2</v>
      </c>
      <c r="S1992">
        <f t="shared" si="125"/>
        <v>9.5754570808800746E-2</v>
      </c>
      <c r="T1992">
        <f t="shared" si="126"/>
        <v>-9.6244759821843023E-2</v>
      </c>
      <c r="U1992">
        <f t="shared" si="127"/>
        <v>-29.450896505483964</v>
      </c>
    </row>
    <row r="1993" spans="1:21" x14ac:dyDescent="0.35">
      <c r="A1993" t="s">
        <v>5258</v>
      </c>
      <c r="B1993" t="s">
        <v>5259</v>
      </c>
      <c r="C1993">
        <v>193</v>
      </c>
      <c r="D1993">
        <v>4.5</v>
      </c>
      <c r="E1993">
        <v>-122.2455978</v>
      </c>
      <c r="F1993">
        <v>37.7895203</v>
      </c>
      <c r="G1993" t="s">
        <v>100</v>
      </c>
      <c r="H1993">
        <v>94606</v>
      </c>
      <c r="I1993" t="s">
        <v>23</v>
      </c>
      <c r="J1993" t="s">
        <v>5260</v>
      </c>
      <c r="K1993" t="s">
        <v>442</v>
      </c>
      <c r="L1993" s="2" t="s">
        <v>443</v>
      </c>
      <c r="M1993">
        <v>451</v>
      </c>
      <c r="N1993">
        <v>1.2270465076368628E-2</v>
      </c>
      <c r="O1993" t="s">
        <v>88</v>
      </c>
      <c r="P1993" t="s">
        <v>174</v>
      </c>
      <c r="Q1993" t="s">
        <v>283</v>
      </c>
      <c r="R1993">
        <f t="shared" si="124"/>
        <v>9.6064456151224043E-3</v>
      </c>
      <c r="S1993">
        <f t="shared" si="125"/>
        <v>4.3229005268050819E-2</v>
      </c>
      <c r="T1993">
        <f t="shared" si="126"/>
        <v>-0.33035804474032243</v>
      </c>
      <c r="U1993">
        <f t="shared" si="127"/>
        <v>-63.759102634882233</v>
      </c>
    </row>
    <row r="1994" spans="1:21" x14ac:dyDescent="0.35">
      <c r="A1994" t="s">
        <v>5261</v>
      </c>
      <c r="B1994" t="s">
        <v>5262</v>
      </c>
      <c r="C1994">
        <v>177</v>
      </c>
      <c r="D1994">
        <v>4.5</v>
      </c>
      <c r="E1994">
        <v>-81.285846000000006</v>
      </c>
      <c r="F1994">
        <v>28.537050099999998</v>
      </c>
      <c r="G1994" t="s">
        <v>29</v>
      </c>
      <c r="H1994">
        <v>32822</v>
      </c>
      <c r="I1994" t="s">
        <v>23</v>
      </c>
      <c r="J1994" t="s">
        <v>4722</v>
      </c>
      <c r="K1994" t="s">
        <v>465</v>
      </c>
      <c r="L1994" s="2" t="s">
        <v>466</v>
      </c>
      <c r="M1994">
        <v>943</v>
      </c>
      <c r="N1994">
        <v>1.0897545906984727E-2</v>
      </c>
      <c r="O1994" t="s">
        <v>283</v>
      </c>
      <c r="P1994" t="s">
        <v>76</v>
      </c>
      <c r="Q1994" t="s">
        <v>914</v>
      </c>
      <c r="R1994">
        <f t="shared" si="124"/>
        <v>7.9537237888647871E-3</v>
      </c>
      <c r="S1994">
        <f t="shared" si="125"/>
        <v>3.5791757049891543E-2</v>
      </c>
      <c r="T1994">
        <f t="shared" si="126"/>
        <v>-0.36350682844559384</v>
      </c>
      <c r="U1994">
        <f t="shared" si="127"/>
        <v>-64.340708634870111</v>
      </c>
    </row>
    <row r="1995" spans="1:21" x14ac:dyDescent="0.35">
      <c r="A1995" t="s">
        <v>5263</v>
      </c>
      <c r="B1995" t="s">
        <v>5264</v>
      </c>
      <c r="C1995">
        <v>115</v>
      </c>
      <c r="D1995">
        <v>4.5</v>
      </c>
      <c r="E1995">
        <v>-117.10605</v>
      </c>
      <c r="F1995">
        <v>32.749119999999998</v>
      </c>
      <c r="G1995" t="s">
        <v>100</v>
      </c>
      <c r="H1995">
        <v>92105</v>
      </c>
      <c r="I1995" t="s">
        <v>23</v>
      </c>
      <c r="J1995" t="s">
        <v>652</v>
      </c>
      <c r="K1995" t="s">
        <v>225</v>
      </c>
      <c r="L1995" s="2" t="s">
        <v>226</v>
      </c>
      <c r="M1995">
        <v>1570</v>
      </c>
      <c r="N1995">
        <v>5.5774841256221036E-3</v>
      </c>
      <c r="O1995" t="s">
        <v>174</v>
      </c>
      <c r="P1995" t="s">
        <v>283</v>
      </c>
      <c r="R1995">
        <f t="shared" si="124"/>
        <v>1.5494267121165168E-3</v>
      </c>
      <c r="S1995">
        <f t="shared" si="125"/>
        <v>6.9724202045243254E-3</v>
      </c>
      <c r="T1995">
        <f t="shared" si="126"/>
        <v>-0.49195836530352061</v>
      </c>
      <c r="U1995">
        <f t="shared" si="127"/>
        <v>-56.575212009904867</v>
      </c>
    </row>
    <row r="1996" spans="1:21" x14ac:dyDescent="0.35">
      <c r="A1996" t="s">
        <v>5265</v>
      </c>
      <c r="B1996" t="s">
        <v>5266</v>
      </c>
      <c r="C1996">
        <v>2588</v>
      </c>
      <c r="D1996">
        <v>4.5</v>
      </c>
      <c r="E1996">
        <v>-122.4173367975</v>
      </c>
      <c r="F1996">
        <v>37.783059744375997</v>
      </c>
      <c r="G1996" t="s">
        <v>100</v>
      </c>
      <c r="H1996">
        <v>94102</v>
      </c>
      <c r="I1996" t="s">
        <v>23</v>
      </c>
      <c r="J1996" t="s">
        <v>282</v>
      </c>
      <c r="K1996" t="s">
        <v>124</v>
      </c>
      <c r="L1996" s="2" t="s">
        <v>125</v>
      </c>
      <c r="M1996">
        <v>1581</v>
      </c>
      <c r="N1996">
        <v>0.21777930324352154</v>
      </c>
      <c r="O1996" t="s">
        <v>283</v>
      </c>
      <c r="P1996" t="s">
        <v>174</v>
      </c>
      <c r="R1996">
        <f t="shared" si="124"/>
        <v>0.25699824398305959</v>
      </c>
      <c r="S1996">
        <f t="shared" si="125"/>
        <v>1.1564920979237683</v>
      </c>
      <c r="T1996">
        <f t="shared" si="126"/>
        <v>4.6316005161424929</v>
      </c>
      <c r="U1996">
        <f t="shared" si="127"/>
        <v>11986.582135776771</v>
      </c>
    </row>
    <row r="1997" spans="1:21" x14ac:dyDescent="0.35">
      <c r="A1997" t="s">
        <v>5267</v>
      </c>
      <c r="B1997" t="s">
        <v>5268</v>
      </c>
      <c r="C1997">
        <v>210</v>
      </c>
      <c r="D1997">
        <v>4.5</v>
      </c>
      <c r="E1997">
        <v>-122.3922908</v>
      </c>
      <c r="F1997">
        <v>37.7795269</v>
      </c>
      <c r="G1997" t="s">
        <v>100</v>
      </c>
      <c r="H1997">
        <v>94107</v>
      </c>
      <c r="I1997" t="s">
        <v>23</v>
      </c>
      <c r="J1997" t="s">
        <v>24</v>
      </c>
      <c r="K1997" t="s">
        <v>124</v>
      </c>
      <c r="L1997" s="2" t="s">
        <v>125</v>
      </c>
      <c r="M1997">
        <v>1581</v>
      </c>
      <c r="N1997">
        <v>1.3729191693839024E-2</v>
      </c>
      <c r="O1997" t="s">
        <v>24</v>
      </c>
      <c r="R1997">
        <f t="shared" si="124"/>
        <v>1.1362462555521124E-2</v>
      </c>
      <c r="S1997">
        <f t="shared" si="125"/>
        <v>5.1131081499845056E-2</v>
      </c>
      <c r="T1997">
        <f t="shared" si="126"/>
        <v>-0.29513746205347152</v>
      </c>
      <c r="U1997">
        <f t="shared" si="127"/>
        <v>-61.978867031229022</v>
      </c>
    </row>
    <row r="1998" spans="1:21" x14ac:dyDescent="0.35">
      <c r="A1998" t="s">
        <v>5269</v>
      </c>
      <c r="B1998" t="s">
        <v>5270</v>
      </c>
      <c r="C1998">
        <v>519</v>
      </c>
      <c r="D1998">
        <v>4.5</v>
      </c>
      <c r="E1998">
        <v>-115.13850623368199</v>
      </c>
      <c r="F1998">
        <v>36.117256663942399</v>
      </c>
      <c r="G1998" t="s">
        <v>70</v>
      </c>
      <c r="H1998">
        <v>89119</v>
      </c>
      <c r="I1998" t="s">
        <v>23</v>
      </c>
      <c r="J1998" t="s">
        <v>187</v>
      </c>
      <c r="K1998" t="s">
        <v>422</v>
      </c>
      <c r="L1998" s="2" t="s">
        <v>423</v>
      </c>
      <c r="M1998">
        <v>357</v>
      </c>
      <c r="N1998">
        <v>4.0243693152565645E-2</v>
      </c>
      <c r="O1998" t="s">
        <v>190</v>
      </c>
      <c r="P1998" t="s">
        <v>191</v>
      </c>
      <c r="R1998">
        <f t="shared" si="124"/>
        <v>4.328065282512137E-2</v>
      </c>
      <c r="S1998">
        <f t="shared" si="125"/>
        <v>0.19476293771304617</v>
      </c>
      <c r="T1998">
        <f t="shared" si="126"/>
        <v>0.34504842325458274</v>
      </c>
      <c r="U1998">
        <f t="shared" si="127"/>
        <v>179.08013166912843</v>
      </c>
    </row>
    <row r="1999" spans="1:21" x14ac:dyDescent="0.35">
      <c r="A1999" t="s">
        <v>5271</v>
      </c>
      <c r="B1999" t="s">
        <v>5272</v>
      </c>
      <c r="C1999">
        <v>228</v>
      </c>
      <c r="D1999">
        <v>4.5</v>
      </c>
      <c r="E1999">
        <v>-95.440717599999999</v>
      </c>
      <c r="F1999">
        <v>29.732583999999999</v>
      </c>
      <c r="G1999" t="s">
        <v>200</v>
      </c>
      <c r="H1999">
        <v>77027</v>
      </c>
      <c r="I1999" t="s">
        <v>23</v>
      </c>
      <c r="J1999" t="s">
        <v>5273</v>
      </c>
      <c r="K1999" t="s">
        <v>202</v>
      </c>
      <c r="L1999" s="2" t="s">
        <v>203</v>
      </c>
      <c r="M1999">
        <v>1863</v>
      </c>
      <c r="N1999">
        <v>1.5273725759395916E-2</v>
      </c>
      <c r="O1999" t="s">
        <v>268</v>
      </c>
      <c r="P1999" t="s">
        <v>479</v>
      </c>
      <c r="Q1999" t="s">
        <v>24</v>
      </c>
      <c r="R1999">
        <f t="shared" si="124"/>
        <v>1.3221774610060945E-2</v>
      </c>
      <c r="S1999">
        <f t="shared" si="125"/>
        <v>5.9497985745274248E-2</v>
      </c>
      <c r="T1999">
        <f t="shared" si="126"/>
        <v>-0.25784508038504117</v>
      </c>
      <c r="U1999">
        <f t="shared" si="127"/>
        <v>-58.788678327789384</v>
      </c>
    </row>
    <row r="2000" spans="1:21" x14ac:dyDescent="0.35">
      <c r="A2000" t="s">
        <v>5274</v>
      </c>
      <c r="B2000" t="s">
        <v>5275</v>
      </c>
      <c r="C2000">
        <v>116</v>
      </c>
      <c r="D2000">
        <v>4.5</v>
      </c>
      <c r="E2000">
        <v>-97.732332799999995</v>
      </c>
      <c r="F2000">
        <v>30.3898136</v>
      </c>
      <c r="G2000" t="s">
        <v>200</v>
      </c>
      <c r="H2000">
        <v>78759</v>
      </c>
      <c r="I2000" t="s">
        <v>23</v>
      </c>
      <c r="J2000" t="s">
        <v>5276</v>
      </c>
      <c r="K2000" t="s">
        <v>274</v>
      </c>
      <c r="L2000" s="2" t="s">
        <v>275</v>
      </c>
      <c r="M2000">
        <v>893</v>
      </c>
      <c r="N2000">
        <v>5.663291573708598E-3</v>
      </c>
      <c r="O2000" t="s">
        <v>268</v>
      </c>
      <c r="P2000" t="s">
        <v>228</v>
      </c>
      <c r="Q2000" t="s">
        <v>76</v>
      </c>
      <c r="R2000">
        <f t="shared" si="124"/>
        <v>1.6527218262576181E-3</v>
      </c>
      <c r="S2000">
        <f t="shared" si="125"/>
        <v>7.437248218159281E-3</v>
      </c>
      <c r="T2000">
        <f t="shared" si="126"/>
        <v>-0.48988656632194111</v>
      </c>
      <c r="U2000">
        <f t="shared" si="127"/>
        <v>-56.826841693345166</v>
      </c>
    </row>
    <row r="2001" spans="1:21" x14ac:dyDescent="0.35">
      <c r="A2001" t="s">
        <v>5277</v>
      </c>
      <c r="B2001" t="s">
        <v>5278</v>
      </c>
      <c r="C2001">
        <v>103</v>
      </c>
      <c r="D2001">
        <v>4.5</v>
      </c>
      <c r="E2001">
        <v>-84.516172900000001</v>
      </c>
      <c r="F2001">
        <v>39.110478899999997</v>
      </c>
      <c r="G2001" t="s">
        <v>186</v>
      </c>
      <c r="H2001">
        <v>45202</v>
      </c>
      <c r="I2001" t="s">
        <v>23</v>
      </c>
      <c r="J2001" t="s">
        <v>134</v>
      </c>
      <c r="K2001" t="s">
        <v>601</v>
      </c>
      <c r="L2001" s="2" t="s">
        <v>602</v>
      </c>
      <c r="M2001">
        <v>778</v>
      </c>
      <c r="N2001">
        <v>4.5477947485841773E-3</v>
      </c>
      <c r="O2001" t="s">
        <v>137</v>
      </c>
      <c r="P2001" t="s">
        <v>138</v>
      </c>
      <c r="R2001">
        <f t="shared" si="124"/>
        <v>3.0988534242330339E-4</v>
      </c>
      <c r="S2001">
        <f t="shared" si="125"/>
        <v>1.3944840409048653E-3</v>
      </c>
      <c r="T2001">
        <f t="shared" si="126"/>
        <v>-0.51681995308247419</v>
      </c>
      <c r="U2001">
        <f t="shared" si="127"/>
        <v>-53.232455167494841</v>
      </c>
    </row>
    <row r="2002" spans="1:21" x14ac:dyDescent="0.35">
      <c r="A2002" t="s">
        <v>5279</v>
      </c>
      <c r="B2002" t="s">
        <v>5280</v>
      </c>
      <c r="C2002">
        <v>1112</v>
      </c>
      <c r="D2002">
        <v>4.5</v>
      </c>
      <c r="E2002">
        <v>-97.721318006515503</v>
      </c>
      <c r="F2002">
        <v>30.283649725946098</v>
      </c>
      <c r="G2002" t="s">
        <v>200</v>
      </c>
      <c r="H2002">
        <v>78722</v>
      </c>
      <c r="I2002" t="s">
        <v>23</v>
      </c>
      <c r="J2002" t="s">
        <v>5281</v>
      </c>
      <c r="K2002" t="s">
        <v>274</v>
      </c>
      <c r="L2002" s="2" t="s">
        <v>275</v>
      </c>
      <c r="M2002">
        <v>893</v>
      </c>
      <c r="N2002">
        <v>9.1127509867856532E-2</v>
      </c>
      <c r="O2002" t="s">
        <v>138</v>
      </c>
      <c r="P2002" t="s">
        <v>33</v>
      </c>
      <c r="R2002">
        <f t="shared" si="124"/>
        <v>0.10453465551079434</v>
      </c>
      <c r="S2002">
        <f t="shared" si="125"/>
        <v>0.47040594979857453</v>
      </c>
      <c r="T2002">
        <f t="shared" si="126"/>
        <v>1.5736252193312048</v>
      </c>
      <c r="U2002">
        <f t="shared" si="127"/>
        <v>1749.8712438962998</v>
      </c>
    </row>
    <row r="2003" spans="1:21" x14ac:dyDescent="0.35">
      <c r="A2003" t="s">
        <v>5282</v>
      </c>
      <c r="B2003" t="s">
        <v>5283</v>
      </c>
      <c r="C2003">
        <v>161</v>
      </c>
      <c r="D2003">
        <v>4.5</v>
      </c>
      <c r="E2003">
        <v>-117.13937100023</v>
      </c>
      <c r="F2003">
        <v>32.698198727029599</v>
      </c>
      <c r="G2003" t="s">
        <v>100</v>
      </c>
      <c r="H2003">
        <v>92113</v>
      </c>
      <c r="I2003" t="s">
        <v>23</v>
      </c>
      <c r="J2003" t="s">
        <v>88</v>
      </c>
      <c r="K2003" t="s">
        <v>225</v>
      </c>
      <c r="L2003" s="2" t="s">
        <v>226</v>
      </c>
      <c r="M2003">
        <v>1570</v>
      </c>
      <c r="N2003">
        <v>9.5246267376008237E-3</v>
      </c>
      <c r="O2003" t="s">
        <v>88</v>
      </c>
      <c r="R2003">
        <f t="shared" si="124"/>
        <v>6.301001962607169E-3</v>
      </c>
      <c r="S2003">
        <f t="shared" si="125"/>
        <v>2.835450883173226E-2</v>
      </c>
      <c r="T2003">
        <f t="shared" si="126"/>
        <v>-0.39665561215086526</v>
      </c>
      <c r="U2003">
        <f t="shared" si="127"/>
        <v>-63.861553556289309</v>
      </c>
    </row>
    <row r="2004" spans="1:21" x14ac:dyDescent="0.35">
      <c r="A2004" t="s">
        <v>5284</v>
      </c>
      <c r="B2004" t="s">
        <v>5285</v>
      </c>
      <c r="C2004">
        <v>473</v>
      </c>
      <c r="D2004">
        <v>4.5</v>
      </c>
      <c r="E2004">
        <v>-72.675972000000002</v>
      </c>
      <c r="F2004">
        <v>41.765724200000001</v>
      </c>
      <c r="G2004" t="s">
        <v>3811</v>
      </c>
      <c r="H2004">
        <v>6103</v>
      </c>
      <c r="I2004" t="s">
        <v>23</v>
      </c>
      <c r="J2004" t="s">
        <v>60</v>
      </c>
      <c r="K2004" t="s">
        <v>3812</v>
      </c>
      <c r="L2004" s="2" t="s">
        <v>3813</v>
      </c>
      <c r="M2004">
        <v>182</v>
      </c>
      <c r="N2004">
        <v>3.6296550540586926E-2</v>
      </c>
      <c r="O2004" t="s">
        <v>60</v>
      </c>
      <c r="R2004">
        <f t="shared" si="124"/>
        <v>3.852907757463072E-2</v>
      </c>
      <c r="S2004">
        <f t="shared" si="125"/>
        <v>0.17338084908583823</v>
      </c>
      <c r="T2004">
        <f t="shared" si="126"/>
        <v>0.24974567010192739</v>
      </c>
      <c r="U2004">
        <f t="shared" si="127"/>
        <v>118.12970195821165</v>
      </c>
    </row>
    <row r="2005" spans="1:21" x14ac:dyDescent="0.35">
      <c r="A2005" t="s">
        <v>5286</v>
      </c>
      <c r="B2005" t="s">
        <v>5287</v>
      </c>
      <c r="C2005">
        <v>233</v>
      </c>
      <c r="D2005">
        <v>4.5</v>
      </c>
      <c r="E2005">
        <v>-90.258390000000006</v>
      </c>
      <c r="F2005">
        <v>38.62706</v>
      </c>
      <c r="G2005" t="s">
        <v>128</v>
      </c>
      <c r="H2005">
        <v>63110</v>
      </c>
      <c r="I2005" t="s">
        <v>23</v>
      </c>
      <c r="J2005" t="s">
        <v>5288</v>
      </c>
      <c r="K2005" t="s">
        <v>129</v>
      </c>
      <c r="L2005" s="2" t="s">
        <v>130</v>
      </c>
      <c r="M2005">
        <v>1232</v>
      </c>
      <c r="N2005">
        <v>1.5702762999828385E-2</v>
      </c>
      <c r="O2005" t="s">
        <v>152</v>
      </c>
      <c r="P2005" t="s">
        <v>81</v>
      </c>
      <c r="Q2005" t="s">
        <v>315</v>
      </c>
      <c r="R2005">
        <f t="shared" si="124"/>
        <v>1.3738250180766449E-2</v>
      </c>
      <c r="S2005">
        <f t="shared" si="125"/>
        <v>6.1822125813449022E-2</v>
      </c>
      <c r="T2005">
        <f t="shared" si="126"/>
        <v>-0.24748608547714387</v>
      </c>
      <c r="U2005">
        <f t="shared" si="127"/>
        <v>-57.66425791617452</v>
      </c>
    </row>
    <row r="2006" spans="1:21" x14ac:dyDescent="0.35">
      <c r="A2006" t="s">
        <v>5289</v>
      </c>
      <c r="B2006" t="s">
        <v>5290</v>
      </c>
      <c r="C2006">
        <v>603</v>
      </c>
      <c r="D2006">
        <v>4.5</v>
      </c>
      <c r="E2006">
        <v>-71.059837299999998</v>
      </c>
      <c r="F2006">
        <v>42.356861100000003</v>
      </c>
      <c r="G2006" t="s">
        <v>251</v>
      </c>
      <c r="H2006">
        <v>2108</v>
      </c>
      <c r="I2006" t="s">
        <v>23</v>
      </c>
      <c r="J2006" t="s">
        <v>174</v>
      </c>
      <c r="K2006" t="s">
        <v>295</v>
      </c>
      <c r="L2006" s="2" t="s">
        <v>296</v>
      </c>
      <c r="M2006">
        <v>575</v>
      </c>
      <c r="N2006">
        <v>4.7451518791831133E-2</v>
      </c>
      <c r="O2006" t="s">
        <v>174</v>
      </c>
      <c r="R2006">
        <f t="shared" si="124"/>
        <v>5.1957442412973863E-2</v>
      </c>
      <c r="S2006">
        <f t="shared" si="125"/>
        <v>0.23380849085838237</v>
      </c>
      <c r="T2006">
        <f t="shared" si="126"/>
        <v>0.51907953770725768</v>
      </c>
      <c r="U2006">
        <f t="shared" si="127"/>
        <v>313.00496123747638</v>
      </c>
    </row>
    <row r="2007" spans="1:21" x14ac:dyDescent="0.35">
      <c r="A2007" t="s">
        <v>5291</v>
      </c>
      <c r="B2007" t="s">
        <v>5292</v>
      </c>
      <c r="C2007">
        <v>347</v>
      </c>
      <c r="D2007">
        <v>4.5</v>
      </c>
      <c r="E2007">
        <v>-76.555976867675795</v>
      </c>
      <c r="F2007">
        <v>39.285934448242202</v>
      </c>
      <c r="G2007" t="s">
        <v>364</v>
      </c>
      <c r="H2007">
        <v>21224</v>
      </c>
      <c r="I2007" t="s">
        <v>23</v>
      </c>
      <c r="J2007" t="s">
        <v>5293</v>
      </c>
      <c r="K2007" t="s">
        <v>366</v>
      </c>
      <c r="L2007" s="2" t="s">
        <v>367</v>
      </c>
      <c r="M2007">
        <v>1182</v>
      </c>
      <c r="N2007">
        <v>2.548481208168869E-2</v>
      </c>
      <c r="O2007" t="s">
        <v>204</v>
      </c>
      <c r="P2007" t="s">
        <v>174</v>
      </c>
      <c r="R2007">
        <f t="shared" si="124"/>
        <v>2.5513893192851977E-2</v>
      </c>
      <c r="S2007">
        <f t="shared" si="125"/>
        <v>0.11481251936783389</v>
      </c>
      <c r="T2007">
        <f t="shared" si="126"/>
        <v>-1.130100157708502E-2</v>
      </c>
      <c r="U2007">
        <f t="shared" si="127"/>
        <v>-3.9214475472485022</v>
      </c>
    </row>
    <row r="2008" spans="1:21" x14ac:dyDescent="0.35">
      <c r="A2008" t="s">
        <v>5294</v>
      </c>
      <c r="B2008" t="s">
        <v>5295</v>
      </c>
      <c r="C2008">
        <v>424</v>
      </c>
      <c r="D2008">
        <v>4.5</v>
      </c>
      <c r="E2008">
        <v>-121.48284150000001</v>
      </c>
      <c r="F2008">
        <v>38.582496599999999</v>
      </c>
      <c r="G2008" t="s">
        <v>100</v>
      </c>
      <c r="H2008">
        <v>95814</v>
      </c>
      <c r="I2008" t="s">
        <v>23</v>
      </c>
      <c r="J2008" t="s">
        <v>5296</v>
      </c>
      <c r="K2008" t="s">
        <v>101</v>
      </c>
      <c r="L2008" s="2" t="s">
        <v>102</v>
      </c>
      <c r="M2008">
        <v>430</v>
      </c>
      <c r="N2008">
        <v>3.2091985584348719E-2</v>
      </c>
      <c r="O2008" t="s">
        <v>148</v>
      </c>
      <c r="P2008" t="s">
        <v>182</v>
      </c>
      <c r="Q2008" t="s">
        <v>524</v>
      </c>
      <c r="R2008">
        <f t="shared" si="124"/>
        <v>3.3467616981716762E-2</v>
      </c>
      <c r="S2008">
        <f t="shared" si="125"/>
        <v>0.15060427641772542</v>
      </c>
      <c r="T2008">
        <f t="shared" si="126"/>
        <v>0.14822752000453368</v>
      </c>
      <c r="U2008">
        <f t="shared" si="127"/>
        <v>62.848468481922282</v>
      </c>
    </row>
    <row r="2009" spans="1:21" x14ac:dyDescent="0.35">
      <c r="A2009" t="s">
        <v>5297</v>
      </c>
      <c r="B2009" t="s">
        <v>5298</v>
      </c>
      <c r="C2009">
        <v>126</v>
      </c>
      <c r="D2009">
        <v>4.5</v>
      </c>
      <c r="E2009">
        <v>-74.010841400000004</v>
      </c>
      <c r="F2009">
        <v>40.708789799999998</v>
      </c>
      <c r="G2009" t="s">
        <v>37</v>
      </c>
      <c r="H2009">
        <v>10006</v>
      </c>
      <c r="I2009" t="s">
        <v>23</v>
      </c>
      <c r="J2009" t="s">
        <v>80</v>
      </c>
      <c r="K2009" t="s">
        <v>39</v>
      </c>
      <c r="L2009" s="2" t="s">
        <v>40</v>
      </c>
      <c r="M2009">
        <v>1148</v>
      </c>
      <c r="N2009">
        <v>6.5213660545735373E-3</v>
      </c>
      <c r="O2009" t="s">
        <v>80</v>
      </c>
      <c r="R2009">
        <f t="shared" si="124"/>
        <v>2.6856729676686293E-3</v>
      </c>
      <c r="S2009">
        <f t="shared" si="125"/>
        <v>1.2085528354508832E-2</v>
      </c>
      <c r="T2009">
        <f t="shared" si="126"/>
        <v>-0.46916857650614646</v>
      </c>
      <c r="U2009">
        <f t="shared" si="127"/>
        <v>-59.115240639774456</v>
      </c>
    </row>
    <row r="2010" spans="1:21" x14ac:dyDescent="0.35">
      <c r="A2010" t="s">
        <v>5299</v>
      </c>
      <c r="B2010" t="s">
        <v>5300</v>
      </c>
      <c r="C2010">
        <v>162</v>
      </c>
      <c r="D2010">
        <v>4.5</v>
      </c>
      <c r="E2010">
        <v>-122.296859622002</v>
      </c>
      <c r="F2010">
        <v>37.878456786274903</v>
      </c>
      <c r="G2010" t="s">
        <v>100</v>
      </c>
      <c r="H2010">
        <v>94710</v>
      </c>
      <c r="I2010" t="s">
        <v>23</v>
      </c>
      <c r="J2010" t="s">
        <v>4922</v>
      </c>
      <c r="K2010" t="s">
        <v>1015</v>
      </c>
      <c r="L2010" s="2" t="s">
        <v>1016</v>
      </c>
      <c r="M2010">
        <v>201</v>
      </c>
      <c r="N2010">
        <v>9.6104341856873172E-3</v>
      </c>
      <c r="O2010" t="s">
        <v>228</v>
      </c>
      <c r="P2010" t="s">
        <v>76</v>
      </c>
      <c r="Q2010" t="s">
        <v>310</v>
      </c>
      <c r="R2010">
        <f t="shared" si="124"/>
        <v>6.4042970767482698E-3</v>
      </c>
      <c r="S2010">
        <f t="shared" si="125"/>
        <v>2.8819336845367215E-2</v>
      </c>
      <c r="T2010">
        <f t="shared" si="126"/>
        <v>-0.39458381316928581</v>
      </c>
      <c r="U2010">
        <f t="shared" si="127"/>
        <v>-63.922577733424305</v>
      </c>
    </row>
    <row r="2011" spans="1:21" x14ac:dyDescent="0.35">
      <c r="A2011" t="s">
        <v>5301</v>
      </c>
      <c r="B2011" t="s">
        <v>5302</v>
      </c>
      <c r="C2011">
        <v>259</v>
      </c>
      <c r="D2011">
        <v>4.5</v>
      </c>
      <c r="E2011">
        <v>-117.250900268555</v>
      </c>
      <c r="F2011">
        <v>32.795652598142603</v>
      </c>
      <c r="G2011" t="s">
        <v>100</v>
      </c>
      <c r="H2011">
        <v>92109</v>
      </c>
      <c r="I2011" t="s">
        <v>23</v>
      </c>
      <c r="J2011" t="s">
        <v>674</v>
      </c>
      <c r="K2011" t="s">
        <v>225</v>
      </c>
      <c r="L2011" s="2" t="s">
        <v>226</v>
      </c>
      <c r="M2011">
        <v>1570</v>
      </c>
      <c r="N2011">
        <v>1.7933756650077227E-2</v>
      </c>
      <c r="O2011" t="s">
        <v>247</v>
      </c>
      <c r="P2011" t="s">
        <v>137</v>
      </c>
      <c r="R2011">
        <f t="shared" si="124"/>
        <v>1.642392314843508E-2</v>
      </c>
      <c r="S2011">
        <f t="shared" si="125"/>
        <v>7.3907654167957859E-2</v>
      </c>
      <c r="T2011">
        <f t="shared" si="126"/>
        <v>-0.19361931195607782</v>
      </c>
      <c r="U2011">
        <f t="shared" si="127"/>
        <v>-50.147401796624152</v>
      </c>
    </row>
    <row r="2012" spans="1:21" x14ac:dyDescent="0.35">
      <c r="A2012" t="s">
        <v>5303</v>
      </c>
      <c r="B2012" t="s">
        <v>5304</v>
      </c>
      <c r="C2012">
        <v>426</v>
      </c>
      <c r="D2012">
        <v>4.5</v>
      </c>
      <c r="E2012">
        <v>-117.146682739258</v>
      </c>
      <c r="F2012">
        <v>32.7530708312988</v>
      </c>
      <c r="G2012" t="s">
        <v>100</v>
      </c>
      <c r="H2012">
        <v>92103</v>
      </c>
      <c r="I2012" t="s">
        <v>23</v>
      </c>
      <c r="J2012" t="s">
        <v>5305</v>
      </c>
      <c r="K2012" t="s">
        <v>225</v>
      </c>
      <c r="L2012" s="2" t="s">
        <v>226</v>
      </c>
      <c r="M2012">
        <v>1570</v>
      </c>
      <c r="N2012">
        <v>3.2263600480521709E-2</v>
      </c>
      <c r="O2012" t="s">
        <v>524</v>
      </c>
      <c r="P2012" t="s">
        <v>24</v>
      </c>
      <c r="Q2012" t="s">
        <v>618</v>
      </c>
      <c r="R2012">
        <f t="shared" si="124"/>
        <v>3.3674207209998967E-2</v>
      </c>
      <c r="S2012">
        <f t="shared" si="125"/>
        <v>0.15153393244499536</v>
      </c>
      <c r="T2012">
        <f t="shared" si="126"/>
        <v>0.15237111796769259</v>
      </c>
      <c r="U2012">
        <f t="shared" si="127"/>
        <v>64.910096254237047</v>
      </c>
    </row>
    <row r="2013" spans="1:21" x14ac:dyDescent="0.35">
      <c r="A2013" t="s">
        <v>5303</v>
      </c>
      <c r="B2013" t="s">
        <v>5304</v>
      </c>
      <c r="C2013">
        <v>425</v>
      </c>
      <c r="D2013">
        <v>4.5</v>
      </c>
      <c r="E2013">
        <v>-117.146682739258</v>
      </c>
      <c r="F2013">
        <v>32.7530708312988</v>
      </c>
      <c r="G2013" t="s">
        <v>100</v>
      </c>
      <c r="H2013">
        <v>92103</v>
      </c>
      <c r="I2013" t="s">
        <v>23</v>
      </c>
      <c r="J2013" t="s">
        <v>5305</v>
      </c>
      <c r="K2013" t="s">
        <v>225</v>
      </c>
      <c r="L2013" s="2" t="s">
        <v>226</v>
      </c>
      <c r="M2013">
        <v>1570</v>
      </c>
      <c r="N2013">
        <v>3.2177793032435217E-2</v>
      </c>
      <c r="O2013" t="s">
        <v>524</v>
      </c>
      <c r="P2013" t="s">
        <v>24</v>
      </c>
      <c r="Q2013" t="s">
        <v>618</v>
      </c>
      <c r="R2013">
        <f t="shared" si="124"/>
        <v>3.3570912095857865E-2</v>
      </c>
      <c r="S2013">
        <f t="shared" si="125"/>
        <v>0.1510691044313604</v>
      </c>
      <c r="T2013">
        <f t="shared" si="126"/>
        <v>0.15029931898611315</v>
      </c>
      <c r="U2013">
        <f t="shared" si="127"/>
        <v>63.877210569098089</v>
      </c>
    </row>
    <row r="2014" spans="1:21" x14ac:dyDescent="0.35">
      <c r="A2014" t="s">
        <v>5306</v>
      </c>
      <c r="B2014" t="s">
        <v>5307</v>
      </c>
      <c r="C2014">
        <v>143</v>
      </c>
      <c r="D2014">
        <v>4.5</v>
      </c>
      <c r="E2014">
        <v>-73.8995528966188</v>
      </c>
      <c r="F2014">
        <v>40.8847182244062</v>
      </c>
      <c r="G2014" t="s">
        <v>37</v>
      </c>
      <c r="H2014">
        <v>10463</v>
      </c>
      <c r="I2014" t="s">
        <v>23</v>
      </c>
      <c r="J2014" t="s">
        <v>5308</v>
      </c>
      <c r="K2014" t="s">
        <v>396</v>
      </c>
      <c r="L2014" s="2" t="s">
        <v>397</v>
      </c>
      <c r="M2014">
        <v>820</v>
      </c>
      <c r="N2014">
        <v>7.9800926720439338E-3</v>
      </c>
      <c r="O2014" t="s">
        <v>424</v>
      </c>
      <c r="P2014" t="s">
        <v>183</v>
      </c>
      <c r="Q2014" t="s">
        <v>793</v>
      </c>
      <c r="R2014">
        <f t="shared" si="124"/>
        <v>4.4416899080673483E-3</v>
      </c>
      <c r="S2014">
        <f t="shared" si="125"/>
        <v>1.9987604586303068E-2</v>
      </c>
      <c r="T2014">
        <f t="shared" si="126"/>
        <v>-0.43394799381929561</v>
      </c>
      <c r="U2014">
        <f t="shared" si="127"/>
        <v>-62.054563116159272</v>
      </c>
    </row>
    <row r="2015" spans="1:21" x14ac:dyDescent="0.35">
      <c r="A2015" t="s">
        <v>5309</v>
      </c>
      <c r="B2015" t="s">
        <v>5310</v>
      </c>
      <c r="C2015">
        <v>114</v>
      </c>
      <c r="D2015">
        <v>4.5</v>
      </c>
      <c r="E2015">
        <v>-87.904983520507798</v>
      </c>
      <c r="F2015">
        <v>43.050422668457003</v>
      </c>
      <c r="G2015" t="s">
        <v>218</v>
      </c>
      <c r="H2015">
        <v>53202</v>
      </c>
      <c r="I2015" t="s">
        <v>23</v>
      </c>
      <c r="J2015" t="s">
        <v>24</v>
      </c>
      <c r="K2015" t="s">
        <v>220</v>
      </c>
      <c r="L2015" s="2" t="s">
        <v>221</v>
      </c>
      <c r="M2015">
        <v>1056</v>
      </c>
      <c r="N2015">
        <v>5.4916766775356101E-3</v>
      </c>
      <c r="O2015" t="s">
        <v>24</v>
      </c>
      <c r="R2015">
        <f t="shared" si="124"/>
        <v>1.4461315979754157E-3</v>
      </c>
      <c r="S2015">
        <f t="shared" si="125"/>
        <v>6.5075921908893707E-3</v>
      </c>
      <c r="T2015">
        <f t="shared" si="126"/>
        <v>-0.49403016428510005</v>
      </c>
      <c r="U2015">
        <f t="shared" si="127"/>
        <v>-56.319438728501403</v>
      </c>
    </row>
    <row r="2016" spans="1:21" x14ac:dyDescent="0.35">
      <c r="A2016" t="s">
        <v>5311</v>
      </c>
      <c r="B2016" t="s">
        <v>5312</v>
      </c>
      <c r="C2016">
        <v>132</v>
      </c>
      <c r="D2016">
        <v>4.5</v>
      </c>
      <c r="E2016">
        <v>-118.381729126</v>
      </c>
      <c r="F2016">
        <v>34.054275699999998</v>
      </c>
      <c r="G2016" t="s">
        <v>100</v>
      </c>
      <c r="H2016">
        <v>90035</v>
      </c>
      <c r="I2016" t="s">
        <v>23</v>
      </c>
      <c r="J2016" t="s">
        <v>5313</v>
      </c>
      <c r="K2016" t="s">
        <v>111</v>
      </c>
      <c r="L2016" s="2" t="s">
        <v>112</v>
      </c>
      <c r="M2016">
        <v>2071</v>
      </c>
      <c r="N2016">
        <v>7.0362107430925001E-3</v>
      </c>
      <c r="O2016" t="s">
        <v>1191</v>
      </c>
      <c r="P2016" t="s">
        <v>793</v>
      </c>
      <c r="R2016">
        <f t="shared" si="124"/>
        <v>3.3054436525152362E-3</v>
      </c>
      <c r="S2016">
        <f t="shared" si="125"/>
        <v>1.4874496436318562E-2</v>
      </c>
      <c r="T2016">
        <f t="shared" si="126"/>
        <v>-0.4567377826166697</v>
      </c>
      <c r="U2016">
        <f t="shared" si="127"/>
        <v>-60.289387305400403</v>
      </c>
    </row>
    <row r="2017" spans="1:21" x14ac:dyDescent="0.35">
      <c r="A2017" t="s">
        <v>5314</v>
      </c>
      <c r="B2017" t="s">
        <v>5315</v>
      </c>
      <c r="C2017">
        <v>291</v>
      </c>
      <c r="D2017">
        <v>4.5</v>
      </c>
      <c r="E2017">
        <v>-97.684760999999995</v>
      </c>
      <c r="F2017">
        <v>30.38842</v>
      </c>
      <c r="G2017" t="s">
        <v>200</v>
      </c>
      <c r="H2017">
        <v>78753</v>
      </c>
      <c r="I2017" t="s">
        <v>23</v>
      </c>
      <c r="J2017" t="s">
        <v>5316</v>
      </c>
      <c r="K2017" t="s">
        <v>274</v>
      </c>
      <c r="L2017" s="2" t="s">
        <v>275</v>
      </c>
      <c r="M2017">
        <v>893</v>
      </c>
      <c r="N2017">
        <v>2.0679594988845033E-2</v>
      </c>
      <c r="O2017" t="s">
        <v>204</v>
      </c>
      <c r="P2017" t="s">
        <v>314</v>
      </c>
      <c r="R2017">
        <f t="shared" si="124"/>
        <v>1.9729366800950315E-2</v>
      </c>
      <c r="S2017">
        <f t="shared" si="125"/>
        <v>8.8782150604276411E-2</v>
      </c>
      <c r="T2017">
        <f t="shared" si="126"/>
        <v>-0.12732174454553499</v>
      </c>
      <c r="U2017">
        <f t="shared" si="127"/>
        <v>-37.050627662750685</v>
      </c>
    </row>
    <row r="2018" spans="1:21" x14ac:dyDescent="0.35">
      <c r="A2018" t="s">
        <v>5317</v>
      </c>
      <c r="B2018" t="s">
        <v>5318</v>
      </c>
      <c r="C2018">
        <v>295</v>
      </c>
      <c r="D2018">
        <v>4.5</v>
      </c>
      <c r="E2018">
        <v>-86.135109999999997</v>
      </c>
      <c r="F2018">
        <v>39.752160000000003</v>
      </c>
      <c r="G2018" t="s">
        <v>51</v>
      </c>
      <c r="H2018">
        <v>46203</v>
      </c>
      <c r="I2018" t="s">
        <v>23</v>
      </c>
      <c r="J2018" t="s">
        <v>201</v>
      </c>
      <c r="K2018" t="s">
        <v>53</v>
      </c>
      <c r="L2018" s="2" t="s">
        <v>54</v>
      </c>
      <c r="M2018">
        <v>336</v>
      </c>
      <c r="N2018">
        <v>2.1022824781191007E-2</v>
      </c>
      <c r="O2018" t="s">
        <v>204</v>
      </c>
      <c r="P2018" t="s">
        <v>205</v>
      </c>
      <c r="R2018">
        <f t="shared" si="124"/>
        <v>2.0142547257514718E-2</v>
      </c>
      <c r="S2018">
        <f t="shared" si="125"/>
        <v>9.064146265881623E-2</v>
      </c>
      <c r="T2018">
        <f t="shared" si="126"/>
        <v>-0.11903454861921713</v>
      </c>
      <c r="U2018">
        <f t="shared" si="127"/>
        <v>-35.115191842669056</v>
      </c>
    </row>
    <row r="2019" spans="1:21" x14ac:dyDescent="0.35">
      <c r="A2019" t="s">
        <v>5319</v>
      </c>
      <c r="B2019" t="s">
        <v>5320</v>
      </c>
      <c r="C2019">
        <v>1862</v>
      </c>
      <c r="D2019">
        <v>4.5</v>
      </c>
      <c r="E2019">
        <v>-118.4335938</v>
      </c>
      <c r="F2019">
        <v>34.004959100000001</v>
      </c>
      <c r="G2019" t="s">
        <v>100</v>
      </c>
      <c r="H2019">
        <v>90066</v>
      </c>
      <c r="I2019" t="s">
        <v>23</v>
      </c>
      <c r="J2019" t="s">
        <v>3185</v>
      </c>
      <c r="K2019" t="s">
        <v>111</v>
      </c>
      <c r="L2019" s="2" t="s">
        <v>112</v>
      </c>
      <c r="M2019">
        <v>2071</v>
      </c>
      <c r="N2019">
        <v>0.15548309593272697</v>
      </c>
      <c r="O2019" t="s">
        <v>3185</v>
      </c>
      <c r="R2019">
        <f t="shared" si="124"/>
        <v>0.18200599111662019</v>
      </c>
      <c r="S2019">
        <f t="shared" si="125"/>
        <v>0.81902696002479081</v>
      </c>
      <c r="T2019">
        <f t="shared" si="126"/>
        <v>3.1274744555158027</v>
      </c>
      <c r="U2019">
        <f t="shared" si="127"/>
        <v>5823.357436170425</v>
      </c>
    </row>
    <row r="2020" spans="1:21" x14ac:dyDescent="0.35">
      <c r="A2020" t="s">
        <v>5321</v>
      </c>
      <c r="B2020" t="s">
        <v>5322</v>
      </c>
      <c r="C2020">
        <v>1301</v>
      </c>
      <c r="D2020">
        <v>4.5</v>
      </c>
      <c r="E2020">
        <v>-87.648605346679702</v>
      </c>
      <c r="F2020">
        <v>41.931667327880902</v>
      </c>
      <c r="G2020" t="s">
        <v>133</v>
      </c>
      <c r="H2020">
        <v>60614</v>
      </c>
      <c r="I2020" t="s">
        <v>23</v>
      </c>
      <c r="J2020" t="s">
        <v>60</v>
      </c>
      <c r="K2020" t="s">
        <v>135</v>
      </c>
      <c r="L2020" s="2" t="s">
        <v>136</v>
      </c>
      <c r="M2020">
        <v>2715</v>
      </c>
      <c r="N2020">
        <v>0.10734511755620388</v>
      </c>
      <c r="O2020" t="s">
        <v>60</v>
      </c>
      <c r="R2020">
        <f t="shared" si="124"/>
        <v>0.12405743208346245</v>
      </c>
      <c r="S2020">
        <f t="shared" si="125"/>
        <v>0.55825844437558103</v>
      </c>
      <c r="T2020">
        <f t="shared" si="126"/>
        <v>1.9651952268497235</v>
      </c>
      <c r="U2020">
        <f t="shared" si="127"/>
        <v>2556.71899013149</v>
      </c>
    </row>
    <row r="2021" spans="1:21" x14ac:dyDescent="0.35">
      <c r="A2021" t="s">
        <v>5323</v>
      </c>
      <c r="B2021" t="s">
        <v>5324</v>
      </c>
      <c r="C2021">
        <v>544</v>
      </c>
      <c r="D2021">
        <v>4.5</v>
      </c>
      <c r="E2021">
        <v>-118.30323</v>
      </c>
      <c r="F2021">
        <v>34.101990000000001</v>
      </c>
      <c r="G2021" t="s">
        <v>100</v>
      </c>
      <c r="H2021">
        <v>90027</v>
      </c>
      <c r="I2021" t="s">
        <v>23</v>
      </c>
      <c r="J2021" t="s">
        <v>5325</v>
      </c>
      <c r="K2021" t="s">
        <v>111</v>
      </c>
      <c r="L2021" s="2" t="s">
        <v>112</v>
      </c>
      <c r="M2021">
        <v>2071</v>
      </c>
      <c r="N2021">
        <v>4.2388879354727987E-2</v>
      </c>
      <c r="O2021" t="s">
        <v>425</v>
      </c>
      <c r="P2021" t="s">
        <v>56</v>
      </c>
      <c r="R2021">
        <f t="shared" si="124"/>
        <v>4.58630306786489E-2</v>
      </c>
      <c r="S2021">
        <f t="shared" si="125"/>
        <v>0.20638363805392004</v>
      </c>
      <c r="T2021">
        <f t="shared" si="126"/>
        <v>0.3968433977940693</v>
      </c>
      <c r="U2021">
        <f t="shared" si="127"/>
        <v>215.8828083999737</v>
      </c>
    </row>
    <row r="2022" spans="1:21" x14ac:dyDescent="0.35">
      <c r="A2022" t="s">
        <v>5326</v>
      </c>
      <c r="B2022" t="s">
        <v>5327</v>
      </c>
      <c r="C2022">
        <v>391</v>
      </c>
      <c r="D2022">
        <v>4.5</v>
      </c>
      <c r="E2022">
        <v>-97.7401962</v>
      </c>
      <c r="F2022">
        <v>30.3242893</v>
      </c>
      <c r="G2022" t="s">
        <v>200</v>
      </c>
      <c r="H2022">
        <v>78756</v>
      </c>
      <c r="I2022" t="s">
        <v>23</v>
      </c>
      <c r="J2022" t="s">
        <v>5328</v>
      </c>
      <c r="K2022" t="s">
        <v>274</v>
      </c>
      <c r="L2022" s="2" t="s">
        <v>275</v>
      </c>
      <c r="M2022">
        <v>893</v>
      </c>
      <c r="N2022">
        <v>2.9260339797494421E-2</v>
      </c>
      <c r="O2022" t="s">
        <v>204</v>
      </c>
      <c r="P2022" t="s">
        <v>205</v>
      </c>
      <c r="Q2022" t="s">
        <v>626</v>
      </c>
      <c r="R2022">
        <f t="shared" si="124"/>
        <v>3.0058878215060428E-2</v>
      </c>
      <c r="S2022">
        <f t="shared" si="125"/>
        <v>0.13526495196777194</v>
      </c>
      <c r="T2022">
        <f t="shared" si="126"/>
        <v>7.9858153612411373E-2</v>
      </c>
      <c r="U2022">
        <f t="shared" si="127"/>
        <v>31.224538062452847</v>
      </c>
    </row>
    <row r="2023" spans="1:21" x14ac:dyDescent="0.35">
      <c r="A2023" t="s">
        <v>5329</v>
      </c>
      <c r="B2023" t="s">
        <v>5330</v>
      </c>
      <c r="C2023">
        <v>510</v>
      </c>
      <c r="D2023">
        <v>4.5</v>
      </c>
      <c r="E2023">
        <v>-122.42882830000001</v>
      </c>
      <c r="F2023">
        <v>37.751705999999999</v>
      </c>
      <c r="G2023" t="s">
        <v>100</v>
      </c>
      <c r="H2023">
        <v>94114</v>
      </c>
      <c r="I2023" t="s">
        <v>23</v>
      </c>
      <c r="J2023" t="s">
        <v>542</v>
      </c>
      <c r="K2023" t="s">
        <v>124</v>
      </c>
      <c r="L2023" s="2" t="s">
        <v>125</v>
      </c>
      <c r="M2023">
        <v>1581</v>
      </c>
      <c r="N2023">
        <v>3.9471426119787198E-2</v>
      </c>
      <c r="O2023" t="s">
        <v>191</v>
      </c>
      <c r="P2023" t="s">
        <v>190</v>
      </c>
      <c r="R2023">
        <f t="shared" si="124"/>
        <v>4.235099679785146E-2</v>
      </c>
      <c r="S2023">
        <f t="shared" si="125"/>
        <v>0.19057948559033158</v>
      </c>
      <c r="T2023">
        <f t="shared" si="126"/>
        <v>0.32640223242036753</v>
      </c>
      <c r="U2023">
        <f t="shared" si="127"/>
        <v>166.46513853438745</v>
      </c>
    </row>
    <row r="2024" spans="1:21" x14ac:dyDescent="0.35">
      <c r="A2024" t="s">
        <v>5331</v>
      </c>
      <c r="B2024" t="s">
        <v>5332</v>
      </c>
      <c r="C2024">
        <v>196</v>
      </c>
      <c r="D2024">
        <v>4.5</v>
      </c>
      <c r="E2024">
        <v>-104.982681</v>
      </c>
      <c r="F2024">
        <v>39.739815</v>
      </c>
      <c r="G2024" t="s">
        <v>119</v>
      </c>
      <c r="H2024">
        <v>80203</v>
      </c>
      <c r="I2024" t="s">
        <v>23</v>
      </c>
      <c r="J2024" t="s">
        <v>48</v>
      </c>
      <c r="K2024" t="s">
        <v>120</v>
      </c>
      <c r="L2024" s="2" t="s">
        <v>121</v>
      </c>
      <c r="M2024">
        <v>668</v>
      </c>
      <c r="N2024">
        <v>1.252788742062811E-2</v>
      </c>
      <c r="O2024" t="s">
        <v>48</v>
      </c>
      <c r="R2024">
        <f t="shared" si="124"/>
        <v>9.9163309575457086E-3</v>
      </c>
      <c r="S2024">
        <f t="shared" si="125"/>
        <v>4.462348930895569E-2</v>
      </c>
      <c r="T2024">
        <f t="shared" si="126"/>
        <v>-0.32414264779558405</v>
      </c>
      <c r="U2024">
        <f t="shared" si="127"/>
        <v>-63.531958967934472</v>
      </c>
    </row>
    <row r="2025" spans="1:21" x14ac:dyDescent="0.35">
      <c r="A2025" t="s">
        <v>5333</v>
      </c>
      <c r="B2025" t="s">
        <v>5334</v>
      </c>
      <c r="C2025">
        <v>358</v>
      </c>
      <c r="D2025">
        <v>4.5</v>
      </c>
      <c r="E2025">
        <v>-87.633185900000001</v>
      </c>
      <c r="F2025">
        <v>41.876741699999997</v>
      </c>
      <c r="G2025" t="s">
        <v>133</v>
      </c>
      <c r="H2025">
        <v>60605</v>
      </c>
      <c r="I2025" t="s">
        <v>23</v>
      </c>
      <c r="J2025" t="s">
        <v>5335</v>
      </c>
      <c r="K2025" t="s">
        <v>135</v>
      </c>
      <c r="L2025" s="2" t="s">
        <v>136</v>
      </c>
      <c r="M2025">
        <v>2715</v>
      </c>
      <c r="N2025">
        <v>2.6428694010640123E-2</v>
      </c>
      <c r="O2025" t="s">
        <v>261</v>
      </c>
      <c r="P2025" t="s">
        <v>48</v>
      </c>
      <c r="Q2025" t="s">
        <v>213</v>
      </c>
      <c r="R2025">
        <f t="shared" si="124"/>
        <v>2.6650139448404091E-2</v>
      </c>
      <c r="S2025">
        <f t="shared" si="125"/>
        <v>0.11992562751781841</v>
      </c>
      <c r="T2025">
        <f t="shared" si="126"/>
        <v>1.1488787220289079E-2</v>
      </c>
      <c r="U2025">
        <f t="shared" si="127"/>
        <v>4.1129858248634905</v>
      </c>
    </row>
    <row r="2026" spans="1:21" x14ac:dyDescent="0.35">
      <c r="A2026" t="s">
        <v>5336</v>
      </c>
      <c r="B2026" t="s">
        <v>5337</v>
      </c>
      <c r="C2026">
        <v>111</v>
      </c>
      <c r="D2026">
        <v>4.5</v>
      </c>
      <c r="E2026">
        <v>-110.9888916</v>
      </c>
      <c r="F2026">
        <v>32.271621699999997</v>
      </c>
      <c r="G2026" t="s">
        <v>64</v>
      </c>
      <c r="H2026">
        <v>85705</v>
      </c>
      <c r="I2026" t="s">
        <v>23</v>
      </c>
      <c r="J2026" t="s">
        <v>5338</v>
      </c>
      <c r="K2026" t="s">
        <v>66</v>
      </c>
      <c r="L2026" s="2" t="s">
        <v>67</v>
      </c>
      <c r="M2026">
        <v>994</v>
      </c>
      <c r="N2026">
        <v>5.2342543332761287E-3</v>
      </c>
      <c r="O2026" t="s">
        <v>174</v>
      </c>
      <c r="P2026" t="s">
        <v>148</v>
      </c>
      <c r="Q2026" t="s">
        <v>524</v>
      </c>
      <c r="R2026">
        <f t="shared" si="124"/>
        <v>1.1362462555521123E-3</v>
      </c>
      <c r="S2026">
        <f t="shared" si="125"/>
        <v>5.1131081499845056E-3</v>
      </c>
      <c r="T2026">
        <f t="shared" si="126"/>
        <v>-0.50024556122983843</v>
      </c>
      <c r="U2026">
        <f t="shared" si="127"/>
        <v>-55.527257296512069</v>
      </c>
    </row>
    <row r="2027" spans="1:21" x14ac:dyDescent="0.35">
      <c r="A2027" t="s">
        <v>5339</v>
      </c>
      <c r="B2027" t="s">
        <v>5340</v>
      </c>
      <c r="C2027">
        <v>745</v>
      </c>
      <c r="D2027">
        <v>4.5</v>
      </c>
      <c r="E2027">
        <v>-121.481515</v>
      </c>
      <c r="F2027">
        <v>38.576894000000003</v>
      </c>
      <c r="G2027" t="s">
        <v>100</v>
      </c>
      <c r="H2027">
        <v>95811</v>
      </c>
      <c r="I2027" t="s">
        <v>23</v>
      </c>
      <c r="J2027" t="s">
        <v>425</v>
      </c>
      <c r="K2027" t="s">
        <v>101</v>
      </c>
      <c r="L2027" s="2" t="s">
        <v>102</v>
      </c>
      <c r="M2027">
        <v>430</v>
      </c>
      <c r="N2027">
        <v>5.9636176420113263E-2</v>
      </c>
      <c r="O2027" t="s">
        <v>425</v>
      </c>
      <c r="R2027">
        <f t="shared" si="124"/>
        <v>6.662534862101023E-2</v>
      </c>
      <c r="S2027">
        <f t="shared" si="125"/>
        <v>0.29981406879454603</v>
      </c>
      <c r="T2027">
        <f t="shared" si="126"/>
        <v>0.8132749930915415</v>
      </c>
      <c r="U2027">
        <f t="shared" si="127"/>
        <v>605.88986985319843</v>
      </c>
    </row>
    <row r="2028" spans="1:21" x14ac:dyDescent="0.35">
      <c r="A2028" t="s">
        <v>5341</v>
      </c>
      <c r="B2028" t="s">
        <v>5342</v>
      </c>
      <c r="C2028">
        <v>108</v>
      </c>
      <c r="D2028">
        <v>4.5</v>
      </c>
      <c r="E2028">
        <v>-87.660672500000004</v>
      </c>
      <c r="F2028">
        <v>41.869265900000002</v>
      </c>
      <c r="G2028" t="s">
        <v>133</v>
      </c>
      <c r="H2028">
        <v>60607</v>
      </c>
      <c r="I2028" t="s">
        <v>23</v>
      </c>
      <c r="J2028" t="s">
        <v>1684</v>
      </c>
      <c r="K2028" t="s">
        <v>135</v>
      </c>
      <c r="L2028" s="2" t="s">
        <v>136</v>
      </c>
      <c r="M2028">
        <v>2715</v>
      </c>
      <c r="N2028">
        <v>4.9768319890166465E-3</v>
      </c>
      <c r="O2028" t="s">
        <v>183</v>
      </c>
      <c r="P2028" t="s">
        <v>261</v>
      </c>
      <c r="R2028">
        <f t="shared" si="124"/>
        <v>8.2636091312880905E-4</v>
      </c>
      <c r="S2028">
        <f t="shared" si="125"/>
        <v>3.7186241090796405E-3</v>
      </c>
      <c r="T2028">
        <f t="shared" si="126"/>
        <v>-0.50646095817457681</v>
      </c>
      <c r="U2028">
        <f t="shared" si="127"/>
        <v>-54.697783482854298</v>
      </c>
    </row>
    <row r="2029" spans="1:21" x14ac:dyDescent="0.35">
      <c r="A2029" t="s">
        <v>5343</v>
      </c>
      <c r="B2029" t="s">
        <v>5344</v>
      </c>
      <c r="C2029">
        <v>223</v>
      </c>
      <c r="D2029">
        <v>4.5</v>
      </c>
      <c r="E2029">
        <v>-96.805373827832994</v>
      </c>
      <c r="F2029">
        <v>32.812387389335001</v>
      </c>
      <c r="G2029" t="s">
        <v>200</v>
      </c>
      <c r="H2029">
        <v>75219</v>
      </c>
      <c r="I2029" t="s">
        <v>23</v>
      </c>
      <c r="J2029" t="s">
        <v>5251</v>
      </c>
      <c r="K2029" t="s">
        <v>906</v>
      </c>
      <c r="L2029" s="2" t="s">
        <v>907</v>
      </c>
      <c r="M2029">
        <v>632</v>
      </c>
      <c r="N2029">
        <v>1.4844688518963447E-2</v>
      </c>
      <c r="O2029" t="s">
        <v>1497</v>
      </c>
      <c r="P2029" t="s">
        <v>174</v>
      </c>
      <c r="R2029">
        <f t="shared" si="124"/>
        <v>1.2705299039355439E-2</v>
      </c>
      <c r="S2029">
        <f t="shared" si="125"/>
        <v>5.7173845677099475E-2</v>
      </c>
      <c r="T2029">
        <f t="shared" si="126"/>
        <v>-0.26820407529293849</v>
      </c>
      <c r="U2029">
        <f t="shared" si="127"/>
        <v>-59.809508790325282</v>
      </c>
    </row>
    <row r="2030" spans="1:21" x14ac:dyDescent="0.35">
      <c r="A2030" t="s">
        <v>5345</v>
      </c>
      <c r="B2030" t="s">
        <v>5346</v>
      </c>
      <c r="C2030">
        <v>136</v>
      </c>
      <c r="D2030">
        <v>4.5</v>
      </c>
      <c r="E2030">
        <v>-122.33534022778601</v>
      </c>
      <c r="F2030">
        <v>47.567759661835801</v>
      </c>
      <c r="G2030" t="s">
        <v>194</v>
      </c>
      <c r="H2030">
        <v>98134</v>
      </c>
      <c r="I2030" t="s">
        <v>23</v>
      </c>
      <c r="J2030" t="s">
        <v>2244</v>
      </c>
      <c r="K2030" t="s">
        <v>196</v>
      </c>
      <c r="L2030" s="2" t="s">
        <v>197</v>
      </c>
      <c r="M2030">
        <v>1594</v>
      </c>
      <c r="N2030">
        <v>7.3794405354384758E-3</v>
      </c>
      <c r="O2030" t="s">
        <v>1702</v>
      </c>
      <c r="P2030" t="s">
        <v>24</v>
      </c>
      <c r="R2030">
        <f t="shared" si="124"/>
        <v>3.7186241090796405E-3</v>
      </c>
      <c r="S2030">
        <f t="shared" si="125"/>
        <v>1.6733808490858381E-2</v>
      </c>
      <c r="T2030">
        <f t="shared" si="126"/>
        <v>-0.44845058669035187</v>
      </c>
      <c r="U2030">
        <f t="shared" si="127"/>
        <v>-60.989279789887853</v>
      </c>
    </row>
    <row r="2031" spans="1:21" x14ac:dyDescent="0.35">
      <c r="A2031" t="s">
        <v>5347</v>
      </c>
      <c r="B2031" t="s">
        <v>5348</v>
      </c>
      <c r="C2031">
        <v>459</v>
      </c>
      <c r="D2031">
        <v>4.5</v>
      </c>
      <c r="E2031">
        <v>-87.707176208496094</v>
      </c>
      <c r="F2031">
        <v>41.917324066162102</v>
      </c>
      <c r="G2031" t="s">
        <v>133</v>
      </c>
      <c r="H2031">
        <v>60647</v>
      </c>
      <c r="I2031" t="s">
        <v>23</v>
      </c>
      <c r="J2031" t="s">
        <v>4004</v>
      </c>
      <c r="K2031" t="s">
        <v>135</v>
      </c>
      <c r="L2031" s="2" t="s">
        <v>136</v>
      </c>
      <c r="M2031">
        <v>2715</v>
      </c>
      <c r="N2031">
        <v>3.5095246267376007E-2</v>
      </c>
      <c r="O2031" t="s">
        <v>137</v>
      </c>
      <c r="P2031" t="s">
        <v>24</v>
      </c>
      <c r="R2031">
        <f t="shared" si="124"/>
        <v>3.7082945976655304E-2</v>
      </c>
      <c r="S2031">
        <f t="shared" si="125"/>
        <v>0.16687325689494886</v>
      </c>
      <c r="T2031">
        <f t="shared" si="126"/>
        <v>0.22074048435981491</v>
      </c>
      <c r="U2031">
        <f t="shared" si="127"/>
        <v>101.31988232115505</v>
      </c>
    </row>
    <row r="2032" spans="1:21" x14ac:dyDescent="0.35">
      <c r="A2032" t="s">
        <v>5349</v>
      </c>
      <c r="B2032" t="s">
        <v>5350</v>
      </c>
      <c r="C2032">
        <v>190</v>
      </c>
      <c r="D2032">
        <v>4.5</v>
      </c>
      <c r="E2032">
        <v>-110.9430313</v>
      </c>
      <c r="F2032">
        <v>32.285511</v>
      </c>
      <c r="G2032" t="s">
        <v>64</v>
      </c>
      <c r="H2032">
        <v>85718</v>
      </c>
      <c r="I2032" t="s">
        <v>23</v>
      </c>
      <c r="J2032" t="s">
        <v>247</v>
      </c>
      <c r="K2032" t="s">
        <v>66</v>
      </c>
      <c r="L2032" s="2" t="s">
        <v>67</v>
      </c>
      <c r="M2032">
        <v>994</v>
      </c>
      <c r="N2032">
        <v>1.2013042732109147E-2</v>
      </c>
      <c r="O2032" t="s">
        <v>247</v>
      </c>
      <c r="R2032">
        <f t="shared" si="124"/>
        <v>9.2965602726991017E-3</v>
      </c>
      <c r="S2032">
        <f t="shared" si="125"/>
        <v>4.1834521227145954E-2</v>
      </c>
      <c r="T2032">
        <f t="shared" si="126"/>
        <v>-0.33657344168506081</v>
      </c>
      <c r="U2032">
        <f t="shared" si="127"/>
        <v>-63.948953920161557</v>
      </c>
    </row>
    <row r="2033" spans="1:21" x14ac:dyDescent="0.35">
      <c r="A2033" t="s">
        <v>5351</v>
      </c>
      <c r="B2033" t="s">
        <v>5352</v>
      </c>
      <c r="C2033">
        <v>126</v>
      </c>
      <c r="D2033">
        <v>4.5</v>
      </c>
      <c r="E2033">
        <v>-122.31649</v>
      </c>
      <c r="F2033">
        <v>47.617072999999998</v>
      </c>
      <c r="G2033" t="s">
        <v>194</v>
      </c>
      <c r="H2033">
        <v>98122</v>
      </c>
      <c r="I2033" t="s">
        <v>23</v>
      </c>
      <c r="J2033" t="s">
        <v>5353</v>
      </c>
      <c r="K2033" t="s">
        <v>196</v>
      </c>
      <c r="L2033" s="2" t="s">
        <v>197</v>
      </c>
      <c r="M2033">
        <v>1594</v>
      </c>
      <c r="N2033">
        <v>6.5213660545735373E-3</v>
      </c>
      <c r="O2033" t="s">
        <v>174</v>
      </c>
      <c r="P2033" t="s">
        <v>148</v>
      </c>
      <c r="Q2033" t="s">
        <v>56</v>
      </c>
      <c r="R2033">
        <f t="shared" si="124"/>
        <v>2.6856729676686293E-3</v>
      </c>
      <c r="S2033">
        <f t="shared" si="125"/>
        <v>1.2085528354508832E-2</v>
      </c>
      <c r="T2033">
        <f t="shared" si="126"/>
        <v>-0.46916857650614646</v>
      </c>
      <c r="U2033">
        <f t="shared" si="127"/>
        <v>-59.115240639774456</v>
      </c>
    </row>
    <row r="2034" spans="1:21" x14ac:dyDescent="0.35">
      <c r="A2034" t="s">
        <v>5354</v>
      </c>
      <c r="B2034" t="s">
        <v>5355</v>
      </c>
      <c r="C2034">
        <v>408</v>
      </c>
      <c r="D2034">
        <v>4.5</v>
      </c>
      <c r="E2034">
        <v>-157.86293190000001</v>
      </c>
      <c r="F2034">
        <v>21.311524599999998</v>
      </c>
      <c r="G2034" t="s">
        <v>208</v>
      </c>
      <c r="H2034">
        <v>96817</v>
      </c>
      <c r="I2034" t="s">
        <v>23</v>
      </c>
      <c r="J2034" t="s">
        <v>5356</v>
      </c>
      <c r="K2034" t="s">
        <v>210</v>
      </c>
      <c r="L2034" s="2" t="s">
        <v>211</v>
      </c>
      <c r="M2034">
        <v>395</v>
      </c>
      <c r="N2034">
        <v>3.0719066414964819E-2</v>
      </c>
      <c r="O2034" t="s">
        <v>48</v>
      </c>
      <c r="P2034" t="s">
        <v>138</v>
      </c>
      <c r="Q2034" t="s">
        <v>183</v>
      </c>
      <c r="R2034">
        <f t="shared" si="124"/>
        <v>3.1814895155459148E-2</v>
      </c>
      <c r="S2034">
        <f t="shared" si="125"/>
        <v>0.14316702819956617</v>
      </c>
      <c r="T2034">
        <f t="shared" si="126"/>
        <v>0.11507873629926225</v>
      </c>
      <c r="U2034">
        <f t="shared" si="127"/>
        <v>46.952124410099003</v>
      </c>
    </row>
    <row r="2035" spans="1:21" x14ac:dyDescent="0.35">
      <c r="A2035" t="s">
        <v>5357</v>
      </c>
      <c r="B2035" t="s">
        <v>5358</v>
      </c>
      <c r="C2035">
        <v>2949</v>
      </c>
      <c r="D2035">
        <v>4.5</v>
      </c>
      <c r="E2035">
        <v>-122.641693</v>
      </c>
      <c r="F2035">
        <v>45.523037000000002</v>
      </c>
      <c r="G2035" t="s">
        <v>59</v>
      </c>
      <c r="H2035">
        <v>97214</v>
      </c>
      <c r="I2035" t="s">
        <v>23</v>
      </c>
      <c r="J2035" t="s">
        <v>729</v>
      </c>
      <c r="K2035" t="s">
        <v>45</v>
      </c>
      <c r="L2035" s="2" t="s">
        <v>61</v>
      </c>
      <c r="M2035">
        <v>1555</v>
      </c>
      <c r="N2035">
        <v>0.24875579200274583</v>
      </c>
      <c r="O2035" t="s">
        <v>107</v>
      </c>
      <c r="P2035" t="s">
        <v>106</v>
      </c>
      <c r="Q2035" t="s">
        <v>48</v>
      </c>
      <c r="R2035">
        <f t="shared" si="124"/>
        <v>0.29428778018799712</v>
      </c>
      <c r="S2035">
        <f t="shared" si="125"/>
        <v>1.324295010845987</v>
      </c>
      <c r="T2035">
        <f t="shared" si="126"/>
        <v>5.3795199484926792</v>
      </c>
      <c r="U2035">
        <f t="shared" si="127"/>
        <v>15864.204328104912</v>
      </c>
    </row>
    <row r="2036" spans="1:21" x14ac:dyDescent="0.35">
      <c r="A2036" t="s">
        <v>5359</v>
      </c>
      <c r="B2036" t="s">
        <v>5360</v>
      </c>
      <c r="C2036">
        <v>112</v>
      </c>
      <c r="D2036">
        <v>5</v>
      </c>
      <c r="E2036">
        <v>-118.363175213491</v>
      </c>
      <c r="F2036">
        <v>34.091252459839403</v>
      </c>
      <c r="G2036" t="s">
        <v>100</v>
      </c>
      <c r="H2036">
        <v>90046</v>
      </c>
      <c r="I2036" t="s">
        <v>23</v>
      </c>
      <c r="J2036" t="s">
        <v>3458</v>
      </c>
      <c r="K2036" t="s">
        <v>111</v>
      </c>
      <c r="L2036" s="2" t="s">
        <v>112</v>
      </c>
      <c r="M2036">
        <v>2071</v>
      </c>
      <c r="N2036">
        <v>5.3200617813626222E-3</v>
      </c>
      <c r="O2036" t="s">
        <v>424</v>
      </c>
      <c r="P2036" t="s">
        <v>183</v>
      </c>
      <c r="Q2036" t="s">
        <v>48</v>
      </c>
      <c r="R2036">
        <f t="shared" si="124"/>
        <v>1.2395413696932136E-3</v>
      </c>
      <c r="S2036">
        <f t="shared" si="125"/>
        <v>6.1977068484660681E-3</v>
      </c>
      <c r="T2036">
        <f t="shared" si="126"/>
        <v>-0.49817376224825899</v>
      </c>
      <c r="U2036">
        <f t="shared" si="127"/>
        <v>-55.795461371805004</v>
      </c>
    </row>
    <row r="2037" spans="1:21" x14ac:dyDescent="0.35">
      <c r="A2037" t="s">
        <v>5361</v>
      </c>
      <c r="B2037" t="s">
        <v>5362</v>
      </c>
      <c r="C2037">
        <v>398</v>
      </c>
      <c r="D2037">
        <v>4.5</v>
      </c>
      <c r="E2037">
        <v>-81.347706799999997</v>
      </c>
      <c r="F2037">
        <v>28.545373999999999</v>
      </c>
      <c r="G2037" t="s">
        <v>29</v>
      </c>
      <c r="H2037">
        <v>32803</v>
      </c>
      <c r="I2037" t="s">
        <v>23</v>
      </c>
      <c r="J2037" t="s">
        <v>607</v>
      </c>
      <c r="K2037" t="s">
        <v>465</v>
      </c>
      <c r="L2037" s="2" t="s">
        <v>466</v>
      </c>
      <c r="M2037">
        <v>943</v>
      </c>
      <c r="N2037">
        <v>2.9860991934099881E-2</v>
      </c>
      <c r="O2037" t="s">
        <v>183</v>
      </c>
      <c r="P2037" t="s">
        <v>424</v>
      </c>
      <c r="Q2037" t="s">
        <v>48</v>
      </c>
      <c r="R2037">
        <f t="shared" si="124"/>
        <v>3.0781944014048136E-2</v>
      </c>
      <c r="S2037">
        <f t="shared" si="125"/>
        <v>0.13851874806321662</v>
      </c>
      <c r="T2037">
        <f t="shared" si="126"/>
        <v>9.4360746483467622E-2</v>
      </c>
      <c r="U2037">
        <f t="shared" si="127"/>
        <v>37.555577100420116</v>
      </c>
    </row>
    <row r="2038" spans="1:21" x14ac:dyDescent="0.35">
      <c r="A2038" t="s">
        <v>5363</v>
      </c>
      <c r="B2038" t="s">
        <v>5364</v>
      </c>
      <c r="C2038">
        <v>254</v>
      </c>
      <c r="D2038">
        <v>4.5</v>
      </c>
      <c r="E2038">
        <v>-73.952762699999994</v>
      </c>
      <c r="F2038">
        <v>40.800648899999999</v>
      </c>
      <c r="G2038" t="s">
        <v>37</v>
      </c>
      <c r="H2038">
        <v>10026</v>
      </c>
      <c r="I2038" t="s">
        <v>23</v>
      </c>
      <c r="J2038" t="s">
        <v>5365</v>
      </c>
      <c r="K2038" t="s">
        <v>39</v>
      </c>
      <c r="L2038" s="2" t="s">
        <v>40</v>
      </c>
      <c r="M2038">
        <v>1148</v>
      </c>
      <c r="N2038">
        <v>1.7504719409644758E-2</v>
      </c>
      <c r="O2038" t="s">
        <v>228</v>
      </c>
      <c r="P2038" t="s">
        <v>76</v>
      </c>
      <c r="Q2038" t="s">
        <v>804</v>
      </c>
      <c r="R2038">
        <f t="shared" si="124"/>
        <v>1.5907447577729574E-2</v>
      </c>
      <c r="S2038">
        <f t="shared" si="125"/>
        <v>7.1583514099783085E-2</v>
      </c>
      <c r="T2038">
        <f t="shared" si="126"/>
        <v>-0.20397830686397514</v>
      </c>
      <c r="U2038">
        <f t="shared" si="127"/>
        <v>-51.810489943449689</v>
      </c>
    </row>
    <row r="2039" spans="1:21" x14ac:dyDescent="0.35">
      <c r="A2039" t="s">
        <v>5366</v>
      </c>
      <c r="B2039" t="s">
        <v>5367</v>
      </c>
      <c r="C2039">
        <v>190</v>
      </c>
      <c r="D2039">
        <v>4.5</v>
      </c>
      <c r="E2039">
        <v>-90.073235034942599</v>
      </c>
      <c r="F2039">
        <v>29.939447343349499</v>
      </c>
      <c r="G2039" t="s">
        <v>493</v>
      </c>
      <c r="H2039">
        <v>70130</v>
      </c>
      <c r="I2039" t="s">
        <v>23</v>
      </c>
      <c r="J2039" t="s">
        <v>228</v>
      </c>
      <c r="K2039" t="s">
        <v>494</v>
      </c>
      <c r="L2039" s="2" t="s">
        <v>495</v>
      </c>
      <c r="M2039">
        <v>834</v>
      </c>
      <c r="N2039">
        <v>1.2013042732109147E-2</v>
      </c>
      <c r="O2039" t="s">
        <v>228</v>
      </c>
      <c r="R2039">
        <f t="shared" si="124"/>
        <v>9.2965602726991017E-3</v>
      </c>
      <c r="S2039">
        <f t="shared" si="125"/>
        <v>4.1834521227145954E-2</v>
      </c>
      <c r="T2039">
        <f t="shared" si="126"/>
        <v>-0.33657344168506081</v>
      </c>
      <c r="U2039">
        <f t="shared" si="127"/>
        <v>-63.948953920161557</v>
      </c>
    </row>
    <row r="2040" spans="1:21" x14ac:dyDescent="0.35">
      <c r="A2040" t="s">
        <v>5368</v>
      </c>
      <c r="B2040" t="s">
        <v>5369</v>
      </c>
      <c r="C2040">
        <v>301</v>
      </c>
      <c r="D2040">
        <v>4.5</v>
      </c>
      <c r="E2040">
        <v>-83.064994812011705</v>
      </c>
      <c r="F2040">
        <v>42.347789764404297</v>
      </c>
      <c r="G2040" t="s">
        <v>1088</v>
      </c>
      <c r="H2040">
        <v>48201</v>
      </c>
      <c r="I2040" t="s">
        <v>23</v>
      </c>
      <c r="J2040" t="s">
        <v>24</v>
      </c>
      <c r="K2040" t="s">
        <v>1090</v>
      </c>
      <c r="L2040" s="2" t="s">
        <v>1091</v>
      </c>
      <c r="M2040">
        <v>353</v>
      </c>
      <c r="N2040">
        <v>2.1537669469709971E-2</v>
      </c>
      <c r="O2040" t="s">
        <v>24</v>
      </c>
      <c r="R2040">
        <f t="shared" si="124"/>
        <v>2.0762317942361327E-2</v>
      </c>
      <c r="S2040">
        <f t="shared" si="125"/>
        <v>9.3430430740625972E-2</v>
      </c>
      <c r="T2040">
        <f t="shared" si="126"/>
        <v>-0.10660375472974035</v>
      </c>
      <c r="U2040">
        <f t="shared" si="127"/>
        <v>-32.087730173651842</v>
      </c>
    </row>
    <row r="2041" spans="1:21" x14ac:dyDescent="0.35">
      <c r="A2041" t="s">
        <v>5370</v>
      </c>
      <c r="B2041" t="s">
        <v>5371</v>
      </c>
      <c r="C2041">
        <v>277</v>
      </c>
      <c r="D2041">
        <v>4.5</v>
      </c>
      <c r="E2041">
        <v>-75.123770087957396</v>
      </c>
      <c r="F2041">
        <v>40.038378015160603</v>
      </c>
      <c r="G2041" t="s">
        <v>92</v>
      </c>
      <c r="H2041">
        <v>19120</v>
      </c>
      <c r="I2041" t="s">
        <v>23</v>
      </c>
      <c r="J2041" t="s">
        <v>169</v>
      </c>
      <c r="K2041" t="s">
        <v>94</v>
      </c>
      <c r="L2041" s="2" t="s">
        <v>95</v>
      </c>
      <c r="M2041">
        <v>1514</v>
      </c>
      <c r="N2041">
        <v>1.9478290715634117E-2</v>
      </c>
      <c r="O2041" t="s">
        <v>169</v>
      </c>
      <c r="R2041">
        <f t="shared" si="124"/>
        <v>1.8283235202974899E-2</v>
      </c>
      <c r="S2041">
        <f t="shared" si="125"/>
        <v>8.2274558413387044E-2</v>
      </c>
      <c r="T2041">
        <f t="shared" si="126"/>
        <v>-0.15632693028764746</v>
      </c>
      <c r="U2041">
        <f t="shared" si="127"/>
        <v>-43.302559689678347</v>
      </c>
    </row>
    <row r="2042" spans="1:21" x14ac:dyDescent="0.35">
      <c r="A2042" t="s">
        <v>5372</v>
      </c>
      <c r="B2042" t="s">
        <v>5373</v>
      </c>
      <c r="C2042">
        <v>554</v>
      </c>
      <c r="D2042">
        <v>4.5</v>
      </c>
      <c r="E2042">
        <v>-117.13001706818901</v>
      </c>
      <c r="F2042">
        <v>32.761306407360202</v>
      </c>
      <c r="G2042" t="s">
        <v>100</v>
      </c>
      <c r="H2042">
        <v>92116</v>
      </c>
      <c r="I2042" t="s">
        <v>23</v>
      </c>
      <c r="J2042" t="s">
        <v>5374</v>
      </c>
      <c r="K2042" t="s">
        <v>225</v>
      </c>
      <c r="L2042" s="2" t="s">
        <v>226</v>
      </c>
      <c r="M2042">
        <v>1570</v>
      </c>
      <c r="N2042">
        <v>4.3246953835592933E-2</v>
      </c>
      <c r="O2042" t="s">
        <v>479</v>
      </c>
      <c r="P2042" t="s">
        <v>174</v>
      </c>
      <c r="R2042">
        <f t="shared" si="124"/>
        <v>4.6895981820059912E-2</v>
      </c>
      <c r="S2042">
        <f t="shared" si="125"/>
        <v>0.21103191819026962</v>
      </c>
      <c r="T2042">
        <f t="shared" si="126"/>
        <v>0.41756138760986394</v>
      </c>
      <c r="U2042">
        <f t="shared" si="127"/>
        <v>231.32900873586462</v>
      </c>
    </row>
    <row r="2043" spans="1:21" x14ac:dyDescent="0.35">
      <c r="A2043" t="s">
        <v>5375</v>
      </c>
      <c r="B2043" t="s">
        <v>5376</v>
      </c>
      <c r="C2043">
        <v>118</v>
      </c>
      <c r="D2043">
        <v>4.5</v>
      </c>
      <c r="E2043">
        <v>-87.692787170410199</v>
      </c>
      <c r="F2043">
        <v>41.910163879394503</v>
      </c>
      <c r="G2043" t="s">
        <v>133</v>
      </c>
      <c r="H2043">
        <v>60647</v>
      </c>
      <c r="I2043" t="s">
        <v>23</v>
      </c>
      <c r="J2043" t="s">
        <v>853</v>
      </c>
      <c r="K2043" t="s">
        <v>135</v>
      </c>
      <c r="L2043" s="2" t="s">
        <v>136</v>
      </c>
      <c r="M2043">
        <v>2715</v>
      </c>
      <c r="N2043">
        <v>5.8349064698815858E-3</v>
      </c>
      <c r="O2043" t="s">
        <v>853</v>
      </c>
      <c r="R2043">
        <f t="shared" si="124"/>
        <v>1.8593120545398203E-3</v>
      </c>
      <c r="S2043">
        <f t="shared" si="125"/>
        <v>8.3669042454291905E-3</v>
      </c>
      <c r="T2043">
        <f t="shared" si="126"/>
        <v>-0.48574296835878217</v>
      </c>
      <c r="U2043">
        <f t="shared" si="127"/>
        <v>-57.317670266336293</v>
      </c>
    </row>
    <row r="2044" spans="1:21" x14ac:dyDescent="0.35">
      <c r="A2044" t="s">
        <v>5375</v>
      </c>
      <c r="B2044" t="s">
        <v>5376</v>
      </c>
      <c r="C2044">
        <v>117</v>
      </c>
      <c r="D2044">
        <v>4.5</v>
      </c>
      <c r="E2044">
        <v>-87.692787170410199</v>
      </c>
      <c r="F2044">
        <v>41.910163879394503</v>
      </c>
      <c r="G2044" t="s">
        <v>133</v>
      </c>
      <c r="H2044">
        <v>60647</v>
      </c>
      <c r="I2044" t="s">
        <v>23</v>
      </c>
      <c r="J2044" t="s">
        <v>853</v>
      </c>
      <c r="K2044" t="s">
        <v>135</v>
      </c>
      <c r="L2044" s="2" t="s">
        <v>136</v>
      </c>
      <c r="M2044">
        <v>2715</v>
      </c>
      <c r="N2044">
        <v>5.7490990217950915E-3</v>
      </c>
      <c r="O2044" t="s">
        <v>853</v>
      </c>
      <c r="R2044">
        <f t="shared" si="124"/>
        <v>1.7560169403987192E-3</v>
      </c>
      <c r="S2044">
        <f t="shared" si="125"/>
        <v>7.9020762317942358E-3</v>
      </c>
      <c r="T2044">
        <f t="shared" si="126"/>
        <v>-0.48781476734036167</v>
      </c>
      <c r="U2044">
        <f t="shared" si="127"/>
        <v>-57.074327778822315</v>
      </c>
    </row>
    <row r="2045" spans="1:21" x14ac:dyDescent="0.35">
      <c r="A2045" t="s">
        <v>5377</v>
      </c>
      <c r="B2045" t="s">
        <v>5378</v>
      </c>
      <c r="C2045">
        <v>149</v>
      </c>
      <c r="D2045">
        <v>4.5</v>
      </c>
      <c r="E2045">
        <v>-98.488305026949803</v>
      </c>
      <c r="F2045">
        <v>29.415105144215399</v>
      </c>
      <c r="G2045" t="s">
        <v>200</v>
      </c>
      <c r="H2045">
        <v>78210</v>
      </c>
      <c r="I2045" t="s">
        <v>23</v>
      </c>
      <c r="J2045" t="s">
        <v>228</v>
      </c>
      <c r="K2045" t="s">
        <v>608</v>
      </c>
      <c r="L2045" s="2" t="s">
        <v>609</v>
      </c>
      <c r="M2045">
        <v>731</v>
      </c>
      <c r="N2045">
        <v>8.4949373605628965E-3</v>
      </c>
      <c r="O2045" t="s">
        <v>228</v>
      </c>
      <c r="R2045">
        <f t="shared" si="124"/>
        <v>5.0614605929139552E-3</v>
      </c>
      <c r="S2045">
        <f t="shared" si="125"/>
        <v>2.27765726681128E-2</v>
      </c>
      <c r="T2045">
        <f t="shared" si="126"/>
        <v>-0.42151719992981884</v>
      </c>
      <c r="U2045">
        <f t="shared" si="127"/>
        <v>-62.806062789543006</v>
      </c>
    </row>
    <row r="2046" spans="1:21" x14ac:dyDescent="0.35">
      <c r="A2046" t="s">
        <v>5379</v>
      </c>
      <c r="B2046" t="s">
        <v>5380</v>
      </c>
      <c r="C2046">
        <v>132</v>
      </c>
      <c r="D2046">
        <v>4.5</v>
      </c>
      <c r="E2046">
        <v>-81.730148299999996</v>
      </c>
      <c r="F2046">
        <v>41.417221099999999</v>
      </c>
      <c r="G2046" t="s">
        <v>186</v>
      </c>
      <c r="H2046">
        <v>44129</v>
      </c>
      <c r="I2046" t="s">
        <v>23</v>
      </c>
      <c r="J2046" t="s">
        <v>169</v>
      </c>
      <c r="K2046" t="s">
        <v>1759</v>
      </c>
      <c r="L2046" s="2" t="s">
        <v>1760</v>
      </c>
      <c r="M2046">
        <v>559</v>
      </c>
      <c r="N2046">
        <v>7.0362107430925001E-3</v>
      </c>
      <c r="O2046" t="s">
        <v>169</v>
      </c>
      <c r="R2046">
        <f t="shared" si="124"/>
        <v>3.3054436525152362E-3</v>
      </c>
      <c r="S2046">
        <f t="shared" si="125"/>
        <v>1.4874496436318562E-2</v>
      </c>
      <c r="T2046">
        <f t="shared" si="126"/>
        <v>-0.4567377826166697</v>
      </c>
      <c r="U2046">
        <f t="shared" si="127"/>
        <v>-60.289387305400403</v>
      </c>
    </row>
    <row r="2047" spans="1:21" x14ac:dyDescent="0.35">
      <c r="A2047" t="s">
        <v>5381</v>
      </c>
      <c r="B2047" t="s">
        <v>5382</v>
      </c>
      <c r="C2047">
        <v>379</v>
      </c>
      <c r="D2047">
        <v>4.5</v>
      </c>
      <c r="E2047">
        <v>-73.995497999999998</v>
      </c>
      <c r="F2047">
        <v>40.754295999999997</v>
      </c>
      <c r="G2047" t="s">
        <v>37</v>
      </c>
      <c r="H2047">
        <v>10018</v>
      </c>
      <c r="I2047" t="s">
        <v>23</v>
      </c>
      <c r="J2047" t="s">
        <v>1891</v>
      </c>
      <c r="K2047" t="s">
        <v>39</v>
      </c>
      <c r="L2047" s="2" t="s">
        <v>40</v>
      </c>
      <c r="M2047">
        <v>1148</v>
      </c>
      <c r="N2047">
        <v>2.8230650420456496E-2</v>
      </c>
      <c r="O2047" t="s">
        <v>60</v>
      </c>
      <c r="P2047" t="s">
        <v>174</v>
      </c>
      <c r="R2047">
        <f t="shared" si="124"/>
        <v>2.8819336845367215E-2</v>
      </c>
      <c r="S2047">
        <f t="shared" si="125"/>
        <v>0.12968701580415246</v>
      </c>
      <c r="T2047">
        <f t="shared" si="126"/>
        <v>5.4996565833457814E-2</v>
      </c>
      <c r="U2047">
        <f t="shared" si="127"/>
        <v>20.843698450880513</v>
      </c>
    </row>
    <row r="2048" spans="1:21" x14ac:dyDescent="0.35">
      <c r="A2048" t="s">
        <v>5383</v>
      </c>
      <c r="B2048" t="s">
        <v>5384</v>
      </c>
      <c r="C2048">
        <v>173</v>
      </c>
      <c r="D2048">
        <v>4.5</v>
      </c>
      <c r="E2048">
        <v>-110.870024031266</v>
      </c>
      <c r="F2048">
        <v>32.236465331079799</v>
      </c>
      <c r="G2048" t="s">
        <v>64</v>
      </c>
      <c r="H2048">
        <v>85712</v>
      </c>
      <c r="I2048" t="s">
        <v>23</v>
      </c>
      <c r="J2048" t="s">
        <v>5385</v>
      </c>
      <c r="K2048" t="s">
        <v>66</v>
      </c>
      <c r="L2048" s="2" t="s">
        <v>67</v>
      </c>
      <c r="M2048">
        <v>994</v>
      </c>
      <c r="N2048">
        <v>1.0554316114638751E-2</v>
      </c>
      <c r="O2048" t="s">
        <v>247</v>
      </c>
      <c r="P2048" t="s">
        <v>174</v>
      </c>
      <c r="Q2048" t="s">
        <v>248</v>
      </c>
      <c r="R2048">
        <f t="shared" si="124"/>
        <v>7.5405433323003819E-3</v>
      </c>
      <c r="S2048">
        <f t="shared" si="125"/>
        <v>3.3932444995351717E-2</v>
      </c>
      <c r="T2048">
        <f t="shared" si="126"/>
        <v>-0.37179402437191167</v>
      </c>
      <c r="U2048">
        <f t="shared" si="127"/>
        <v>-64.320366216340716</v>
      </c>
    </row>
    <row r="2049" spans="1:21" x14ac:dyDescent="0.35">
      <c r="A2049" t="s">
        <v>5386</v>
      </c>
      <c r="B2049" t="s">
        <v>5387</v>
      </c>
      <c r="C2049">
        <v>221</v>
      </c>
      <c r="D2049">
        <v>4.5</v>
      </c>
      <c r="E2049">
        <v>-75.152602999999999</v>
      </c>
      <c r="F2049">
        <v>39.941882</v>
      </c>
      <c r="G2049" t="s">
        <v>92</v>
      </c>
      <c r="H2049">
        <v>19147</v>
      </c>
      <c r="I2049" t="s">
        <v>23</v>
      </c>
      <c r="J2049" t="s">
        <v>24</v>
      </c>
      <c r="K2049" t="s">
        <v>94</v>
      </c>
      <c r="L2049" s="2" t="s">
        <v>95</v>
      </c>
      <c r="M2049">
        <v>1514</v>
      </c>
      <c r="N2049">
        <v>1.4673073622790458E-2</v>
      </c>
      <c r="O2049" t="s">
        <v>24</v>
      </c>
      <c r="R2049">
        <f t="shared" si="124"/>
        <v>1.2498708811073237E-2</v>
      </c>
      <c r="S2049">
        <f t="shared" si="125"/>
        <v>5.6244189649829565E-2</v>
      </c>
      <c r="T2049">
        <f t="shared" si="126"/>
        <v>-0.27234767325609743</v>
      </c>
      <c r="U2049">
        <f t="shared" si="127"/>
        <v>-60.188835789597533</v>
      </c>
    </row>
    <row r="2050" spans="1:21" x14ac:dyDescent="0.35">
      <c r="A2050" t="s">
        <v>5388</v>
      </c>
      <c r="B2050" t="s">
        <v>5389</v>
      </c>
      <c r="C2050">
        <v>137</v>
      </c>
      <c r="D2050">
        <v>4.5</v>
      </c>
      <c r="E2050">
        <v>-85.707549999999998</v>
      </c>
      <c r="F2050">
        <v>38.231258400000002</v>
      </c>
      <c r="G2050" t="s">
        <v>864</v>
      </c>
      <c r="H2050">
        <v>40205</v>
      </c>
      <c r="I2050" t="s">
        <v>23</v>
      </c>
      <c r="J2050" t="s">
        <v>5390</v>
      </c>
      <c r="K2050" t="s">
        <v>866</v>
      </c>
      <c r="L2050" s="2" t="s">
        <v>867</v>
      </c>
      <c r="M2050">
        <v>774</v>
      </c>
      <c r="N2050">
        <v>7.4652479835249702E-3</v>
      </c>
      <c r="O2050" t="s">
        <v>404</v>
      </c>
      <c r="P2050" t="s">
        <v>47</v>
      </c>
      <c r="R2050">
        <f t="shared" ref="R2050:R2113" si="128">(C2050-MIN($C$2:$C$2693))/(MAX($C$2:$C$2693)-MIN($C$2:$C$2693))</f>
        <v>3.8219192232207418E-3</v>
      </c>
      <c r="S2050">
        <f t="shared" ref="S2050:S2113" si="129">R2050*D2050</f>
        <v>1.7198636504493339E-2</v>
      </c>
      <c r="T2050">
        <f t="shared" ref="T2050:T2113" si="130">(C2050-AVERAGE($C$2:$C$2693))/STDEV($C$2:$C$2693)</f>
        <v>-0.44637878770877237</v>
      </c>
      <c r="U2050">
        <f t="shared" ref="U2050:U2113" si="131">T2050*C2050</f>
        <v>-61.153893916101815</v>
      </c>
    </row>
    <row r="2051" spans="1:21" x14ac:dyDescent="0.35">
      <c r="A2051" t="s">
        <v>5391</v>
      </c>
      <c r="B2051" t="s">
        <v>5392</v>
      </c>
      <c r="C2051">
        <v>156</v>
      </c>
      <c r="D2051">
        <v>4.5</v>
      </c>
      <c r="E2051">
        <v>-84.428450600000005</v>
      </c>
      <c r="F2051">
        <v>39.147325799999997</v>
      </c>
      <c r="G2051" t="s">
        <v>186</v>
      </c>
      <c r="H2051">
        <v>45209</v>
      </c>
      <c r="I2051" t="s">
        <v>23</v>
      </c>
      <c r="J2051" t="s">
        <v>315</v>
      </c>
      <c r="K2051" t="s">
        <v>601</v>
      </c>
      <c r="L2051" s="2" t="s">
        <v>602</v>
      </c>
      <c r="M2051">
        <v>778</v>
      </c>
      <c r="N2051">
        <v>9.0955894971683545E-3</v>
      </c>
      <c r="O2051" t="s">
        <v>315</v>
      </c>
      <c r="R2051">
        <f t="shared" si="128"/>
        <v>5.7845263919016629E-3</v>
      </c>
      <c r="S2051">
        <f t="shared" si="129"/>
        <v>2.6030368763557483E-2</v>
      </c>
      <c r="T2051">
        <f t="shared" si="130"/>
        <v>-0.40701460705876258</v>
      </c>
      <c r="U2051">
        <f t="shared" si="131"/>
        <v>-63.494278701166962</v>
      </c>
    </row>
    <row r="2052" spans="1:21" x14ac:dyDescent="0.35">
      <c r="A2052" t="s">
        <v>5393</v>
      </c>
      <c r="B2052" t="s">
        <v>5394</v>
      </c>
      <c r="C2052">
        <v>185</v>
      </c>
      <c r="D2052">
        <v>4.5</v>
      </c>
      <c r="E2052">
        <v>-117.180541992188</v>
      </c>
      <c r="F2052">
        <v>32.742885589599602</v>
      </c>
      <c r="G2052" t="s">
        <v>100</v>
      </c>
      <c r="H2052">
        <v>92103</v>
      </c>
      <c r="I2052" t="s">
        <v>23</v>
      </c>
      <c r="J2052" t="s">
        <v>5395</v>
      </c>
      <c r="K2052" t="s">
        <v>225</v>
      </c>
      <c r="L2052" s="2" t="s">
        <v>226</v>
      </c>
      <c r="M2052">
        <v>1570</v>
      </c>
      <c r="N2052">
        <v>1.1584005491676678E-2</v>
      </c>
      <c r="O2052" t="s">
        <v>736</v>
      </c>
      <c r="P2052" t="s">
        <v>1696</v>
      </c>
      <c r="R2052">
        <f t="shared" si="128"/>
        <v>8.7800847019935957E-3</v>
      </c>
      <c r="S2052">
        <f t="shared" si="129"/>
        <v>3.9510381158971181E-2</v>
      </c>
      <c r="T2052">
        <f t="shared" si="130"/>
        <v>-0.34693243659295814</v>
      </c>
      <c r="U2052">
        <f t="shared" si="131"/>
        <v>-64.182500769697256</v>
      </c>
    </row>
    <row r="2053" spans="1:21" x14ac:dyDescent="0.35">
      <c r="A2053" t="s">
        <v>5396</v>
      </c>
      <c r="B2053" t="s">
        <v>5397</v>
      </c>
      <c r="C2053">
        <v>296</v>
      </c>
      <c r="D2053">
        <v>4.5</v>
      </c>
      <c r="E2053">
        <v>-157.80960097890099</v>
      </c>
      <c r="F2053">
        <v>21.287964924963202</v>
      </c>
      <c r="G2053" t="s">
        <v>208</v>
      </c>
      <c r="H2053">
        <v>96816</v>
      </c>
      <c r="I2053" t="s">
        <v>23</v>
      </c>
      <c r="J2053" t="s">
        <v>1370</v>
      </c>
      <c r="K2053" t="s">
        <v>210</v>
      </c>
      <c r="L2053" s="2" t="s">
        <v>211</v>
      </c>
      <c r="M2053">
        <v>395</v>
      </c>
      <c r="N2053">
        <v>2.1108632229277502E-2</v>
      </c>
      <c r="O2053" t="s">
        <v>205</v>
      </c>
      <c r="P2053" t="s">
        <v>81</v>
      </c>
      <c r="R2053">
        <f t="shared" si="128"/>
        <v>2.0245842371655821E-2</v>
      </c>
      <c r="S2053">
        <f t="shared" si="129"/>
        <v>9.1106290672451198E-2</v>
      </c>
      <c r="T2053">
        <f t="shared" si="130"/>
        <v>-0.11696274963763767</v>
      </c>
      <c r="U2053">
        <f t="shared" si="131"/>
        <v>-34.62097389274075</v>
      </c>
    </row>
    <row r="2054" spans="1:21" x14ac:dyDescent="0.35">
      <c r="A2054" t="s">
        <v>5398</v>
      </c>
      <c r="B2054" t="s">
        <v>5399</v>
      </c>
      <c r="C2054">
        <v>210</v>
      </c>
      <c r="D2054">
        <v>4.5</v>
      </c>
      <c r="E2054">
        <v>-78.8244629</v>
      </c>
      <c r="F2054">
        <v>42.952659599999997</v>
      </c>
      <c r="G2054" t="s">
        <v>37</v>
      </c>
      <c r="H2054">
        <v>14214</v>
      </c>
      <c r="I2054" t="s">
        <v>23</v>
      </c>
      <c r="J2054" t="s">
        <v>500</v>
      </c>
      <c r="K2054" t="s">
        <v>477</v>
      </c>
      <c r="L2054" s="2" t="s">
        <v>478</v>
      </c>
      <c r="M2054">
        <v>284</v>
      </c>
      <c r="N2054">
        <v>1.3729191693839024E-2</v>
      </c>
      <c r="O2054" t="s">
        <v>106</v>
      </c>
      <c r="P2054" t="s">
        <v>48</v>
      </c>
      <c r="R2054">
        <f t="shared" si="128"/>
        <v>1.1362462555521124E-2</v>
      </c>
      <c r="S2054">
        <f t="shared" si="129"/>
        <v>5.1131081499845056E-2</v>
      </c>
      <c r="T2054">
        <f t="shared" si="130"/>
        <v>-0.29513746205347152</v>
      </c>
      <c r="U2054">
        <f t="shared" si="131"/>
        <v>-61.978867031229022</v>
      </c>
    </row>
    <row r="2055" spans="1:21" x14ac:dyDescent="0.35">
      <c r="A2055" t="s">
        <v>5400</v>
      </c>
      <c r="B2055" t="s">
        <v>5401</v>
      </c>
      <c r="C2055">
        <v>121</v>
      </c>
      <c r="D2055">
        <v>4.5</v>
      </c>
      <c r="E2055">
        <v>-122.3318733</v>
      </c>
      <c r="F2055">
        <v>47.601978199999998</v>
      </c>
      <c r="G2055" t="s">
        <v>194</v>
      </c>
      <c r="H2055">
        <v>98104</v>
      </c>
      <c r="I2055" t="s">
        <v>23</v>
      </c>
      <c r="J2055" t="s">
        <v>5402</v>
      </c>
      <c r="K2055" t="s">
        <v>196</v>
      </c>
      <c r="L2055" s="2" t="s">
        <v>197</v>
      </c>
      <c r="M2055">
        <v>1594</v>
      </c>
      <c r="N2055">
        <v>6.0923288141410672E-3</v>
      </c>
      <c r="O2055" t="s">
        <v>89</v>
      </c>
      <c r="P2055" t="s">
        <v>138</v>
      </c>
      <c r="Q2055" t="s">
        <v>5403</v>
      </c>
      <c r="R2055">
        <f t="shared" si="128"/>
        <v>2.1691973969631237E-3</v>
      </c>
      <c r="S2055">
        <f t="shared" si="129"/>
        <v>9.7613882863340565E-3</v>
      </c>
      <c r="T2055">
        <f t="shared" si="130"/>
        <v>-0.47952757141404379</v>
      </c>
      <c r="U2055">
        <f t="shared" si="131"/>
        <v>-58.022836141099297</v>
      </c>
    </row>
    <row r="2056" spans="1:21" x14ac:dyDescent="0.35">
      <c r="A2056" t="s">
        <v>5404</v>
      </c>
      <c r="B2056" t="s">
        <v>5405</v>
      </c>
      <c r="C2056">
        <v>138</v>
      </c>
      <c r="D2056">
        <v>4.5</v>
      </c>
      <c r="E2056">
        <v>-90.099609375</v>
      </c>
      <c r="F2056">
        <v>29.9212322235107</v>
      </c>
      <c r="G2056" t="s">
        <v>493</v>
      </c>
      <c r="H2056">
        <v>70115</v>
      </c>
      <c r="I2056" t="s">
        <v>23</v>
      </c>
      <c r="J2056" t="s">
        <v>205</v>
      </c>
      <c r="K2056" t="s">
        <v>494</v>
      </c>
      <c r="L2056" s="2" t="s">
        <v>495</v>
      </c>
      <c r="M2056">
        <v>834</v>
      </c>
      <c r="N2056">
        <v>7.5510554316114637E-3</v>
      </c>
      <c r="O2056" t="s">
        <v>205</v>
      </c>
      <c r="R2056">
        <f t="shared" si="128"/>
        <v>3.9252143373618431E-3</v>
      </c>
      <c r="S2056">
        <f t="shared" si="129"/>
        <v>1.7663464518128294E-2</v>
      </c>
      <c r="T2056">
        <f t="shared" si="130"/>
        <v>-0.44430698872719293</v>
      </c>
      <c r="U2056">
        <f t="shared" si="131"/>
        <v>-61.314364444352627</v>
      </c>
    </row>
    <row r="2057" spans="1:21" x14ac:dyDescent="0.35">
      <c r="A2057" t="s">
        <v>5406</v>
      </c>
      <c r="B2057" t="s">
        <v>5407</v>
      </c>
      <c r="C2057">
        <v>343</v>
      </c>
      <c r="D2057">
        <v>4.5</v>
      </c>
      <c r="E2057">
        <v>-97.331863400000003</v>
      </c>
      <c r="F2057">
        <v>32.730483999999997</v>
      </c>
      <c r="G2057" t="s">
        <v>200</v>
      </c>
      <c r="H2057">
        <v>76104</v>
      </c>
      <c r="I2057" t="s">
        <v>23</v>
      </c>
      <c r="J2057" t="s">
        <v>187</v>
      </c>
      <c r="K2057" t="s">
        <v>1727</v>
      </c>
      <c r="L2057" s="2" t="s">
        <v>1728</v>
      </c>
      <c r="M2057">
        <v>312</v>
      </c>
      <c r="N2057">
        <v>2.5141582289342716E-2</v>
      </c>
      <c r="O2057" t="s">
        <v>190</v>
      </c>
      <c r="P2057" t="s">
        <v>191</v>
      </c>
      <c r="R2057">
        <f t="shared" si="128"/>
        <v>2.5100712736287573E-2</v>
      </c>
      <c r="S2057">
        <f t="shared" si="129"/>
        <v>0.11295320731329409</v>
      </c>
      <c r="T2057">
        <f t="shared" si="130"/>
        <v>-1.9588197503402873E-2</v>
      </c>
      <c r="U2057">
        <f t="shared" si="131"/>
        <v>-6.7187517436671857</v>
      </c>
    </row>
    <row r="2058" spans="1:21" x14ac:dyDescent="0.35">
      <c r="A2058" t="s">
        <v>5408</v>
      </c>
      <c r="B2058" t="s">
        <v>5409</v>
      </c>
      <c r="C2058">
        <v>259</v>
      </c>
      <c r="D2058">
        <v>4.5</v>
      </c>
      <c r="E2058">
        <v>-117.17043304443401</v>
      </c>
      <c r="F2058">
        <v>32.720008850097699</v>
      </c>
      <c r="G2058" t="s">
        <v>100</v>
      </c>
      <c r="H2058">
        <v>92101</v>
      </c>
      <c r="I2058" t="s">
        <v>23</v>
      </c>
      <c r="J2058" t="s">
        <v>187</v>
      </c>
      <c r="K2058" t="s">
        <v>225</v>
      </c>
      <c r="L2058" s="2" t="s">
        <v>226</v>
      </c>
      <c r="M2058">
        <v>1570</v>
      </c>
      <c r="N2058">
        <v>1.7933756650077227E-2</v>
      </c>
      <c r="O2058" t="s">
        <v>190</v>
      </c>
      <c r="P2058" t="s">
        <v>191</v>
      </c>
      <c r="R2058">
        <f t="shared" si="128"/>
        <v>1.642392314843508E-2</v>
      </c>
      <c r="S2058">
        <f t="shared" si="129"/>
        <v>7.3907654167957859E-2</v>
      </c>
      <c r="T2058">
        <f t="shared" si="130"/>
        <v>-0.19361931195607782</v>
      </c>
      <c r="U2058">
        <f t="shared" si="131"/>
        <v>-50.147401796624152</v>
      </c>
    </row>
    <row r="2059" spans="1:21" x14ac:dyDescent="0.35">
      <c r="A2059" t="s">
        <v>5410</v>
      </c>
      <c r="B2059" t="s">
        <v>5411</v>
      </c>
      <c r="C2059">
        <v>950</v>
      </c>
      <c r="D2059">
        <v>4.5</v>
      </c>
      <c r="E2059">
        <v>-157.84184217453</v>
      </c>
      <c r="F2059">
        <v>21.290833864630098</v>
      </c>
      <c r="G2059" t="s">
        <v>208</v>
      </c>
      <c r="H2059">
        <v>96814</v>
      </c>
      <c r="I2059" t="s">
        <v>23</v>
      </c>
      <c r="J2059" t="s">
        <v>5412</v>
      </c>
      <c r="K2059" t="s">
        <v>210</v>
      </c>
      <c r="L2059" s="2" t="s">
        <v>211</v>
      </c>
      <c r="M2059">
        <v>395</v>
      </c>
      <c r="N2059">
        <v>7.7226703277844519E-2</v>
      </c>
      <c r="O2059" t="s">
        <v>5413</v>
      </c>
      <c r="P2059" t="s">
        <v>190</v>
      </c>
      <c r="R2059">
        <f t="shared" si="128"/>
        <v>8.7800847019935957E-2</v>
      </c>
      <c r="S2059">
        <f t="shared" si="129"/>
        <v>0.39510381158971181</v>
      </c>
      <c r="T2059">
        <f t="shared" si="130"/>
        <v>1.2379937843153317</v>
      </c>
      <c r="U2059">
        <f t="shared" si="131"/>
        <v>1176.094095099565</v>
      </c>
    </row>
    <row r="2060" spans="1:21" x14ac:dyDescent="0.35">
      <c r="A2060" t="s">
        <v>5414</v>
      </c>
      <c r="B2060" t="s">
        <v>5415</v>
      </c>
      <c r="C2060">
        <v>121</v>
      </c>
      <c r="D2060">
        <v>4.5</v>
      </c>
      <c r="E2060">
        <v>-74.030723600000002</v>
      </c>
      <c r="F2060">
        <v>40.615821799999999</v>
      </c>
      <c r="G2060" t="s">
        <v>37</v>
      </c>
      <c r="H2060">
        <v>11209</v>
      </c>
      <c r="I2060" t="s">
        <v>23</v>
      </c>
      <c r="J2060" t="s">
        <v>190</v>
      </c>
      <c r="K2060" t="s">
        <v>535</v>
      </c>
      <c r="L2060" s="2" t="s">
        <v>536</v>
      </c>
      <c r="M2060">
        <v>1569</v>
      </c>
      <c r="N2060">
        <v>6.0923288141410672E-3</v>
      </c>
      <c r="O2060" t="s">
        <v>190</v>
      </c>
      <c r="R2060">
        <f t="shared" si="128"/>
        <v>2.1691973969631237E-3</v>
      </c>
      <c r="S2060">
        <f t="shared" si="129"/>
        <v>9.7613882863340565E-3</v>
      </c>
      <c r="T2060">
        <f t="shared" si="130"/>
        <v>-0.47952757141404379</v>
      </c>
      <c r="U2060">
        <f t="shared" si="131"/>
        <v>-58.022836141099297</v>
      </c>
    </row>
    <row r="2061" spans="1:21" x14ac:dyDescent="0.35">
      <c r="A2061" t="s">
        <v>5416</v>
      </c>
      <c r="B2061" t="s">
        <v>5417</v>
      </c>
      <c r="C2061">
        <v>1100</v>
      </c>
      <c r="D2061">
        <v>4.5</v>
      </c>
      <c r="E2061">
        <v>-118.23812417686</v>
      </c>
      <c r="F2061">
        <v>34.044354334473603</v>
      </c>
      <c r="G2061" t="s">
        <v>100</v>
      </c>
      <c r="H2061">
        <v>90013</v>
      </c>
      <c r="I2061" t="s">
        <v>23</v>
      </c>
      <c r="J2061" t="s">
        <v>5418</v>
      </c>
      <c r="K2061" t="s">
        <v>111</v>
      </c>
      <c r="L2061" s="2" t="s">
        <v>112</v>
      </c>
      <c r="M2061">
        <v>2071</v>
      </c>
      <c r="N2061">
        <v>9.0097820490818603E-2</v>
      </c>
      <c r="O2061" t="s">
        <v>190</v>
      </c>
      <c r="P2061" t="s">
        <v>228</v>
      </c>
      <c r="Q2061" t="s">
        <v>310</v>
      </c>
      <c r="R2061">
        <f t="shared" si="128"/>
        <v>0.10329511414110112</v>
      </c>
      <c r="S2061">
        <f t="shared" si="129"/>
        <v>0.46482801363495507</v>
      </c>
      <c r="T2061">
        <f t="shared" si="130"/>
        <v>1.5487636315522513</v>
      </c>
      <c r="U2061">
        <f t="shared" si="131"/>
        <v>1703.6399947074765</v>
      </c>
    </row>
    <row r="2062" spans="1:21" x14ac:dyDescent="0.35">
      <c r="A2062" t="s">
        <v>5419</v>
      </c>
      <c r="B2062" t="s">
        <v>5420</v>
      </c>
      <c r="C2062">
        <v>144</v>
      </c>
      <c r="D2062">
        <v>4.5</v>
      </c>
      <c r="E2062">
        <v>-87.690420000000003</v>
      </c>
      <c r="F2062">
        <v>41.895980000000002</v>
      </c>
      <c r="G2062" t="s">
        <v>133</v>
      </c>
      <c r="H2062">
        <v>60622</v>
      </c>
      <c r="I2062" t="s">
        <v>23</v>
      </c>
      <c r="J2062" t="s">
        <v>2724</v>
      </c>
      <c r="K2062" t="s">
        <v>135</v>
      </c>
      <c r="L2062" s="2" t="s">
        <v>136</v>
      </c>
      <c r="M2062">
        <v>2715</v>
      </c>
      <c r="N2062">
        <v>8.0659001201304273E-3</v>
      </c>
      <c r="O2062" t="s">
        <v>183</v>
      </c>
      <c r="P2062" t="s">
        <v>56</v>
      </c>
      <c r="Q2062" t="s">
        <v>48</v>
      </c>
      <c r="R2062">
        <f t="shared" si="128"/>
        <v>4.5449850222084491E-3</v>
      </c>
      <c r="S2062">
        <f t="shared" si="129"/>
        <v>2.0452432599938022E-2</v>
      </c>
      <c r="T2062">
        <f t="shared" si="130"/>
        <v>-0.43187619483771617</v>
      </c>
      <c r="U2062">
        <f t="shared" si="131"/>
        <v>-62.190172056631127</v>
      </c>
    </row>
    <row r="2063" spans="1:21" x14ac:dyDescent="0.35">
      <c r="A2063" t="s">
        <v>5421</v>
      </c>
      <c r="B2063" t="s">
        <v>5422</v>
      </c>
      <c r="C2063">
        <v>285</v>
      </c>
      <c r="D2063">
        <v>4.5</v>
      </c>
      <c r="E2063">
        <v>-87.728804999999994</v>
      </c>
      <c r="F2063">
        <v>41.953504000000002</v>
      </c>
      <c r="G2063" t="s">
        <v>133</v>
      </c>
      <c r="H2063">
        <v>60641</v>
      </c>
      <c r="I2063" t="s">
        <v>23</v>
      </c>
      <c r="J2063" t="s">
        <v>1256</v>
      </c>
      <c r="K2063" t="s">
        <v>135</v>
      </c>
      <c r="L2063" s="2" t="s">
        <v>136</v>
      </c>
      <c r="M2063">
        <v>2715</v>
      </c>
      <c r="N2063">
        <v>2.0164750300326068E-2</v>
      </c>
      <c r="O2063" t="s">
        <v>1256</v>
      </c>
      <c r="R2063">
        <f t="shared" si="128"/>
        <v>1.910959611610371E-2</v>
      </c>
      <c r="S2063">
        <f t="shared" si="129"/>
        <v>8.5993182522466696E-2</v>
      </c>
      <c r="T2063">
        <f t="shared" si="130"/>
        <v>-0.13975253843501176</v>
      </c>
      <c r="U2063">
        <f t="shared" si="131"/>
        <v>-39.829473453978352</v>
      </c>
    </row>
    <row r="2064" spans="1:21" x14ac:dyDescent="0.35">
      <c r="A2064" t="s">
        <v>5423</v>
      </c>
      <c r="B2064" t="s">
        <v>5424</v>
      </c>
      <c r="C2064">
        <v>160</v>
      </c>
      <c r="D2064">
        <v>4.5</v>
      </c>
      <c r="E2064">
        <v>-76.611915588378906</v>
      </c>
      <c r="F2064">
        <v>39.272529602050803</v>
      </c>
      <c r="G2064" t="s">
        <v>364</v>
      </c>
      <c r="H2064">
        <v>21230</v>
      </c>
      <c r="I2064" t="s">
        <v>23</v>
      </c>
      <c r="J2064" t="s">
        <v>191</v>
      </c>
      <c r="K2064" t="s">
        <v>366</v>
      </c>
      <c r="L2064" s="2" t="s">
        <v>367</v>
      </c>
      <c r="M2064">
        <v>1182</v>
      </c>
      <c r="N2064">
        <v>9.4388192895143302E-3</v>
      </c>
      <c r="O2064" t="s">
        <v>191</v>
      </c>
      <c r="R2064">
        <f t="shared" si="128"/>
        <v>6.1977068484660672E-3</v>
      </c>
      <c r="S2064">
        <f t="shared" si="129"/>
        <v>2.7889680818097302E-2</v>
      </c>
      <c r="T2064">
        <f t="shared" si="130"/>
        <v>-0.3987274111324447</v>
      </c>
      <c r="U2064">
        <f t="shared" si="131"/>
        <v>-63.796385781191148</v>
      </c>
    </row>
    <row r="2065" spans="1:21" x14ac:dyDescent="0.35">
      <c r="A2065" t="s">
        <v>5425</v>
      </c>
      <c r="B2065" t="s">
        <v>5426</v>
      </c>
      <c r="C2065">
        <v>152</v>
      </c>
      <c r="D2065">
        <v>4.5</v>
      </c>
      <c r="E2065">
        <v>-82.768615400000002</v>
      </c>
      <c r="F2065">
        <v>27.7692786</v>
      </c>
      <c r="G2065" t="s">
        <v>29</v>
      </c>
      <c r="H2065">
        <v>33706</v>
      </c>
      <c r="I2065" t="s">
        <v>23</v>
      </c>
      <c r="J2065" t="s">
        <v>5427</v>
      </c>
      <c r="K2065" t="s">
        <v>935</v>
      </c>
      <c r="L2065" s="2" t="s">
        <v>936</v>
      </c>
      <c r="M2065">
        <v>172</v>
      </c>
      <c r="N2065">
        <v>8.7523597048223788E-3</v>
      </c>
      <c r="O2065" t="s">
        <v>47</v>
      </c>
      <c r="P2065" t="s">
        <v>106</v>
      </c>
      <c r="Q2065" t="s">
        <v>48</v>
      </c>
      <c r="R2065">
        <f t="shared" si="128"/>
        <v>5.3713459353372586E-3</v>
      </c>
      <c r="S2065">
        <f t="shared" si="129"/>
        <v>2.4171056709017664E-2</v>
      </c>
      <c r="T2065">
        <f t="shared" si="130"/>
        <v>-0.4153018029850804</v>
      </c>
      <c r="U2065">
        <f t="shared" si="131"/>
        <v>-63.125874053732218</v>
      </c>
    </row>
    <row r="2066" spans="1:21" x14ac:dyDescent="0.35">
      <c r="A2066" t="s">
        <v>5428</v>
      </c>
      <c r="B2066" t="s">
        <v>5429</v>
      </c>
      <c r="C2066">
        <v>198</v>
      </c>
      <c r="D2066">
        <v>4.5</v>
      </c>
      <c r="E2066">
        <v>-73.991759866476102</v>
      </c>
      <c r="F2066">
        <v>40.718436017632499</v>
      </c>
      <c r="G2066" t="s">
        <v>37</v>
      </c>
      <c r="H2066">
        <v>10002</v>
      </c>
      <c r="I2066" t="s">
        <v>23</v>
      </c>
      <c r="J2066" t="s">
        <v>1551</v>
      </c>
      <c r="K2066" t="s">
        <v>39</v>
      </c>
      <c r="L2066" s="2" t="s">
        <v>40</v>
      </c>
      <c r="M2066">
        <v>1148</v>
      </c>
      <c r="N2066">
        <v>1.2699502316801099E-2</v>
      </c>
      <c r="O2066" t="s">
        <v>1551</v>
      </c>
      <c r="R2066">
        <f t="shared" si="128"/>
        <v>1.012292118582791E-2</v>
      </c>
      <c r="S2066">
        <f t="shared" si="129"/>
        <v>4.5553145336225599E-2</v>
      </c>
      <c r="T2066">
        <f t="shared" si="130"/>
        <v>-0.31999904983242511</v>
      </c>
      <c r="U2066">
        <f t="shared" si="131"/>
        <v>-63.359811866820174</v>
      </c>
    </row>
    <row r="2067" spans="1:21" x14ac:dyDescent="0.35">
      <c r="A2067" t="s">
        <v>5430</v>
      </c>
      <c r="B2067" t="s">
        <v>5431</v>
      </c>
      <c r="C2067">
        <v>499</v>
      </c>
      <c r="D2067">
        <v>4.5</v>
      </c>
      <c r="E2067">
        <v>-122.62294009999999</v>
      </c>
      <c r="F2067">
        <v>45.493141199999997</v>
      </c>
      <c r="G2067" t="s">
        <v>59</v>
      </c>
      <c r="H2067">
        <v>97202</v>
      </c>
      <c r="I2067" t="s">
        <v>23</v>
      </c>
      <c r="J2067" t="s">
        <v>174</v>
      </c>
      <c r="K2067" t="s">
        <v>45</v>
      </c>
      <c r="L2067" s="2" t="s">
        <v>61</v>
      </c>
      <c r="M2067">
        <v>1555</v>
      </c>
      <c r="N2067">
        <v>3.8527544190835768E-2</v>
      </c>
      <c r="O2067" t="s">
        <v>174</v>
      </c>
      <c r="R2067">
        <f t="shared" si="128"/>
        <v>4.1214750542299353E-2</v>
      </c>
      <c r="S2067">
        <f t="shared" si="129"/>
        <v>0.18546637744034708</v>
      </c>
      <c r="T2067">
        <f t="shared" si="130"/>
        <v>0.30361244362299344</v>
      </c>
      <c r="U2067">
        <f t="shared" si="131"/>
        <v>151.50260936787373</v>
      </c>
    </row>
    <row r="2068" spans="1:21" x14ac:dyDescent="0.35">
      <c r="A2068" t="s">
        <v>5432</v>
      </c>
      <c r="B2068" t="s">
        <v>5433</v>
      </c>
      <c r="C2068">
        <v>164</v>
      </c>
      <c r="D2068">
        <v>4.5</v>
      </c>
      <c r="E2068">
        <v>-77.465500000000006</v>
      </c>
      <c r="F2068">
        <v>37.547502999999999</v>
      </c>
      <c r="G2068" t="s">
        <v>84</v>
      </c>
      <c r="H2068">
        <v>23220</v>
      </c>
      <c r="I2068" t="s">
        <v>23</v>
      </c>
      <c r="J2068" t="s">
        <v>5434</v>
      </c>
      <c r="K2068" t="s">
        <v>1546</v>
      </c>
      <c r="L2068" s="2" t="s">
        <v>1547</v>
      </c>
      <c r="M2068">
        <v>789</v>
      </c>
      <c r="N2068">
        <v>9.782049081860306E-3</v>
      </c>
      <c r="O2068" t="s">
        <v>424</v>
      </c>
      <c r="P2068" t="s">
        <v>183</v>
      </c>
      <c r="Q2068" t="s">
        <v>137</v>
      </c>
      <c r="R2068">
        <f t="shared" si="128"/>
        <v>6.6108873050304724E-3</v>
      </c>
      <c r="S2068">
        <f t="shared" si="129"/>
        <v>2.9748992872637124E-2</v>
      </c>
      <c r="T2068">
        <f t="shared" si="130"/>
        <v>-0.39044021520612687</v>
      </c>
      <c r="U2068">
        <f t="shared" si="131"/>
        <v>-64.032195293804804</v>
      </c>
    </row>
    <row r="2069" spans="1:21" x14ac:dyDescent="0.35">
      <c r="A2069" t="s">
        <v>5435</v>
      </c>
      <c r="B2069" t="s">
        <v>5436</v>
      </c>
      <c r="C2069">
        <v>227</v>
      </c>
      <c r="D2069">
        <v>4.5</v>
      </c>
      <c r="E2069">
        <v>-85.753097534179702</v>
      </c>
      <c r="F2069">
        <v>38.256927569499503</v>
      </c>
      <c r="G2069" t="s">
        <v>864</v>
      </c>
      <c r="H2069">
        <v>40202</v>
      </c>
      <c r="I2069" t="s">
        <v>23</v>
      </c>
      <c r="J2069" t="s">
        <v>5437</v>
      </c>
      <c r="K2069" t="s">
        <v>866</v>
      </c>
      <c r="L2069" s="2" t="s">
        <v>867</v>
      </c>
      <c r="M2069">
        <v>774</v>
      </c>
      <c r="N2069">
        <v>1.5187918311309421E-2</v>
      </c>
      <c r="O2069" t="s">
        <v>24</v>
      </c>
      <c r="P2069" t="s">
        <v>618</v>
      </c>
      <c r="Q2069" t="s">
        <v>571</v>
      </c>
      <c r="R2069">
        <f t="shared" si="128"/>
        <v>1.3118479495919842E-2</v>
      </c>
      <c r="S2069">
        <f t="shared" si="129"/>
        <v>5.9033157731639294E-2</v>
      </c>
      <c r="T2069">
        <f t="shared" si="130"/>
        <v>-0.25991687936662067</v>
      </c>
      <c r="U2069">
        <f t="shared" si="131"/>
        <v>-59.001131616222892</v>
      </c>
    </row>
    <row r="2070" spans="1:21" x14ac:dyDescent="0.35">
      <c r="A2070" t="s">
        <v>5438</v>
      </c>
      <c r="B2070" t="s">
        <v>5439</v>
      </c>
      <c r="C2070">
        <v>111</v>
      </c>
      <c r="D2070">
        <v>4.5</v>
      </c>
      <c r="E2070">
        <v>-115.277671813965</v>
      </c>
      <c r="F2070">
        <v>36.130062103271499</v>
      </c>
      <c r="G2070" t="s">
        <v>70</v>
      </c>
      <c r="H2070">
        <v>89117</v>
      </c>
      <c r="I2070" t="s">
        <v>23</v>
      </c>
      <c r="J2070" t="s">
        <v>283</v>
      </c>
      <c r="K2070" t="s">
        <v>422</v>
      </c>
      <c r="L2070" s="2" t="s">
        <v>423</v>
      </c>
      <c r="M2070">
        <v>357</v>
      </c>
      <c r="N2070">
        <v>5.2342543332761287E-3</v>
      </c>
      <c r="O2070" t="s">
        <v>283</v>
      </c>
      <c r="R2070">
        <f t="shared" si="128"/>
        <v>1.1362462555521123E-3</v>
      </c>
      <c r="S2070">
        <f t="shared" si="129"/>
        <v>5.1131081499845056E-3</v>
      </c>
      <c r="T2070">
        <f t="shared" si="130"/>
        <v>-0.50024556122983843</v>
      </c>
      <c r="U2070">
        <f t="shared" si="131"/>
        <v>-55.527257296512069</v>
      </c>
    </row>
    <row r="2071" spans="1:21" x14ac:dyDescent="0.35">
      <c r="A2071" t="s">
        <v>5440</v>
      </c>
      <c r="B2071" t="s">
        <v>5441</v>
      </c>
      <c r="C2071">
        <v>310</v>
      </c>
      <c r="D2071">
        <v>4.5</v>
      </c>
      <c r="E2071">
        <v>-73.993087768554702</v>
      </c>
      <c r="F2071">
        <v>40.724742889404297</v>
      </c>
      <c r="G2071" t="s">
        <v>37</v>
      </c>
      <c r="H2071">
        <v>10012</v>
      </c>
      <c r="I2071" t="s">
        <v>23</v>
      </c>
      <c r="J2071" t="s">
        <v>5442</v>
      </c>
      <c r="K2071" t="s">
        <v>39</v>
      </c>
      <c r="L2071" s="2" t="s">
        <v>40</v>
      </c>
      <c r="M2071">
        <v>1148</v>
      </c>
      <c r="N2071">
        <v>2.2309936502488414E-2</v>
      </c>
      <c r="O2071" t="s">
        <v>205</v>
      </c>
      <c r="P2071" t="s">
        <v>228</v>
      </c>
      <c r="R2071">
        <f t="shared" si="128"/>
        <v>2.1691973969631236E-2</v>
      </c>
      <c r="S2071">
        <f t="shared" si="129"/>
        <v>9.7613882863340565E-2</v>
      </c>
      <c r="T2071">
        <f t="shared" si="130"/>
        <v>-8.795756389552517E-2</v>
      </c>
      <c r="U2071">
        <f t="shared" si="131"/>
        <v>-27.266844807612802</v>
      </c>
    </row>
    <row r="2072" spans="1:21" x14ac:dyDescent="0.35">
      <c r="A2072" t="s">
        <v>5443</v>
      </c>
      <c r="B2072" t="s">
        <v>5444</v>
      </c>
      <c r="C2072">
        <v>131</v>
      </c>
      <c r="D2072">
        <v>4.5</v>
      </c>
      <c r="E2072">
        <v>-73.956889137625694</v>
      </c>
      <c r="F2072">
        <v>40.674212356261499</v>
      </c>
      <c r="G2072" t="s">
        <v>37</v>
      </c>
      <c r="H2072">
        <v>11238</v>
      </c>
      <c r="I2072" t="s">
        <v>23</v>
      </c>
      <c r="J2072" t="s">
        <v>5445</v>
      </c>
      <c r="K2072" t="s">
        <v>535</v>
      </c>
      <c r="L2072" s="2" t="s">
        <v>536</v>
      </c>
      <c r="M2072">
        <v>1569</v>
      </c>
      <c r="N2072">
        <v>6.9504032950060066E-3</v>
      </c>
      <c r="O2072" t="s">
        <v>190</v>
      </c>
      <c r="P2072" t="s">
        <v>191</v>
      </c>
      <c r="Q2072" t="s">
        <v>914</v>
      </c>
      <c r="R2072">
        <f t="shared" si="128"/>
        <v>3.2021485383741349E-3</v>
      </c>
      <c r="S2072">
        <f t="shared" si="129"/>
        <v>1.4409668422683607E-2</v>
      </c>
      <c r="T2072">
        <f t="shared" si="130"/>
        <v>-0.45880958159824914</v>
      </c>
      <c r="U2072">
        <f t="shared" si="131"/>
        <v>-60.104055189370641</v>
      </c>
    </row>
    <row r="2073" spans="1:21" x14ac:dyDescent="0.35">
      <c r="A2073" t="s">
        <v>5446</v>
      </c>
      <c r="B2073" t="s">
        <v>5447</v>
      </c>
      <c r="C2073">
        <v>246</v>
      </c>
      <c r="D2073">
        <v>4.5</v>
      </c>
      <c r="E2073">
        <v>-122.6569824</v>
      </c>
      <c r="F2073">
        <v>45.5212097</v>
      </c>
      <c r="G2073" t="s">
        <v>59</v>
      </c>
      <c r="H2073">
        <v>97214</v>
      </c>
      <c r="I2073" t="s">
        <v>23</v>
      </c>
      <c r="J2073" t="s">
        <v>5448</v>
      </c>
      <c r="K2073" t="s">
        <v>45</v>
      </c>
      <c r="L2073" s="2" t="s">
        <v>61</v>
      </c>
      <c r="M2073">
        <v>1555</v>
      </c>
      <c r="N2073">
        <v>1.6818259824952806E-2</v>
      </c>
      <c r="O2073" t="s">
        <v>138</v>
      </c>
      <c r="P2073" t="s">
        <v>48</v>
      </c>
      <c r="Q2073" t="s">
        <v>1723</v>
      </c>
      <c r="R2073">
        <f t="shared" si="128"/>
        <v>1.5081086664600764E-2</v>
      </c>
      <c r="S2073">
        <f t="shared" si="129"/>
        <v>6.7864889990703434E-2</v>
      </c>
      <c r="T2073">
        <f t="shared" si="130"/>
        <v>-0.22055269871661085</v>
      </c>
      <c r="U2073">
        <f t="shared" si="131"/>
        <v>-54.255963884286267</v>
      </c>
    </row>
    <row r="2074" spans="1:21" x14ac:dyDescent="0.35">
      <c r="A2074" t="s">
        <v>5449</v>
      </c>
      <c r="B2074" t="s">
        <v>5450</v>
      </c>
      <c r="C2074">
        <v>224</v>
      </c>
      <c r="D2074">
        <v>4.5</v>
      </c>
      <c r="E2074">
        <v>-87.887237548828097</v>
      </c>
      <c r="F2074">
        <v>43.0580024719238</v>
      </c>
      <c r="G2074" t="s">
        <v>218</v>
      </c>
      <c r="H2074">
        <v>53202</v>
      </c>
      <c r="I2074" t="s">
        <v>23</v>
      </c>
      <c r="J2074" t="s">
        <v>3119</v>
      </c>
      <c r="K2074" t="s">
        <v>220</v>
      </c>
      <c r="L2074" s="2" t="s">
        <v>221</v>
      </c>
      <c r="M2074">
        <v>1056</v>
      </c>
      <c r="N2074">
        <v>1.493049596704994E-2</v>
      </c>
      <c r="O2074" t="s">
        <v>48</v>
      </c>
      <c r="P2074" t="s">
        <v>174</v>
      </c>
      <c r="Q2074" t="s">
        <v>261</v>
      </c>
      <c r="R2074">
        <f t="shared" si="128"/>
        <v>1.280859415349654E-2</v>
      </c>
      <c r="S2074">
        <f t="shared" si="129"/>
        <v>5.7638673690734429E-2</v>
      </c>
      <c r="T2074">
        <f t="shared" si="130"/>
        <v>-0.26613227631135905</v>
      </c>
      <c r="U2074">
        <f t="shared" si="131"/>
        <v>-59.613629893744431</v>
      </c>
    </row>
    <row r="2075" spans="1:21" x14ac:dyDescent="0.35">
      <c r="A2075" t="s">
        <v>5451</v>
      </c>
      <c r="B2075" t="s">
        <v>5452</v>
      </c>
      <c r="C2075">
        <v>209</v>
      </c>
      <c r="D2075">
        <v>4.5</v>
      </c>
      <c r="E2075">
        <v>-77.065612249230199</v>
      </c>
      <c r="F2075">
        <v>38.911475972879003</v>
      </c>
      <c r="G2075" t="s">
        <v>240</v>
      </c>
      <c r="H2075">
        <v>20007</v>
      </c>
      <c r="I2075" t="s">
        <v>23</v>
      </c>
      <c r="J2075" t="s">
        <v>5453</v>
      </c>
      <c r="K2075" t="s">
        <v>242</v>
      </c>
      <c r="L2075" s="2" t="s">
        <v>243</v>
      </c>
      <c r="M2075">
        <v>822</v>
      </c>
      <c r="N2075">
        <v>1.3643384245752531E-2</v>
      </c>
      <c r="O2075" t="s">
        <v>283</v>
      </c>
      <c r="P2075" t="s">
        <v>174</v>
      </c>
      <c r="Q2075" t="s">
        <v>276</v>
      </c>
      <c r="R2075">
        <f t="shared" si="128"/>
        <v>1.1259167441380023E-2</v>
      </c>
      <c r="S2075">
        <f t="shared" si="129"/>
        <v>5.0666253486210108E-2</v>
      </c>
      <c r="T2075">
        <f t="shared" si="130"/>
        <v>-0.29720926103505102</v>
      </c>
      <c r="U2075">
        <f t="shared" si="131"/>
        <v>-62.116735556325665</v>
      </c>
    </row>
    <row r="2076" spans="1:21" x14ac:dyDescent="0.35">
      <c r="A2076" t="s">
        <v>5454</v>
      </c>
      <c r="B2076" t="s">
        <v>5455</v>
      </c>
      <c r="C2076">
        <v>126</v>
      </c>
      <c r="D2076">
        <v>4.5</v>
      </c>
      <c r="E2076">
        <v>-87.645931456937504</v>
      </c>
      <c r="F2076">
        <v>41.945333325861299</v>
      </c>
      <c r="G2076" t="s">
        <v>133</v>
      </c>
      <c r="H2076">
        <v>60657</v>
      </c>
      <c r="I2076" t="s">
        <v>23</v>
      </c>
      <c r="J2076" t="s">
        <v>247</v>
      </c>
      <c r="K2076" t="s">
        <v>135</v>
      </c>
      <c r="L2076" s="2" t="s">
        <v>136</v>
      </c>
      <c r="M2076">
        <v>2715</v>
      </c>
      <c r="N2076">
        <v>6.5213660545735373E-3</v>
      </c>
      <c r="O2076" t="s">
        <v>247</v>
      </c>
      <c r="R2076">
        <f t="shared" si="128"/>
        <v>2.6856729676686293E-3</v>
      </c>
      <c r="S2076">
        <f t="shared" si="129"/>
        <v>1.2085528354508832E-2</v>
      </c>
      <c r="T2076">
        <f t="shared" si="130"/>
        <v>-0.46916857650614646</v>
      </c>
      <c r="U2076">
        <f t="shared" si="131"/>
        <v>-59.115240639774456</v>
      </c>
    </row>
    <row r="2077" spans="1:21" x14ac:dyDescent="0.35">
      <c r="A2077" t="s">
        <v>5456</v>
      </c>
      <c r="B2077" t="s">
        <v>5457</v>
      </c>
      <c r="C2077">
        <v>114</v>
      </c>
      <c r="D2077">
        <v>4.5</v>
      </c>
      <c r="E2077">
        <v>-122.698816135526</v>
      </c>
      <c r="F2077">
        <v>45.532307159586402</v>
      </c>
      <c r="G2077" t="s">
        <v>59</v>
      </c>
      <c r="H2077">
        <v>97210</v>
      </c>
      <c r="I2077" t="s">
        <v>23</v>
      </c>
      <c r="J2077" t="s">
        <v>315</v>
      </c>
      <c r="K2077" t="s">
        <v>45</v>
      </c>
      <c r="L2077" s="2" t="s">
        <v>61</v>
      </c>
      <c r="M2077">
        <v>1555</v>
      </c>
      <c r="N2077">
        <v>5.4916766775356101E-3</v>
      </c>
      <c r="O2077" t="s">
        <v>315</v>
      </c>
      <c r="R2077">
        <f t="shared" si="128"/>
        <v>1.4461315979754157E-3</v>
      </c>
      <c r="S2077">
        <f t="shared" si="129"/>
        <v>6.5075921908893707E-3</v>
      </c>
      <c r="T2077">
        <f t="shared" si="130"/>
        <v>-0.49403016428510005</v>
      </c>
      <c r="U2077">
        <f t="shared" si="131"/>
        <v>-56.319438728501403</v>
      </c>
    </row>
    <row r="2078" spans="1:21" x14ac:dyDescent="0.35">
      <c r="A2078" t="s">
        <v>5458</v>
      </c>
      <c r="B2078" t="s">
        <v>5459</v>
      </c>
      <c r="C2078">
        <v>126</v>
      </c>
      <c r="D2078">
        <v>4.5</v>
      </c>
      <c r="E2078">
        <v>-122.608238</v>
      </c>
      <c r="F2078">
        <v>45.497264000000001</v>
      </c>
      <c r="G2078" t="s">
        <v>59</v>
      </c>
      <c r="H2078">
        <v>97206</v>
      </c>
      <c r="I2078" t="s">
        <v>23</v>
      </c>
      <c r="J2078" t="s">
        <v>425</v>
      </c>
      <c r="K2078" t="s">
        <v>45</v>
      </c>
      <c r="L2078" s="2" t="s">
        <v>61</v>
      </c>
      <c r="M2078">
        <v>1555</v>
      </c>
      <c r="N2078">
        <v>6.5213660545735373E-3</v>
      </c>
      <c r="O2078" t="s">
        <v>425</v>
      </c>
      <c r="R2078">
        <f t="shared" si="128"/>
        <v>2.6856729676686293E-3</v>
      </c>
      <c r="S2078">
        <f t="shared" si="129"/>
        <v>1.2085528354508832E-2</v>
      </c>
      <c r="T2078">
        <f t="shared" si="130"/>
        <v>-0.46916857650614646</v>
      </c>
      <c r="U2078">
        <f t="shared" si="131"/>
        <v>-59.115240639774456</v>
      </c>
    </row>
    <row r="2079" spans="1:21" x14ac:dyDescent="0.35">
      <c r="A2079" t="s">
        <v>5460</v>
      </c>
      <c r="B2079" t="s">
        <v>5461</v>
      </c>
      <c r="C2079">
        <v>225</v>
      </c>
      <c r="D2079">
        <v>4.5</v>
      </c>
      <c r="E2079">
        <v>-81.526180377282103</v>
      </c>
      <c r="F2079">
        <v>30.282842282623001</v>
      </c>
      <c r="G2079" t="s">
        <v>29</v>
      </c>
      <c r="H2079">
        <v>32246</v>
      </c>
      <c r="I2079" t="s">
        <v>23</v>
      </c>
      <c r="J2079" t="s">
        <v>5462</v>
      </c>
      <c r="K2079" t="s">
        <v>833</v>
      </c>
      <c r="L2079" s="2" t="s">
        <v>834</v>
      </c>
      <c r="M2079">
        <v>350</v>
      </c>
      <c r="N2079">
        <v>1.5016303415136434E-2</v>
      </c>
      <c r="O2079" t="s">
        <v>88</v>
      </c>
      <c r="P2079" t="s">
        <v>597</v>
      </c>
      <c r="R2079">
        <f t="shared" si="128"/>
        <v>1.2911889267637641E-2</v>
      </c>
      <c r="S2079">
        <f t="shared" si="129"/>
        <v>5.8103501704369384E-2</v>
      </c>
      <c r="T2079">
        <f t="shared" si="130"/>
        <v>-0.26406047732977961</v>
      </c>
      <c r="U2079">
        <f t="shared" si="131"/>
        <v>-59.413607399200409</v>
      </c>
    </row>
    <row r="2080" spans="1:21" x14ac:dyDescent="0.35">
      <c r="A2080" t="s">
        <v>5463</v>
      </c>
      <c r="B2080" t="s">
        <v>5464</v>
      </c>
      <c r="C2080">
        <v>270</v>
      </c>
      <c r="D2080">
        <v>4.5</v>
      </c>
      <c r="E2080">
        <v>-122.613243</v>
      </c>
      <c r="F2080">
        <v>45.519061999999998</v>
      </c>
      <c r="G2080" t="s">
        <v>59</v>
      </c>
      <c r="H2080">
        <v>97215</v>
      </c>
      <c r="I2080" t="s">
        <v>23</v>
      </c>
      <c r="J2080" t="s">
        <v>425</v>
      </c>
      <c r="K2080" t="s">
        <v>45</v>
      </c>
      <c r="L2080" s="2" t="s">
        <v>61</v>
      </c>
      <c r="M2080">
        <v>1555</v>
      </c>
      <c r="N2080">
        <v>1.887763857902866E-2</v>
      </c>
      <c r="O2080" t="s">
        <v>425</v>
      </c>
      <c r="R2080">
        <f t="shared" si="128"/>
        <v>1.7560169403987191E-2</v>
      </c>
      <c r="S2080">
        <f t="shared" si="129"/>
        <v>7.9020762317942361E-2</v>
      </c>
      <c r="T2080">
        <f t="shared" si="130"/>
        <v>-0.17082952315870373</v>
      </c>
      <c r="U2080">
        <f t="shared" si="131"/>
        <v>-46.123971252850005</v>
      </c>
    </row>
    <row r="2081" spans="1:21" x14ac:dyDescent="0.35">
      <c r="A2081" t="s">
        <v>5465</v>
      </c>
      <c r="B2081" t="s">
        <v>5466</v>
      </c>
      <c r="C2081">
        <v>346</v>
      </c>
      <c r="D2081">
        <v>4.5</v>
      </c>
      <c r="E2081">
        <v>-118.3963851</v>
      </c>
      <c r="F2081">
        <v>34.1796674</v>
      </c>
      <c r="G2081" t="s">
        <v>100</v>
      </c>
      <c r="H2081">
        <v>91606</v>
      </c>
      <c r="I2081" t="s">
        <v>23</v>
      </c>
      <c r="J2081" t="s">
        <v>227</v>
      </c>
      <c r="K2081" t="s">
        <v>1382</v>
      </c>
      <c r="L2081" s="2" t="s">
        <v>1383</v>
      </c>
      <c r="M2081">
        <v>118</v>
      </c>
      <c r="N2081">
        <v>2.5399004633602198E-2</v>
      </c>
      <c r="O2081" t="s">
        <v>227</v>
      </c>
      <c r="R2081">
        <f t="shared" si="128"/>
        <v>2.5410598078710878E-2</v>
      </c>
      <c r="S2081">
        <f t="shared" si="129"/>
        <v>0.11434769135419895</v>
      </c>
      <c r="T2081">
        <f t="shared" si="130"/>
        <v>-1.3372800558664483E-2</v>
      </c>
      <c r="U2081">
        <f t="shared" si="131"/>
        <v>-4.6269889932979114</v>
      </c>
    </row>
    <row r="2082" spans="1:21" x14ac:dyDescent="0.35">
      <c r="A2082" t="s">
        <v>5467</v>
      </c>
      <c r="B2082" t="s">
        <v>5468</v>
      </c>
      <c r="C2082">
        <v>388</v>
      </c>
      <c r="D2082">
        <v>4.5</v>
      </c>
      <c r="E2082">
        <v>-82.985984299999998</v>
      </c>
      <c r="F2082">
        <v>39.944412</v>
      </c>
      <c r="G2082" t="s">
        <v>186</v>
      </c>
      <c r="H2082">
        <v>43206</v>
      </c>
      <c r="I2082" t="s">
        <v>23</v>
      </c>
      <c r="J2082" t="s">
        <v>5469</v>
      </c>
      <c r="K2082" t="s">
        <v>188</v>
      </c>
      <c r="L2082" s="2" t="s">
        <v>189</v>
      </c>
      <c r="M2082">
        <v>712</v>
      </c>
      <c r="N2082">
        <v>2.9002917453234942E-2</v>
      </c>
      <c r="O2082" t="s">
        <v>24</v>
      </c>
      <c r="P2082" t="s">
        <v>48</v>
      </c>
      <c r="Q2082" t="s">
        <v>508</v>
      </c>
      <c r="R2082">
        <f t="shared" si="128"/>
        <v>2.9748992872637124E-2</v>
      </c>
      <c r="S2082">
        <f t="shared" si="129"/>
        <v>0.13387046792686705</v>
      </c>
      <c r="T2082">
        <f t="shared" si="130"/>
        <v>7.364275666767299E-2</v>
      </c>
      <c r="U2082">
        <f t="shared" si="131"/>
        <v>28.573389587057122</v>
      </c>
    </row>
    <row r="2083" spans="1:21" x14ac:dyDescent="0.35">
      <c r="A2083" t="s">
        <v>5470</v>
      </c>
      <c r="B2083" t="s">
        <v>5471</v>
      </c>
      <c r="C2083">
        <v>828</v>
      </c>
      <c r="D2083">
        <v>4.5</v>
      </c>
      <c r="E2083">
        <v>-115.181633345783</v>
      </c>
      <c r="F2083">
        <v>36.075857112474999</v>
      </c>
      <c r="G2083" t="s">
        <v>70</v>
      </c>
      <c r="H2083">
        <v>89118</v>
      </c>
      <c r="I2083" t="s">
        <v>23</v>
      </c>
      <c r="J2083" t="s">
        <v>5472</v>
      </c>
      <c r="K2083" t="s">
        <v>422</v>
      </c>
      <c r="L2083" s="2" t="s">
        <v>423</v>
      </c>
      <c r="M2083">
        <v>357</v>
      </c>
      <c r="N2083">
        <v>6.675819461129226E-2</v>
      </c>
      <c r="O2083" t="s">
        <v>479</v>
      </c>
      <c r="P2083" t="s">
        <v>24</v>
      </c>
      <c r="Q2083" t="s">
        <v>138</v>
      </c>
      <c r="R2083">
        <f t="shared" si="128"/>
        <v>7.5198843094721621E-2</v>
      </c>
      <c r="S2083">
        <f t="shared" si="129"/>
        <v>0.33839479392624727</v>
      </c>
      <c r="T2083">
        <f t="shared" si="130"/>
        <v>0.98523430856263694</v>
      </c>
      <c r="U2083">
        <f t="shared" si="131"/>
        <v>815.77400748986338</v>
      </c>
    </row>
    <row r="2084" spans="1:21" x14ac:dyDescent="0.35">
      <c r="A2084" t="s">
        <v>5473</v>
      </c>
      <c r="B2084" t="s">
        <v>5471</v>
      </c>
      <c r="C2084">
        <v>469</v>
      </c>
      <c r="D2084">
        <v>4.5</v>
      </c>
      <c r="E2084">
        <v>-115.280428139091</v>
      </c>
      <c r="F2084">
        <v>36.056282358519098</v>
      </c>
      <c r="G2084" t="s">
        <v>70</v>
      </c>
      <c r="H2084">
        <v>89148</v>
      </c>
      <c r="I2084" t="s">
        <v>23</v>
      </c>
      <c r="J2084" t="s">
        <v>5474</v>
      </c>
      <c r="K2084" t="s">
        <v>422</v>
      </c>
      <c r="L2084" s="2" t="s">
        <v>423</v>
      </c>
      <c r="M2084">
        <v>357</v>
      </c>
      <c r="N2084">
        <v>3.5953320748240945E-2</v>
      </c>
      <c r="O2084" t="s">
        <v>24</v>
      </c>
      <c r="P2084" t="s">
        <v>479</v>
      </c>
      <c r="Q2084" t="s">
        <v>48</v>
      </c>
      <c r="R2084">
        <f t="shared" si="128"/>
        <v>3.8115897118066316E-2</v>
      </c>
      <c r="S2084">
        <f t="shared" si="129"/>
        <v>0.17152153703129841</v>
      </c>
      <c r="T2084">
        <f t="shared" si="130"/>
        <v>0.24145847417560953</v>
      </c>
      <c r="U2084">
        <f t="shared" si="131"/>
        <v>113.24402438836087</v>
      </c>
    </row>
    <row r="2085" spans="1:21" x14ac:dyDescent="0.35">
      <c r="A2085" t="s">
        <v>5475</v>
      </c>
      <c r="B2085" t="s">
        <v>5476</v>
      </c>
      <c r="C2085">
        <v>136</v>
      </c>
      <c r="D2085">
        <v>4.5</v>
      </c>
      <c r="E2085">
        <v>-75.173682999999997</v>
      </c>
      <c r="F2085">
        <v>39.920887</v>
      </c>
      <c r="G2085" t="s">
        <v>92</v>
      </c>
      <c r="H2085">
        <v>19145</v>
      </c>
      <c r="I2085" t="s">
        <v>23</v>
      </c>
      <c r="J2085" t="s">
        <v>622</v>
      </c>
      <c r="K2085" t="s">
        <v>94</v>
      </c>
      <c r="L2085" s="2" t="s">
        <v>95</v>
      </c>
      <c r="M2085">
        <v>1514</v>
      </c>
      <c r="N2085">
        <v>7.3794405354384758E-3</v>
      </c>
      <c r="O2085" t="s">
        <v>622</v>
      </c>
      <c r="R2085">
        <f t="shared" si="128"/>
        <v>3.7186241090796405E-3</v>
      </c>
      <c r="S2085">
        <f t="shared" si="129"/>
        <v>1.6733808490858381E-2</v>
      </c>
      <c r="T2085">
        <f t="shared" si="130"/>
        <v>-0.44845058669035187</v>
      </c>
      <c r="U2085">
        <f t="shared" si="131"/>
        <v>-60.989279789887853</v>
      </c>
    </row>
    <row r="2086" spans="1:21" x14ac:dyDescent="0.35">
      <c r="A2086" t="s">
        <v>5477</v>
      </c>
      <c r="B2086" t="s">
        <v>5478</v>
      </c>
      <c r="C2086">
        <v>224</v>
      </c>
      <c r="D2086">
        <v>4.5</v>
      </c>
      <c r="E2086">
        <v>-97.725115299999999</v>
      </c>
      <c r="F2086">
        <v>30.372093100000001</v>
      </c>
      <c r="G2086" t="s">
        <v>200</v>
      </c>
      <c r="H2086">
        <v>78758</v>
      </c>
      <c r="I2086" t="s">
        <v>23</v>
      </c>
      <c r="J2086" t="s">
        <v>5479</v>
      </c>
      <c r="K2086" t="s">
        <v>274</v>
      </c>
      <c r="L2086" s="2" t="s">
        <v>275</v>
      </c>
      <c r="M2086">
        <v>893</v>
      </c>
      <c r="N2086">
        <v>1.493049596704994E-2</v>
      </c>
      <c r="O2086" t="s">
        <v>138</v>
      </c>
      <c r="P2086" t="s">
        <v>114</v>
      </c>
      <c r="Q2086" t="s">
        <v>560</v>
      </c>
      <c r="R2086">
        <f t="shared" si="128"/>
        <v>1.280859415349654E-2</v>
      </c>
      <c r="S2086">
        <f t="shared" si="129"/>
        <v>5.7638673690734429E-2</v>
      </c>
      <c r="T2086">
        <f t="shared" si="130"/>
        <v>-0.26613227631135905</v>
      </c>
      <c r="U2086">
        <f t="shared" si="131"/>
        <v>-59.613629893744431</v>
      </c>
    </row>
    <row r="2087" spans="1:21" x14ac:dyDescent="0.35">
      <c r="A2087" t="s">
        <v>5480</v>
      </c>
      <c r="B2087" t="s">
        <v>5481</v>
      </c>
      <c r="C2087">
        <v>107</v>
      </c>
      <c r="D2087">
        <v>4.5</v>
      </c>
      <c r="E2087">
        <v>-104.99757889999999</v>
      </c>
      <c r="F2087">
        <v>39.751429600000002</v>
      </c>
      <c r="G2087" t="s">
        <v>119</v>
      </c>
      <c r="H2087">
        <v>80202</v>
      </c>
      <c r="I2087" t="s">
        <v>23</v>
      </c>
      <c r="J2087" t="s">
        <v>418</v>
      </c>
      <c r="K2087" t="s">
        <v>120</v>
      </c>
      <c r="L2087" s="2" t="s">
        <v>121</v>
      </c>
      <c r="M2087">
        <v>668</v>
      </c>
      <c r="N2087">
        <v>4.891024540930153E-3</v>
      </c>
      <c r="O2087" t="s">
        <v>247</v>
      </c>
      <c r="P2087" t="s">
        <v>60</v>
      </c>
      <c r="R2087">
        <f t="shared" si="128"/>
        <v>7.2306579898770787E-4</v>
      </c>
      <c r="S2087">
        <f t="shared" si="129"/>
        <v>3.2537960954446853E-3</v>
      </c>
      <c r="T2087">
        <f t="shared" si="130"/>
        <v>-0.50853275715615631</v>
      </c>
      <c r="U2087">
        <f t="shared" si="131"/>
        <v>-54.413005015708727</v>
      </c>
    </row>
    <row r="2088" spans="1:21" x14ac:dyDescent="0.35">
      <c r="A2088" t="s">
        <v>5482</v>
      </c>
      <c r="B2088" t="s">
        <v>5483</v>
      </c>
      <c r="C2088">
        <v>143</v>
      </c>
      <c r="D2088">
        <v>4.5</v>
      </c>
      <c r="E2088">
        <v>-87.680053700000002</v>
      </c>
      <c r="F2088">
        <v>41.9615936</v>
      </c>
      <c r="G2088" t="s">
        <v>133</v>
      </c>
      <c r="H2088">
        <v>60618</v>
      </c>
      <c r="I2088" t="s">
        <v>23</v>
      </c>
      <c r="J2088" t="s">
        <v>5484</v>
      </c>
      <c r="K2088" t="s">
        <v>135</v>
      </c>
      <c r="L2088" s="2" t="s">
        <v>136</v>
      </c>
      <c r="M2088">
        <v>2715</v>
      </c>
      <c r="N2088">
        <v>7.9800926720439338E-3</v>
      </c>
      <c r="O2088" t="s">
        <v>174</v>
      </c>
      <c r="P2088" t="s">
        <v>818</v>
      </c>
      <c r="Q2088" t="s">
        <v>138</v>
      </c>
      <c r="R2088">
        <f t="shared" si="128"/>
        <v>4.4416899080673483E-3</v>
      </c>
      <c r="S2088">
        <f t="shared" si="129"/>
        <v>1.9987604586303068E-2</v>
      </c>
      <c r="T2088">
        <f t="shared" si="130"/>
        <v>-0.43394799381929561</v>
      </c>
      <c r="U2088">
        <f t="shared" si="131"/>
        <v>-62.054563116159272</v>
      </c>
    </row>
    <row r="2089" spans="1:21" x14ac:dyDescent="0.35">
      <c r="A2089" t="s">
        <v>5485</v>
      </c>
      <c r="B2089" t="s">
        <v>5486</v>
      </c>
      <c r="C2089">
        <v>362</v>
      </c>
      <c r="D2089">
        <v>4.5</v>
      </c>
      <c r="E2089">
        <v>-118.30727400000001</v>
      </c>
      <c r="F2089">
        <v>34.057316999999998</v>
      </c>
      <c r="G2089" t="s">
        <v>100</v>
      </c>
      <c r="H2089">
        <v>90005</v>
      </c>
      <c r="I2089" t="s">
        <v>23</v>
      </c>
      <c r="J2089" t="s">
        <v>5487</v>
      </c>
      <c r="K2089" t="s">
        <v>111</v>
      </c>
      <c r="L2089" s="2" t="s">
        <v>112</v>
      </c>
      <c r="M2089">
        <v>2071</v>
      </c>
      <c r="N2089">
        <v>2.6771923802986101E-2</v>
      </c>
      <c r="O2089" t="s">
        <v>3185</v>
      </c>
      <c r="P2089" t="s">
        <v>340</v>
      </c>
      <c r="R2089">
        <f t="shared" si="128"/>
        <v>2.7063319904968495E-2</v>
      </c>
      <c r="S2089">
        <f t="shared" si="129"/>
        <v>0.12178493957235823</v>
      </c>
      <c r="T2089">
        <f t="shared" si="130"/>
        <v>1.9775983146606935E-2</v>
      </c>
      <c r="U2089">
        <f t="shared" si="131"/>
        <v>7.1589058990717103</v>
      </c>
    </row>
    <row r="2090" spans="1:21" x14ac:dyDescent="0.35">
      <c r="A2090" t="s">
        <v>5488</v>
      </c>
      <c r="B2090" t="s">
        <v>5489</v>
      </c>
      <c r="C2090">
        <v>261</v>
      </c>
      <c r="D2090">
        <v>4.5</v>
      </c>
      <c r="E2090">
        <v>-81.671241800000004</v>
      </c>
      <c r="F2090">
        <v>41.512859300000002</v>
      </c>
      <c r="G2090" t="s">
        <v>186</v>
      </c>
      <c r="H2090">
        <v>44114</v>
      </c>
      <c r="I2090" t="s">
        <v>23</v>
      </c>
      <c r="J2090" t="s">
        <v>5490</v>
      </c>
      <c r="K2090" t="s">
        <v>1759</v>
      </c>
      <c r="L2090" s="2" t="s">
        <v>1760</v>
      </c>
      <c r="M2090">
        <v>559</v>
      </c>
      <c r="N2090">
        <v>1.8105371546250214E-2</v>
      </c>
      <c r="O2090" t="s">
        <v>138</v>
      </c>
      <c r="P2090" t="s">
        <v>174</v>
      </c>
      <c r="R2090">
        <f t="shared" si="128"/>
        <v>1.6630513376717282E-2</v>
      </c>
      <c r="S2090">
        <f t="shared" si="129"/>
        <v>7.4837310195227769E-2</v>
      </c>
      <c r="T2090">
        <f t="shared" si="130"/>
        <v>-0.1894757139929189</v>
      </c>
      <c r="U2090">
        <f t="shared" si="131"/>
        <v>-49.453161352151831</v>
      </c>
    </row>
    <row r="2091" spans="1:21" x14ac:dyDescent="0.35">
      <c r="A2091" t="s">
        <v>5491</v>
      </c>
      <c r="B2091" t="s">
        <v>5492</v>
      </c>
      <c r="C2091">
        <v>108</v>
      </c>
      <c r="D2091">
        <v>4.5</v>
      </c>
      <c r="E2091">
        <v>-93.268142699999999</v>
      </c>
      <c r="F2091">
        <v>44.998088799999998</v>
      </c>
      <c r="G2091" t="s">
        <v>22</v>
      </c>
      <c r="H2091">
        <v>55413</v>
      </c>
      <c r="I2091" t="s">
        <v>23</v>
      </c>
      <c r="J2091" t="s">
        <v>5493</v>
      </c>
      <c r="K2091" t="s">
        <v>25</v>
      </c>
      <c r="L2091" s="2" t="s">
        <v>26</v>
      </c>
      <c r="M2091">
        <v>440</v>
      </c>
      <c r="N2091">
        <v>4.9768319890166465E-3</v>
      </c>
      <c r="O2091" t="s">
        <v>107</v>
      </c>
      <c r="P2091" t="s">
        <v>47</v>
      </c>
      <c r="Q2091" t="s">
        <v>449</v>
      </c>
      <c r="R2091">
        <f t="shared" si="128"/>
        <v>8.2636091312880905E-4</v>
      </c>
      <c r="S2091">
        <f t="shared" si="129"/>
        <v>3.7186241090796405E-3</v>
      </c>
      <c r="T2091">
        <f t="shared" si="130"/>
        <v>-0.50646095817457681</v>
      </c>
      <c r="U2091">
        <f t="shared" si="131"/>
        <v>-54.697783482854298</v>
      </c>
    </row>
    <row r="2092" spans="1:21" x14ac:dyDescent="0.35">
      <c r="A2092" t="s">
        <v>5494</v>
      </c>
      <c r="B2092" t="s">
        <v>5495</v>
      </c>
      <c r="C2092">
        <v>179</v>
      </c>
      <c r="D2092">
        <v>4.5</v>
      </c>
      <c r="E2092">
        <v>-87.777085999999997</v>
      </c>
      <c r="F2092">
        <v>41.989533000000002</v>
      </c>
      <c r="G2092" t="s">
        <v>133</v>
      </c>
      <c r="H2092">
        <v>60646</v>
      </c>
      <c r="I2092" t="s">
        <v>23</v>
      </c>
      <c r="J2092" t="s">
        <v>5496</v>
      </c>
      <c r="K2092" t="s">
        <v>135</v>
      </c>
      <c r="L2092" s="2" t="s">
        <v>136</v>
      </c>
      <c r="M2092">
        <v>2715</v>
      </c>
      <c r="N2092">
        <v>1.1069160803157714E-2</v>
      </c>
      <c r="O2092" t="s">
        <v>1723</v>
      </c>
      <c r="P2092" t="s">
        <v>1213</v>
      </c>
      <c r="R2092">
        <f t="shared" si="128"/>
        <v>8.1603140171469888E-3</v>
      </c>
      <c r="S2092">
        <f t="shared" si="129"/>
        <v>3.6721413077161452E-2</v>
      </c>
      <c r="T2092">
        <f t="shared" si="130"/>
        <v>-0.3593632304824349</v>
      </c>
      <c r="U2092">
        <f t="shared" si="131"/>
        <v>-64.326018256355852</v>
      </c>
    </row>
    <row r="2093" spans="1:21" x14ac:dyDescent="0.35">
      <c r="A2093" t="s">
        <v>5497</v>
      </c>
      <c r="B2093" t="s">
        <v>5498</v>
      </c>
      <c r="C2093">
        <v>117</v>
      </c>
      <c r="D2093">
        <v>4.5</v>
      </c>
      <c r="E2093">
        <v>-90.221839900000006</v>
      </c>
      <c r="F2093">
        <v>38.636081699999998</v>
      </c>
      <c r="G2093" t="s">
        <v>128</v>
      </c>
      <c r="H2093">
        <v>63103</v>
      </c>
      <c r="I2093" t="s">
        <v>23</v>
      </c>
      <c r="J2093" t="s">
        <v>5499</v>
      </c>
      <c r="K2093" t="s">
        <v>129</v>
      </c>
      <c r="L2093" s="2" t="s">
        <v>130</v>
      </c>
      <c r="M2093">
        <v>1232</v>
      </c>
      <c r="N2093">
        <v>5.7490990217950915E-3</v>
      </c>
      <c r="O2093" t="s">
        <v>76</v>
      </c>
      <c r="P2093" t="s">
        <v>504</v>
      </c>
      <c r="R2093">
        <f t="shared" si="128"/>
        <v>1.7560169403987192E-3</v>
      </c>
      <c r="S2093">
        <f t="shared" si="129"/>
        <v>7.9020762317942358E-3</v>
      </c>
      <c r="T2093">
        <f t="shared" si="130"/>
        <v>-0.48781476734036167</v>
      </c>
      <c r="U2093">
        <f t="shared" si="131"/>
        <v>-57.074327778822315</v>
      </c>
    </row>
    <row r="2094" spans="1:21" x14ac:dyDescent="0.35">
      <c r="A2094" t="s">
        <v>5500</v>
      </c>
      <c r="B2094" t="s">
        <v>5501</v>
      </c>
      <c r="C2094">
        <v>212</v>
      </c>
      <c r="D2094">
        <v>4.5</v>
      </c>
      <c r="E2094">
        <v>-87.705500945448904</v>
      </c>
      <c r="F2094">
        <v>41.954218894243198</v>
      </c>
      <c r="G2094" t="s">
        <v>133</v>
      </c>
      <c r="H2094">
        <v>60618</v>
      </c>
      <c r="I2094" t="s">
        <v>23</v>
      </c>
      <c r="J2094" t="s">
        <v>5502</v>
      </c>
      <c r="K2094" t="s">
        <v>135</v>
      </c>
      <c r="L2094" s="2" t="s">
        <v>136</v>
      </c>
      <c r="M2094">
        <v>2715</v>
      </c>
      <c r="N2094">
        <v>1.3900806590012013E-2</v>
      </c>
      <c r="O2094" t="s">
        <v>114</v>
      </c>
      <c r="P2094" t="s">
        <v>24</v>
      </c>
      <c r="Q2094" t="s">
        <v>138</v>
      </c>
      <c r="R2094">
        <f t="shared" si="128"/>
        <v>1.1569052783803326E-2</v>
      </c>
      <c r="S2094">
        <f t="shared" si="129"/>
        <v>5.2060737527114966E-2</v>
      </c>
      <c r="T2094">
        <f t="shared" si="130"/>
        <v>-0.29099386409031264</v>
      </c>
      <c r="U2094">
        <f t="shared" si="131"/>
        <v>-61.690699187146279</v>
      </c>
    </row>
    <row r="2095" spans="1:21" x14ac:dyDescent="0.35">
      <c r="A2095" t="s">
        <v>5503</v>
      </c>
      <c r="B2095" t="s">
        <v>5504</v>
      </c>
      <c r="C2095">
        <v>254</v>
      </c>
      <c r="D2095">
        <v>4.5</v>
      </c>
      <c r="E2095">
        <v>-75.222556299999994</v>
      </c>
      <c r="F2095">
        <v>40.0252865</v>
      </c>
      <c r="G2095" t="s">
        <v>92</v>
      </c>
      <c r="H2095">
        <v>19127</v>
      </c>
      <c r="I2095" t="s">
        <v>23</v>
      </c>
      <c r="J2095" t="s">
        <v>1411</v>
      </c>
      <c r="K2095" t="s">
        <v>94</v>
      </c>
      <c r="L2095" s="2" t="s">
        <v>95</v>
      </c>
      <c r="M2095">
        <v>1514</v>
      </c>
      <c r="N2095">
        <v>1.7504719409644758E-2</v>
      </c>
      <c r="O2095" t="s">
        <v>205</v>
      </c>
      <c r="P2095" t="s">
        <v>204</v>
      </c>
      <c r="R2095">
        <f t="shared" si="128"/>
        <v>1.5907447577729574E-2</v>
      </c>
      <c r="S2095">
        <f t="shared" si="129"/>
        <v>7.1583514099783085E-2</v>
      </c>
      <c r="T2095">
        <f t="shared" si="130"/>
        <v>-0.20397830686397514</v>
      </c>
      <c r="U2095">
        <f t="shared" si="131"/>
        <v>-51.810489943449689</v>
      </c>
    </row>
    <row r="2096" spans="1:21" x14ac:dyDescent="0.35">
      <c r="A2096" t="s">
        <v>5505</v>
      </c>
      <c r="B2096" t="s">
        <v>5506</v>
      </c>
      <c r="C2096">
        <v>169</v>
      </c>
      <c r="D2096">
        <v>4.5</v>
      </c>
      <c r="E2096">
        <v>-79.792822999999999</v>
      </c>
      <c r="F2096">
        <v>36.078335000000003</v>
      </c>
      <c r="G2096" t="s">
        <v>640</v>
      </c>
      <c r="H2096">
        <v>27401</v>
      </c>
      <c r="I2096" t="s">
        <v>23</v>
      </c>
      <c r="J2096" t="s">
        <v>287</v>
      </c>
      <c r="K2096" t="s">
        <v>659</v>
      </c>
      <c r="L2096" s="2" t="s">
        <v>660</v>
      </c>
      <c r="M2096">
        <v>103</v>
      </c>
      <c r="N2096">
        <v>1.0211086322292775E-2</v>
      </c>
      <c r="O2096" t="s">
        <v>287</v>
      </c>
      <c r="R2096">
        <f t="shared" si="128"/>
        <v>7.1273628757359776E-3</v>
      </c>
      <c r="S2096">
        <f t="shared" si="129"/>
        <v>3.2073132940811898E-2</v>
      </c>
      <c r="T2096">
        <f t="shared" si="130"/>
        <v>-0.38008122029822955</v>
      </c>
      <c r="U2096">
        <f t="shared" si="131"/>
        <v>-64.233726230400791</v>
      </c>
    </row>
    <row r="2097" spans="1:21" x14ac:dyDescent="0.35">
      <c r="A2097" t="s">
        <v>5507</v>
      </c>
      <c r="B2097" t="s">
        <v>5508</v>
      </c>
      <c r="C2097">
        <v>357</v>
      </c>
      <c r="D2097">
        <v>4.5</v>
      </c>
      <c r="E2097">
        <v>-85.739840000000001</v>
      </c>
      <c r="F2097">
        <v>38.233291999999999</v>
      </c>
      <c r="G2097" t="s">
        <v>864</v>
      </c>
      <c r="H2097">
        <v>40204</v>
      </c>
      <c r="I2097" t="s">
        <v>23</v>
      </c>
      <c r="J2097" t="s">
        <v>114</v>
      </c>
      <c r="K2097" t="s">
        <v>866</v>
      </c>
      <c r="L2097" s="2" t="s">
        <v>867</v>
      </c>
      <c r="M2097">
        <v>774</v>
      </c>
      <c r="N2097">
        <v>2.6342886562553628E-2</v>
      </c>
      <c r="O2097" t="s">
        <v>114</v>
      </c>
      <c r="R2097">
        <f t="shared" si="128"/>
        <v>2.6546844334262989E-2</v>
      </c>
      <c r="S2097">
        <f t="shared" si="129"/>
        <v>0.11946079950418345</v>
      </c>
      <c r="T2097">
        <f t="shared" si="130"/>
        <v>9.4169882387096157E-3</v>
      </c>
      <c r="U2097">
        <f t="shared" si="131"/>
        <v>3.3618648012193328</v>
      </c>
    </row>
    <row r="2098" spans="1:21" x14ac:dyDescent="0.35">
      <c r="A2098" t="s">
        <v>5509</v>
      </c>
      <c r="B2098" t="s">
        <v>5510</v>
      </c>
      <c r="C2098">
        <v>3046</v>
      </c>
      <c r="D2098">
        <v>4.5</v>
      </c>
      <c r="E2098">
        <v>-87.727950000000007</v>
      </c>
      <c r="F2098">
        <v>41.950209999999998</v>
      </c>
      <c r="G2098" t="s">
        <v>133</v>
      </c>
      <c r="H2098">
        <v>60641</v>
      </c>
      <c r="I2098" t="s">
        <v>23</v>
      </c>
      <c r="J2098" t="s">
        <v>114</v>
      </c>
      <c r="K2098" t="s">
        <v>135</v>
      </c>
      <c r="L2098" s="2" t="s">
        <v>136</v>
      </c>
      <c r="M2098">
        <v>2715</v>
      </c>
      <c r="N2098">
        <v>0.25707911446713577</v>
      </c>
      <c r="O2098" t="s">
        <v>114</v>
      </c>
      <c r="R2098">
        <f t="shared" si="128"/>
        <v>0.30430740625968394</v>
      </c>
      <c r="S2098">
        <f t="shared" si="129"/>
        <v>1.3693833281685777</v>
      </c>
      <c r="T2098">
        <f t="shared" si="130"/>
        <v>5.5804844497058879</v>
      </c>
      <c r="U2098">
        <f t="shared" si="131"/>
        <v>16998.155633804134</v>
      </c>
    </row>
    <row r="2099" spans="1:21" x14ac:dyDescent="0.35">
      <c r="A2099" t="s">
        <v>5511</v>
      </c>
      <c r="B2099" t="s">
        <v>5512</v>
      </c>
      <c r="C2099">
        <v>366</v>
      </c>
      <c r="D2099">
        <v>4.5</v>
      </c>
      <c r="E2099">
        <v>-82.744308500000002</v>
      </c>
      <c r="F2099">
        <v>27.732210200000001</v>
      </c>
      <c r="G2099" t="s">
        <v>29</v>
      </c>
      <c r="H2099">
        <v>33706</v>
      </c>
      <c r="I2099" t="s">
        <v>23</v>
      </c>
      <c r="J2099" t="s">
        <v>382</v>
      </c>
      <c r="K2099" t="s">
        <v>935</v>
      </c>
      <c r="L2099" s="2" t="s">
        <v>936</v>
      </c>
      <c r="M2099">
        <v>172</v>
      </c>
      <c r="N2099">
        <v>2.7115153595332075E-2</v>
      </c>
      <c r="O2099" t="s">
        <v>47</v>
      </c>
      <c r="P2099" t="s">
        <v>385</v>
      </c>
      <c r="R2099">
        <f t="shared" si="128"/>
        <v>2.7476500361532898E-2</v>
      </c>
      <c r="S2099">
        <f t="shared" si="129"/>
        <v>0.12364425162689804</v>
      </c>
      <c r="T2099">
        <f t="shared" si="130"/>
        <v>2.8063179072924788E-2</v>
      </c>
      <c r="U2099">
        <f t="shared" si="131"/>
        <v>10.271123540690473</v>
      </c>
    </row>
    <row r="2100" spans="1:21" x14ac:dyDescent="0.35">
      <c r="A2100" t="s">
        <v>5513</v>
      </c>
      <c r="B2100" t="s">
        <v>5514</v>
      </c>
      <c r="C2100">
        <v>150</v>
      </c>
      <c r="D2100">
        <v>4.5</v>
      </c>
      <c r="E2100">
        <v>-118.240715026855</v>
      </c>
      <c r="F2100">
        <v>34.048366546630902</v>
      </c>
      <c r="G2100" t="s">
        <v>100</v>
      </c>
      <c r="H2100">
        <v>90012</v>
      </c>
      <c r="I2100" t="s">
        <v>23</v>
      </c>
      <c r="J2100" t="s">
        <v>5515</v>
      </c>
      <c r="K2100" t="s">
        <v>111</v>
      </c>
      <c r="L2100" s="2" t="s">
        <v>112</v>
      </c>
      <c r="M2100">
        <v>2071</v>
      </c>
      <c r="N2100">
        <v>8.58074480864939E-3</v>
      </c>
      <c r="O2100" t="s">
        <v>762</v>
      </c>
      <c r="P2100" t="s">
        <v>191</v>
      </c>
      <c r="Q2100" t="s">
        <v>47</v>
      </c>
      <c r="R2100">
        <f t="shared" si="128"/>
        <v>5.164755707055056E-3</v>
      </c>
      <c r="S2100">
        <f t="shared" si="129"/>
        <v>2.3241400681747751E-2</v>
      </c>
      <c r="T2100">
        <f t="shared" si="130"/>
        <v>-0.41944540094823934</v>
      </c>
      <c r="U2100">
        <f t="shared" si="131"/>
        <v>-62.916810142235903</v>
      </c>
    </row>
    <row r="2101" spans="1:21" x14ac:dyDescent="0.35">
      <c r="A2101" t="s">
        <v>5516</v>
      </c>
      <c r="B2101" t="s">
        <v>5517</v>
      </c>
      <c r="C2101">
        <v>212</v>
      </c>
      <c r="D2101">
        <v>4.5</v>
      </c>
      <c r="E2101">
        <v>-104.99972529999999</v>
      </c>
      <c r="F2101">
        <v>39.753002199999997</v>
      </c>
      <c r="G2101" t="s">
        <v>119</v>
      </c>
      <c r="H2101">
        <v>80202</v>
      </c>
      <c r="I2101" t="s">
        <v>23</v>
      </c>
      <c r="J2101" t="s">
        <v>48</v>
      </c>
      <c r="K2101" t="s">
        <v>120</v>
      </c>
      <c r="L2101" s="2" t="s">
        <v>121</v>
      </c>
      <c r="M2101">
        <v>668</v>
      </c>
      <c r="N2101">
        <v>1.3900806590012013E-2</v>
      </c>
      <c r="O2101" t="s">
        <v>48</v>
      </c>
      <c r="R2101">
        <f t="shared" si="128"/>
        <v>1.1569052783803326E-2</v>
      </c>
      <c r="S2101">
        <f t="shared" si="129"/>
        <v>5.2060737527114966E-2</v>
      </c>
      <c r="T2101">
        <f t="shared" si="130"/>
        <v>-0.29099386409031264</v>
      </c>
      <c r="U2101">
        <f t="shared" si="131"/>
        <v>-61.690699187146279</v>
      </c>
    </row>
    <row r="2102" spans="1:21" x14ac:dyDescent="0.35">
      <c r="A2102" t="s">
        <v>5518</v>
      </c>
      <c r="B2102" t="s">
        <v>5519</v>
      </c>
      <c r="C2102">
        <v>2082</v>
      </c>
      <c r="D2102">
        <v>4.5</v>
      </c>
      <c r="E2102">
        <v>-104.988913938884</v>
      </c>
      <c r="F2102">
        <v>39.755459608446998</v>
      </c>
      <c r="G2102" t="s">
        <v>119</v>
      </c>
      <c r="H2102">
        <v>80205</v>
      </c>
      <c r="I2102" t="s">
        <v>23</v>
      </c>
      <c r="J2102" t="s">
        <v>1998</v>
      </c>
      <c r="K2102" t="s">
        <v>120</v>
      </c>
      <c r="L2102" s="2" t="s">
        <v>121</v>
      </c>
      <c r="M2102">
        <v>668</v>
      </c>
      <c r="N2102">
        <v>0.17436073451175563</v>
      </c>
      <c r="O2102" t="s">
        <v>48</v>
      </c>
      <c r="P2102" t="s">
        <v>174</v>
      </c>
      <c r="R2102">
        <f t="shared" si="128"/>
        <v>0.20473091622766243</v>
      </c>
      <c r="S2102">
        <f t="shared" si="129"/>
        <v>0.92128912302448096</v>
      </c>
      <c r="T2102">
        <f t="shared" si="130"/>
        <v>3.5832702314632847</v>
      </c>
      <c r="U2102">
        <f t="shared" si="131"/>
        <v>7460.3686219065585</v>
      </c>
    </row>
    <row r="2103" spans="1:21" x14ac:dyDescent="0.35">
      <c r="A2103" t="s">
        <v>5520</v>
      </c>
      <c r="B2103" t="s">
        <v>5521</v>
      </c>
      <c r="C2103">
        <v>170</v>
      </c>
      <c r="D2103">
        <v>4.5</v>
      </c>
      <c r="E2103">
        <v>-76.614868599999994</v>
      </c>
      <c r="F2103">
        <v>39.2768254</v>
      </c>
      <c r="G2103" t="s">
        <v>364</v>
      </c>
      <c r="H2103">
        <v>21230</v>
      </c>
      <c r="I2103" t="s">
        <v>23</v>
      </c>
      <c r="J2103" t="s">
        <v>75</v>
      </c>
      <c r="K2103" t="s">
        <v>366</v>
      </c>
      <c r="L2103" s="2" t="s">
        <v>367</v>
      </c>
      <c r="M2103">
        <v>1182</v>
      </c>
      <c r="N2103">
        <v>1.0296893770379269E-2</v>
      </c>
      <c r="O2103" t="s">
        <v>24</v>
      </c>
      <c r="P2103" t="s">
        <v>48</v>
      </c>
      <c r="Q2103" t="s">
        <v>76</v>
      </c>
      <c r="R2103">
        <f t="shared" si="128"/>
        <v>7.2306579898770785E-3</v>
      </c>
      <c r="S2103">
        <f t="shared" si="129"/>
        <v>3.2537960954446853E-2</v>
      </c>
      <c r="T2103">
        <f t="shared" si="130"/>
        <v>-0.37800942131665011</v>
      </c>
      <c r="U2103">
        <f t="shared" si="131"/>
        <v>-64.261601623830515</v>
      </c>
    </row>
    <row r="2104" spans="1:21" x14ac:dyDescent="0.35">
      <c r="A2104" t="s">
        <v>5522</v>
      </c>
      <c r="B2104" t="s">
        <v>5523</v>
      </c>
      <c r="C2104">
        <v>179</v>
      </c>
      <c r="D2104">
        <v>4.5</v>
      </c>
      <c r="E2104">
        <v>-75.167533700000007</v>
      </c>
      <c r="F2104">
        <v>39.943833300000001</v>
      </c>
      <c r="G2104" t="s">
        <v>92</v>
      </c>
      <c r="H2104">
        <v>19146</v>
      </c>
      <c r="I2104" t="s">
        <v>23</v>
      </c>
      <c r="J2104" t="s">
        <v>5524</v>
      </c>
      <c r="K2104" t="s">
        <v>94</v>
      </c>
      <c r="L2104" s="2" t="s">
        <v>95</v>
      </c>
      <c r="M2104">
        <v>1514</v>
      </c>
      <c r="N2104">
        <v>1.1069160803157714E-2</v>
      </c>
      <c r="O2104" t="s">
        <v>156</v>
      </c>
      <c r="P2104" t="s">
        <v>55</v>
      </c>
      <c r="R2104">
        <f t="shared" si="128"/>
        <v>8.1603140171469888E-3</v>
      </c>
      <c r="S2104">
        <f t="shared" si="129"/>
        <v>3.6721413077161452E-2</v>
      </c>
      <c r="T2104">
        <f t="shared" si="130"/>
        <v>-0.3593632304824349</v>
      </c>
      <c r="U2104">
        <f t="shared" si="131"/>
        <v>-64.326018256355852</v>
      </c>
    </row>
    <row r="2105" spans="1:21" x14ac:dyDescent="0.35">
      <c r="A2105" t="s">
        <v>5525</v>
      </c>
      <c r="B2105" t="s">
        <v>5526</v>
      </c>
      <c r="C2105">
        <v>393</v>
      </c>
      <c r="D2105">
        <v>4.5</v>
      </c>
      <c r="E2105">
        <v>-118.376953125</v>
      </c>
      <c r="F2105">
        <v>34.077552795410199</v>
      </c>
      <c r="G2105" t="s">
        <v>100</v>
      </c>
      <c r="H2105">
        <v>90048</v>
      </c>
      <c r="I2105" t="s">
        <v>23</v>
      </c>
      <c r="J2105" t="s">
        <v>5527</v>
      </c>
      <c r="K2105" t="s">
        <v>111</v>
      </c>
      <c r="L2105" s="2" t="s">
        <v>112</v>
      </c>
      <c r="M2105">
        <v>2071</v>
      </c>
      <c r="N2105">
        <v>2.9431954693667411E-2</v>
      </c>
      <c r="O2105" t="s">
        <v>148</v>
      </c>
      <c r="P2105" t="s">
        <v>174</v>
      </c>
      <c r="Q2105" t="s">
        <v>571</v>
      </c>
      <c r="R2105">
        <f t="shared" si="128"/>
        <v>3.026546844334263E-2</v>
      </c>
      <c r="S2105">
        <f t="shared" si="129"/>
        <v>0.13619460799504185</v>
      </c>
      <c r="T2105">
        <f t="shared" si="130"/>
        <v>8.4001751575570313E-2</v>
      </c>
      <c r="U2105">
        <f t="shared" si="131"/>
        <v>33.012688369199132</v>
      </c>
    </row>
    <row r="2106" spans="1:21" x14ac:dyDescent="0.35">
      <c r="A2106" t="s">
        <v>5528</v>
      </c>
      <c r="B2106" t="s">
        <v>5529</v>
      </c>
      <c r="C2106">
        <v>232</v>
      </c>
      <c r="D2106">
        <v>4.5</v>
      </c>
      <c r="E2106">
        <v>-81.690049999999999</v>
      </c>
      <c r="F2106">
        <v>41.484749999999998</v>
      </c>
      <c r="G2106" t="s">
        <v>186</v>
      </c>
      <c r="H2106">
        <v>44113</v>
      </c>
      <c r="I2106" t="s">
        <v>23</v>
      </c>
      <c r="J2106" t="s">
        <v>5530</v>
      </c>
      <c r="K2106" t="s">
        <v>1759</v>
      </c>
      <c r="L2106" s="2" t="s">
        <v>1760</v>
      </c>
      <c r="M2106">
        <v>559</v>
      </c>
      <c r="N2106">
        <v>1.5616955551741892E-2</v>
      </c>
      <c r="O2106" t="s">
        <v>1213</v>
      </c>
      <c r="P2106" t="s">
        <v>138</v>
      </c>
      <c r="R2106">
        <f t="shared" si="128"/>
        <v>1.3634955066625348E-2</v>
      </c>
      <c r="S2106">
        <f t="shared" si="129"/>
        <v>6.1357297799814067E-2</v>
      </c>
      <c r="T2106">
        <f t="shared" si="130"/>
        <v>-0.24955788445872334</v>
      </c>
      <c r="U2106">
        <f t="shared" si="131"/>
        <v>-57.897429194423815</v>
      </c>
    </row>
    <row r="2107" spans="1:21" x14ac:dyDescent="0.35">
      <c r="A2107" t="s">
        <v>5531</v>
      </c>
      <c r="B2107" t="s">
        <v>5532</v>
      </c>
      <c r="C2107">
        <v>169</v>
      </c>
      <c r="D2107">
        <v>4.5</v>
      </c>
      <c r="E2107">
        <v>-87.747169999999997</v>
      </c>
      <c r="F2107">
        <v>41.935879999999997</v>
      </c>
      <c r="G2107" t="s">
        <v>133</v>
      </c>
      <c r="H2107">
        <v>60641</v>
      </c>
      <c r="I2107" t="s">
        <v>23</v>
      </c>
      <c r="J2107" t="s">
        <v>88</v>
      </c>
      <c r="K2107" t="s">
        <v>135</v>
      </c>
      <c r="L2107" s="2" t="s">
        <v>136</v>
      </c>
      <c r="M2107">
        <v>2715</v>
      </c>
      <c r="N2107">
        <v>1.0211086322292775E-2</v>
      </c>
      <c r="O2107" t="s">
        <v>88</v>
      </c>
      <c r="R2107">
        <f t="shared" si="128"/>
        <v>7.1273628757359776E-3</v>
      </c>
      <c r="S2107">
        <f t="shared" si="129"/>
        <v>3.2073132940811898E-2</v>
      </c>
      <c r="T2107">
        <f t="shared" si="130"/>
        <v>-0.38008122029822955</v>
      </c>
      <c r="U2107">
        <f t="shared" si="131"/>
        <v>-64.233726230400791</v>
      </c>
    </row>
    <row r="2108" spans="1:21" x14ac:dyDescent="0.35">
      <c r="A2108" t="s">
        <v>5533</v>
      </c>
      <c r="B2108" t="s">
        <v>5534</v>
      </c>
      <c r="C2108">
        <v>308</v>
      </c>
      <c r="D2108">
        <v>4.5</v>
      </c>
      <c r="E2108">
        <v>-122.3497103</v>
      </c>
      <c r="F2108">
        <v>47.615283499999997</v>
      </c>
      <c r="G2108" t="s">
        <v>194</v>
      </c>
      <c r="H2108">
        <v>98121</v>
      </c>
      <c r="I2108" t="s">
        <v>23</v>
      </c>
      <c r="J2108" t="s">
        <v>365</v>
      </c>
      <c r="K2108" t="s">
        <v>196</v>
      </c>
      <c r="L2108" s="2" t="s">
        <v>197</v>
      </c>
      <c r="M2108">
        <v>1594</v>
      </c>
      <c r="N2108">
        <v>2.2138321606315427E-2</v>
      </c>
      <c r="O2108" t="s">
        <v>368</v>
      </c>
      <c r="P2108" t="s">
        <v>24</v>
      </c>
      <c r="R2108">
        <f t="shared" si="128"/>
        <v>2.1485383741349035E-2</v>
      </c>
      <c r="S2108">
        <f t="shared" si="129"/>
        <v>9.6684226836070655E-2</v>
      </c>
      <c r="T2108">
        <f t="shared" si="130"/>
        <v>-9.2101161858684097E-2</v>
      </c>
      <c r="U2108">
        <f t="shared" si="131"/>
        <v>-28.367157852474701</v>
      </c>
    </row>
    <row r="2109" spans="1:21" x14ac:dyDescent="0.35">
      <c r="A2109" t="s">
        <v>5535</v>
      </c>
      <c r="B2109" t="s">
        <v>5536</v>
      </c>
      <c r="C2109">
        <v>142</v>
      </c>
      <c r="D2109">
        <v>4.5</v>
      </c>
      <c r="E2109">
        <v>-87.754371000000006</v>
      </c>
      <c r="F2109">
        <v>41.924464</v>
      </c>
      <c r="G2109" t="s">
        <v>133</v>
      </c>
      <c r="H2109">
        <v>60639</v>
      </c>
      <c r="I2109" t="s">
        <v>23</v>
      </c>
      <c r="J2109" t="s">
        <v>5537</v>
      </c>
      <c r="K2109" t="s">
        <v>135</v>
      </c>
      <c r="L2109" s="2" t="s">
        <v>136</v>
      </c>
      <c r="M2109">
        <v>2715</v>
      </c>
      <c r="N2109">
        <v>7.8942852239574403E-3</v>
      </c>
      <c r="O2109" t="s">
        <v>1640</v>
      </c>
      <c r="P2109" t="s">
        <v>261</v>
      </c>
      <c r="R2109">
        <f t="shared" si="128"/>
        <v>4.3383947939262474E-3</v>
      </c>
      <c r="S2109">
        <f t="shared" si="129"/>
        <v>1.9522776572668113E-2</v>
      </c>
      <c r="T2109">
        <f t="shared" si="130"/>
        <v>-0.43601979280087505</v>
      </c>
      <c r="U2109">
        <f t="shared" si="131"/>
        <v>-61.914810577724261</v>
      </c>
    </row>
    <row r="2110" spans="1:21" x14ac:dyDescent="0.35">
      <c r="A2110" t="s">
        <v>5538</v>
      </c>
      <c r="B2110" t="s">
        <v>5539</v>
      </c>
      <c r="C2110">
        <v>177</v>
      </c>
      <c r="D2110">
        <v>4.5</v>
      </c>
      <c r="E2110">
        <v>-97.7429903055409</v>
      </c>
      <c r="F2110">
        <v>30.324724273417601</v>
      </c>
      <c r="G2110" t="s">
        <v>200</v>
      </c>
      <c r="H2110">
        <v>78756</v>
      </c>
      <c r="I2110" t="s">
        <v>23</v>
      </c>
      <c r="J2110" t="s">
        <v>5540</v>
      </c>
      <c r="K2110" t="s">
        <v>274</v>
      </c>
      <c r="L2110" s="2" t="s">
        <v>275</v>
      </c>
      <c r="M2110">
        <v>893</v>
      </c>
      <c r="N2110">
        <v>1.0897545906984727E-2</v>
      </c>
      <c r="O2110" t="s">
        <v>818</v>
      </c>
      <c r="P2110" t="s">
        <v>449</v>
      </c>
      <c r="R2110">
        <f t="shared" si="128"/>
        <v>7.9537237888647871E-3</v>
      </c>
      <c r="S2110">
        <f t="shared" si="129"/>
        <v>3.5791757049891543E-2</v>
      </c>
      <c r="T2110">
        <f t="shared" si="130"/>
        <v>-0.36350682844559384</v>
      </c>
      <c r="U2110">
        <f t="shared" si="131"/>
        <v>-64.340708634870111</v>
      </c>
    </row>
    <row r="2111" spans="1:21" x14ac:dyDescent="0.35">
      <c r="A2111" t="s">
        <v>5541</v>
      </c>
      <c r="B2111" t="s">
        <v>5542</v>
      </c>
      <c r="C2111">
        <v>1820</v>
      </c>
      <c r="D2111">
        <v>4.5</v>
      </c>
      <c r="E2111">
        <v>-118.29153700000001</v>
      </c>
      <c r="F2111">
        <v>34.056766000000003</v>
      </c>
      <c r="G2111" t="s">
        <v>100</v>
      </c>
      <c r="H2111">
        <v>90005</v>
      </c>
      <c r="I2111" t="s">
        <v>23</v>
      </c>
      <c r="J2111" t="s">
        <v>168</v>
      </c>
      <c r="K2111" t="s">
        <v>111</v>
      </c>
      <c r="L2111" s="2" t="s">
        <v>112</v>
      </c>
      <c r="M2111">
        <v>2071</v>
      </c>
      <c r="N2111">
        <v>0.15187918311309423</v>
      </c>
      <c r="O2111" t="s">
        <v>169</v>
      </c>
      <c r="P2111" t="s">
        <v>114</v>
      </c>
      <c r="R2111">
        <f t="shared" si="128"/>
        <v>0.17766759632269394</v>
      </c>
      <c r="S2111">
        <f t="shared" si="129"/>
        <v>0.79950418345212271</v>
      </c>
      <c r="T2111">
        <f t="shared" si="130"/>
        <v>3.0404588982894651</v>
      </c>
      <c r="U2111">
        <f t="shared" si="131"/>
        <v>5533.6351948868269</v>
      </c>
    </row>
    <row r="2112" spans="1:21" x14ac:dyDescent="0.35">
      <c r="A2112" t="s">
        <v>5543</v>
      </c>
      <c r="B2112" t="s">
        <v>5544</v>
      </c>
      <c r="C2112">
        <v>157</v>
      </c>
      <c r="D2112">
        <v>4.5</v>
      </c>
      <c r="E2112">
        <v>-89.376686096191406</v>
      </c>
      <c r="F2112">
        <v>43.083717346191399</v>
      </c>
      <c r="G2112" t="s">
        <v>218</v>
      </c>
      <c r="H2112">
        <v>53703</v>
      </c>
      <c r="I2112" t="s">
        <v>23</v>
      </c>
      <c r="J2112" t="s">
        <v>5545</v>
      </c>
      <c r="K2112" t="s">
        <v>410</v>
      </c>
      <c r="L2112" s="2" t="s">
        <v>411</v>
      </c>
      <c r="M2112">
        <v>551</v>
      </c>
      <c r="N2112">
        <v>9.181396945254848E-3</v>
      </c>
      <c r="O2112" t="s">
        <v>48</v>
      </c>
      <c r="P2112" t="s">
        <v>183</v>
      </c>
      <c r="R2112">
        <f t="shared" si="128"/>
        <v>5.8878215060427638E-3</v>
      </c>
      <c r="S2112">
        <f t="shared" si="129"/>
        <v>2.6495196777192438E-2</v>
      </c>
      <c r="T2112">
        <f t="shared" si="130"/>
        <v>-0.40494280807718314</v>
      </c>
      <c r="U2112">
        <f t="shared" si="131"/>
        <v>-63.576020868117752</v>
      </c>
    </row>
    <row r="2113" spans="1:21" x14ac:dyDescent="0.35">
      <c r="A2113" t="s">
        <v>5546</v>
      </c>
      <c r="B2113" t="s">
        <v>5547</v>
      </c>
      <c r="C2113">
        <v>243</v>
      </c>
      <c r="D2113">
        <v>4.5</v>
      </c>
      <c r="E2113">
        <v>-78.889083862304702</v>
      </c>
      <c r="F2113">
        <v>42.9577026367188</v>
      </c>
      <c r="G2113" t="s">
        <v>37</v>
      </c>
      <c r="H2113">
        <v>14216</v>
      </c>
      <c r="I2113" t="s">
        <v>23</v>
      </c>
      <c r="J2113" t="s">
        <v>4021</v>
      </c>
      <c r="K2113" t="s">
        <v>477</v>
      </c>
      <c r="L2113" s="2" t="s">
        <v>478</v>
      </c>
      <c r="M2113">
        <v>284</v>
      </c>
      <c r="N2113">
        <v>1.6560837480693324E-2</v>
      </c>
      <c r="O2113" t="s">
        <v>48</v>
      </c>
      <c r="P2113" t="s">
        <v>287</v>
      </c>
      <c r="R2113">
        <f t="shared" si="128"/>
        <v>1.4771201322177461E-2</v>
      </c>
      <c r="S2113">
        <f t="shared" si="129"/>
        <v>6.6470405949798569E-2</v>
      </c>
      <c r="T2113">
        <f t="shared" si="130"/>
        <v>-0.22676809566134923</v>
      </c>
      <c r="U2113">
        <f t="shared" si="131"/>
        <v>-55.104647245707859</v>
      </c>
    </row>
    <row r="2114" spans="1:21" x14ac:dyDescent="0.35">
      <c r="A2114" t="s">
        <v>5548</v>
      </c>
      <c r="B2114" t="s">
        <v>5549</v>
      </c>
      <c r="C2114">
        <v>348</v>
      </c>
      <c r="D2114">
        <v>4.5</v>
      </c>
      <c r="E2114">
        <v>-73.988950000000003</v>
      </c>
      <c r="F2114">
        <v>40.688380000000002</v>
      </c>
      <c r="G2114" t="s">
        <v>37</v>
      </c>
      <c r="H2114">
        <v>11201</v>
      </c>
      <c r="I2114" t="s">
        <v>23</v>
      </c>
      <c r="J2114" t="s">
        <v>418</v>
      </c>
      <c r="K2114" t="s">
        <v>535</v>
      </c>
      <c r="L2114" s="2" t="s">
        <v>536</v>
      </c>
      <c r="M2114">
        <v>1569</v>
      </c>
      <c r="N2114">
        <v>2.5570619529775185E-2</v>
      </c>
      <c r="O2114" t="s">
        <v>247</v>
      </c>
      <c r="P2114" t="s">
        <v>60</v>
      </c>
      <c r="R2114">
        <f t="shared" ref="R2114:R2177" si="132">(C2114-MIN($C$2:$C$2693))/(MAX($C$2:$C$2693)-MIN($C$2:$C$2693))</f>
        <v>2.5617188306993079E-2</v>
      </c>
      <c r="S2114">
        <f t="shared" ref="S2114:S2177" si="133">R2114*D2114</f>
        <v>0.11527734738146886</v>
      </c>
      <c r="T2114">
        <f t="shared" ref="T2114:T2177" si="134">(C2114-AVERAGE($C$2:$C$2693))/STDEV($C$2:$C$2693)</f>
        <v>-9.2292025955055569E-3</v>
      </c>
      <c r="U2114">
        <f t="shared" ref="U2114:U2177" si="135">T2114*C2114</f>
        <v>-3.2117625032359336</v>
      </c>
    </row>
    <row r="2115" spans="1:21" x14ac:dyDescent="0.35">
      <c r="A2115" t="s">
        <v>5550</v>
      </c>
      <c r="B2115" t="s">
        <v>5551</v>
      </c>
      <c r="C2115">
        <v>343</v>
      </c>
      <c r="D2115">
        <v>4.5</v>
      </c>
      <c r="E2115">
        <v>-84.511089999999996</v>
      </c>
      <c r="F2115">
        <v>39.102899999999998</v>
      </c>
      <c r="G2115" t="s">
        <v>186</v>
      </c>
      <c r="H2115">
        <v>45202</v>
      </c>
      <c r="I2115" t="s">
        <v>23</v>
      </c>
      <c r="J2115" t="s">
        <v>60</v>
      </c>
      <c r="K2115" t="s">
        <v>601</v>
      </c>
      <c r="L2115" s="2" t="s">
        <v>602</v>
      </c>
      <c r="M2115">
        <v>778</v>
      </c>
      <c r="N2115">
        <v>2.5141582289342716E-2</v>
      </c>
      <c r="O2115" t="s">
        <v>60</v>
      </c>
      <c r="R2115">
        <f t="shared" si="132"/>
        <v>2.5100712736287573E-2</v>
      </c>
      <c r="S2115">
        <f t="shared" si="133"/>
        <v>0.11295320731329409</v>
      </c>
      <c r="T2115">
        <f t="shared" si="134"/>
        <v>-1.9588197503402873E-2</v>
      </c>
      <c r="U2115">
        <f t="shared" si="135"/>
        <v>-6.7187517436671857</v>
      </c>
    </row>
    <row r="2116" spans="1:21" x14ac:dyDescent="0.35">
      <c r="A2116" t="s">
        <v>5552</v>
      </c>
      <c r="B2116" t="s">
        <v>5553</v>
      </c>
      <c r="C2116">
        <v>2104</v>
      </c>
      <c r="D2116">
        <v>4.5</v>
      </c>
      <c r="E2116">
        <v>-122.40836977958701</v>
      </c>
      <c r="F2116">
        <v>37.799620628356898</v>
      </c>
      <c r="G2116" t="s">
        <v>100</v>
      </c>
      <c r="H2116">
        <v>94133</v>
      </c>
      <c r="I2116" t="s">
        <v>23</v>
      </c>
      <c r="J2116" t="s">
        <v>5554</v>
      </c>
      <c r="K2116" t="s">
        <v>124</v>
      </c>
      <c r="L2116" s="2" t="s">
        <v>125</v>
      </c>
      <c r="M2116">
        <v>1581</v>
      </c>
      <c r="N2116">
        <v>0.17624849836965847</v>
      </c>
      <c r="O2116" t="s">
        <v>47</v>
      </c>
      <c r="P2116" t="s">
        <v>60</v>
      </c>
      <c r="R2116">
        <f t="shared" si="132"/>
        <v>0.20700340873876666</v>
      </c>
      <c r="S2116">
        <f t="shared" si="133"/>
        <v>0.93151533932444996</v>
      </c>
      <c r="T2116">
        <f t="shared" si="134"/>
        <v>3.6288498090580328</v>
      </c>
      <c r="U2116">
        <f t="shared" si="135"/>
        <v>7635.0999982581006</v>
      </c>
    </row>
    <row r="2117" spans="1:21" x14ac:dyDescent="0.35">
      <c r="A2117" t="s">
        <v>5555</v>
      </c>
      <c r="B2117" t="s">
        <v>5556</v>
      </c>
      <c r="C2117">
        <v>214</v>
      </c>
      <c r="D2117">
        <v>4.5</v>
      </c>
      <c r="E2117">
        <v>-76.615135192871094</v>
      </c>
      <c r="F2117">
        <v>39.294376373291001</v>
      </c>
      <c r="G2117" t="s">
        <v>364</v>
      </c>
      <c r="H2117">
        <v>21201</v>
      </c>
      <c r="I2117" t="s">
        <v>23</v>
      </c>
      <c r="J2117" t="s">
        <v>60</v>
      </c>
      <c r="K2117" t="s">
        <v>366</v>
      </c>
      <c r="L2117" s="2" t="s">
        <v>367</v>
      </c>
      <c r="M2117">
        <v>1182</v>
      </c>
      <c r="N2117">
        <v>1.4072421486185E-2</v>
      </c>
      <c r="O2117" t="s">
        <v>60</v>
      </c>
      <c r="R2117">
        <f t="shared" si="132"/>
        <v>1.1775643012085528E-2</v>
      </c>
      <c r="S2117">
        <f t="shared" si="133"/>
        <v>5.2990393554384875E-2</v>
      </c>
      <c r="T2117">
        <f t="shared" si="134"/>
        <v>-0.2868502661271537</v>
      </c>
      <c r="U2117">
        <f t="shared" si="135"/>
        <v>-61.385956951210893</v>
      </c>
    </row>
    <row r="2118" spans="1:21" x14ac:dyDescent="0.35">
      <c r="A2118" t="s">
        <v>5557</v>
      </c>
      <c r="B2118" t="s">
        <v>5558</v>
      </c>
      <c r="C2118">
        <v>104</v>
      </c>
      <c r="D2118">
        <v>4.5</v>
      </c>
      <c r="E2118">
        <v>-81.736175387298104</v>
      </c>
      <c r="F2118">
        <v>30.3112426244892</v>
      </c>
      <c r="G2118" t="s">
        <v>29</v>
      </c>
      <c r="H2118">
        <v>32205</v>
      </c>
      <c r="I2118" t="s">
        <v>23</v>
      </c>
      <c r="J2118" t="s">
        <v>5559</v>
      </c>
      <c r="K2118" t="s">
        <v>833</v>
      </c>
      <c r="L2118" s="2" t="s">
        <v>834</v>
      </c>
      <c r="M2118">
        <v>350</v>
      </c>
      <c r="N2118">
        <v>4.6336021966706708E-3</v>
      </c>
      <c r="O2118" t="s">
        <v>804</v>
      </c>
      <c r="P2118" t="s">
        <v>107</v>
      </c>
      <c r="R2118">
        <f t="shared" si="132"/>
        <v>4.1318045656440453E-4</v>
      </c>
      <c r="S2118">
        <f t="shared" si="133"/>
        <v>1.8593120545398203E-3</v>
      </c>
      <c r="T2118">
        <f t="shared" si="134"/>
        <v>-0.51474815410089469</v>
      </c>
      <c r="U2118">
        <f t="shared" si="135"/>
        <v>-53.533808026493048</v>
      </c>
    </row>
    <row r="2119" spans="1:21" x14ac:dyDescent="0.35">
      <c r="A2119" t="s">
        <v>5560</v>
      </c>
      <c r="B2119" t="s">
        <v>5561</v>
      </c>
      <c r="C2119">
        <v>180</v>
      </c>
      <c r="D2119">
        <v>4.5</v>
      </c>
      <c r="E2119">
        <v>-75.129822000000004</v>
      </c>
      <c r="F2119">
        <v>39.979819900000003</v>
      </c>
      <c r="G2119" t="s">
        <v>92</v>
      </c>
      <c r="H2119">
        <v>19125</v>
      </c>
      <c r="I2119" t="s">
        <v>23</v>
      </c>
      <c r="J2119" t="s">
        <v>5562</v>
      </c>
      <c r="K2119" t="s">
        <v>94</v>
      </c>
      <c r="L2119" s="2" t="s">
        <v>95</v>
      </c>
      <c r="M2119">
        <v>1514</v>
      </c>
      <c r="N2119">
        <v>1.1154968251244207E-2</v>
      </c>
      <c r="O2119" t="s">
        <v>24</v>
      </c>
      <c r="P2119" t="s">
        <v>174</v>
      </c>
      <c r="Q2119" t="s">
        <v>914</v>
      </c>
      <c r="R2119">
        <f t="shared" si="132"/>
        <v>8.2636091312880897E-3</v>
      </c>
      <c r="S2119">
        <f t="shared" si="133"/>
        <v>3.7186241090796407E-2</v>
      </c>
      <c r="T2119">
        <f t="shared" si="134"/>
        <v>-0.35729143150085546</v>
      </c>
      <c r="U2119">
        <f t="shared" si="135"/>
        <v>-64.312457670153989</v>
      </c>
    </row>
    <row r="2120" spans="1:21" x14ac:dyDescent="0.35">
      <c r="A2120" t="s">
        <v>5563</v>
      </c>
      <c r="B2120" t="s">
        <v>5564</v>
      </c>
      <c r="C2120">
        <v>1050</v>
      </c>
      <c r="D2120">
        <v>4.5</v>
      </c>
      <c r="E2120">
        <v>-84.384559631347699</v>
      </c>
      <c r="F2120">
        <v>33.785999298095703</v>
      </c>
      <c r="G2120" t="s">
        <v>141</v>
      </c>
      <c r="H2120">
        <v>30309</v>
      </c>
      <c r="I2120" t="s">
        <v>23</v>
      </c>
      <c r="J2120" t="s">
        <v>5565</v>
      </c>
      <c r="K2120" t="s">
        <v>143</v>
      </c>
      <c r="L2120" s="2" t="s">
        <v>144</v>
      </c>
      <c r="M2120">
        <v>660</v>
      </c>
      <c r="N2120">
        <v>8.5807448086493904E-2</v>
      </c>
      <c r="O2120" t="s">
        <v>107</v>
      </c>
      <c r="P2120" t="s">
        <v>48</v>
      </c>
      <c r="R2120">
        <f t="shared" si="132"/>
        <v>9.8130358434046064E-2</v>
      </c>
      <c r="S2120">
        <f t="shared" si="133"/>
        <v>0.44158661295320728</v>
      </c>
      <c r="T2120">
        <f t="shared" si="134"/>
        <v>1.4451736824732779</v>
      </c>
      <c r="U2120">
        <f t="shared" si="135"/>
        <v>1517.4323665969418</v>
      </c>
    </row>
    <row r="2121" spans="1:21" x14ac:dyDescent="0.35">
      <c r="A2121" t="s">
        <v>5566</v>
      </c>
      <c r="B2121" t="s">
        <v>5567</v>
      </c>
      <c r="C2121">
        <v>498</v>
      </c>
      <c r="D2121">
        <v>4.5</v>
      </c>
      <c r="E2121">
        <v>-122.252578996727</v>
      </c>
      <c r="F2121">
        <v>37.850638829385097</v>
      </c>
      <c r="G2121" t="s">
        <v>100</v>
      </c>
      <c r="H2121">
        <v>94618</v>
      </c>
      <c r="I2121" t="s">
        <v>23</v>
      </c>
      <c r="J2121" t="s">
        <v>5568</v>
      </c>
      <c r="K2121" t="s">
        <v>442</v>
      </c>
      <c r="L2121" s="2" t="s">
        <v>443</v>
      </c>
      <c r="M2121">
        <v>451</v>
      </c>
      <c r="N2121">
        <v>3.8441736742749269E-2</v>
      </c>
      <c r="O2121" t="s">
        <v>174</v>
      </c>
      <c r="P2121" t="s">
        <v>24</v>
      </c>
      <c r="R2121">
        <f t="shared" si="132"/>
        <v>4.111145542815825E-2</v>
      </c>
      <c r="S2121">
        <f t="shared" si="133"/>
        <v>0.18500154942671213</v>
      </c>
      <c r="T2121">
        <f t="shared" si="134"/>
        <v>0.301540644641414</v>
      </c>
      <c r="U2121">
        <f t="shared" si="135"/>
        <v>150.16724103142417</v>
      </c>
    </row>
    <row r="2122" spans="1:21" x14ac:dyDescent="0.35">
      <c r="A2122" t="s">
        <v>5569</v>
      </c>
      <c r="B2122" t="s">
        <v>5570</v>
      </c>
      <c r="C2122">
        <v>267</v>
      </c>
      <c r="D2122">
        <v>4.5</v>
      </c>
      <c r="E2122">
        <v>-90.305608212947803</v>
      </c>
      <c r="F2122">
        <v>38.613308295607602</v>
      </c>
      <c r="G2122" t="s">
        <v>128</v>
      </c>
      <c r="H2122">
        <v>63143</v>
      </c>
      <c r="I2122" t="s">
        <v>23</v>
      </c>
      <c r="J2122" t="s">
        <v>287</v>
      </c>
      <c r="K2122" t="s">
        <v>129</v>
      </c>
      <c r="L2122" s="2" t="s">
        <v>130</v>
      </c>
      <c r="M2122">
        <v>1232</v>
      </c>
      <c r="N2122">
        <v>1.8620216234769178E-2</v>
      </c>
      <c r="O2122" t="s">
        <v>287</v>
      </c>
      <c r="R2122">
        <f t="shared" si="132"/>
        <v>1.7250284061563887E-2</v>
      </c>
      <c r="S2122">
        <f t="shared" si="133"/>
        <v>7.7626278277037497E-2</v>
      </c>
      <c r="T2122">
        <f t="shared" si="134"/>
        <v>-0.17704492010344211</v>
      </c>
      <c r="U2122">
        <f t="shared" si="135"/>
        <v>-47.270993667619045</v>
      </c>
    </row>
    <row r="2123" spans="1:21" x14ac:dyDescent="0.35">
      <c r="A2123" t="s">
        <v>5571</v>
      </c>
      <c r="B2123" t="s">
        <v>5572</v>
      </c>
      <c r="C2123">
        <v>114</v>
      </c>
      <c r="D2123">
        <v>4.5</v>
      </c>
      <c r="E2123">
        <v>-76.633986300000004</v>
      </c>
      <c r="F2123">
        <v>39.330975600000002</v>
      </c>
      <c r="G2123" t="s">
        <v>364</v>
      </c>
      <c r="H2123">
        <v>21211</v>
      </c>
      <c r="I2123" t="s">
        <v>23</v>
      </c>
      <c r="J2123" t="s">
        <v>204</v>
      </c>
      <c r="K2123" t="s">
        <v>366</v>
      </c>
      <c r="L2123" s="2" t="s">
        <v>367</v>
      </c>
      <c r="M2123">
        <v>1182</v>
      </c>
      <c r="N2123">
        <v>5.4916766775356101E-3</v>
      </c>
      <c r="O2123" t="s">
        <v>204</v>
      </c>
      <c r="R2123">
        <f t="shared" si="132"/>
        <v>1.4461315979754157E-3</v>
      </c>
      <c r="S2123">
        <f t="shared" si="133"/>
        <v>6.5075921908893707E-3</v>
      </c>
      <c r="T2123">
        <f t="shared" si="134"/>
        <v>-0.49403016428510005</v>
      </c>
      <c r="U2123">
        <f t="shared" si="135"/>
        <v>-56.319438728501403</v>
      </c>
    </row>
    <row r="2124" spans="1:21" x14ac:dyDescent="0.35">
      <c r="A2124" t="s">
        <v>5573</v>
      </c>
      <c r="B2124" t="s">
        <v>5574</v>
      </c>
      <c r="C2124">
        <v>506</v>
      </c>
      <c r="D2124">
        <v>4.5</v>
      </c>
      <c r="E2124">
        <v>-121.88710494513499</v>
      </c>
      <c r="F2124">
        <v>37.309286742798399</v>
      </c>
      <c r="G2124" t="s">
        <v>100</v>
      </c>
      <c r="H2124">
        <v>95125</v>
      </c>
      <c r="I2124" t="s">
        <v>23</v>
      </c>
      <c r="J2124" t="s">
        <v>201</v>
      </c>
      <c r="K2124" t="s">
        <v>377</v>
      </c>
      <c r="L2124" s="2" t="s">
        <v>378</v>
      </c>
      <c r="M2124">
        <v>164</v>
      </c>
      <c r="N2124">
        <v>3.9128196327441224E-2</v>
      </c>
      <c r="O2124" t="s">
        <v>204</v>
      </c>
      <c r="P2124" t="s">
        <v>205</v>
      </c>
      <c r="R2124">
        <f t="shared" si="132"/>
        <v>4.1937816341287057E-2</v>
      </c>
      <c r="S2124">
        <f t="shared" si="133"/>
        <v>0.18872017353579176</v>
      </c>
      <c r="T2124">
        <f t="shared" si="134"/>
        <v>0.31811503649404971</v>
      </c>
      <c r="U2124">
        <f t="shared" si="135"/>
        <v>160.96620846598915</v>
      </c>
    </row>
    <row r="2125" spans="1:21" x14ac:dyDescent="0.35">
      <c r="A2125" t="s">
        <v>5575</v>
      </c>
      <c r="B2125" t="s">
        <v>5576</v>
      </c>
      <c r="C2125">
        <v>181</v>
      </c>
      <c r="D2125">
        <v>4.5</v>
      </c>
      <c r="E2125">
        <v>-75.141289216638995</v>
      </c>
      <c r="F2125">
        <v>39.961696928789998</v>
      </c>
      <c r="G2125" t="s">
        <v>92</v>
      </c>
      <c r="H2125">
        <v>19123</v>
      </c>
      <c r="I2125" t="s">
        <v>23</v>
      </c>
      <c r="J2125" t="s">
        <v>1962</v>
      </c>
      <c r="K2125" t="s">
        <v>94</v>
      </c>
      <c r="L2125" s="2" t="s">
        <v>95</v>
      </c>
      <c r="M2125">
        <v>1514</v>
      </c>
      <c r="N2125">
        <v>1.1240775699330702E-2</v>
      </c>
      <c r="O2125" t="s">
        <v>56</v>
      </c>
      <c r="P2125" t="s">
        <v>76</v>
      </c>
      <c r="Q2125" t="s">
        <v>228</v>
      </c>
      <c r="R2125">
        <f t="shared" si="132"/>
        <v>8.3669042454291905E-3</v>
      </c>
      <c r="S2125">
        <f t="shared" si="133"/>
        <v>3.7651069104431355E-2</v>
      </c>
      <c r="T2125">
        <f t="shared" si="134"/>
        <v>-0.35521963251927596</v>
      </c>
      <c r="U2125">
        <f t="shared" si="135"/>
        <v>-64.294753485988949</v>
      </c>
    </row>
    <row r="2126" spans="1:21" x14ac:dyDescent="0.35">
      <c r="A2126" t="s">
        <v>5577</v>
      </c>
      <c r="B2126" t="s">
        <v>5578</v>
      </c>
      <c r="C2126">
        <v>140</v>
      </c>
      <c r="D2126">
        <v>4.5</v>
      </c>
      <c r="E2126">
        <v>-90.2197265625</v>
      </c>
      <c r="F2126">
        <v>38.606090545654297</v>
      </c>
      <c r="G2126" t="s">
        <v>128</v>
      </c>
      <c r="H2126">
        <v>63104</v>
      </c>
      <c r="I2126" t="s">
        <v>23</v>
      </c>
      <c r="J2126" t="s">
        <v>5579</v>
      </c>
      <c r="K2126" t="s">
        <v>129</v>
      </c>
      <c r="L2126" s="2" t="s">
        <v>130</v>
      </c>
      <c r="M2126">
        <v>1232</v>
      </c>
      <c r="N2126">
        <v>7.7226703277844515E-3</v>
      </c>
      <c r="O2126" t="s">
        <v>138</v>
      </c>
      <c r="P2126" t="s">
        <v>88</v>
      </c>
      <c r="Q2126" t="s">
        <v>114</v>
      </c>
      <c r="R2126">
        <f t="shared" si="132"/>
        <v>4.1318045656440448E-3</v>
      </c>
      <c r="S2126">
        <f t="shared" si="133"/>
        <v>1.8593120545398203E-2</v>
      </c>
      <c r="T2126">
        <f t="shared" si="134"/>
        <v>-0.44016339076403399</v>
      </c>
      <c r="U2126">
        <f t="shared" si="135"/>
        <v>-61.622874706964758</v>
      </c>
    </row>
    <row r="2127" spans="1:21" x14ac:dyDescent="0.35">
      <c r="A2127" t="s">
        <v>5580</v>
      </c>
      <c r="B2127" t="s">
        <v>5581</v>
      </c>
      <c r="C2127">
        <v>214</v>
      </c>
      <c r="D2127">
        <v>4.5</v>
      </c>
      <c r="E2127">
        <v>-110.967483520508</v>
      </c>
      <c r="F2127">
        <v>32.2222709655762</v>
      </c>
      <c r="G2127" t="s">
        <v>64</v>
      </c>
      <c r="H2127">
        <v>85701</v>
      </c>
      <c r="I2127" t="s">
        <v>23</v>
      </c>
      <c r="J2127" t="s">
        <v>5582</v>
      </c>
      <c r="K2127" t="s">
        <v>66</v>
      </c>
      <c r="L2127" s="2" t="s">
        <v>67</v>
      </c>
      <c r="M2127">
        <v>994</v>
      </c>
      <c r="N2127">
        <v>1.4072421486185E-2</v>
      </c>
      <c r="O2127" t="s">
        <v>56</v>
      </c>
      <c r="P2127" t="s">
        <v>174</v>
      </c>
      <c r="Q2127" t="s">
        <v>76</v>
      </c>
      <c r="R2127">
        <f t="shared" si="132"/>
        <v>1.1775643012085528E-2</v>
      </c>
      <c r="S2127">
        <f t="shared" si="133"/>
        <v>5.2990393554384875E-2</v>
      </c>
      <c r="T2127">
        <f t="shared" si="134"/>
        <v>-0.2868502661271537</v>
      </c>
      <c r="U2127">
        <f t="shared" si="135"/>
        <v>-61.385956951210893</v>
      </c>
    </row>
    <row r="2128" spans="1:21" x14ac:dyDescent="0.35">
      <c r="A2128" t="s">
        <v>5583</v>
      </c>
      <c r="B2128" t="s">
        <v>5584</v>
      </c>
      <c r="C2128">
        <v>206</v>
      </c>
      <c r="D2128">
        <v>4.5</v>
      </c>
      <c r="E2128">
        <v>-157.84066736698199</v>
      </c>
      <c r="F2128">
        <v>21.2996106049447</v>
      </c>
      <c r="G2128" t="s">
        <v>208</v>
      </c>
      <c r="H2128">
        <v>96814</v>
      </c>
      <c r="I2128" t="s">
        <v>23</v>
      </c>
      <c r="J2128" t="s">
        <v>462</v>
      </c>
      <c r="K2128" t="s">
        <v>210</v>
      </c>
      <c r="L2128" s="2" t="s">
        <v>211</v>
      </c>
      <c r="M2128">
        <v>395</v>
      </c>
      <c r="N2128">
        <v>1.338596190149305E-2</v>
      </c>
      <c r="O2128" t="s">
        <v>56</v>
      </c>
      <c r="P2128" t="s">
        <v>174</v>
      </c>
      <c r="R2128">
        <f t="shared" si="132"/>
        <v>1.0949282098956719E-2</v>
      </c>
      <c r="S2128">
        <f t="shared" si="133"/>
        <v>4.9271769445305237E-2</v>
      </c>
      <c r="T2128">
        <f t="shared" si="134"/>
        <v>-0.3034246579797894</v>
      </c>
      <c r="U2128">
        <f t="shared" si="135"/>
        <v>-62.505479543836614</v>
      </c>
    </row>
    <row r="2129" spans="1:21" x14ac:dyDescent="0.35">
      <c r="A2129" t="s">
        <v>5585</v>
      </c>
      <c r="B2129" t="s">
        <v>5586</v>
      </c>
      <c r="C2129">
        <v>111</v>
      </c>
      <c r="D2129">
        <v>4.5</v>
      </c>
      <c r="E2129">
        <v>-86.241355999999996</v>
      </c>
      <c r="F2129">
        <v>39.832026999999997</v>
      </c>
      <c r="G2129" t="s">
        <v>51</v>
      </c>
      <c r="H2129">
        <v>46254</v>
      </c>
      <c r="I2129" t="s">
        <v>23</v>
      </c>
      <c r="J2129" t="s">
        <v>5587</v>
      </c>
      <c r="K2129" t="s">
        <v>53</v>
      </c>
      <c r="L2129" s="2" t="s">
        <v>54</v>
      </c>
      <c r="M2129">
        <v>336</v>
      </c>
      <c r="N2129">
        <v>5.2342543332761287E-3</v>
      </c>
      <c r="O2129" t="s">
        <v>315</v>
      </c>
      <c r="P2129" t="s">
        <v>76</v>
      </c>
      <c r="Q2129" t="s">
        <v>228</v>
      </c>
      <c r="R2129">
        <f t="shared" si="132"/>
        <v>1.1362462555521123E-3</v>
      </c>
      <c r="S2129">
        <f t="shared" si="133"/>
        <v>5.1131081499845056E-3</v>
      </c>
      <c r="T2129">
        <f t="shared" si="134"/>
        <v>-0.50024556122983843</v>
      </c>
      <c r="U2129">
        <f t="shared" si="135"/>
        <v>-55.527257296512069</v>
      </c>
    </row>
    <row r="2130" spans="1:21" x14ac:dyDescent="0.35">
      <c r="A2130" t="s">
        <v>5588</v>
      </c>
      <c r="B2130" t="s">
        <v>5589</v>
      </c>
      <c r="C2130">
        <v>397</v>
      </c>
      <c r="D2130">
        <v>4.5</v>
      </c>
      <c r="E2130">
        <v>-118.3007813</v>
      </c>
      <c r="F2130">
        <v>34.091148400000002</v>
      </c>
      <c r="G2130" t="s">
        <v>100</v>
      </c>
      <c r="H2130">
        <v>90029</v>
      </c>
      <c r="I2130" t="s">
        <v>23</v>
      </c>
      <c r="J2130" t="s">
        <v>5590</v>
      </c>
      <c r="K2130" t="s">
        <v>111</v>
      </c>
      <c r="L2130" s="2" t="s">
        <v>112</v>
      </c>
      <c r="M2130">
        <v>2071</v>
      </c>
      <c r="N2130">
        <v>2.9775184486013385E-2</v>
      </c>
      <c r="O2130" t="s">
        <v>114</v>
      </c>
      <c r="P2130" t="s">
        <v>425</v>
      </c>
      <c r="R2130">
        <f t="shared" si="132"/>
        <v>3.0678648899907034E-2</v>
      </c>
      <c r="S2130">
        <f t="shared" si="133"/>
        <v>0.13805392004958164</v>
      </c>
      <c r="T2130">
        <f t="shared" si="134"/>
        <v>9.2288947501888166E-2</v>
      </c>
      <c r="U2130">
        <f t="shared" si="135"/>
        <v>36.638712158249604</v>
      </c>
    </row>
    <row r="2131" spans="1:21" x14ac:dyDescent="0.35">
      <c r="A2131" t="s">
        <v>5591</v>
      </c>
      <c r="B2131" t="s">
        <v>5592</v>
      </c>
      <c r="C2131">
        <v>137</v>
      </c>
      <c r="D2131">
        <v>5</v>
      </c>
      <c r="E2131">
        <v>-122.674316</v>
      </c>
      <c r="F2131">
        <v>45.547649</v>
      </c>
      <c r="G2131" t="s">
        <v>59</v>
      </c>
      <c r="H2131">
        <v>97227</v>
      </c>
      <c r="I2131" t="s">
        <v>23</v>
      </c>
      <c r="J2131" t="s">
        <v>5593</v>
      </c>
      <c r="K2131" t="s">
        <v>45</v>
      </c>
      <c r="L2131" s="2" t="s">
        <v>61</v>
      </c>
      <c r="M2131">
        <v>1555</v>
      </c>
      <c r="N2131">
        <v>7.4652479835249702E-3</v>
      </c>
      <c r="O2131" t="s">
        <v>5594</v>
      </c>
      <c r="P2131" t="s">
        <v>261</v>
      </c>
      <c r="Q2131" t="s">
        <v>137</v>
      </c>
      <c r="R2131">
        <f t="shared" si="132"/>
        <v>3.8219192232207418E-3</v>
      </c>
      <c r="S2131">
        <f t="shared" si="133"/>
        <v>1.910959611610371E-2</v>
      </c>
      <c r="T2131">
        <f t="shared" si="134"/>
        <v>-0.44637878770877237</v>
      </c>
      <c r="U2131">
        <f t="shared" si="135"/>
        <v>-61.153893916101815</v>
      </c>
    </row>
    <row r="2132" spans="1:21" x14ac:dyDescent="0.35">
      <c r="A2132" t="s">
        <v>5595</v>
      </c>
      <c r="B2132" t="s">
        <v>5596</v>
      </c>
      <c r="C2132">
        <v>493</v>
      </c>
      <c r="D2132">
        <v>4.5</v>
      </c>
      <c r="E2132">
        <v>-96.823188999999999</v>
      </c>
      <c r="F2132">
        <v>32.756709999999998</v>
      </c>
      <c r="G2132" t="s">
        <v>200</v>
      </c>
      <c r="H2132">
        <v>75203</v>
      </c>
      <c r="I2132" t="s">
        <v>23</v>
      </c>
      <c r="J2132" t="s">
        <v>5597</v>
      </c>
      <c r="K2132" t="s">
        <v>906</v>
      </c>
      <c r="L2132" s="2" t="s">
        <v>907</v>
      </c>
      <c r="M2132">
        <v>632</v>
      </c>
      <c r="N2132">
        <v>3.8012699502316803E-2</v>
      </c>
      <c r="O2132" t="s">
        <v>228</v>
      </c>
      <c r="P2132" t="s">
        <v>183</v>
      </c>
      <c r="Q2132" t="s">
        <v>287</v>
      </c>
      <c r="R2132">
        <f t="shared" si="132"/>
        <v>4.0594979857452744E-2</v>
      </c>
      <c r="S2132">
        <f t="shared" si="133"/>
        <v>0.18267740935853735</v>
      </c>
      <c r="T2132">
        <f t="shared" si="134"/>
        <v>0.29118164973351668</v>
      </c>
      <c r="U2132">
        <f t="shared" si="135"/>
        <v>143.55255331862372</v>
      </c>
    </row>
    <row r="2133" spans="1:21" x14ac:dyDescent="0.35">
      <c r="A2133" t="s">
        <v>5598</v>
      </c>
      <c r="B2133" t="s">
        <v>5599</v>
      </c>
      <c r="C2133">
        <v>218</v>
      </c>
      <c r="D2133">
        <v>4.5</v>
      </c>
      <c r="E2133">
        <v>-87.660959000000005</v>
      </c>
      <c r="F2133">
        <v>42.005642999999999</v>
      </c>
      <c r="G2133" t="s">
        <v>133</v>
      </c>
      <c r="H2133">
        <v>60626</v>
      </c>
      <c r="I2133" t="s">
        <v>23</v>
      </c>
      <c r="J2133" t="s">
        <v>5600</v>
      </c>
      <c r="K2133" t="s">
        <v>135</v>
      </c>
      <c r="L2133" s="2" t="s">
        <v>136</v>
      </c>
      <c r="M2133">
        <v>2715</v>
      </c>
      <c r="N2133">
        <v>1.4415651278530976E-2</v>
      </c>
      <c r="O2133" t="s">
        <v>204</v>
      </c>
      <c r="P2133" t="s">
        <v>165</v>
      </c>
      <c r="Q2133" t="s">
        <v>93</v>
      </c>
      <c r="R2133">
        <f t="shared" si="132"/>
        <v>1.2188823468649933E-2</v>
      </c>
      <c r="S2133">
        <f t="shared" si="133"/>
        <v>5.4849705608924701E-2</v>
      </c>
      <c r="T2133">
        <f t="shared" si="134"/>
        <v>-0.27856307020083582</v>
      </c>
      <c r="U2133">
        <f t="shared" si="135"/>
        <v>-60.726749303782206</v>
      </c>
    </row>
    <row r="2134" spans="1:21" x14ac:dyDescent="0.35">
      <c r="A2134" t="s">
        <v>5601</v>
      </c>
      <c r="B2134" t="s">
        <v>5602</v>
      </c>
      <c r="C2134">
        <v>166</v>
      </c>
      <c r="D2134">
        <v>4.5</v>
      </c>
      <c r="E2134">
        <v>-93.269703940360799</v>
      </c>
      <c r="F2134">
        <v>44.985617367496801</v>
      </c>
      <c r="G2134" t="s">
        <v>22</v>
      </c>
      <c r="H2134">
        <v>55401</v>
      </c>
      <c r="I2134" t="s">
        <v>23</v>
      </c>
      <c r="J2134" t="s">
        <v>1143</v>
      </c>
      <c r="K2134" t="s">
        <v>25</v>
      </c>
      <c r="L2134" s="2" t="s">
        <v>26</v>
      </c>
      <c r="M2134">
        <v>440</v>
      </c>
      <c r="N2134">
        <v>9.953663978033293E-3</v>
      </c>
      <c r="O2134" t="s">
        <v>24</v>
      </c>
      <c r="P2134" t="s">
        <v>137</v>
      </c>
      <c r="R2134">
        <f t="shared" si="132"/>
        <v>6.8174775333126741E-3</v>
      </c>
      <c r="S2134">
        <f t="shared" si="133"/>
        <v>3.0678648899907034E-2</v>
      </c>
      <c r="T2134">
        <f t="shared" si="134"/>
        <v>-0.38629661724296793</v>
      </c>
      <c r="U2134">
        <f t="shared" si="135"/>
        <v>-64.125238462332675</v>
      </c>
    </row>
    <row r="2135" spans="1:21" x14ac:dyDescent="0.35">
      <c r="A2135" t="s">
        <v>5603</v>
      </c>
      <c r="B2135" t="s">
        <v>5604</v>
      </c>
      <c r="C2135">
        <v>126</v>
      </c>
      <c r="D2135">
        <v>4.5</v>
      </c>
      <c r="E2135">
        <v>-157.79843699187001</v>
      </c>
      <c r="F2135">
        <v>21.282175316846601</v>
      </c>
      <c r="G2135" t="s">
        <v>208</v>
      </c>
      <c r="H2135">
        <v>96816</v>
      </c>
      <c r="I2135" t="s">
        <v>23</v>
      </c>
      <c r="J2135" t="s">
        <v>174</v>
      </c>
      <c r="K2135" t="s">
        <v>210</v>
      </c>
      <c r="L2135" s="2" t="s">
        <v>211</v>
      </c>
      <c r="M2135">
        <v>395</v>
      </c>
      <c r="N2135">
        <v>6.5213660545735373E-3</v>
      </c>
      <c r="O2135" t="s">
        <v>174</v>
      </c>
      <c r="R2135">
        <f t="shared" si="132"/>
        <v>2.6856729676686293E-3</v>
      </c>
      <c r="S2135">
        <f t="shared" si="133"/>
        <v>1.2085528354508832E-2</v>
      </c>
      <c r="T2135">
        <f t="shared" si="134"/>
        <v>-0.46916857650614646</v>
      </c>
      <c r="U2135">
        <f t="shared" si="135"/>
        <v>-59.115240639774456</v>
      </c>
    </row>
    <row r="2136" spans="1:21" x14ac:dyDescent="0.35">
      <c r="A2136" t="s">
        <v>5605</v>
      </c>
      <c r="B2136" t="s">
        <v>5606</v>
      </c>
      <c r="C2136">
        <v>250</v>
      </c>
      <c r="D2136">
        <v>4.5</v>
      </c>
      <c r="E2136">
        <v>-118.372032</v>
      </c>
      <c r="F2136">
        <v>34.165447</v>
      </c>
      <c r="G2136" t="s">
        <v>100</v>
      </c>
      <c r="H2136">
        <v>91601</v>
      </c>
      <c r="I2136" t="s">
        <v>23</v>
      </c>
      <c r="J2136" t="s">
        <v>60</v>
      </c>
      <c r="K2136" t="s">
        <v>1382</v>
      </c>
      <c r="L2136" s="2" t="s">
        <v>1383</v>
      </c>
      <c r="M2136">
        <v>118</v>
      </c>
      <c r="N2136">
        <v>1.716148961729878E-2</v>
      </c>
      <c r="O2136" t="s">
        <v>60</v>
      </c>
      <c r="R2136">
        <f t="shared" si="132"/>
        <v>1.5494267121165169E-2</v>
      </c>
      <c r="S2136">
        <f t="shared" si="133"/>
        <v>6.9724202045243266E-2</v>
      </c>
      <c r="T2136">
        <f t="shared" si="134"/>
        <v>-0.21226550279029299</v>
      </c>
      <c r="U2136">
        <f t="shared" si="135"/>
        <v>-53.06637569757325</v>
      </c>
    </row>
    <row r="2137" spans="1:21" x14ac:dyDescent="0.35">
      <c r="A2137" t="s">
        <v>5607</v>
      </c>
      <c r="B2137" t="s">
        <v>5608</v>
      </c>
      <c r="C2137">
        <v>153</v>
      </c>
      <c r="D2137">
        <v>4.5</v>
      </c>
      <c r="E2137">
        <v>-84.426376300000001</v>
      </c>
      <c r="F2137">
        <v>33.8116798</v>
      </c>
      <c r="G2137" t="s">
        <v>141</v>
      </c>
      <c r="H2137">
        <v>30318</v>
      </c>
      <c r="I2137" t="s">
        <v>23</v>
      </c>
      <c r="J2137" t="s">
        <v>5609</v>
      </c>
      <c r="K2137" t="s">
        <v>143</v>
      </c>
      <c r="L2137" s="2" t="s">
        <v>144</v>
      </c>
      <c r="M2137">
        <v>660</v>
      </c>
      <c r="N2137">
        <v>8.8381671529088723E-3</v>
      </c>
      <c r="O2137" t="s">
        <v>571</v>
      </c>
      <c r="P2137" t="s">
        <v>213</v>
      </c>
      <c r="R2137">
        <f t="shared" si="132"/>
        <v>5.4746410494783595E-3</v>
      </c>
      <c r="S2137">
        <f t="shared" si="133"/>
        <v>2.4635884722652619E-2</v>
      </c>
      <c r="T2137">
        <f t="shared" si="134"/>
        <v>-0.41323000400350096</v>
      </c>
      <c r="U2137">
        <f t="shared" si="135"/>
        <v>-63.224190612535644</v>
      </c>
    </row>
    <row r="2138" spans="1:21" x14ac:dyDescent="0.35">
      <c r="A2138" t="s">
        <v>5610</v>
      </c>
      <c r="B2138" t="s">
        <v>5611</v>
      </c>
      <c r="C2138">
        <v>199</v>
      </c>
      <c r="D2138">
        <v>4.5</v>
      </c>
      <c r="E2138">
        <v>-118.30869293212901</v>
      </c>
      <c r="F2138">
        <v>34.051364898681598</v>
      </c>
      <c r="G2138" t="s">
        <v>100</v>
      </c>
      <c r="H2138">
        <v>90006</v>
      </c>
      <c r="I2138" t="s">
        <v>23</v>
      </c>
      <c r="J2138" t="s">
        <v>5612</v>
      </c>
      <c r="K2138" t="s">
        <v>111</v>
      </c>
      <c r="L2138" s="2" t="s">
        <v>112</v>
      </c>
      <c r="M2138">
        <v>2071</v>
      </c>
      <c r="N2138">
        <v>1.2785309764887592E-2</v>
      </c>
      <c r="O2138" t="s">
        <v>114</v>
      </c>
      <c r="P2138" t="s">
        <v>169</v>
      </c>
      <c r="R2138">
        <f t="shared" si="132"/>
        <v>1.0226216299969011E-2</v>
      </c>
      <c r="S2138">
        <f t="shared" si="133"/>
        <v>4.6017973349860547E-2</v>
      </c>
      <c r="T2138">
        <f t="shared" si="134"/>
        <v>-0.31792725085084561</v>
      </c>
      <c r="U2138">
        <f t="shared" si="135"/>
        <v>-63.267522919318274</v>
      </c>
    </row>
    <row r="2139" spans="1:21" x14ac:dyDescent="0.35">
      <c r="A2139" t="s">
        <v>5613</v>
      </c>
      <c r="B2139" t="s">
        <v>5614</v>
      </c>
      <c r="C2139">
        <v>259</v>
      </c>
      <c r="D2139">
        <v>4.5</v>
      </c>
      <c r="E2139">
        <v>-122.2676392</v>
      </c>
      <c r="F2139">
        <v>37.805992099999997</v>
      </c>
      <c r="G2139" t="s">
        <v>100</v>
      </c>
      <c r="H2139">
        <v>94612</v>
      </c>
      <c r="I2139" t="s">
        <v>23</v>
      </c>
      <c r="J2139" t="s">
        <v>2199</v>
      </c>
      <c r="K2139" t="s">
        <v>442</v>
      </c>
      <c r="L2139" s="2" t="s">
        <v>443</v>
      </c>
      <c r="M2139">
        <v>451</v>
      </c>
      <c r="N2139">
        <v>1.7933756650077227E-2</v>
      </c>
      <c r="O2139" t="s">
        <v>174</v>
      </c>
      <c r="P2139" t="s">
        <v>48</v>
      </c>
      <c r="R2139">
        <f t="shared" si="132"/>
        <v>1.642392314843508E-2</v>
      </c>
      <c r="S2139">
        <f t="shared" si="133"/>
        <v>7.3907654167957859E-2</v>
      </c>
      <c r="T2139">
        <f t="shared" si="134"/>
        <v>-0.19361931195607782</v>
      </c>
      <c r="U2139">
        <f t="shared" si="135"/>
        <v>-50.147401796624152</v>
      </c>
    </row>
    <row r="2140" spans="1:21" x14ac:dyDescent="0.35">
      <c r="A2140" t="s">
        <v>5615</v>
      </c>
      <c r="B2140" t="s">
        <v>5616</v>
      </c>
      <c r="C2140">
        <v>161</v>
      </c>
      <c r="D2140">
        <v>4.5</v>
      </c>
      <c r="E2140">
        <v>-122.637390015017</v>
      </c>
      <c r="F2140">
        <v>45.525866883422502</v>
      </c>
      <c r="G2140" t="s">
        <v>59</v>
      </c>
      <c r="H2140">
        <v>97232</v>
      </c>
      <c r="I2140" t="s">
        <v>23</v>
      </c>
      <c r="J2140" t="s">
        <v>5617</v>
      </c>
      <c r="K2140" t="s">
        <v>45</v>
      </c>
      <c r="L2140" s="2" t="s">
        <v>61</v>
      </c>
      <c r="M2140">
        <v>1555</v>
      </c>
      <c r="N2140">
        <v>9.5246267376008237E-3</v>
      </c>
      <c r="O2140" t="s">
        <v>763</v>
      </c>
      <c r="P2140" t="s">
        <v>33</v>
      </c>
      <c r="R2140">
        <f t="shared" si="132"/>
        <v>6.301001962607169E-3</v>
      </c>
      <c r="S2140">
        <f t="shared" si="133"/>
        <v>2.835450883173226E-2</v>
      </c>
      <c r="T2140">
        <f t="shared" si="134"/>
        <v>-0.39665561215086526</v>
      </c>
      <c r="U2140">
        <f t="shared" si="135"/>
        <v>-63.861553556289309</v>
      </c>
    </row>
    <row r="2141" spans="1:21" x14ac:dyDescent="0.35">
      <c r="A2141" t="s">
        <v>5618</v>
      </c>
      <c r="B2141" t="s">
        <v>5619</v>
      </c>
      <c r="C2141">
        <v>599</v>
      </c>
      <c r="D2141">
        <v>4.5</v>
      </c>
      <c r="E2141">
        <v>-95.372067999999999</v>
      </c>
      <c r="F2141">
        <v>29.770945000000001</v>
      </c>
      <c r="G2141" t="s">
        <v>200</v>
      </c>
      <c r="H2141">
        <v>77007</v>
      </c>
      <c r="I2141" t="s">
        <v>23</v>
      </c>
      <c r="J2141" t="s">
        <v>5620</v>
      </c>
      <c r="K2141" t="s">
        <v>202</v>
      </c>
      <c r="L2141" s="2" t="s">
        <v>203</v>
      </c>
      <c r="M2141">
        <v>1863</v>
      </c>
      <c r="N2141">
        <v>4.7108288999485153E-2</v>
      </c>
      <c r="O2141" t="s">
        <v>571</v>
      </c>
      <c r="P2141" t="s">
        <v>138</v>
      </c>
      <c r="Q2141" t="s">
        <v>137</v>
      </c>
      <c r="R2141">
        <f t="shared" si="132"/>
        <v>5.154426195640946E-2</v>
      </c>
      <c r="S2141">
        <f t="shared" si="133"/>
        <v>0.23194917880384258</v>
      </c>
      <c r="T2141">
        <f t="shared" si="134"/>
        <v>0.5107923417809398</v>
      </c>
      <c r="U2141">
        <f t="shared" si="135"/>
        <v>305.96461272678295</v>
      </c>
    </row>
    <row r="2142" spans="1:21" x14ac:dyDescent="0.35">
      <c r="A2142" t="s">
        <v>5621</v>
      </c>
      <c r="B2142" t="s">
        <v>5622</v>
      </c>
      <c r="C2142">
        <v>325</v>
      </c>
      <c r="D2142">
        <v>4.5</v>
      </c>
      <c r="E2142">
        <v>-121.509765051305</v>
      </c>
      <c r="F2142">
        <v>38.640147910678401</v>
      </c>
      <c r="G2142" t="s">
        <v>100</v>
      </c>
      <c r="H2142">
        <v>95834</v>
      </c>
      <c r="I2142" t="s">
        <v>23</v>
      </c>
      <c r="J2142" t="s">
        <v>2808</v>
      </c>
      <c r="K2142" t="s">
        <v>101</v>
      </c>
      <c r="L2142" s="2" t="s">
        <v>102</v>
      </c>
      <c r="M2142">
        <v>430</v>
      </c>
      <c r="N2142">
        <v>2.3597048223785826E-2</v>
      </c>
      <c r="O2142" t="s">
        <v>183</v>
      </c>
      <c r="P2142" t="s">
        <v>743</v>
      </c>
      <c r="R2142">
        <f t="shared" si="132"/>
        <v>2.3241400681747754E-2</v>
      </c>
      <c r="S2142">
        <f t="shared" si="133"/>
        <v>0.1045863030678649</v>
      </c>
      <c r="T2142">
        <f t="shared" si="134"/>
        <v>-5.6880579171833222E-2</v>
      </c>
      <c r="U2142">
        <f t="shared" si="135"/>
        <v>-18.486188230845798</v>
      </c>
    </row>
    <row r="2143" spans="1:21" x14ac:dyDescent="0.35">
      <c r="A2143" t="s">
        <v>5623</v>
      </c>
      <c r="B2143" t="s">
        <v>5624</v>
      </c>
      <c r="C2143">
        <v>283</v>
      </c>
      <c r="D2143">
        <v>4.5</v>
      </c>
      <c r="E2143">
        <v>-87.719245999999998</v>
      </c>
      <c r="F2143">
        <v>41.936365000000002</v>
      </c>
      <c r="G2143" t="s">
        <v>133</v>
      </c>
      <c r="H2143">
        <v>60618</v>
      </c>
      <c r="I2143" t="s">
        <v>23</v>
      </c>
      <c r="J2143" t="s">
        <v>1213</v>
      </c>
      <c r="K2143" t="s">
        <v>135</v>
      </c>
      <c r="L2143" s="2" t="s">
        <v>136</v>
      </c>
      <c r="M2143">
        <v>2715</v>
      </c>
      <c r="N2143">
        <v>1.9993135404153081E-2</v>
      </c>
      <c r="O2143" t="s">
        <v>1213</v>
      </c>
      <c r="R2143">
        <f t="shared" si="132"/>
        <v>1.8903005887821504E-2</v>
      </c>
      <c r="S2143">
        <f t="shared" si="133"/>
        <v>8.5063526495196773E-2</v>
      </c>
      <c r="T2143">
        <f t="shared" si="134"/>
        <v>-0.1438961363981707</v>
      </c>
      <c r="U2143">
        <f t="shared" si="135"/>
        <v>-40.722606600682305</v>
      </c>
    </row>
    <row r="2144" spans="1:21" x14ac:dyDescent="0.35">
      <c r="A2144" t="s">
        <v>5625</v>
      </c>
      <c r="B2144" t="s">
        <v>5626</v>
      </c>
      <c r="C2144">
        <v>371</v>
      </c>
      <c r="D2144">
        <v>4.5</v>
      </c>
      <c r="E2144">
        <v>-84.412254333496094</v>
      </c>
      <c r="F2144">
        <v>33.786842346191399</v>
      </c>
      <c r="G2144" t="s">
        <v>141</v>
      </c>
      <c r="H2144">
        <v>30318</v>
      </c>
      <c r="I2144" t="s">
        <v>23</v>
      </c>
      <c r="J2144" t="s">
        <v>5627</v>
      </c>
      <c r="K2144" t="s">
        <v>143</v>
      </c>
      <c r="L2144" s="2" t="s">
        <v>144</v>
      </c>
      <c r="M2144">
        <v>660</v>
      </c>
      <c r="N2144">
        <v>2.7544190835764544E-2</v>
      </c>
      <c r="O2144" t="s">
        <v>1497</v>
      </c>
      <c r="P2144" t="s">
        <v>524</v>
      </c>
      <c r="Q2144" t="s">
        <v>174</v>
      </c>
      <c r="R2144">
        <f t="shared" si="132"/>
        <v>2.7992975932238404E-2</v>
      </c>
      <c r="S2144">
        <f t="shared" si="133"/>
        <v>0.12596839169507282</v>
      </c>
      <c r="T2144">
        <f t="shared" si="134"/>
        <v>3.8422173980822108E-2</v>
      </c>
      <c r="U2144">
        <f t="shared" si="135"/>
        <v>14.254626546885001</v>
      </c>
    </row>
    <row r="2145" spans="1:21" x14ac:dyDescent="0.35">
      <c r="A2145" t="s">
        <v>5628</v>
      </c>
      <c r="B2145" t="s">
        <v>5629</v>
      </c>
      <c r="C2145">
        <v>1485</v>
      </c>
      <c r="D2145">
        <v>4.5</v>
      </c>
      <c r="E2145">
        <v>-122.43300499999999</v>
      </c>
      <c r="F2145">
        <v>37.783740000000002</v>
      </c>
      <c r="G2145" t="s">
        <v>100</v>
      </c>
      <c r="H2145">
        <v>94115</v>
      </c>
      <c r="I2145" t="s">
        <v>23</v>
      </c>
      <c r="J2145" t="s">
        <v>5630</v>
      </c>
      <c r="K2145" t="s">
        <v>124</v>
      </c>
      <c r="L2145" s="2" t="s">
        <v>125</v>
      </c>
      <c r="M2145">
        <v>1581</v>
      </c>
      <c r="N2145">
        <v>0.12313368800411875</v>
      </c>
      <c r="O2145" t="s">
        <v>316</v>
      </c>
      <c r="P2145" t="s">
        <v>24</v>
      </c>
      <c r="R2145">
        <f t="shared" si="132"/>
        <v>0.14306373308542505</v>
      </c>
      <c r="S2145">
        <f t="shared" si="133"/>
        <v>0.6437867988844127</v>
      </c>
      <c r="T2145">
        <f t="shared" si="134"/>
        <v>2.3464062394603449</v>
      </c>
      <c r="U2145">
        <f t="shared" si="135"/>
        <v>3484.4132655986123</v>
      </c>
    </row>
    <row r="2146" spans="1:21" x14ac:dyDescent="0.35">
      <c r="A2146" t="s">
        <v>5631</v>
      </c>
      <c r="B2146" t="s">
        <v>5632</v>
      </c>
      <c r="C2146">
        <v>184</v>
      </c>
      <c r="D2146">
        <v>4.5</v>
      </c>
      <c r="E2146">
        <v>-157.833068</v>
      </c>
      <c r="F2146">
        <v>21.278486000000001</v>
      </c>
      <c r="G2146" t="s">
        <v>208</v>
      </c>
      <c r="H2146">
        <v>96815</v>
      </c>
      <c r="I2146" t="s">
        <v>23</v>
      </c>
      <c r="J2146" t="s">
        <v>5633</v>
      </c>
      <c r="K2146" t="s">
        <v>210</v>
      </c>
      <c r="L2146" s="2" t="s">
        <v>211</v>
      </c>
      <c r="M2146">
        <v>395</v>
      </c>
      <c r="N2146">
        <v>1.1498198043590183E-2</v>
      </c>
      <c r="O2146" t="s">
        <v>48</v>
      </c>
      <c r="P2146" t="s">
        <v>385</v>
      </c>
      <c r="Q2146" t="s">
        <v>138</v>
      </c>
      <c r="R2146">
        <f t="shared" si="132"/>
        <v>8.6767895878524948E-3</v>
      </c>
      <c r="S2146">
        <f t="shared" si="133"/>
        <v>3.9045553145336226E-2</v>
      </c>
      <c r="T2146">
        <f t="shared" si="134"/>
        <v>-0.34900423557453758</v>
      </c>
      <c r="U2146">
        <f t="shared" si="135"/>
        <v>-64.216779345714912</v>
      </c>
    </row>
    <row r="2147" spans="1:21" x14ac:dyDescent="0.35">
      <c r="A2147" t="s">
        <v>5634</v>
      </c>
      <c r="B2147" t="s">
        <v>5635</v>
      </c>
      <c r="C2147">
        <v>292</v>
      </c>
      <c r="D2147">
        <v>4.5</v>
      </c>
      <c r="E2147">
        <v>-90.077102699999998</v>
      </c>
      <c r="F2147">
        <v>29.929529200000001</v>
      </c>
      <c r="G2147" t="s">
        <v>493</v>
      </c>
      <c r="H2147">
        <v>70130</v>
      </c>
      <c r="I2147" t="s">
        <v>23</v>
      </c>
      <c r="J2147" t="s">
        <v>813</v>
      </c>
      <c r="K2147" t="s">
        <v>494</v>
      </c>
      <c r="L2147" s="2" t="s">
        <v>495</v>
      </c>
      <c r="M2147">
        <v>834</v>
      </c>
      <c r="N2147">
        <v>2.0765402436931524E-2</v>
      </c>
      <c r="O2147" t="s">
        <v>148</v>
      </c>
      <c r="P2147" t="s">
        <v>174</v>
      </c>
      <c r="R2147">
        <f t="shared" si="132"/>
        <v>1.9832661915091417E-2</v>
      </c>
      <c r="S2147">
        <f t="shared" si="133"/>
        <v>8.9246978617911379E-2</v>
      </c>
      <c r="T2147">
        <f t="shared" si="134"/>
        <v>-0.12524994556395552</v>
      </c>
      <c r="U2147">
        <f t="shared" si="135"/>
        <v>-36.572984104675015</v>
      </c>
    </row>
    <row r="2148" spans="1:21" x14ac:dyDescent="0.35">
      <c r="A2148" t="s">
        <v>5636</v>
      </c>
      <c r="B2148" t="s">
        <v>5637</v>
      </c>
      <c r="C2148">
        <v>135</v>
      </c>
      <c r="D2148">
        <v>4.5</v>
      </c>
      <c r="E2148">
        <v>-117.1513824</v>
      </c>
      <c r="F2148">
        <v>32.710315700000002</v>
      </c>
      <c r="G2148" t="s">
        <v>100</v>
      </c>
      <c r="H2148">
        <v>92101</v>
      </c>
      <c r="I2148" t="s">
        <v>23</v>
      </c>
      <c r="J2148" t="s">
        <v>5638</v>
      </c>
      <c r="K2148" t="s">
        <v>225</v>
      </c>
      <c r="L2148" s="2" t="s">
        <v>226</v>
      </c>
      <c r="M2148">
        <v>1570</v>
      </c>
      <c r="N2148">
        <v>7.2936330873519823E-3</v>
      </c>
      <c r="O2148" t="s">
        <v>247</v>
      </c>
      <c r="P2148" t="s">
        <v>33</v>
      </c>
      <c r="R2148">
        <f t="shared" si="132"/>
        <v>3.6153289949385392E-3</v>
      </c>
      <c r="S2148">
        <f t="shared" si="133"/>
        <v>1.6268980477223426E-2</v>
      </c>
      <c r="T2148">
        <f t="shared" si="134"/>
        <v>-0.45052238567193131</v>
      </c>
      <c r="U2148">
        <f t="shared" si="135"/>
        <v>-60.820522065710726</v>
      </c>
    </row>
    <row r="2149" spans="1:21" x14ac:dyDescent="0.35">
      <c r="A2149" t="s">
        <v>5639</v>
      </c>
      <c r="B2149" t="s">
        <v>5640</v>
      </c>
      <c r="C2149">
        <v>264</v>
      </c>
      <c r="D2149">
        <v>4.5</v>
      </c>
      <c r="E2149">
        <v>-77.486640930175795</v>
      </c>
      <c r="F2149">
        <v>37.567695617675803</v>
      </c>
      <c r="G2149" t="s">
        <v>84</v>
      </c>
      <c r="H2149">
        <v>23221</v>
      </c>
      <c r="I2149" t="s">
        <v>23</v>
      </c>
      <c r="J2149" t="s">
        <v>1411</v>
      </c>
      <c r="K2149" t="s">
        <v>1546</v>
      </c>
      <c r="L2149" s="2" t="s">
        <v>1547</v>
      </c>
      <c r="M2149">
        <v>789</v>
      </c>
      <c r="N2149">
        <v>1.8362793890509696E-2</v>
      </c>
      <c r="O2149" t="s">
        <v>205</v>
      </c>
      <c r="P2149" t="s">
        <v>204</v>
      </c>
      <c r="R2149">
        <f t="shared" si="132"/>
        <v>1.6940398719140586E-2</v>
      </c>
      <c r="S2149">
        <f t="shared" si="133"/>
        <v>7.6231794236132633E-2</v>
      </c>
      <c r="T2149">
        <f t="shared" si="134"/>
        <v>-0.18326031704818049</v>
      </c>
      <c r="U2149">
        <f t="shared" si="135"/>
        <v>-48.380723700719649</v>
      </c>
    </row>
    <row r="2150" spans="1:21" x14ac:dyDescent="0.35">
      <c r="A2150" t="s">
        <v>5641</v>
      </c>
      <c r="B2150" t="s">
        <v>5642</v>
      </c>
      <c r="C2150">
        <v>141</v>
      </c>
      <c r="D2150">
        <v>4.5</v>
      </c>
      <c r="E2150">
        <v>-90.299110400000004</v>
      </c>
      <c r="F2150">
        <v>38.601470900000002</v>
      </c>
      <c r="G2150" t="s">
        <v>128</v>
      </c>
      <c r="H2150">
        <v>63139</v>
      </c>
      <c r="I2150" t="s">
        <v>23</v>
      </c>
      <c r="J2150" t="s">
        <v>5643</v>
      </c>
      <c r="K2150" t="s">
        <v>129</v>
      </c>
      <c r="L2150" s="2" t="s">
        <v>130</v>
      </c>
      <c r="M2150">
        <v>1232</v>
      </c>
      <c r="N2150">
        <v>7.8084777758709459E-3</v>
      </c>
      <c r="O2150" t="s">
        <v>60</v>
      </c>
      <c r="P2150" t="s">
        <v>24</v>
      </c>
      <c r="R2150">
        <f t="shared" si="132"/>
        <v>4.2350996797851466E-3</v>
      </c>
      <c r="S2150">
        <f t="shared" si="133"/>
        <v>1.9057948559033158E-2</v>
      </c>
      <c r="T2150">
        <f t="shared" si="134"/>
        <v>-0.43809159178245455</v>
      </c>
      <c r="U2150">
        <f t="shared" si="135"/>
        <v>-61.770914441326092</v>
      </c>
    </row>
    <row r="2151" spans="1:21" x14ac:dyDescent="0.35">
      <c r="A2151" t="s">
        <v>5644</v>
      </c>
      <c r="B2151" t="s">
        <v>5645</v>
      </c>
      <c r="C2151">
        <v>374</v>
      </c>
      <c r="D2151">
        <v>4.5</v>
      </c>
      <c r="E2151">
        <v>-119.815111</v>
      </c>
      <c r="F2151">
        <v>39.530448999999997</v>
      </c>
      <c r="G2151" t="s">
        <v>70</v>
      </c>
      <c r="H2151">
        <v>89501</v>
      </c>
      <c r="I2151" t="s">
        <v>23</v>
      </c>
      <c r="J2151" t="s">
        <v>382</v>
      </c>
      <c r="K2151" t="s">
        <v>71</v>
      </c>
      <c r="L2151" s="2" t="s">
        <v>72</v>
      </c>
      <c r="M2151">
        <v>133</v>
      </c>
      <c r="N2151">
        <v>2.7801613180024026E-2</v>
      </c>
      <c r="O2151" t="s">
        <v>47</v>
      </c>
      <c r="P2151" t="s">
        <v>385</v>
      </c>
      <c r="R2151">
        <f t="shared" si="132"/>
        <v>2.8302861274661709E-2</v>
      </c>
      <c r="S2151">
        <f t="shared" si="133"/>
        <v>0.12736287573597768</v>
      </c>
      <c r="T2151">
        <f t="shared" si="134"/>
        <v>4.4637570925560498E-2</v>
      </c>
      <c r="U2151">
        <f t="shared" si="135"/>
        <v>16.694451526159625</v>
      </c>
    </row>
    <row r="2152" spans="1:21" x14ac:dyDescent="0.35">
      <c r="A2152" t="s">
        <v>5646</v>
      </c>
      <c r="B2152" t="s">
        <v>5647</v>
      </c>
      <c r="C2152">
        <v>118</v>
      </c>
      <c r="D2152">
        <v>4.5</v>
      </c>
      <c r="E2152">
        <v>-90.273300000000006</v>
      </c>
      <c r="F2152">
        <v>38.614780000000003</v>
      </c>
      <c r="G2152" t="s">
        <v>128</v>
      </c>
      <c r="H2152">
        <v>63110</v>
      </c>
      <c r="I2152" t="s">
        <v>23</v>
      </c>
      <c r="J2152" t="s">
        <v>818</v>
      </c>
      <c r="K2152" t="s">
        <v>129</v>
      </c>
      <c r="L2152" s="2" t="s">
        <v>130</v>
      </c>
      <c r="M2152">
        <v>1232</v>
      </c>
      <c r="N2152">
        <v>5.8349064698815858E-3</v>
      </c>
      <c r="O2152" t="s">
        <v>818</v>
      </c>
      <c r="R2152">
        <f t="shared" si="132"/>
        <v>1.8593120545398203E-3</v>
      </c>
      <c r="S2152">
        <f t="shared" si="133"/>
        <v>8.3669042454291905E-3</v>
      </c>
      <c r="T2152">
        <f t="shared" si="134"/>
        <v>-0.48574296835878217</v>
      </c>
      <c r="U2152">
        <f t="shared" si="135"/>
        <v>-57.317670266336293</v>
      </c>
    </row>
    <row r="2153" spans="1:21" x14ac:dyDescent="0.35">
      <c r="A2153" t="s">
        <v>5648</v>
      </c>
      <c r="B2153" t="s">
        <v>5649</v>
      </c>
      <c r="C2153">
        <v>276</v>
      </c>
      <c r="D2153">
        <v>4.5</v>
      </c>
      <c r="E2153">
        <v>-90.109136213564</v>
      </c>
      <c r="F2153">
        <v>29.924516151637999</v>
      </c>
      <c r="G2153" t="s">
        <v>493</v>
      </c>
      <c r="H2153">
        <v>70115</v>
      </c>
      <c r="I2153" t="s">
        <v>23</v>
      </c>
      <c r="J2153" t="s">
        <v>5650</v>
      </c>
      <c r="K2153" t="s">
        <v>494</v>
      </c>
      <c r="L2153" s="2" t="s">
        <v>495</v>
      </c>
      <c r="M2153">
        <v>834</v>
      </c>
      <c r="N2153">
        <v>1.9392483267547622E-2</v>
      </c>
      <c r="O2153" t="s">
        <v>1497</v>
      </c>
      <c r="P2153" t="s">
        <v>148</v>
      </c>
      <c r="Q2153" t="s">
        <v>174</v>
      </c>
      <c r="R2153">
        <f t="shared" si="132"/>
        <v>1.8179940088833797E-2</v>
      </c>
      <c r="S2153">
        <f t="shared" si="133"/>
        <v>8.180973039975209E-2</v>
      </c>
      <c r="T2153">
        <f t="shared" si="134"/>
        <v>-0.15839872926922693</v>
      </c>
      <c r="U2153">
        <f t="shared" si="135"/>
        <v>-43.718049278306637</v>
      </c>
    </row>
    <row r="2154" spans="1:21" x14ac:dyDescent="0.35">
      <c r="A2154" t="s">
        <v>5651</v>
      </c>
      <c r="B2154" t="s">
        <v>5652</v>
      </c>
      <c r="C2154">
        <v>130</v>
      </c>
      <c r="D2154">
        <v>4.5</v>
      </c>
      <c r="E2154">
        <v>-97.758237642685501</v>
      </c>
      <c r="F2154">
        <v>30.3362147013586</v>
      </c>
      <c r="G2154" t="s">
        <v>200</v>
      </c>
      <c r="H2154">
        <v>78731</v>
      </c>
      <c r="I2154" t="s">
        <v>23</v>
      </c>
      <c r="J2154" t="s">
        <v>5653</v>
      </c>
      <c r="K2154" t="s">
        <v>274</v>
      </c>
      <c r="L2154" s="2" t="s">
        <v>275</v>
      </c>
      <c r="M2154">
        <v>893</v>
      </c>
      <c r="N2154">
        <v>6.8645958469195122E-3</v>
      </c>
      <c r="O2154" t="s">
        <v>138</v>
      </c>
      <c r="P2154" t="s">
        <v>205</v>
      </c>
      <c r="Q2154" t="s">
        <v>449</v>
      </c>
      <c r="R2154">
        <f t="shared" si="132"/>
        <v>3.0988534242330336E-3</v>
      </c>
      <c r="S2154">
        <f t="shared" si="133"/>
        <v>1.3944840409048651E-2</v>
      </c>
      <c r="T2154">
        <f t="shared" si="134"/>
        <v>-0.46088138057982864</v>
      </c>
      <c r="U2154">
        <f t="shared" si="135"/>
        <v>-59.914579475377721</v>
      </c>
    </row>
    <row r="2155" spans="1:21" x14ac:dyDescent="0.35">
      <c r="A2155" t="s">
        <v>5654</v>
      </c>
      <c r="B2155" t="s">
        <v>5655</v>
      </c>
      <c r="C2155">
        <v>511</v>
      </c>
      <c r="D2155">
        <v>4.5</v>
      </c>
      <c r="E2155">
        <v>-122.41857899999999</v>
      </c>
      <c r="F2155">
        <v>37.798121999999999</v>
      </c>
      <c r="G2155" t="s">
        <v>100</v>
      </c>
      <c r="H2155">
        <v>94109</v>
      </c>
      <c r="I2155" t="s">
        <v>23</v>
      </c>
      <c r="J2155" t="s">
        <v>24</v>
      </c>
      <c r="K2155" t="s">
        <v>124</v>
      </c>
      <c r="L2155" s="2" t="s">
        <v>125</v>
      </c>
      <c r="M2155">
        <v>1581</v>
      </c>
      <c r="N2155">
        <v>3.955723356787369E-2</v>
      </c>
      <c r="O2155" t="s">
        <v>24</v>
      </c>
      <c r="R2155">
        <f t="shared" si="132"/>
        <v>4.2454291911992563E-2</v>
      </c>
      <c r="S2155">
        <f t="shared" si="133"/>
        <v>0.19104431360396654</v>
      </c>
      <c r="T2155">
        <f t="shared" si="134"/>
        <v>0.32847403140194703</v>
      </c>
      <c r="U2155">
        <f t="shared" si="135"/>
        <v>167.85023004639493</v>
      </c>
    </row>
    <row r="2156" spans="1:21" x14ac:dyDescent="0.35">
      <c r="A2156" t="s">
        <v>5656</v>
      </c>
      <c r="B2156" t="s">
        <v>5657</v>
      </c>
      <c r="C2156">
        <v>155</v>
      </c>
      <c r="D2156">
        <v>4.5</v>
      </c>
      <c r="E2156">
        <v>-87.9778010002006</v>
      </c>
      <c r="F2156">
        <v>43.0368978590487</v>
      </c>
      <c r="G2156" t="s">
        <v>218</v>
      </c>
      <c r="H2156">
        <v>53208</v>
      </c>
      <c r="I2156" t="s">
        <v>23</v>
      </c>
      <c r="J2156" t="s">
        <v>5658</v>
      </c>
      <c r="K2156" t="s">
        <v>220</v>
      </c>
      <c r="L2156" s="2" t="s">
        <v>221</v>
      </c>
      <c r="M2156">
        <v>1056</v>
      </c>
      <c r="N2156">
        <v>9.009782049081861E-3</v>
      </c>
      <c r="O2156" t="s">
        <v>24</v>
      </c>
      <c r="P2156" t="s">
        <v>560</v>
      </c>
      <c r="Q2156" t="s">
        <v>56</v>
      </c>
      <c r="R2156">
        <f t="shared" si="132"/>
        <v>5.6812312777605621E-3</v>
      </c>
      <c r="S2156">
        <f t="shared" si="133"/>
        <v>2.5565540749922528E-2</v>
      </c>
      <c r="T2156">
        <f t="shared" si="134"/>
        <v>-0.40908640604034202</v>
      </c>
      <c r="U2156">
        <f t="shared" si="135"/>
        <v>-63.408392936253016</v>
      </c>
    </row>
    <row r="2157" spans="1:21" x14ac:dyDescent="0.35">
      <c r="A2157" t="s">
        <v>5659</v>
      </c>
      <c r="B2157" t="s">
        <v>5660</v>
      </c>
      <c r="C2157">
        <v>149</v>
      </c>
      <c r="D2157">
        <v>4.5</v>
      </c>
      <c r="E2157">
        <v>-104.9987564</v>
      </c>
      <c r="F2157">
        <v>39.712699899999997</v>
      </c>
      <c r="G2157" t="s">
        <v>119</v>
      </c>
      <c r="H2157">
        <v>80223</v>
      </c>
      <c r="I2157" t="s">
        <v>23</v>
      </c>
      <c r="J2157" t="s">
        <v>5661</v>
      </c>
      <c r="K2157" t="s">
        <v>120</v>
      </c>
      <c r="L2157" s="2" t="s">
        <v>121</v>
      </c>
      <c r="M2157">
        <v>668</v>
      </c>
      <c r="N2157">
        <v>8.4949373605628965E-3</v>
      </c>
      <c r="O2157" t="s">
        <v>560</v>
      </c>
      <c r="P2157" t="s">
        <v>1702</v>
      </c>
      <c r="R2157">
        <f t="shared" si="132"/>
        <v>5.0614605929139552E-3</v>
      </c>
      <c r="S2157">
        <f t="shared" si="133"/>
        <v>2.27765726681128E-2</v>
      </c>
      <c r="T2157">
        <f t="shared" si="134"/>
        <v>-0.42151719992981884</v>
      </c>
      <c r="U2157">
        <f t="shared" si="135"/>
        <v>-62.806062789543006</v>
      </c>
    </row>
    <row r="2158" spans="1:21" x14ac:dyDescent="0.35">
      <c r="A2158" t="s">
        <v>5662</v>
      </c>
      <c r="B2158" t="s">
        <v>5663</v>
      </c>
      <c r="C2158">
        <v>624</v>
      </c>
      <c r="D2158">
        <v>4.5</v>
      </c>
      <c r="E2158">
        <v>-70.254027172923102</v>
      </c>
      <c r="F2158">
        <v>43.655867949128201</v>
      </c>
      <c r="G2158" t="s">
        <v>43</v>
      </c>
      <c r="H2158">
        <v>4101</v>
      </c>
      <c r="I2158" t="s">
        <v>23</v>
      </c>
      <c r="J2158" t="s">
        <v>1815</v>
      </c>
      <c r="K2158" t="s">
        <v>45</v>
      </c>
      <c r="L2158" s="2" t="s">
        <v>46</v>
      </c>
      <c r="M2158">
        <v>206</v>
      </c>
      <c r="N2158">
        <v>4.9253475201647502E-2</v>
      </c>
      <c r="O2158" t="s">
        <v>47</v>
      </c>
      <c r="P2158" t="s">
        <v>24</v>
      </c>
      <c r="R2158">
        <f t="shared" si="132"/>
        <v>5.412663980993699E-2</v>
      </c>
      <c r="S2158">
        <f t="shared" si="133"/>
        <v>0.24356987914471645</v>
      </c>
      <c r="T2158">
        <f t="shared" si="134"/>
        <v>0.56258731632042636</v>
      </c>
      <c r="U2158">
        <f t="shared" si="135"/>
        <v>351.05448538394603</v>
      </c>
    </row>
    <row r="2159" spans="1:21" x14ac:dyDescent="0.35">
      <c r="A2159" t="s">
        <v>5664</v>
      </c>
      <c r="B2159" t="s">
        <v>5665</v>
      </c>
      <c r="C2159">
        <v>220</v>
      </c>
      <c r="D2159">
        <v>4.5</v>
      </c>
      <c r="E2159">
        <v>-122.448901621221</v>
      </c>
      <c r="F2159">
        <v>37.7696105177356</v>
      </c>
      <c r="G2159" t="s">
        <v>100</v>
      </c>
      <c r="H2159">
        <v>94117</v>
      </c>
      <c r="I2159" t="s">
        <v>23</v>
      </c>
      <c r="J2159" t="s">
        <v>88</v>
      </c>
      <c r="K2159" t="s">
        <v>124</v>
      </c>
      <c r="L2159" s="2" t="s">
        <v>125</v>
      </c>
      <c r="M2159">
        <v>1581</v>
      </c>
      <c r="N2159">
        <v>1.4587266174703965E-2</v>
      </c>
      <c r="O2159" t="s">
        <v>88</v>
      </c>
      <c r="R2159">
        <f t="shared" si="132"/>
        <v>1.2395413696932134E-2</v>
      </c>
      <c r="S2159">
        <f t="shared" si="133"/>
        <v>5.5779361636194603E-2</v>
      </c>
      <c r="T2159">
        <f t="shared" si="134"/>
        <v>-0.27441947223767688</v>
      </c>
      <c r="U2159">
        <f t="shared" si="135"/>
        <v>-60.372283892288912</v>
      </c>
    </row>
    <row r="2160" spans="1:21" x14ac:dyDescent="0.35">
      <c r="A2160" t="s">
        <v>5666</v>
      </c>
      <c r="B2160" t="s">
        <v>5667</v>
      </c>
      <c r="C2160">
        <v>112</v>
      </c>
      <c r="D2160">
        <v>4.5</v>
      </c>
      <c r="E2160">
        <v>-122.673039316607</v>
      </c>
      <c r="F2160">
        <v>45.522414684110103</v>
      </c>
      <c r="G2160" t="s">
        <v>59</v>
      </c>
      <c r="H2160">
        <v>97204</v>
      </c>
      <c r="I2160" t="s">
        <v>23</v>
      </c>
      <c r="J2160" t="s">
        <v>5668</v>
      </c>
      <c r="K2160" t="s">
        <v>45</v>
      </c>
      <c r="L2160" s="2" t="s">
        <v>61</v>
      </c>
      <c r="M2160">
        <v>1555</v>
      </c>
      <c r="N2160">
        <v>5.3200617813626222E-3</v>
      </c>
      <c r="O2160" t="s">
        <v>191</v>
      </c>
      <c r="P2160" t="s">
        <v>618</v>
      </c>
      <c r="R2160">
        <f t="shared" si="132"/>
        <v>1.2395413696932136E-3</v>
      </c>
      <c r="S2160">
        <f t="shared" si="133"/>
        <v>5.5779361636194612E-3</v>
      </c>
      <c r="T2160">
        <f t="shared" si="134"/>
        <v>-0.49817376224825899</v>
      </c>
      <c r="U2160">
        <f t="shared" si="135"/>
        <v>-55.795461371805004</v>
      </c>
    </row>
    <row r="2161" spans="1:21" x14ac:dyDescent="0.35">
      <c r="A2161" t="s">
        <v>5669</v>
      </c>
      <c r="B2161" t="s">
        <v>5670</v>
      </c>
      <c r="C2161">
        <v>919</v>
      </c>
      <c r="D2161">
        <v>4.5</v>
      </c>
      <c r="E2161">
        <v>-122.46532000000001</v>
      </c>
      <c r="F2161">
        <v>37.740900000000003</v>
      </c>
      <c r="G2161" t="s">
        <v>100</v>
      </c>
      <c r="H2161">
        <v>94127</v>
      </c>
      <c r="I2161" t="s">
        <v>23</v>
      </c>
      <c r="J2161" t="s">
        <v>174</v>
      </c>
      <c r="K2161" t="s">
        <v>124</v>
      </c>
      <c r="L2161" s="2" t="s">
        <v>125</v>
      </c>
      <c r="M2161">
        <v>1581</v>
      </c>
      <c r="N2161">
        <v>7.4566672387163205E-2</v>
      </c>
      <c r="O2161" t="s">
        <v>174</v>
      </c>
      <c r="R2161">
        <f t="shared" si="132"/>
        <v>8.4598698481561818E-2</v>
      </c>
      <c r="S2161">
        <f t="shared" si="133"/>
        <v>0.38069414316702821</v>
      </c>
      <c r="T2161">
        <f t="shared" si="134"/>
        <v>1.1737680158863684</v>
      </c>
      <c r="U2161">
        <f t="shared" si="135"/>
        <v>1078.6928065995726</v>
      </c>
    </row>
    <row r="2162" spans="1:21" x14ac:dyDescent="0.35">
      <c r="A2162" t="s">
        <v>5671</v>
      </c>
      <c r="B2162" t="s">
        <v>5672</v>
      </c>
      <c r="C2162">
        <v>102</v>
      </c>
      <c r="D2162">
        <v>4.5</v>
      </c>
      <c r="E2162">
        <v>-77.415841414236596</v>
      </c>
      <c r="F2162">
        <v>37.5349763671205</v>
      </c>
      <c r="G2162" t="s">
        <v>84</v>
      </c>
      <c r="H2162">
        <v>23223</v>
      </c>
      <c r="I2162" t="s">
        <v>23</v>
      </c>
      <c r="J2162" t="s">
        <v>2288</v>
      </c>
      <c r="K2162" t="s">
        <v>1546</v>
      </c>
      <c r="L2162" s="2" t="s">
        <v>1547</v>
      </c>
      <c r="M2162">
        <v>789</v>
      </c>
      <c r="N2162">
        <v>4.4619873004976829E-3</v>
      </c>
      <c r="O2162" t="s">
        <v>183</v>
      </c>
      <c r="P2162" t="s">
        <v>56</v>
      </c>
      <c r="Q2162" t="s">
        <v>261</v>
      </c>
      <c r="R2162">
        <f t="shared" si="132"/>
        <v>2.0659022828220226E-4</v>
      </c>
      <c r="S2162">
        <f t="shared" si="133"/>
        <v>9.2965602726991013E-4</v>
      </c>
      <c r="T2162">
        <f t="shared" si="134"/>
        <v>-0.51889175206405358</v>
      </c>
      <c r="U2162">
        <f t="shared" si="135"/>
        <v>-52.926958710533462</v>
      </c>
    </row>
    <row r="2163" spans="1:21" x14ac:dyDescent="0.35">
      <c r="A2163" t="s">
        <v>5673</v>
      </c>
      <c r="B2163" t="s">
        <v>5674</v>
      </c>
      <c r="C2163">
        <v>172</v>
      </c>
      <c r="D2163">
        <v>4.5</v>
      </c>
      <c r="E2163">
        <v>-122.32652280000001</v>
      </c>
      <c r="F2163">
        <v>47.598541300000001</v>
      </c>
      <c r="G2163" t="s">
        <v>194</v>
      </c>
      <c r="H2163">
        <v>98104</v>
      </c>
      <c r="I2163" t="s">
        <v>23</v>
      </c>
      <c r="J2163" t="s">
        <v>5675</v>
      </c>
      <c r="K2163" t="s">
        <v>196</v>
      </c>
      <c r="L2163" s="2" t="s">
        <v>197</v>
      </c>
      <c r="M2163">
        <v>1594</v>
      </c>
      <c r="N2163">
        <v>1.0468508666552257E-2</v>
      </c>
      <c r="O2163" t="s">
        <v>283</v>
      </c>
      <c r="P2163" t="s">
        <v>174</v>
      </c>
      <c r="Q2163" t="s">
        <v>1551</v>
      </c>
      <c r="R2163">
        <f t="shared" si="132"/>
        <v>7.437248218159281E-3</v>
      </c>
      <c r="S2163">
        <f t="shared" si="133"/>
        <v>3.3467616981716762E-2</v>
      </c>
      <c r="T2163">
        <f t="shared" si="134"/>
        <v>-0.37386582335349117</v>
      </c>
      <c r="U2163">
        <f t="shared" si="135"/>
        <v>-64.304921616800485</v>
      </c>
    </row>
    <row r="2164" spans="1:21" x14ac:dyDescent="0.35">
      <c r="A2164" t="s">
        <v>5676</v>
      </c>
      <c r="B2164" t="s">
        <v>5677</v>
      </c>
      <c r="C2164">
        <v>609</v>
      </c>
      <c r="D2164">
        <v>4.5</v>
      </c>
      <c r="E2164">
        <v>-90.367580000000004</v>
      </c>
      <c r="F2164">
        <v>38.673400000000001</v>
      </c>
      <c r="G2164" t="s">
        <v>128</v>
      </c>
      <c r="H2164">
        <v>63132</v>
      </c>
      <c r="I2164" t="s">
        <v>23</v>
      </c>
      <c r="J2164" t="s">
        <v>114</v>
      </c>
      <c r="K2164" t="s">
        <v>129</v>
      </c>
      <c r="L2164" s="2" t="s">
        <v>130</v>
      </c>
      <c r="M2164">
        <v>1232</v>
      </c>
      <c r="N2164">
        <v>4.7966363480350091E-2</v>
      </c>
      <c r="O2164" t="s">
        <v>114</v>
      </c>
      <c r="R2164">
        <f t="shared" si="132"/>
        <v>5.2577213097820472E-2</v>
      </c>
      <c r="S2164">
        <f t="shared" si="133"/>
        <v>0.23659745894019213</v>
      </c>
      <c r="T2164">
        <f t="shared" si="134"/>
        <v>0.53151033159673444</v>
      </c>
      <c r="U2164">
        <f t="shared" si="135"/>
        <v>323.68979194241126</v>
      </c>
    </row>
    <row r="2165" spans="1:21" x14ac:dyDescent="0.35">
      <c r="A2165" t="s">
        <v>5678</v>
      </c>
      <c r="B2165" t="s">
        <v>5679</v>
      </c>
      <c r="C2165">
        <v>265</v>
      </c>
      <c r="D2165">
        <v>4.5</v>
      </c>
      <c r="E2165">
        <v>-104.9868774</v>
      </c>
      <c r="F2165">
        <v>39.757556899999997</v>
      </c>
      <c r="G2165" t="s">
        <v>119</v>
      </c>
      <c r="H2165">
        <v>80205</v>
      </c>
      <c r="I2165" t="s">
        <v>23</v>
      </c>
      <c r="J2165" t="s">
        <v>5680</v>
      </c>
      <c r="K2165" t="s">
        <v>120</v>
      </c>
      <c r="L2165" s="2" t="s">
        <v>121</v>
      </c>
      <c r="M2165">
        <v>668</v>
      </c>
      <c r="N2165">
        <v>1.8448601338596191E-2</v>
      </c>
      <c r="O2165" t="s">
        <v>424</v>
      </c>
      <c r="P2165" t="s">
        <v>48</v>
      </c>
      <c r="Q2165" t="s">
        <v>24</v>
      </c>
      <c r="R2165">
        <f t="shared" si="132"/>
        <v>1.7043693833281685E-2</v>
      </c>
      <c r="S2165">
        <f t="shared" si="133"/>
        <v>7.6696622249767588E-2</v>
      </c>
      <c r="T2165">
        <f t="shared" si="134"/>
        <v>-0.18118851806660105</v>
      </c>
      <c r="U2165">
        <f t="shared" si="135"/>
        <v>-48.014957287649281</v>
      </c>
    </row>
    <row r="2166" spans="1:21" x14ac:dyDescent="0.35">
      <c r="A2166" t="s">
        <v>5681</v>
      </c>
      <c r="B2166" t="s">
        <v>5682</v>
      </c>
      <c r="C2166">
        <v>127</v>
      </c>
      <c r="D2166">
        <v>4.5</v>
      </c>
      <c r="E2166">
        <v>-77.021499633789105</v>
      </c>
      <c r="F2166">
        <v>38.913658142089801</v>
      </c>
      <c r="G2166" t="s">
        <v>240</v>
      </c>
      <c r="H2166">
        <v>20001</v>
      </c>
      <c r="I2166" t="s">
        <v>23</v>
      </c>
      <c r="J2166" t="s">
        <v>160</v>
      </c>
      <c r="K2166" t="s">
        <v>242</v>
      </c>
      <c r="L2166" s="2" t="s">
        <v>243</v>
      </c>
      <c r="M2166">
        <v>822</v>
      </c>
      <c r="N2166">
        <v>6.6071735026600308E-3</v>
      </c>
      <c r="O2166" t="s">
        <v>160</v>
      </c>
      <c r="R2166">
        <f t="shared" si="132"/>
        <v>2.7889680818097306E-3</v>
      </c>
      <c r="S2166">
        <f t="shared" si="133"/>
        <v>1.2550356368143788E-2</v>
      </c>
      <c r="T2166">
        <f t="shared" si="134"/>
        <v>-0.46709677752456702</v>
      </c>
      <c r="U2166">
        <f t="shared" si="135"/>
        <v>-59.321290745620011</v>
      </c>
    </row>
    <row r="2167" spans="1:21" x14ac:dyDescent="0.35">
      <c r="A2167" t="s">
        <v>5683</v>
      </c>
      <c r="B2167" t="s">
        <v>5684</v>
      </c>
      <c r="C2167">
        <v>286</v>
      </c>
      <c r="D2167">
        <v>4.5</v>
      </c>
      <c r="E2167">
        <v>-117.24950990000001</v>
      </c>
      <c r="F2167">
        <v>32.742713500000001</v>
      </c>
      <c r="G2167" t="s">
        <v>100</v>
      </c>
      <c r="H2167">
        <v>92107</v>
      </c>
      <c r="I2167" t="s">
        <v>23</v>
      </c>
      <c r="J2167" t="s">
        <v>315</v>
      </c>
      <c r="K2167" t="s">
        <v>225</v>
      </c>
      <c r="L2167" s="2" t="s">
        <v>226</v>
      </c>
      <c r="M2167">
        <v>1570</v>
      </c>
      <c r="N2167">
        <v>2.0250557748412563E-2</v>
      </c>
      <c r="O2167" t="s">
        <v>315</v>
      </c>
      <c r="R2167">
        <f t="shared" si="132"/>
        <v>1.9212891230244809E-2</v>
      </c>
      <c r="S2167">
        <f t="shared" si="133"/>
        <v>8.6458010536101637E-2</v>
      </c>
      <c r="T2167">
        <f t="shared" si="134"/>
        <v>-0.13768073945343232</v>
      </c>
      <c r="U2167">
        <f t="shared" si="135"/>
        <v>-39.37669148368164</v>
      </c>
    </row>
    <row r="2168" spans="1:21" x14ac:dyDescent="0.35">
      <c r="A2168" t="s">
        <v>5685</v>
      </c>
      <c r="B2168" t="s">
        <v>5686</v>
      </c>
      <c r="C2168">
        <v>145</v>
      </c>
      <c r="D2168">
        <v>4.5</v>
      </c>
      <c r="E2168">
        <v>-86.767730712890597</v>
      </c>
      <c r="F2168">
        <v>36.113197326660199</v>
      </c>
      <c r="G2168" t="s">
        <v>331</v>
      </c>
      <c r="H2168">
        <v>37204</v>
      </c>
      <c r="I2168" t="s">
        <v>23</v>
      </c>
      <c r="J2168" t="s">
        <v>5687</v>
      </c>
      <c r="K2168" t="s">
        <v>333</v>
      </c>
      <c r="L2168" s="2" t="s">
        <v>334</v>
      </c>
      <c r="M2168">
        <v>702</v>
      </c>
      <c r="N2168">
        <v>8.1517075682169208E-3</v>
      </c>
      <c r="O2168" t="s">
        <v>261</v>
      </c>
      <c r="P2168" t="s">
        <v>76</v>
      </c>
      <c r="Q2168" t="s">
        <v>228</v>
      </c>
      <c r="R2168">
        <f t="shared" si="132"/>
        <v>4.6482801363495509E-3</v>
      </c>
      <c r="S2168">
        <f t="shared" si="133"/>
        <v>2.0917260613572977E-2</v>
      </c>
      <c r="T2168">
        <f t="shared" si="134"/>
        <v>-0.42980439585613667</v>
      </c>
      <c r="U2168">
        <f t="shared" si="135"/>
        <v>-62.321637399139817</v>
      </c>
    </row>
    <row r="2169" spans="1:21" x14ac:dyDescent="0.35">
      <c r="A2169" t="s">
        <v>5688</v>
      </c>
      <c r="B2169" t="s">
        <v>5689</v>
      </c>
      <c r="C2169">
        <v>192</v>
      </c>
      <c r="D2169">
        <v>4.5</v>
      </c>
      <c r="E2169">
        <v>-86.145129203796401</v>
      </c>
      <c r="F2169">
        <v>39.768865231143998</v>
      </c>
      <c r="G2169" t="s">
        <v>51</v>
      </c>
      <c r="H2169">
        <v>46202</v>
      </c>
      <c r="I2169" t="s">
        <v>23</v>
      </c>
      <c r="J2169" t="s">
        <v>1702</v>
      </c>
      <c r="K2169" t="s">
        <v>53</v>
      </c>
      <c r="L2169" s="2" t="s">
        <v>54</v>
      </c>
      <c r="M2169">
        <v>336</v>
      </c>
      <c r="N2169">
        <v>1.2184657628282134E-2</v>
      </c>
      <c r="O2169" t="s">
        <v>1702</v>
      </c>
      <c r="R2169">
        <f t="shared" si="132"/>
        <v>9.5031505009813035E-3</v>
      </c>
      <c r="S2169">
        <f t="shared" si="133"/>
        <v>4.2764177254415864E-2</v>
      </c>
      <c r="T2169">
        <f t="shared" si="134"/>
        <v>-0.33242984372190187</v>
      </c>
      <c r="U2169">
        <f t="shared" si="135"/>
        <v>-63.82652999460516</v>
      </c>
    </row>
    <row r="2170" spans="1:21" x14ac:dyDescent="0.35">
      <c r="A2170" t="s">
        <v>5690</v>
      </c>
      <c r="B2170" t="s">
        <v>5691</v>
      </c>
      <c r="C2170">
        <v>133</v>
      </c>
      <c r="D2170">
        <v>4.5</v>
      </c>
      <c r="E2170">
        <v>-118.29748123802101</v>
      </c>
      <c r="F2170">
        <v>34.063083685780299</v>
      </c>
      <c r="G2170" t="s">
        <v>100</v>
      </c>
      <c r="H2170">
        <v>90020</v>
      </c>
      <c r="I2170" t="s">
        <v>23</v>
      </c>
      <c r="J2170" t="s">
        <v>169</v>
      </c>
      <c r="K2170" t="s">
        <v>111</v>
      </c>
      <c r="L2170" s="2" t="s">
        <v>112</v>
      </c>
      <c r="M2170">
        <v>2071</v>
      </c>
      <c r="N2170">
        <v>7.1220181911789944E-3</v>
      </c>
      <c r="O2170" t="s">
        <v>169</v>
      </c>
      <c r="R2170">
        <f t="shared" si="132"/>
        <v>3.4087387666563371E-3</v>
      </c>
      <c r="S2170">
        <f t="shared" si="133"/>
        <v>1.5339324449953517E-2</v>
      </c>
      <c r="T2170">
        <f t="shared" si="134"/>
        <v>-0.45466598363509025</v>
      </c>
      <c r="U2170">
        <f t="shared" si="135"/>
        <v>-60.470575823467001</v>
      </c>
    </row>
    <row r="2171" spans="1:21" x14ac:dyDescent="0.35">
      <c r="A2171" t="s">
        <v>5692</v>
      </c>
      <c r="B2171" t="s">
        <v>5693</v>
      </c>
      <c r="C2171">
        <v>288</v>
      </c>
      <c r="D2171">
        <v>4.5</v>
      </c>
      <c r="E2171">
        <v>-73.981584906578107</v>
      </c>
      <c r="F2171">
        <v>40.7245959526307</v>
      </c>
      <c r="G2171" t="s">
        <v>37</v>
      </c>
      <c r="H2171">
        <v>10003</v>
      </c>
      <c r="I2171" t="s">
        <v>23</v>
      </c>
      <c r="J2171" t="s">
        <v>5694</v>
      </c>
      <c r="K2171" t="s">
        <v>39</v>
      </c>
      <c r="L2171" s="2" t="s">
        <v>40</v>
      </c>
      <c r="M2171">
        <v>1148</v>
      </c>
      <c r="N2171">
        <v>2.042217264458555E-2</v>
      </c>
      <c r="O2171" t="s">
        <v>174</v>
      </c>
      <c r="P2171" t="s">
        <v>148</v>
      </c>
      <c r="Q2171" t="s">
        <v>182</v>
      </c>
      <c r="R2171">
        <f t="shared" si="132"/>
        <v>1.941948145852701E-2</v>
      </c>
      <c r="S2171">
        <f t="shared" si="133"/>
        <v>8.7387666563371547E-2</v>
      </c>
      <c r="T2171">
        <f t="shared" si="134"/>
        <v>-0.13353714149027338</v>
      </c>
      <c r="U2171">
        <f t="shared" si="135"/>
        <v>-38.458696749198729</v>
      </c>
    </row>
    <row r="2172" spans="1:21" x14ac:dyDescent="0.35">
      <c r="A2172" t="s">
        <v>5695</v>
      </c>
      <c r="B2172" t="s">
        <v>5696</v>
      </c>
      <c r="C2172">
        <v>152</v>
      </c>
      <c r="D2172">
        <v>4.5</v>
      </c>
      <c r="E2172">
        <v>-118.43248</v>
      </c>
      <c r="F2172">
        <v>33.996482999999998</v>
      </c>
      <c r="G2172" t="s">
        <v>100</v>
      </c>
      <c r="H2172">
        <v>90066</v>
      </c>
      <c r="I2172" t="s">
        <v>23</v>
      </c>
      <c r="J2172" t="s">
        <v>190</v>
      </c>
      <c r="K2172" t="s">
        <v>111</v>
      </c>
      <c r="L2172" s="2" t="s">
        <v>112</v>
      </c>
      <c r="M2172">
        <v>2071</v>
      </c>
      <c r="N2172">
        <v>8.7523597048223788E-3</v>
      </c>
      <c r="O2172" t="s">
        <v>190</v>
      </c>
      <c r="R2172">
        <f t="shared" si="132"/>
        <v>5.3713459353372586E-3</v>
      </c>
      <c r="S2172">
        <f t="shared" si="133"/>
        <v>2.4171056709017664E-2</v>
      </c>
      <c r="T2172">
        <f t="shared" si="134"/>
        <v>-0.4153018029850804</v>
      </c>
      <c r="U2172">
        <f t="shared" si="135"/>
        <v>-63.125874053732218</v>
      </c>
    </row>
    <row r="2173" spans="1:21" x14ac:dyDescent="0.35">
      <c r="A2173" t="s">
        <v>5697</v>
      </c>
      <c r="B2173" t="s">
        <v>5698</v>
      </c>
      <c r="C2173">
        <v>292</v>
      </c>
      <c r="D2173">
        <v>4.5</v>
      </c>
      <c r="E2173">
        <v>-78.903853999999995</v>
      </c>
      <c r="F2173">
        <v>42.938419000000003</v>
      </c>
      <c r="G2173" t="s">
        <v>37</v>
      </c>
      <c r="H2173">
        <v>14207</v>
      </c>
      <c r="I2173" t="s">
        <v>23</v>
      </c>
      <c r="J2173" t="s">
        <v>5699</v>
      </c>
      <c r="K2173" t="s">
        <v>477</v>
      </c>
      <c r="L2173" s="2" t="s">
        <v>478</v>
      </c>
      <c r="M2173">
        <v>284</v>
      </c>
      <c r="N2173">
        <v>2.0765402436931524E-2</v>
      </c>
      <c r="O2173" t="s">
        <v>213</v>
      </c>
      <c r="P2173" t="s">
        <v>5700</v>
      </c>
      <c r="Q2173" t="s">
        <v>425</v>
      </c>
      <c r="R2173">
        <f t="shared" si="132"/>
        <v>1.9832661915091417E-2</v>
      </c>
      <c r="S2173">
        <f t="shared" si="133"/>
        <v>8.9246978617911379E-2</v>
      </c>
      <c r="T2173">
        <f t="shared" si="134"/>
        <v>-0.12524994556395552</v>
      </c>
      <c r="U2173">
        <f t="shared" si="135"/>
        <v>-36.572984104675015</v>
      </c>
    </row>
    <row r="2174" spans="1:21" x14ac:dyDescent="0.35">
      <c r="A2174" t="s">
        <v>5701</v>
      </c>
      <c r="B2174" t="s">
        <v>5702</v>
      </c>
      <c r="C2174">
        <v>121</v>
      </c>
      <c r="D2174">
        <v>4.5</v>
      </c>
      <c r="E2174">
        <v>-121.44726559999999</v>
      </c>
      <c r="F2174">
        <v>38.474506400000003</v>
      </c>
      <c r="G2174" t="s">
        <v>100</v>
      </c>
      <c r="H2174">
        <v>95823</v>
      </c>
      <c r="I2174" t="s">
        <v>23</v>
      </c>
      <c r="J2174" t="s">
        <v>1551</v>
      </c>
      <c r="K2174" t="s">
        <v>101</v>
      </c>
      <c r="L2174" s="2" t="s">
        <v>102</v>
      </c>
      <c r="M2174">
        <v>430</v>
      </c>
      <c r="N2174">
        <v>6.0923288141410672E-3</v>
      </c>
      <c r="O2174" t="s">
        <v>1551</v>
      </c>
      <c r="R2174">
        <f t="shared" si="132"/>
        <v>2.1691973969631237E-3</v>
      </c>
      <c r="S2174">
        <f t="shared" si="133"/>
        <v>9.7613882863340565E-3</v>
      </c>
      <c r="T2174">
        <f t="shared" si="134"/>
        <v>-0.47952757141404379</v>
      </c>
      <c r="U2174">
        <f t="shared" si="135"/>
        <v>-58.022836141099297</v>
      </c>
    </row>
    <row r="2175" spans="1:21" x14ac:dyDescent="0.35">
      <c r="A2175" t="s">
        <v>5703</v>
      </c>
      <c r="B2175" t="s">
        <v>5704</v>
      </c>
      <c r="C2175">
        <v>105</v>
      </c>
      <c r="D2175">
        <v>4.5</v>
      </c>
      <c r="E2175">
        <v>-117.150917053223</v>
      </c>
      <c r="F2175">
        <v>32.891426086425803</v>
      </c>
      <c r="G2175" t="s">
        <v>100</v>
      </c>
      <c r="H2175">
        <v>92126</v>
      </c>
      <c r="I2175" t="s">
        <v>23</v>
      </c>
      <c r="J2175" t="s">
        <v>4058</v>
      </c>
      <c r="K2175" t="s">
        <v>225</v>
      </c>
      <c r="L2175" s="2" t="s">
        <v>226</v>
      </c>
      <c r="M2175">
        <v>1570</v>
      </c>
      <c r="N2175">
        <v>4.7194096447571651E-3</v>
      </c>
      <c r="O2175" t="s">
        <v>148</v>
      </c>
      <c r="P2175" t="s">
        <v>268</v>
      </c>
      <c r="Q2175" t="s">
        <v>174</v>
      </c>
      <c r="R2175">
        <f t="shared" si="132"/>
        <v>5.164755707055056E-4</v>
      </c>
      <c r="S2175">
        <f t="shared" si="133"/>
        <v>2.3241400681747754E-3</v>
      </c>
      <c r="T2175">
        <f t="shared" si="134"/>
        <v>-0.5126763551193152</v>
      </c>
      <c r="U2175">
        <f t="shared" si="135"/>
        <v>-53.831017287528098</v>
      </c>
    </row>
    <row r="2176" spans="1:21" x14ac:dyDescent="0.35">
      <c r="A2176" t="s">
        <v>5705</v>
      </c>
      <c r="B2176" t="s">
        <v>5706</v>
      </c>
      <c r="C2176">
        <v>151</v>
      </c>
      <c r="D2176">
        <v>4.5</v>
      </c>
      <c r="E2176">
        <v>-157.81425999999999</v>
      </c>
      <c r="F2176">
        <v>21.276800000000001</v>
      </c>
      <c r="G2176" t="s">
        <v>208</v>
      </c>
      <c r="H2176">
        <v>96815</v>
      </c>
      <c r="I2176" t="s">
        <v>23</v>
      </c>
      <c r="J2176" t="s">
        <v>542</v>
      </c>
      <c r="K2176" t="s">
        <v>210</v>
      </c>
      <c r="L2176" s="2" t="s">
        <v>211</v>
      </c>
      <c r="M2176">
        <v>395</v>
      </c>
      <c r="N2176">
        <v>8.6665522567358853E-3</v>
      </c>
      <c r="O2176" t="s">
        <v>191</v>
      </c>
      <c r="P2176" t="s">
        <v>190</v>
      </c>
      <c r="R2176">
        <f t="shared" si="132"/>
        <v>5.2680508211961578E-3</v>
      </c>
      <c r="S2176">
        <f t="shared" si="133"/>
        <v>2.3706228695382709E-2</v>
      </c>
      <c r="T2176">
        <f t="shared" si="134"/>
        <v>-0.4173736019666599</v>
      </c>
      <c r="U2176">
        <f t="shared" si="135"/>
        <v>-63.023413896965643</v>
      </c>
    </row>
    <row r="2177" spans="1:21" x14ac:dyDescent="0.35">
      <c r="A2177" t="s">
        <v>5707</v>
      </c>
      <c r="B2177" t="s">
        <v>5708</v>
      </c>
      <c r="C2177">
        <v>119</v>
      </c>
      <c r="D2177">
        <v>5</v>
      </c>
      <c r="E2177">
        <v>-122.27022599999999</v>
      </c>
      <c r="F2177">
        <v>47.529896000000001</v>
      </c>
      <c r="G2177" t="s">
        <v>194</v>
      </c>
      <c r="H2177">
        <v>98118</v>
      </c>
      <c r="I2177" t="s">
        <v>23</v>
      </c>
      <c r="J2177" t="s">
        <v>3248</v>
      </c>
      <c r="K2177" t="s">
        <v>196</v>
      </c>
      <c r="L2177" s="2" t="s">
        <v>197</v>
      </c>
      <c r="M2177">
        <v>1594</v>
      </c>
      <c r="N2177">
        <v>5.9207139179680793E-3</v>
      </c>
      <c r="O2177" t="s">
        <v>98</v>
      </c>
      <c r="P2177" t="s">
        <v>261</v>
      </c>
      <c r="R2177">
        <f t="shared" si="132"/>
        <v>1.9626071686809216E-3</v>
      </c>
      <c r="S2177">
        <f t="shared" si="133"/>
        <v>9.8130358434046078E-3</v>
      </c>
      <c r="T2177">
        <f t="shared" si="134"/>
        <v>-0.48367116937720273</v>
      </c>
      <c r="U2177">
        <f t="shared" si="135"/>
        <v>-57.556869155887121</v>
      </c>
    </row>
    <row r="2178" spans="1:21" x14ac:dyDescent="0.35">
      <c r="A2178" t="s">
        <v>5709</v>
      </c>
      <c r="B2178" t="s">
        <v>5710</v>
      </c>
      <c r="C2178">
        <v>433</v>
      </c>
      <c r="D2178">
        <v>4.5</v>
      </c>
      <c r="E2178">
        <v>-87.668045043945298</v>
      </c>
      <c r="F2178">
        <v>41.981288909912102</v>
      </c>
      <c r="G2178" t="s">
        <v>133</v>
      </c>
      <c r="H2178">
        <v>60640</v>
      </c>
      <c r="I2178" t="s">
        <v>23</v>
      </c>
      <c r="J2178" t="s">
        <v>187</v>
      </c>
      <c r="K2178" t="s">
        <v>135</v>
      </c>
      <c r="L2178" s="2" t="s">
        <v>136</v>
      </c>
      <c r="M2178">
        <v>2715</v>
      </c>
      <c r="N2178">
        <v>3.2864252617127165E-2</v>
      </c>
      <c r="O2178" t="s">
        <v>190</v>
      </c>
      <c r="P2178" t="s">
        <v>191</v>
      </c>
      <c r="R2178">
        <f t="shared" ref="R2178:R2241" si="136">(C2178-MIN($C$2:$C$2693))/(MAX($C$2:$C$2693)-MIN($C$2:$C$2693))</f>
        <v>3.4397273008986672E-2</v>
      </c>
      <c r="S2178">
        <f t="shared" ref="S2178:S2241" si="137">R2178*D2178</f>
        <v>0.15478772854044001</v>
      </c>
      <c r="T2178">
        <f t="shared" ref="T2178:T2241" si="138">(C2178-AVERAGE($C$2:$C$2693))/STDEV($C$2:$C$2693)</f>
        <v>0.16687371083874886</v>
      </c>
      <c r="U2178">
        <f t="shared" ref="U2178:U2241" si="139">T2178*C2178</f>
        <v>72.256316793178257</v>
      </c>
    </row>
    <row r="2179" spans="1:21" x14ac:dyDescent="0.35">
      <c r="A2179" t="s">
        <v>5711</v>
      </c>
      <c r="B2179" t="s">
        <v>5712</v>
      </c>
      <c r="C2179">
        <v>106</v>
      </c>
      <c r="D2179">
        <v>4.5</v>
      </c>
      <c r="E2179">
        <v>-83.086692799999994</v>
      </c>
      <c r="F2179">
        <v>40.064846000000003</v>
      </c>
      <c r="G2179" t="s">
        <v>186</v>
      </c>
      <c r="H2179">
        <v>43220</v>
      </c>
      <c r="I2179" t="s">
        <v>23</v>
      </c>
      <c r="J2179" t="s">
        <v>1551</v>
      </c>
      <c r="K2179" t="s">
        <v>188</v>
      </c>
      <c r="L2179" s="2" t="s">
        <v>189</v>
      </c>
      <c r="M2179">
        <v>712</v>
      </c>
      <c r="N2179">
        <v>4.8052170928436586E-3</v>
      </c>
      <c r="O2179" t="s">
        <v>1551</v>
      </c>
      <c r="R2179">
        <f t="shared" si="136"/>
        <v>6.1977068484660679E-4</v>
      </c>
      <c r="S2179">
        <f t="shared" si="137"/>
        <v>2.7889680818097306E-3</v>
      </c>
      <c r="T2179">
        <f t="shared" si="138"/>
        <v>-0.51060455613773581</v>
      </c>
      <c r="U2179">
        <f t="shared" si="139"/>
        <v>-54.124082950599998</v>
      </c>
    </row>
    <row r="2180" spans="1:21" x14ac:dyDescent="0.35">
      <c r="A2180" t="s">
        <v>5713</v>
      </c>
      <c r="B2180" t="s">
        <v>5714</v>
      </c>
      <c r="C2180">
        <v>597</v>
      </c>
      <c r="D2180">
        <v>4.5</v>
      </c>
      <c r="E2180">
        <v>-117.2305277</v>
      </c>
      <c r="F2180">
        <v>32.7220364</v>
      </c>
      <c r="G2180" t="s">
        <v>100</v>
      </c>
      <c r="H2180">
        <v>92106</v>
      </c>
      <c r="I2180" t="s">
        <v>23</v>
      </c>
      <c r="J2180" t="s">
        <v>4081</v>
      </c>
      <c r="K2180" t="s">
        <v>225</v>
      </c>
      <c r="L2180" s="2" t="s">
        <v>226</v>
      </c>
      <c r="M2180">
        <v>1570</v>
      </c>
      <c r="N2180">
        <v>4.6936674103312169E-2</v>
      </c>
      <c r="O2180" t="s">
        <v>425</v>
      </c>
      <c r="P2180" t="s">
        <v>213</v>
      </c>
      <c r="R2180">
        <f t="shared" si="136"/>
        <v>5.1337671728127261E-2</v>
      </c>
      <c r="S2180">
        <f t="shared" si="137"/>
        <v>0.23101952277657267</v>
      </c>
      <c r="T2180">
        <f t="shared" si="138"/>
        <v>0.50664874381778091</v>
      </c>
      <c r="U2180">
        <f t="shared" si="139"/>
        <v>302.46930005921519</v>
      </c>
    </row>
    <row r="2181" spans="1:21" x14ac:dyDescent="0.35">
      <c r="A2181" t="s">
        <v>5715</v>
      </c>
      <c r="B2181" t="s">
        <v>5716</v>
      </c>
      <c r="C2181">
        <v>424</v>
      </c>
      <c r="D2181">
        <v>4.5</v>
      </c>
      <c r="E2181">
        <v>-117.114860534668</v>
      </c>
      <c r="F2181">
        <v>32.749485015869098</v>
      </c>
      <c r="G2181" t="s">
        <v>100</v>
      </c>
      <c r="H2181">
        <v>92104</v>
      </c>
      <c r="I2181" t="s">
        <v>23</v>
      </c>
      <c r="J2181" t="s">
        <v>88</v>
      </c>
      <c r="K2181" t="s">
        <v>225</v>
      </c>
      <c r="L2181" s="2" t="s">
        <v>226</v>
      </c>
      <c r="M2181">
        <v>1570</v>
      </c>
      <c r="N2181">
        <v>3.2091985584348719E-2</v>
      </c>
      <c r="O2181" t="s">
        <v>88</v>
      </c>
      <c r="R2181">
        <f t="shared" si="136"/>
        <v>3.3467616981716762E-2</v>
      </c>
      <c r="S2181">
        <f t="shared" si="137"/>
        <v>0.15060427641772542</v>
      </c>
      <c r="T2181">
        <f t="shared" si="138"/>
        <v>0.14822752000453368</v>
      </c>
      <c r="U2181">
        <f t="shared" si="139"/>
        <v>62.848468481922282</v>
      </c>
    </row>
    <row r="2182" spans="1:21" x14ac:dyDescent="0.35">
      <c r="A2182" t="s">
        <v>5717</v>
      </c>
      <c r="B2182" t="s">
        <v>5718</v>
      </c>
      <c r="C2182">
        <v>376</v>
      </c>
      <c r="D2182">
        <v>4.5</v>
      </c>
      <c r="E2182">
        <v>-81.669799800000007</v>
      </c>
      <c r="F2182">
        <v>41.510559100000002</v>
      </c>
      <c r="G2182" t="s">
        <v>186</v>
      </c>
      <c r="H2182">
        <v>44114</v>
      </c>
      <c r="I2182" t="s">
        <v>23</v>
      </c>
      <c r="J2182" t="s">
        <v>913</v>
      </c>
      <c r="K2182" t="s">
        <v>1759</v>
      </c>
      <c r="L2182" s="2" t="s">
        <v>1760</v>
      </c>
      <c r="M2182">
        <v>559</v>
      </c>
      <c r="N2182">
        <v>2.7973228076197013E-2</v>
      </c>
      <c r="O2182" t="s">
        <v>283</v>
      </c>
      <c r="P2182" t="s">
        <v>914</v>
      </c>
      <c r="Q2182" t="s">
        <v>174</v>
      </c>
      <c r="R2182">
        <f t="shared" si="136"/>
        <v>2.850945150294391E-2</v>
      </c>
      <c r="S2182">
        <f t="shared" si="137"/>
        <v>0.12829253176324759</v>
      </c>
      <c r="T2182">
        <f t="shared" si="138"/>
        <v>4.8781168888719424E-2</v>
      </c>
      <c r="U2182">
        <f t="shared" si="139"/>
        <v>18.341719502158504</v>
      </c>
    </row>
    <row r="2183" spans="1:21" x14ac:dyDescent="0.35">
      <c r="A2183" t="s">
        <v>5719</v>
      </c>
      <c r="B2183" t="s">
        <v>5720</v>
      </c>
      <c r="C2183">
        <v>530</v>
      </c>
      <c r="D2183">
        <v>4.5</v>
      </c>
      <c r="E2183">
        <v>-117.161894</v>
      </c>
      <c r="F2183">
        <v>32.879713000000002</v>
      </c>
      <c r="G2183" t="s">
        <v>100</v>
      </c>
      <c r="H2183">
        <v>92121</v>
      </c>
      <c r="I2183" t="s">
        <v>23</v>
      </c>
      <c r="J2183" t="s">
        <v>5721</v>
      </c>
      <c r="K2183" t="s">
        <v>225</v>
      </c>
      <c r="L2183" s="2" t="s">
        <v>226</v>
      </c>
      <c r="M2183">
        <v>1570</v>
      </c>
      <c r="N2183">
        <v>4.1187575081517075E-2</v>
      </c>
      <c r="O2183" t="s">
        <v>174</v>
      </c>
      <c r="P2183" t="s">
        <v>415</v>
      </c>
      <c r="Q2183" t="s">
        <v>47</v>
      </c>
      <c r="R2183">
        <f t="shared" si="136"/>
        <v>4.4416899080673485E-2</v>
      </c>
      <c r="S2183">
        <f t="shared" si="137"/>
        <v>0.19987604586303068</v>
      </c>
      <c r="T2183">
        <f t="shared" si="138"/>
        <v>0.36783821205195683</v>
      </c>
      <c r="U2183">
        <f t="shared" si="139"/>
        <v>194.95425238753711</v>
      </c>
    </row>
    <row r="2184" spans="1:21" x14ac:dyDescent="0.35">
      <c r="A2184" t="s">
        <v>5722</v>
      </c>
      <c r="B2184" t="s">
        <v>5723</v>
      </c>
      <c r="C2184">
        <v>122</v>
      </c>
      <c r="D2184">
        <v>4.5</v>
      </c>
      <c r="E2184">
        <v>-81.380262200000004</v>
      </c>
      <c r="F2184">
        <v>28.542248300000001</v>
      </c>
      <c r="G2184" t="s">
        <v>29</v>
      </c>
      <c r="H2184">
        <v>32801</v>
      </c>
      <c r="I2184" t="s">
        <v>23</v>
      </c>
      <c r="J2184" t="s">
        <v>5724</v>
      </c>
      <c r="K2184" t="s">
        <v>465</v>
      </c>
      <c r="L2184" s="2" t="s">
        <v>466</v>
      </c>
      <c r="M2184">
        <v>943</v>
      </c>
      <c r="N2184">
        <v>6.1781362622275616E-3</v>
      </c>
      <c r="O2184" t="s">
        <v>388</v>
      </c>
      <c r="P2184" t="s">
        <v>571</v>
      </c>
      <c r="Q2184" t="s">
        <v>818</v>
      </c>
      <c r="R2184">
        <f t="shared" si="136"/>
        <v>2.2724925111042246E-3</v>
      </c>
      <c r="S2184">
        <f t="shared" si="137"/>
        <v>1.0226216299969011E-2</v>
      </c>
      <c r="T2184">
        <f t="shared" si="138"/>
        <v>-0.47745577243246434</v>
      </c>
      <c r="U2184">
        <f t="shared" si="139"/>
        <v>-58.249604236760646</v>
      </c>
    </row>
    <row r="2185" spans="1:21" x14ac:dyDescent="0.35">
      <c r="A2185" t="s">
        <v>5725</v>
      </c>
      <c r="B2185" t="s">
        <v>5726</v>
      </c>
      <c r="C2185">
        <v>461</v>
      </c>
      <c r="D2185">
        <v>4.5</v>
      </c>
      <c r="E2185">
        <v>-83.040064828647999</v>
      </c>
      <c r="F2185">
        <v>42.345476174913998</v>
      </c>
      <c r="G2185" t="s">
        <v>1088</v>
      </c>
      <c r="H2185">
        <v>48207</v>
      </c>
      <c r="I2185" t="s">
        <v>23</v>
      </c>
      <c r="J2185" t="s">
        <v>418</v>
      </c>
      <c r="K2185" t="s">
        <v>1090</v>
      </c>
      <c r="L2185" s="2" t="s">
        <v>1091</v>
      </c>
      <c r="M2185">
        <v>353</v>
      </c>
      <c r="N2185">
        <v>3.5266861163548997E-2</v>
      </c>
      <c r="O2185" t="s">
        <v>247</v>
      </c>
      <c r="P2185" t="s">
        <v>60</v>
      </c>
      <c r="R2185">
        <f t="shared" si="136"/>
        <v>3.728953620493751E-2</v>
      </c>
      <c r="S2185">
        <f t="shared" si="137"/>
        <v>0.1678029129222188</v>
      </c>
      <c r="T2185">
        <f t="shared" si="138"/>
        <v>0.22488408232297383</v>
      </c>
      <c r="U2185">
        <f t="shared" si="139"/>
        <v>103.67156195089093</v>
      </c>
    </row>
    <row r="2186" spans="1:21" x14ac:dyDescent="0.35">
      <c r="A2186" t="s">
        <v>5727</v>
      </c>
      <c r="B2186" t="s">
        <v>5728</v>
      </c>
      <c r="C2186">
        <v>254</v>
      </c>
      <c r="D2186">
        <v>4.5</v>
      </c>
      <c r="E2186">
        <v>-93.210943049316697</v>
      </c>
      <c r="F2186">
        <v>44.883856679045699</v>
      </c>
      <c r="G2186" t="s">
        <v>22</v>
      </c>
      <c r="H2186">
        <v>55111</v>
      </c>
      <c r="I2186" t="s">
        <v>23</v>
      </c>
      <c r="J2186" t="s">
        <v>5729</v>
      </c>
      <c r="K2186" t="s">
        <v>858</v>
      </c>
      <c r="L2186" s="2" t="s">
        <v>859</v>
      </c>
      <c r="M2186">
        <v>339</v>
      </c>
      <c r="N2186">
        <v>1.7504719409644758E-2</v>
      </c>
      <c r="O2186" t="s">
        <v>3693</v>
      </c>
      <c r="P2186" t="s">
        <v>24</v>
      </c>
      <c r="Q2186" t="s">
        <v>314</v>
      </c>
      <c r="R2186">
        <f t="shared" si="136"/>
        <v>1.5907447577729574E-2</v>
      </c>
      <c r="S2186">
        <f t="shared" si="137"/>
        <v>7.1583514099783085E-2</v>
      </c>
      <c r="T2186">
        <f t="shared" si="138"/>
        <v>-0.20397830686397514</v>
      </c>
      <c r="U2186">
        <f t="shared" si="139"/>
        <v>-51.810489943449689</v>
      </c>
    </row>
    <row r="2187" spans="1:21" x14ac:dyDescent="0.35">
      <c r="A2187" t="s">
        <v>5730</v>
      </c>
      <c r="B2187" t="s">
        <v>5731</v>
      </c>
      <c r="C2187">
        <v>278</v>
      </c>
      <c r="D2187">
        <v>4.5</v>
      </c>
      <c r="E2187">
        <v>-117.24879</v>
      </c>
      <c r="F2187">
        <v>32.75224</v>
      </c>
      <c r="G2187" t="s">
        <v>100</v>
      </c>
      <c r="H2187">
        <v>92107</v>
      </c>
      <c r="I2187" t="s">
        <v>23</v>
      </c>
      <c r="J2187" t="s">
        <v>4788</v>
      </c>
      <c r="K2187" t="s">
        <v>225</v>
      </c>
      <c r="L2187" s="2" t="s">
        <v>226</v>
      </c>
      <c r="M2187">
        <v>1570</v>
      </c>
      <c r="N2187">
        <v>1.9564098163720612E-2</v>
      </c>
      <c r="O2187" t="s">
        <v>247</v>
      </c>
      <c r="P2187" t="s">
        <v>60</v>
      </c>
      <c r="Q2187" t="s">
        <v>261</v>
      </c>
      <c r="R2187">
        <f t="shared" si="136"/>
        <v>1.8386530317116002E-2</v>
      </c>
      <c r="S2187">
        <f t="shared" si="137"/>
        <v>8.2739386427022013E-2</v>
      </c>
      <c r="T2187">
        <f t="shared" si="138"/>
        <v>-0.15425513130606802</v>
      </c>
      <c r="U2187">
        <f t="shared" si="139"/>
        <v>-42.882926503086907</v>
      </c>
    </row>
    <row r="2188" spans="1:21" x14ac:dyDescent="0.35">
      <c r="A2188" t="s">
        <v>5732</v>
      </c>
      <c r="B2188" t="s">
        <v>5733</v>
      </c>
      <c r="C2188">
        <v>947</v>
      </c>
      <c r="D2188">
        <v>4.5</v>
      </c>
      <c r="E2188">
        <v>-90.071990489959703</v>
      </c>
      <c r="F2188">
        <v>29.935848726156902</v>
      </c>
      <c r="G2188" t="s">
        <v>493</v>
      </c>
      <c r="H2188">
        <v>70130</v>
      </c>
      <c r="I2188" t="s">
        <v>23</v>
      </c>
      <c r="J2188" t="s">
        <v>5734</v>
      </c>
      <c r="K2188" t="s">
        <v>494</v>
      </c>
      <c r="L2188" s="2" t="s">
        <v>495</v>
      </c>
      <c r="M2188">
        <v>834</v>
      </c>
      <c r="N2188">
        <v>7.696928093358503E-2</v>
      </c>
      <c r="O2188" t="s">
        <v>48</v>
      </c>
      <c r="P2188" t="s">
        <v>479</v>
      </c>
      <c r="Q2188" t="s">
        <v>174</v>
      </c>
      <c r="R2188">
        <f t="shared" si="136"/>
        <v>8.7490961677512649E-2</v>
      </c>
      <c r="S2188">
        <f t="shared" si="137"/>
        <v>0.39370932754880694</v>
      </c>
      <c r="T2188">
        <f t="shared" si="138"/>
        <v>1.2317783873705932</v>
      </c>
      <c r="U2188">
        <f t="shared" si="139"/>
        <v>1166.4941328399518</v>
      </c>
    </row>
    <row r="2189" spans="1:21" x14ac:dyDescent="0.35">
      <c r="A2189" t="s">
        <v>5735</v>
      </c>
      <c r="B2189" t="s">
        <v>5736</v>
      </c>
      <c r="C2189">
        <v>146</v>
      </c>
      <c r="D2189">
        <v>4.5</v>
      </c>
      <c r="E2189">
        <v>-86.142489999999995</v>
      </c>
      <c r="F2189">
        <v>39.869430000000001</v>
      </c>
      <c r="G2189" t="s">
        <v>51</v>
      </c>
      <c r="H2189">
        <v>46220</v>
      </c>
      <c r="I2189" t="s">
        <v>23</v>
      </c>
      <c r="J2189" t="s">
        <v>191</v>
      </c>
      <c r="K2189" t="s">
        <v>53</v>
      </c>
      <c r="L2189" s="2" t="s">
        <v>54</v>
      </c>
      <c r="M2189">
        <v>336</v>
      </c>
      <c r="N2189">
        <v>8.2375150163034143E-3</v>
      </c>
      <c r="O2189" t="s">
        <v>191</v>
      </c>
      <c r="R2189">
        <f t="shared" si="136"/>
        <v>4.7515752504906517E-3</v>
      </c>
      <c r="S2189">
        <f t="shared" si="137"/>
        <v>2.1382088627207932E-2</v>
      </c>
      <c r="T2189">
        <f t="shared" si="138"/>
        <v>-0.42773259687455722</v>
      </c>
      <c r="U2189">
        <f t="shared" si="139"/>
        <v>-62.448959143685357</v>
      </c>
    </row>
    <row r="2190" spans="1:21" x14ac:dyDescent="0.35">
      <c r="A2190" t="s">
        <v>5737</v>
      </c>
      <c r="B2190" t="s">
        <v>5738</v>
      </c>
      <c r="C2190">
        <v>115</v>
      </c>
      <c r="D2190">
        <v>4.5</v>
      </c>
      <c r="E2190">
        <v>-86.172014000000004</v>
      </c>
      <c r="F2190">
        <v>39.780840499999996</v>
      </c>
      <c r="G2190" t="s">
        <v>51</v>
      </c>
      <c r="H2190">
        <v>46202</v>
      </c>
      <c r="I2190" t="s">
        <v>23</v>
      </c>
      <c r="J2190" t="s">
        <v>5739</v>
      </c>
      <c r="K2190" t="s">
        <v>53</v>
      </c>
      <c r="L2190" s="2" t="s">
        <v>54</v>
      </c>
      <c r="M2190">
        <v>336</v>
      </c>
      <c r="N2190">
        <v>5.5774841256221036E-3</v>
      </c>
      <c r="O2190" t="s">
        <v>191</v>
      </c>
      <c r="P2190" t="s">
        <v>1723</v>
      </c>
      <c r="R2190">
        <f t="shared" si="136"/>
        <v>1.5494267121165168E-3</v>
      </c>
      <c r="S2190">
        <f t="shared" si="137"/>
        <v>6.9724202045243254E-3</v>
      </c>
      <c r="T2190">
        <f t="shared" si="138"/>
        <v>-0.49195836530352061</v>
      </c>
      <c r="U2190">
        <f t="shared" si="139"/>
        <v>-56.575212009904867</v>
      </c>
    </row>
    <row r="2191" spans="1:21" x14ac:dyDescent="0.35">
      <c r="A2191" t="s">
        <v>5740</v>
      </c>
      <c r="B2191" t="s">
        <v>5741</v>
      </c>
      <c r="C2191">
        <v>1001</v>
      </c>
      <c r="D2191">
        <v>4.5</v>
      </c>
      <c r="E2191">
        <v>-118.374741</v>
      </c>
      <c r="F2191">
        <v>34.069308999999997</v>
      </c>
      <c r="G2191" t="s">
        <v>100</v>
      </c>
      <c r="H2191">
        <v>90048</v>
      </c>
      <c r="I2191" t="s">
        <v>23</v>
      </c>
      <c r="J2191" t="s">
        <v>187</v>
      </c>
      <c r="K2191" t="s">
        <v>111</v>
      </c>
      <c r="L2191" s="2" t="s">
        <v>112</v>
      </c>
      <c r="M2191">
        <v>2071</v>
      </c>
      <c r="N2191">
        <v>8.160288313025571E-2</v>
      </c>
      <c r="O2191" t="s">
        <v>190</v>
      </c>
      <c r="P2191" t="s">
        <v>191</v>
      </c>
      <c r="R2191">
        <f t="shared" si="136"/>
        <v>9.306889784113212E-2</v>
      </c>
      <c r="S2191">
        <f t="shared" si="137"/>
        <v>0.41881004028509455</v>
      </c>
      <c r="T2191">
        <f t="shared" si="138"/>
        <v>1.3436555323758843</v>
      </c>
      <c r="U2191">
        <f t="shared" si="139"/>
        <v>1344.9991879082602</v>
      </c>
    </row>
    <row r="2192" spans="1:21" x14ac:dyDescent="0.35">
      <c r="A2192" t="s">
        <v>5742</v>
      </c>
      <c r="B2192" t="s">
        <v>5743</v>
      </c>
      <c r="C2192">
        <v>266</v>
      </c>
      <c r="D2192">
        <v>4.5</v>
      </c>
      <c r="E2192">
        <v>-77.001264000000006</v>
      </c>
      <c r="F2192">
        <v>38.886400999999999</v>
      </c>
      <c r="G2192" t="s">
        <v>240</v>
      </c>
      <c r="H2192">
        <v>20003</v>
      </c>
      <c r="I2192" t="s">
        <v>23</v>
      </c>
      <c r="J2192" t="s">
        <v>187</v>
      </c>
      <c r="K2192" t="s">
        <v>242</v>
      </c>
      <c r="L2192" s="2" t="s">
        <v>243</v>
      </c>
      <c r="M2192">
        <v>822</v>
      </c>
      <c r="N2192">
        <v>1.8534408786682683E-2</v>
      </c>
      <c r="O2192" t="s">
        <v>190</v>
      </c>
      <c r="P2192" t="s">
        <v>191</v>
      </c>
      <c r="R2192">
        <f t="shared" si="136"/>
        <v>1.7146988947422788E-2</v>
      </c>
      <c r="S2192">
        <f t="shared" si="137"/>
        <v>7.7161450263402542E-2</v>
      </c>
      <c r="T2192">
        <f t="shared" si="138"/>
        <v>-0.17911671908502158</v>
      </c>
      <c r="U2192">
        <f t="shared" si="139"/>
        <v>-47.645047276615742</v>
      </c>
    </row>
    <row r="2193" spans="1:21" x14ac:dyDescent="0.35">
      <c r="A2193" t="s">
        <v>5744</v>
      </c>
      <c r="B2193" t="s">
        <v>5745</v>
      </c>
      <c r="C2193">
        <v>537</v>
      </c>
      <c r="D2193">
        <v>4.5</v>
      </c>
      <c r="E2193">
        <v>-118.23981240000001</v>
      </c>
      <c r="F2193">
        <v>34.049651900000001</v>
      </c>
      <c r="G2193" t="s">
        <v>100</v>
      </c>
      <c r="H2193">
        <v>90012</v>
      </c>
      <c r="I2193" t="s">
        <v>23</v>
      </c>
      <c r="J2193" t="s">
        <v>187</v>
      </c>
      <c r="K2193" t="s">
        <v>111</v>
      </c>
      <c r="L2193" s="2" t="s">
        <v>112</v>
      </c>
      <c r="M2193">
        <v>2071</v>
      </c>
      <c r="N2193">
        <v>4.1788227218122531E-2</v>
      </c>
      <c r="O2193" t="s">
        <v>190</v>
      </c>
      <c r="P2193" t="s">
        <v>191</v>
      </c>
      <c r="R2193">
        <f t="shared" si="136"/>
        <v>4.5139964879661189E-2</v>
      </c>
      <c r="S2193">
        <f t="shared" si="137"/>
        <v>0.20312984195847536</v>
      </c>
      <c r="T2193">
        <f t="shared" si="138"/>
        <v>0.38234080492301309</v>
      </c>
      <c r="U2193">
        <f t="shared" si="139"/>
        <v>205.31701224365804</v>
      </c>
    </row>
    <row r="2194" spans="1:21" x14ac:dyDescent="0.35">
      <c r="A2194" t="s">
        <v>5746</v>
      </c>
      <c r="B2194" t="s">
        <v>5747</v>
      </c>
      <c r="C2194">
        <v>2772</v>
      </c>
      <c r="D2194">
        <v>4.5</v>
      </c>
      <c r="E2194">
        <v>-118.239114</v>
      </c>
      <c r="F2194">
        <v>34.047539</v>
      </c>
      <c r="G2194" t="s">
        <v>100</v>
      </c>
      <c r="H2194">
        <v>90012</v>
      </c>
      <c r="I2194" t="s">
        <v>23</v>
      </c>
      <c r="J2194" t="s">
        <v>542</v>
      </c>
      <c r="K2194" t="s">
        <v>111</v>
      </c>
      <c r="L2194" s="2" t="s">
        <v>112</v>
      </c>
      <c r="M2194">
        <v>2071</v>
      </c>
      <c r="N2194">
        <v>0.23356787369143642</v>
      </c>
      <c r="O2194" t="s">
        <v>191</v>
      </c>
      <c r="P2194" t="s">
        <v>190</v>
      </c>
      <c r="R2194">
        <f t="shared" si="136"/>
        <v>0.27600454498502219</v>
      </c>
      <c r="S2194">
        <f t="shared" si="137"/>
        <v>1.2420204524326</v>
      </c>
      <c r="T2194">
        <f t="shared" si="138"/>
        <v>5.0128115287531143</v>
      </c>
      <c r="U2194">
        <f t="shared" si="139"/>
        <v>13895.513557703633</v>
      </c>
    </row>
    <row r="2195" spans="1:21" x14ac:dyDescent="0.35">
      <c r="A2195" t="s">
        <v>5748</v>
      </c>
      <c r="B2195" t="s">
        <v>5749</v>
      </c>
      <c r="C2195">
        <v>600</v>
      </c>
      <c r="D2195">
        <v>4.5</v>
      </c>
      <c r="E2195">
        <v>-157.8413544</v>
      </c>
      <c r="F2195">
        <v>21.2985802</v>
      </c>
      <c r="G2195" t="s">
        <v>208</v>
      </c>
      <c r="H2195">
        <v>96814</v>
      </c>
      <c r="I2195" t="s">
        <v>23</v>
      </c>
      <c r="J2195" t="s">
        <v>542</v>
      </c>
      <c r="K2195" t="s">
        <v>210</v>
      </c>
      <c r="L2195" s="2" t="s">
        <v>211</v>
      </c>
      <c r="M2195">
        <v>395</v>
      </c>
      <c r="N2195">
        <v>4.7194096447571651E-2</v>
      </c>
      <c r="O2195" t="s">
        <v>191</v>
      </c>
      <c r="P2195" t="s">
        <v>190</v>
      </c>
      <c r="R2195">
        <f t="shared" si="136"/>
        <v>5.1647557070550562E-2</v>
      </c>
      <c r="S2195">
        <f t="shared" si="137"/>
        <v>0.23241400681747754</v>
      </c>
      <c r="T2195">
        <f t="shared" si="138"/>
        <v>0.51286414076251929</v>
      </c>
      <c r="U2195">
        <f t="shared" si="139"/>
        <v>307.71848445751158</v>
      </c>
    </row>
    <row r="2196" spans="1:21" x14ac:dyDescent="0.35">
      <c r="A2196" t="s">
        <v>5750</v>
      </c>
      <c r="B2196" t="s">
        <v>5751</v>
      </c>
      <c r="C2196">
        <v>156</v>
      </c>
      <c r="D2196">
        <v>4.5</v>
      </c>
      <c r="E2196">
        <v>-110.975856184959</v>
      </c>
      <c r="F2196">
        <v>32.324397983112398</v>
      </c>
      <c r="G2196" t="s">
        <v>64</v>
      </c>
      <c r="H2196">
        <v>85704</v>
      </c>
      <c r="I2196" t="s">
        <v>23</v>
      </c>
      <c r="J2196" t="s">
        <v>542</v>
      </c>
      <c r="K2196" t="s">
        <v>66</v>
      </c>
      <c r="L2196" s="2" t="s">
        <v>67</v>
      </c>
      <c r="M2196">
        <v>994</v>
      </c>
      <c r="N2196">
        <v>9.0955894971683545E-3</v>
      </c>
      <c r="O2196" t="s">
        <v>191</v>
      </c>
      <c r="P2196" t="s">
        <v>190</v>
      </c>
      <c r="R2196">
        <f t="shared" si="136"/>
        <v>5.7845263919016629E-3</v>
      </c>
      <c r="S2196">
        <f t="shared" si="137"/>
        <v>2.6030368763557483E-2</v>
      </c>
      <c r="T2196">
        <f t="shared" si="138"/>
        <v>-0.40701460705876258</v>
      </c>
      <c r="U2196">
        <f t="shared" si="139"/>
        <v>-63.494278701166962</v>
      </c>
    </row>
    <row r="2197" spans="1:21" x14ac:dyDescent="0.35">
      <c r="A2197" t="s">
        <v>5752</v>
      </c>
      <c r="B2197" t="s">
        <v>5753</v>
      </c>
      <c r="C2197">
        <v>2399</v>
      </c>
      <c r="D2197">
        <v>4.5</v>
      </c>
      <c r="E2197">
        <v>-117.2171111</v>
      </c>
      <c r="F2197">
        <v>32.803650300000001</v>
      </c>
      <c r="G2197" t="s">
        <v>100</v>
      </c>
      <c r="H2197">
        <v>92109</v>
      </c>
      <c r="I2197" t="s">
        <v>23</v>
      </c>
      <c r="J2197" t="s">
        <v>542</v>
      </c>
      <c r="K2197" t="s">
        <v>225</v>
      </c>
      <c r="L2197" s="2" t="s">
        <v>226</v>
      </c>
      <c r="M2197">
        <v>1570</v>
      </c>
      <c r="N2197">
        <v>0.2015616955551742</v>
      </c>
      <c r="O2197" t="s">
        <v>191</v>
      </c>
      <c r="P2197" t="s">
        <v>190</v>
      </c>
      <c r="R2197">
        <f t="shared" si="136"/>
        <v>0.23747546741039149</v>
      </c>
      <c r="S2197">
        <f t="shared" si="137"/>
        <v>1.0686396033467618</v>
      </c>
      <c r="T2197">
        <f t="shared" si="138"/>
        <v>4.2400305086239749</v>
      </c>
      <c r="U2197">
        <f t="shared" si="139"/>
        <v>10171.833190188916</v>
      </c>
    </row>
    <row r="2198" spans="1:21" x14ac:dyDescent="0.35">
      <c r="A2198" t="s">
        <v>5754</v>
      </c>
      <c r="B2198" t="s">
        <v>5755</v>
      </c>
      <c r="C2198">
        <v>873</v>
      </c>
      <c r="D2198">
        <v>4.5</v>
      </c>
      <c r="E2198">
        <v>-118.46468</v>
      </c>
      <c r="F2198">
        <v>34.04683</v>
      </c>
      <c r="G2198" t="s">
        <v>100</v>
      </c>
      <c r="H2198">
        <v>90049</v>
      </c>
      <c r="I2198" t="s">
        <v>23</v>
      </c>
      <c r="J2198" t="s">
        <v>542</v>
      </c>
      <c r="K2198" t="s">
        <v>111</v>
      </c>
      <c r="L2198" s="2" t="s">
        <v>112</v>
      </c>
      <c r="M2198">
        <v>2071</v>
      </c>
      <c r="N2198">
        <v>7.0619529775184486E-2</v>
      </c>
      <c r="O2198" t="s">
        <v>191</v>
      </c>
      <c r="P2198" t="s">
        <v>190</v>
      </c>
      <c r="R2198">
        <f t="shared" si="136"/>
        <v>7.9847123231071168E-2</v>
      </c>
      <c r="S2198">
        <f t="shared" si="137"/>
        <v>0.35931205453982024</v>
      </c>
      <c r="T2198">
        <f t="shared" si="138"/>
        <v>1.078465262733713</v>
      </c>
      <c r="U2198">
        <f t="shared" si="139"/>
        <v>941.5001743665315</v>
      </c>
    </row>
    <row r="2199" spans="1:21" x14ac:dyDescent="0.35">
      <c r="A2199" t="s">
        <v>5756</v>
      </c>
      <c r="B2199" t="s">
        <v>5757</v>
      </c>
      <c r="C2199">
        <v>285</v>
      </c>
      <c r="D2199">
        <v>4.5</v>
      </c>
      <c r="E2199">
        <v>-117.191401</v>
      </c>
      <c r="F2199">
        <v>32.748265000000004</v>
      </c>
      <c r="G2199" t="s">
        <v>100</v>
      </c>
      <c r="H2199">
        <v>92110</v>
      </c>
      <c r="I2199" t="s">
        <v>23</v>
      </c>
      <c r="J2199" t="s">
        <v>542</v>
      </c>
      <c r="K2199" t="s">
        <v>225</v>
      </c>
      <c r="L2199" s="2" t="s">
        <v>226</v>
      </c>
      <c r="M2199">
        <v>1570</v>
      </c>
      <c r="N2199">
        <v>2.0164750300326068E-2</v>
      </c>
      <c r="O2199" t="s">
        <v>191</v>
      </c>
      <c r="P2199" t="s">
        <v>190</v>
      </c>
      <c r="R2199">
        <f t="shared" si="136"/>
        <v>1.910959611610371E-2</v>
      </c>
      <c r="S2199">
        <f t="shared" si="137"/>
        <v>8.5993182522466696E-2</v>
      </c>
      <c r="T2199">
        <f t="shared" si="138"/>
        <v>-0.13975253843501176</v>
      </c>
      <c r="U2199">
        <f t="shared" si="139"/>
        <v>-39.829473453978352</v>
      </c>
    </row>
    <row r="2200" spans="1:21" x14ac:dyDescent="0.35">
      <c r="A2200" t="s">
        <v>5758</v>
      </c>
      <c r="B2200" t="s">
        <v>5759</v>
      </c>
      <c r="C2200">
        <v>139</v>
      </c>
      <c r="D2200">
        <v>4.5</v>
      </c>
      <c r="E2200">
        <v>-81.427285600000005</v>
      </c>
      <c r="F2200">
        <v>28.4428047</v>
      </c>
      <c r="G2200" t="s">
        <v>29</v>
      </c>
      <c r="H2200">
        <v>32819</v>
      </c>
      <c r="I2200" t="s">
        <v>23</v>
      </c>
      <c r="J2200" t="s">
        <v>187</v>
      </c>
      <c r="K2200" t="s">
        <v>465</v>
      </c>
      <c r="L2200" s="2" t="s">
        <v>466</v>
      </c>
      <c r="M2200">
        <v>943</v>
      </c>
      <c r="N2200">
        <v>7.636862879697958E-3</v>
      </c>
      <c r="O2200" t="s">
        <v>190</v>
      </c>
      <c r="P2200" t="s">
        <v>191</v>
      </c>
      <c r="R2200">
        <f t="shared" si="136"/>
        <v>4.028509451502944E-3</v>
      </c>
      <c r="S2200">
        <f t="shared" si="137"/>
        <v>1.8128292531763249E-2</v>
      </c>
      <c r="T2200">
        <f t="shared" si="138"/>
        <v>-0.44223518974561343</v>
      </c>
      <c r="U2200">
        <f t="shared" si="139"/>
        <v>-61.470691374640268</v>
      </c>
    </row>
    <row r="2201" spans="1:21" x14ac:dyDescent="0.35">
      <c r="A2201" t="s">
        <v>5760</v>
      </c>
      <c r="B2201" t="s">
        <v>5761</v>
      </c>
      <c r="C2201">
        <v>1452</v>
      </c>
      <c r="D2201">
        <v>4.5</v>
      </c>
      <c r="E2201">
        <v>-73.973729000000006</v>
      </c>
      <c r="F2201">
        <v>40.751192899999999</v>
      </c>
      <c r="G2201" t="s">
        <v>37</v>
      </c>
      <c r="H2201">
        <v>10017</v>
      </c>
      <c r="I2201" t="s">
        <v>23</v>
      </c>
      <c r="J2201" t="s">
        <v>542</v>
      </c>
      <c r="K2201" t="s">
        <v>39</v>
      </c>
      <c r="L2201" s="2" t="s">
        <v>40</v>
      </c>
      <c r="M2201">
        <v>1148</v>
      </c>
      <c r="N2201">
        <v>0.12030204221726445</v>
      </c>
      <c r="O2201" t="s">
        <v>191</v>
      </c>
      <c r="P2201" t="s">
        <v>190</v>
      </c>
      <c r="R2201">
        <f t="shared" si="136"/>
        <v>0.13965499431876871</v>
      </c>
      <c r="S2201">
        <f t="shared" si="137"/>
        <v>0.62844747443445925</v>
      </c>
      <c r="T2201">
        <f t="shared" si="138"/>
        <v>2.2780368730682223</v>
      </c>
      <c r="U2201">
        <f t="shared" si="139"/>
        <v>3307.709539695059</v>
      </c>
    </row>
    <row r="2202" spans="1:21" x14ac:dyDescent="0.35">
      <c r="A2202" t="s">
        <v>5762</v>
      </c>
      <c r="B2202" t="s">
        <v>5763</v>
      </c>
      <c r="C2202">
        <v>103</v>
      </c>
      <c r="D2202">
        <v>4.5</v>
      </c>
      <c r="E2202">
        <v>-118.3078831</v>
      </c>
      <c r="F2202">
        <v>34.069718600000002</v>
      </c>
      <c r="G2202" t="s">
        <v>100</v>
      </c>
      <c r="H2202">
        <v>90004</v>
      </c>
      <c r="I2202" t="s">
        <v>23</v>
      </c>
      <c r="J2202" t="s">
        <v>191</v>
      </c>
      <c r="K2202" t="s">
        <v>111</v>
      </c>
      <c r="L2202" s="2" t="s">
        <v>112</v>
      </c>
      <c r="M2202">
        <v>2071</v>
      </c>
      <c r="N2202">
        <v>4.5477947485841773E-3</v>
      </c>
      <c r="O2202" t="s">
        <v>191</v>
      </c>
      <c r="R2202">
        <f t="shared" si="136"/>
        <v>3.0988534242330339E-4</v>
      </c>
      <c r="S2202">
        <f t="shared" si="137"/>
        <v>1.3944840409048653E-3</v>
      </c>
      <c r="T2202">
        <f t="shared" si="138"/>
        <v>-0.51681995308247419</v>
      </c>
      <c r="U2202">
        <f t="shared" si="139"/>
        <v>-53.232455167494841</v>
      </c>
    </row>
    <row r="2203" spans="1:21" x14ac:dyDescent="0.35">
      <c r="A2203" t="s">
        <v>5764</v>
      </c>
      <c r="B2203" t="s">
        <v>5765</v>
      </c>
      <c r="C2203">
        <v>583</v>
      </c>
      <c r="D2203">
        <v>4.5</v>
      </c>
      <c r="E2203">
        <v>-118.35136</v>
      </c>
      <c r="F2203">
        <v>34.151890000000002</v>
      </c>
      <c r="G2203" t="s">
        <v>100</v>
      </c>
      <c r="H2203">
        <v>91602</v>
      </c>
      <c r="I2203" t="s">
        <v>23</v>
      </c>
      <c r="J2203" t="s">
        <v>191</v>
      </c>
      <c r="K2203" t="s">
        <v>1382</v>
      </c>
      <c r="L2203" s="2" t="s">
        <v>1383</v>
      </c>
      <c r="M2203">
        <v>118</v>
      </c>
      <c r="N2203">
        <v>4.573536983010125E-2</v>
      </c>
      <c r="O2203" t="s">
        <v>191</v>
      </c>
      <c r="R2203">
        <f t="shared" si="136"/>
        <v>4.9891540130151846E-2</v>
      </c>
      <c r="S2203">
        <f t="shared" si="137"/>
        <v>0.22451193058568331</v>
      </c>
      <c r="T2203">
        <f t="shared" si="138"/>
        <v>0.47764355807566838</v>
      </c>
      <c r="U2203">
        <f t="shared" si="139"/>
        <v>278.46619435811465</v>
      </c>
    </row>
    <row r="2204" spans="1:21" x14ac:dyDescent="0.35">
      <c r="A2204" t="s">
        <v>5766</v>
      </c>
      <c r="B2204" t="s">
        <v>5767</v>
      </c>
      <c r="C2204">
        <v>639</v>
      </c>
      <c r="D2204">
        <v>4.5</v>
      </c>
      <c r="E2204">
        <v>-118.4008274</v>
      </c>
      <c r="F2204">
        <v>34.031199299999997</v>
      </c>
      <c r="G2204" t="s">
        <v>100</v>
      </c>
      <c r="H2204">
        <v>90034</v>
      </c>
      <c r="I2204" t="s">
        <v>23</v>
      </c>
      <c r="J2204" t="s">
        <v>187</v>
      </c>
      <c r="K2204" t="s">
        <v>111</v>
      </c>
      <c r="L2204" s="2" t="s">
        <v>112</v>
      </c>
      <c r="M2204">
        <v>2071</v>
      </c>
      <c r="N2204">
        <v>5.0540586922944913E-2</v>
      </c>
      <c r="O2204" t="s">
        <v>190</v>
      </c>
      <c r="P2204" t="s">
        <v>191</v>
      </c>
      <c r="R2204">
        <f t="shared" si="136"/>
        <v>5.5676066522053508E-2</v>
      </c>
      <c r="S2204">
        <f t="shared" si="137"/>
        <v>0.25054229934924077</v>
      </c>
      <c r="T2204">
        <f t="shared" si="138"/>
        <v>0.59366430104411838</v>
      </c>
      <c r="U2204">
        <f t="shared" si="139"/>
        <v>379.35148836719162</v>
      </c>
    </row>
    <row r="2205" spans="1:21" x14ac:dyDescent="0.35">
      <c r="A2205" t="s">
        <v>5768</v>
      </c>
      <c r="B2205" t="s">
        <v>5769</v>
      </c>
      <c r="C2205">
        <v>170</v>
      </c>
      <c r="D2205">
        <v>4.5</v>
      </c>
      <c r="E2205">
        <v>-87.6662723055139</v>
      </c>
      <c r="F2205">
        <v>42.007555224929902</v>
      </c>
      <c r="G2205" t="s">
        <v>133</v>
      </c>
      <c r="H2205">
        <v>60626</v>
      </c>
      <c r="I2205" t="s">
        <v>23</v>
      </c>
      <c r="J2205" t="s">
        <v>5770</v>
      </c>
      <c r="K2205" t="s">
        <v>135</v>
      </c>
      <c r="L2205" s="2" t="s">
        <v>136</v>
      </c>
      <c r="M2205">
        <v>2715</v>
      </c>
      <c r="N2205">
        <v>1.0296893770379269E-2</v>
      </c>
      <c r="O2205" t="s">
        <v>169</v>
      </c>
      <c r="P2205" t="s">
        <v>48</v>
      </c>
      <c r="R2205">
        <f t="shared" si="136"/>
        <v>7.2306579898770785E-3</v>
      </c>
      <c r="S2205">
        <f t="shared" si="137"/>
        <v>3.2537960954446853E-2</v>
      </c>
      <c r="T2205">
        <f t="shared" si="138"/>
        <v>-0.37800942131665011</v>
      </c>
      <c r="U2205">
        <f t="shared" si="139"/>
        <v>-64.261601623830515</v>
      </c>
    </row>
    <row r="2206" spans="1:21" x14ac:dyDescent="0.35">
      <c r="A2206" t="s">
        <v>5771</v>
      </c>
      <c r="B2206" t="s">
        <v>5772</v>
      </c>
      <c r="C2206">
        <v>205</v>
      </c>
      <c r="D2206">
        <v>4.5</v>
      </c>
      <c r="E2206">
        <v>-90.246093799999997</v>
      </c>
      <c r="F2206">
        <v>38.611709599999998</v>
      </c>
      <c r="G2206" t="s">
        <v>128</v>
      </c>
      <c r="H2206">
        <v>63110</v>
      </c>
      <c r="I2206" t="s">
        <v>23</v>
      </c>
      <c r="J2206" t="s">
        <v>5773</v>
      </c>
      <c r="K2206" t="s">
        <v>129</v>
      </c>
      <c r="L2206" s="2" t="s">
        <v>130</v>
      </c>
      <c r="M2206">
        <v>1232</v>
      </c>
      <c r="N2206">
        <v>1.3300154453406555E-2</v>
      </c>
      <c r="O2206" t="s">
        <v>183</v>
      </c>
      <c r="P2206" t="s">
        <v>228</v>
      </c>
      <c r="Q2206" t="s">
        <v>261</v>
      </c>
      <c r="R2206">
        <f t="shared" si="136"/>
        <v>1.0845986984815618E-2</v>
      </c>
      <c r="S2206">
        <f t="shared" si="137"/>
        <v>4.8806941431670282E-2</v>
      </c>
      <c r="T2206">
        <f t="shared" si="138"/>
        <v>-0.30549645696136885</v>
      </c>
      <c r="U2206">
        <f t="shared" si="139"/>
        <v>-62.626773677080614</v>
      </c>
    </row>
    <row r="2207" spans="1:21" x14ac:dyDescent="0.35">
      <c r="A2207" t="s">
        <v>5774</v>
      </c>
      <c r="B2207" t="s">
        <v>5775</v>
      </c>
      <c r="C2207">
        <v>124</v>
      </c>
      <c r="D2207">
        <v>4.5</v>
      </c>
      <c r="E2207">
        <v>-84.36439</v>
      </c>
      <c r="F2207">
        <v>33.750430000000001</v>
      </c>
      <c r="G2207" t="s">
        <v>141</v>
      </c>
      <c r="H2207">
        <v>30316</v>
      </c>
      <c r="I2207" t="s">
        <v>23</v>
      </c>
      <c r="J2207" t="s">
        <v>5776</v>
      </c>
      <c r="K2207" t="s">
        <v>143</v>
      </c>
      <c r="L2207" s="2" t="s">
        <v>144</v>
      </c>
      <c r="M2207">
        <v>660</v>
      </c>
      <c r="N2207">
        <v>6.3497511584005495E-3</v>
      </c>
      <c r="O2207" t="s">
        <v>424</v>
      </c>
      <c r="P2207" t="s">
        <v>261</v>
      </c>
      <c r="Q2207" t="s">
        <v>1787</v>
      </c>
      <c r="R2207">
        <f t="shared" si="136"/>
        <v>2.4790827393864272E-3</v>
      </c>
      <c r="S2207">
        <f t="shared" si="137"/>
        <v>1.1155872327238922E-2</v>
      </c>
      <c r="T2207">
        <f t="shared" si="138"/>
        <v>-0.4733121744693054</v>
      </c>
      <c r="U2207">
        <f t="shared" si="139"/>
        <v>-58.690709634193873</v>
      </c>
    </row>
    <row r="2208" spans="1:21" x14ac:dyDescent="0.35">
      <c r="A2208" t="s">
        <v>5777</v>
      </c>
      <c r="B2208" t="s">
        <v>5778</v>
      </c>
      <c r="C2208">
        <v>403</v>
      </c>
      <c r="D2208">
        <v>5</v>
      </c>
      <c r="E2208">
        <v>-80.272649999999999</v>
      </c>
      <c r="F2208">
        <v>25.76435</v>
      </c>
      <c r="G2208" t="s">
        <v>29</v>
      </c>
      <c r="H2208">
        <v>33134</v>
      </c>
      <c r="I2208" t="s">
        <v>23</v>
      </c>
      <c r="J2208" t="s">
        <v>5779</v>
      </c>
      <c r="K2208" t="s">
        <v>31</v>
      </c>
      <c r="L2208" s="2" t="s">
        <v>32</v>
      </c>
      <c r="M2208">
        <v>609</v>
      </c>
      <c r="N2208">
        <v>3.029002917453235E-2</v>
      </c>
      <c r="O2208" t="s">
        <v>818</v>
      </c>
      <c r="P2208" t="s">
        <v>424</v>
      </c>
      <c r="Q2208" t="s">
        <v>138</v>
      </c>
      <c r="R2208">
        <f t="shared" si="136"/>
        <v>3.1298419584753642E-2</v>
      </c>
      <c r="S2208">
        <f t="shared" si="137"/>
        <v>0.15649209792376823</v>
      </c>
      <c r="T2208">
        <f t="shared" si="138"/>
        <v>0.10471974139136495</v>
      </c>
      <c r="U2208">
        <f t="shared" si="139"/>
        <v>42.202055780720073</v>
      </c>
    </row>
    <row r="2209" spans="1:21" x14ac:dyDescent="0.35">
      <c r="A2209" t="s">
        <v>5780</v>
      </c>
      <c r="B2209" t="s">
        <v>5781</v>
      </c>
      <c r="C2209">
        <v>109</v>
      </c>
      <c r="D2209">
        <v>4.5</v>
      </c>
      <c r="E2209">
        <v>-118.36506</v>
      </c>
      <c r="F2209">
        <v>34.072290000000002</v>
      </c>
      <c r="G2209" t="s">
        <v>100</v>
      </c>
      <c r="H2209">
        <v>90048</v>
      </c>
      <c r="I2209" t="s">
        <v>23</v>
      </c>
      <c r="J2209" t="s">
        <v>268</v>
      </c>
      <c r="K2209" t="s">
        <v>111</v>
      </c>
      <c r="L2209" s="2" t="s">
        <v>112</v>
      </c>
      <c r="M2209">
        <v>2071</v>
      </c>
      <c r="N2209">
        <v>5.0626394371031409E-3</v>
      </c>
      <c r="O2209" t="s">
        <v>268</v>
      </c>
      <c r="R2209">
        <f t="shared" si="136"/>
        <v>9.2965602726991013E-4</v>
      </c>
      <c r="S2209">
        <f t="shared" si="137"/>
        <v>4.1834521227145953E-3</v>
      </c>
      <c r="T2209">
        <f t="shared" si="138"/>
        <v>-0.50438915919299732</v>
      </c>
      <c r="U2209">
        <f t="shared" si="139"/>
        <v>-54.978418352036705</v>
      </c>
    </row>
    <row r="2210" spans="1:21" x14ac:dyDescent="0.35">
      <c r="A2210" t="s">
        <v>5782</v>
      </c>
      <c r="B2210" t="s">
        <v>5783</v>
      </c>
      <c r="C2210">
        <v>1150</v>
      </c>
      <c r="D2210">
        <v>4.5</v>
      </c>
      <c r="E2210">
        <v>-157.8258514</v>
      </c>
      <c r="F2210">
        <v>21.293458900000001</v>
      </c>
      <c r="G2210" t="s">
        <v>208</v>
      </c>
      <c r="H2210">
        <v>96826</v>
      </c>
      <c r="I2210" t="s">
        <v>23</v>
      </c>
      <c r="J2210" t="s">
        <v>5784</v>
      </c>
      <c r="K2210" t="s">
        <v>210</v>
      </c>
      <c r="L2210" s="2" t="s">
        <v>211</v>
      </c>
      <c r="M2210">
        <v>395</v>
      </c>
      <c r="N2210">
        <v>9.4388192895143302E-2</v>
      </c>
      <c r="O2210" t="s">
        <v>2920</v>
      </c>
      <c r="P2210" t="s">
        <v>490</v>
      </c>
      <c r="R2210">
        <f t="shared" si="136"/>
        <v>0.10845986984815618</v>
      </c>
      <c r="S2210">
        <f t="shared" si="137"/>
        <v>0.48806941431670281</v>
      </c>
      <c r="T2210">
        <f t="shared" si="138"/>
        <v>1.6523535806312244</v>
      </c>
      <c r="U2210">
        <f t="shared" si="139"/>
        <v>1900.206617725908</v>
      </c>
    </row>
    <row r="2211" spans="1:21" x14ac:dyDescent="0.35">
      <c r="A2211" t="s">
        <v>5785</v>
      </c>
      <c r="B2211" t="s">
        <v>5786</v>
      </c>
      <c r="C2211">
        <v>133</v>
      </c>
      <c r="D2211">
        <v>4.5</v>
      </c>
      <c r="E2211">
        <v>-122.83618141621</v>
      </c>
      <c r="F2211">
        <v>45.554846265918997</v>
      </c>
      <c r="G2211" t="s">
        <v>59</v>
      </c>
      <c r="H2211">
        <v>97229</v>
      </c>
      <c r="I2211" t="s">
        <v>23</v>
      </c>
      <c r="J2211" t="s">
        <v>4922</v>
      </c>
      <c r="K2211" t="s">
        <v>45</v>
      </c>
      <c r="L2211" s="2" t="s">
        <v>61</v>
      </c>
      <c r="M2211">
        <v>1555</v>
      </c>
      <c r="N2211">
        <v>7.1220181911789944E-3</v>
      </c>
      <c r="O2211" t="s">
        <v>228</v>
      </c>
      <c r="P2211" t="s">
        <v>76</v>
      </c>
      <c r="Q2211" t="s">
        <v>310</v>
      </c>
      <c r="R2211">
        <f t="shared" si="136"/>
        <v>3.4087387666563371E-3</v>
      </c>
      <c r="S2211">
        <f t="shared" si="137"/>
        <v>1.5339324449953517E-2</v>
      </c>
      <c r="T2211">
        <f t="shared" si="138"/>
        <v>-0.45466598363509025</v>
      </c>
      <c r="U2211">
        <f t="shared" si="139"/>
        <v>-60.470575823467001</v>
      </c>
    </row>
    <row r="2212" spans="1:21" x14ac:dyDescent="0.35">
      <c r="A2212" t="s">
        <v>5787</v>
      </c>
      <c r="B2212" t="s">
        <v>5788</v>
      </c>
      <c r="C2212">
        <v>168</v>
      </c>
      <c r="D2212">
        <v>4.5</v>
      </c>
      <c r="E2212">
        <v>-81.501669696280999</v>
      </c>
      <c r="F2212">
        <v>28.3833135426</v>
      </c>
      <c r="G2212" t="s">
        <v>29</v>
      </c>
      <c r="H2212">
        <v>32836</v>
      </c>
      <c r="I2212" t="s">
        <v>23</v>
      </c>
      <c r="J2212" t="s">
        <v>5789</v>
      </c>
      <c r="K2212" t="s">
        <v>465</v>
      </c>
      <c r="L2212" s="2" t="s">
        <v>466</v>
      </c>
      <c r="M2212">
        <v>943</v>
      </c>
      <c r="N2212">
        <v>1.0125278874206282E-2</v>
      </c>
      <c r="O2212" t="s">
        <v>1852</v>
      </c>
      <c r="P2212" t="s">
        <v>76</v>
      </c>
      <c r="Q2212" t="s">
        <v>268</v>
      </c>
      <c r="R2212">
        <f t="shared" si="136"/>
        <v>7.0240677615948767E-3</v>
      </c>
      <c r="S2212">
        <f t="shared" si="137"/>
        <v>3.1608304927176943E-2</v>
      </c>
      <c r="T2212">
        <f t="shared" si="138"/>
        <v>-0.38215301927980899</v>
      </c>
      <c r="U2212">
        <f t="shared" si="139"/>
        <v>-64.201707239007916</v>
      </c>
    </row>
    <row r="2213" spans="1:21" x14ac:dyDescent="0.35">
      <c r="A2213" t="s">
        <v>5790</v>
      </c>
      <c r="B2213" t="s">
        <v>5791</v>
      </c>
      <c r="C2213">
        <v>125</v>
      </c>
      <c r="D2213">
        <v>4.5</v>
      </c>
      <c r="E2213">
        <v>-98.475982666015597</v>
      </c>
      <c r="F2213">
        <v>29.423149108886701</v>
      </c>
      <c r="G2213" t="s">
        <v>200</v>
      </c>
      <c r="H2213">
        <v>78202</v>
      </c>
      <c r="I2213" t="s">
        <v>23</v>
      </c>
      <c r="J2213" t="s">
        <v>5792</v>
      </c>
      <c r="K2213" t="s">
        <v>608</v>
      </c>
      <c r="L2213" s="2" t="s">
        <v>609</v>
      </c>
      <c r="M2213">
        <v>731</v>
      </c>
      <c r="N2213">
        <v>6.435558606487043E-3</v>
      </c>
      <c r="O2213" t="s">
        <v>310</v>
      </c>
      <c r="P2213" t="s">
        <v>76</v>
      </c>
      <c r="Q2213" t="s">
        <v>804</v>
      </c>
      <c r="R2213">
        <f t="shared" si="136"/>
        <v>2.582377853527528E-3</v>
      </c>
      <c r="S2213">
        <f t="shared" si="137"/>
        <v>1.1620700340873875E-2</v>
      </c>
      <c r="T2213">
        <f t="shared" si="138"/>
        <v>-0.47124037548772596</v>
      </c>
      <c r="U2213">
        <f t="shared" si="139"/>
        <v>-58.905046935965743</v>
      </c>
    </row>
    <row r="2214" spans="1:21" x14ac:dyDescent="0.35">
      <c r="A2214" t="s">
        <v>5793</v>
      </c>
      <c r="B2214" t="s">
        <v>5794</v>
      </c>
      <c r="C2214">
        <v>216</v>
      </c>
      <c r="D2214">
        <v>4.5</v>
      </c>
      <c r="E2214">
        <v>-87.908158999999998</v>
      </c>
      <c r="F2214">
        <v>43.037419</v>
      </c>
      <c r="G2214" t="s">
        <v>218</v>
      </c>
      <c r="H2214">
        <v>53202</v>
      </c>
      <c r="I2214" t="s">
        <v>23</v>
      </c>
      <c r="J2214" t="s">
        <v>4004</v>
      </c>
      <c r="K2214" t="s">
        <v>220</v>
      </c>
      <c r="L2214" s="2" t="s">
        <v>221</v>
      </c>
      <c r="M2214">
        <v>1056</v>
      </c>
      <c r="N2214">
        <v>1.4244036382357989E-2</v>
      </c>
      <c r="O2214" t="s">
        <v>137</v>
      </c>
      <c r="P2214" t="s">
        <v>24</v>
      </c>
      <c r="R2214">
        <f t="shared" si="136"/>
        <v>1.1982233240367731E-2</v>
      </c>
      <c r="S2214">
        <f t="shared" si="137"/>
        <v>5.3920049581654791E-2</v>
      </c>
      <c r="T2214">
        <f t="shared" si="138"/>
        <v>-0.28270666816399476</v>
      </c>
      <c r="U2214">
        <f t="shared" si="139"/>
        <v>-61.064640323422864</v>
      </c>
    </row>
    <row r="2215" spans="1:21" x14ac:dyDescent="0.35">
      <c r="A2215" t="s">
        <v>5795</v>
      </c>
      <c r="B2215" t="s">
        <v>5796</v>
      </c>
      <c r="C2215">
        <v>222</v>
      </c>
      <c r="D2215">
        <v>4.5</v>
      </c>
      <c r="E2215">
        <v>-122.651630043983</v>
      </c>
      <c r="F2215">
        <v>45.558669939637198</v>
      </c>
      <c r="G2215" t="s">
        <v>59</v>
      </c>
      <c r="H2215">
        <v>97211</v>
      </c>
      <c r="I2215" t="s">
        <v>23</v>
      </c>
      <c r="J2215" t="s">
        <v>5797</v>
      </c>
      <c r="K2215" t="s">
        <v>45</v>
      </c>
      <c r="L2215" s="2" t="s">
        <v>61</v>
      </c>
      <c r="M2215">
        <v>1555</v>
      </c>
      <c r="N2215">
        <v>1.4758881070876952E-2</v>
      </c>
      <c r="O2215" t="s">
        <v>93</v>
      </c>
      <c r="P2215" t="s">
        <v>763</v>
      </c>
      <c r="R2215">
        <f t="shared" si="136"/>
        <v>1.2602003925214338E-2</v>
      </c>
      <c r="S2215">
        <f t="shared" si="137"/>
        <v>5.670901766346452E-2</v>
      </c>
      <c r="T2215">
        <f t="shared" si="138"/>
        <v>-0.27027587427451799</v>
      </c>
      <c r="U2215">
        <f t="shared" si="139"/>
        <v>-60.001244088942997</v>
      </c>
    </row>
    <row r="2216" spans="1:21" x14ac:dyDescent="0.35">
      <c r="A2216" t="s">
        <v>5798</v>
      </c>
      <c r="B2216" t="s">
        <v>5799</v>
      </c>
      <c r="C2216">
        <v>111</v>
      </c>
      <c r="D2216">
        <v>4.5</v>
      </c>
      <c r="E2216">
        <v>-90.066208000000003</v>
      </c>
      <c r="F2216">
        <v>29.948215000000001</v>
      </c>
      <c r="G2216" t="s">
        <v>493</v>
      </c>
      <c r="H2216">
        <v>70130</v>
      </c>
      <c r="I2216" t="s">
        <v>23</v>
      </c>
      <c r="J2216" t="s">
        <v>134</v>
      </c>
      <c r="K2216" t="s">
        <v>494</v>
      </c>
      <c r="L2216" s="2" t="s">
        <v>495</v>
      </c>
      <c r="M2216">
        <v>834</v>
      </c>
      <c r="N2216">
        <v>5.2342543332761287E-3</v>
      </c>
      <c r="O2216" t="s">
        <v>137</v>
      </c>
      <c r="P2216" t="s">
        <v>138</v>
      </c>
      <c r="R2216">
        <f t="shared" si="136"/>
        <v>1.1362462555521123E-3</v>
      </c>
      <c r="S2216">
        <f t="shared" si="137"/>
        <v>5.1131081499845056E-3</v>
      </c>
      <c r="T2216">
        <f t="shared" si="138"/>
        <v>-0.50024556122983843</v>
      </c>
      <c r="U2216">
        <f t="shared" si="139"/>
        <v>-55.527257296512069</v>
      </c>
    </row>
    <row r="2217" spans="1:21" x14ac:dyDescent="0.35">
      <c r="A2217" t="s">
        <v>5800</v>
      </c>
      <c r="B2217" t="s">
        <v>5801</v>
      </c>
      <c r="C2217">
        <v>141</v>
      </c>
      <c r="D2217">
        <v>4.5</v>
      </c>
      <c r="E2217">
        <v>-84.381600000000006</v>
      </c>
      <c r="F2217">
        <v>33.784300000000002</v>
      </c>
      <c r="G2217" t="s">
        <v>141</v>
      </c>
      <c r="H2217">
        <v>30309</v>
      </c>
      <c r="I2217" t="s">
        <v>23</v>
      </c>
      <c r="J2217" t="s">
        <v>315</v>
      </c>
      <c r="K2217" t="s">
        <v>143</v>
      </c>
      <c r="L2217" s="2" t="s">
        <v>144</v>
      </c>
      <c r="M2217">
        <v>660</v>
      </c>
      <c r="N2217">
        <v>7.8084777758709459E-3</v>
      </c>
      <c r="O2217" t="s">
        <v>315</v>
      </c>
      <c r="R2217">
        <f t="shared" si="136"/>
        <v>4.2350996797851466E-3</v>
      </c>
      <c r="S2217">
        <f t="shared" si="137"/>
        <v>1.9057948559033158E-2</v>
      </c>
      <c r="T2217">
        <f t="shared" si="138"/>
        <v>-0.43809159178245455</v>
      </c>
      <c r="U2217">
        <f t="shared" si="139"/>
        <v>-61.770914441326092</v>
      </c>
    </row>
    <row r="2218" spans="1:21" x14ac:dyDescent="0.35">
      <c r="A2218" t="s">
        <v>5802</v>
      </c>
      <c r="B2218" t="s">
        <v>5803</v>
      </c>
      <c r="C2218">
        <v>127</v>
      </c>
      <c r="D2218">
        <v>4.5</v>
      </c>
      <c r="E2218">
        <v>-73.991371000000001</v>
      </c>
      <c r="F2218">
        <v>40.670665</v>
      </c>
      <c r="G2218" t="s">
        <v>37</v>
      </c>
      <c r="H2218">
        <v>11215</v>
      </c>
      <c r="I2218" t="s">
        <v>23</v>
      </c>
      <c r="J2218" t="s">
        <v>418</v>
      </c>
      <c r="K2218" t="s">
        <v>535</v>
      </c>
      <c r="L2218" s="2" t="s">
        <v>536</v>
      </c>
      <c r="M2218">
        <v>1569</v>
      </c>
      <c r="N2218">
        <v>6.6071735026600308E-3</v>
      </c>
      <c r="O2218" t="s">
        <v>247</v>
      </c>
      <c r="P2218" t="s">
        <v>60</v>
      </c>
      <c r="R2218">
        <f t="shared" si="136"/>
        <v>2.7889680818097306E-3</v>
      </c>
      <c r="S2218">
        <f t="shared" si="137"/>
        <v>1.2550356368143788E-2</v>
      </c>
      <c r="T2218">
        <f t="shared" si="138"/>
        <v>-0.46709677752456702</v>
      </c>
      <c r="U2218">
        <f t="shared" si="139"/>
        <v>-59.321290745620011</v>
      </c>
    </row>
    <row r="2219" spans="1:21" x14ac:dyDescent="0.35">
      <c r="A2219" t="s">
        <v>5804</v>
      </c>
      <c r="B2219" t="s">
        <v>5805</v>
      </c>
      <c r="C2219">
        <v>195</v>
      </c>
      <c r="D2219">
        <v>4.5</v>
      </c>
      <c r="E2219">
        <v>-104.91771</v>
      </c>
      <c r="F2219">
        <v>39.750500000000002</v>
      </c>
      <c r="G2219" t="s">
        <v>119</v>
      </c>
      <c r="H2219">
        <v>80207</v>
      </c>
      <c r="I2219" t="s">
        <v>23</v>
      </c>
      <c r="J2219" t="s">
        <v>2343</v>
      </c>
      <c r="K2219" t="s">
        <v>120</v>
      </c>
      <c r="L2219" s="2" t="s">
        <v>121</v>
      </c>
      <c r="M2219">
        <v>668</v>
      </c>
      <c r="N2219">
        <v>1.2442079972541617E-2</v>
      </c>
      <c r="O2219" t="s">
        <v>24</v>
      </c>
      <c r="P2219" t="s">
        <v>268</v>
      </c>
      <c r="Q2219" t="s">
        <v>571</v>
      </c>
      <c r="R2219">
        <f t="shared" si="136"/>
        <v>9.8130358434046078E-3</v>
      </c>
      <c r="S2219">
        <f t="shared" si="137"/>
        <v>4.4158661295320735E-2</v>
      </c>
      <c r="T2219">
        <f t="shared" si="138"/>
        <v>-0.32621444677716349</v>
      </c>
      <c r="U2219">
        <f t="shared" si="139"/>
        <v>-63.611817121546878</v>
      </c>
    </row>
    <row r="2220" spans="1:21" x14ac:dyDescent="0.35">
      <c r="A2220" t="s">
        <v>5806</v>
      </c>
      <c r="B2220" t="s">
        <v>5807</v>
      </c>
      <c r="C2220">
        <v>323</v>
      </c>
      <c r="D2220">
        <v>4.5</v>
      </c>
      <c r="E2220">
        <v>-73.962109999999996</v>
      </c>
      <c r="F2220">
        <v>40.609571000000003</v>
      </c>
      <c r="G2220" t="s">
        <v>37</v>
      </c>
      <c r="H2220">
        <v>11223</v>
      </c>
      <c r="I2220" t="s">
        <v>23</v>
      </c>
      <c r="J2220" t="s">
        <v>5808</v>
      </c>
      <c r="K2220" t="s">
        <v>535</v>
      </c>
      <c r="L2220" s="2" t="s">
        <v>536</v>
      </c>
      <c r="M2220">
        <v>1569</v>
      </c>
      <c r="N2220">
        <v>2.3425433327612835E-2</v>
      </c>
      <c r="O2220" t="s">
        <v>165</v>
      </c>
      <c r="P2220" t="s">
        <v>81</v>
      </c>
      <c r="Q2220" t="s">
        <v>205</v>
      </c>
      <c r="R2220">
        <f t="shared" si="136"/>
        <v>2.3034810453465553E-2</v>
      </c>
      <c r="S2220">
        <f t="shared" si="137"/>
        <v>0.10365664704059499</v>
      </c>
      <c r="T2220">
        <f t="shared" si="138"/>
        <v>-6.1024177134992148E-2</v>
      </c>
      <c r="U2220">
        <f t="shared" si="139"/>
        <v>-19.710809214602463</v>
      </c>
    </row>
    <row r="2221" spans="1:21" x14ac:dyDescent="0.35">
      <c r="A2221" t="s">
        <v>5809</v>
      </c>
      <c r="B2221" t="s">
        <v>5810</v>
      </c>
      <c r="C2221">
        <v>712</v>
      </c>
      <c r="D2221">
        <v>4.5</v>
      </c>
      <c r="E2221">
        <v>-97.787506103515597</v>
      </c>
      <c r="F2221">
        <v>30.2583904266357</v>
      </c>
      <c r="G2221" t="s">
        <v>200</v>
      </c>
      <c r="H2221">
        <v>78746</v>
      </c>
      <c r="I2221" t="s">
        <v>23</v>
      </c>
      <c r="J2221" t="s">
        <v>5811</v>
      </c>
      <c r="K2221" t="s">
        <v>274</v>
      </c>
      <c r="L2221" s="2" t="s">
        <v>275</v>
      </c>
      <c r="M2221">
        <v>893</v>
      </c>
      <c r="N2221">
        <v>5.6804530633258965E-2</v>
      </c>
      <c r="O2221" t="s">
        <v>88</v>
      </c>
      <c r="P2221" t="s">
        <v>76</v>
      </c>
      <c r="Q2221" t="s">
        <v>310</v>
      </c>
      <c r="R2221">
        <f t="shared" si="136"/>
        <v>6.3216609854353886E-2</v>
      </c>
      <c r="S2221">
        <f t="shared" si="137"/>
        <v>0.28447474434459247</v>
      </c>
      <c r="T2221">
        <f t="shared" si="138"/>
        <v>0.74490562669941918</v>
      </c>
      <c r="U2221">
        <f t="shared" si="139"/>
        <v>530.37280620998649</v>
      </c>
    </row>
    <row r="2222" spans="1:21" x14ac:dyDescent="0.35">
      <c r="A2222" t="s">
        <v>5812</v>
      </c>
      <c r="B2222" t="s">
        <v>5810</v>
      </c>
      <c r="C2222">
        <v>444</v>
      </c>
      <c r="D2222">
        <v>4.5</v>
      </c>
      <c r="E2222">
        <v>-97.740086202472497</v>
      </c>
      <c r="F2222">
        <v>30.310477394677498</v>
      </c>
      <c r="G2222" t="s">
        <v>200</v>
      </c>
      <c r="H2222">
        <v>78756</v>
      </c>
      <c r="I2222" t="s">
        <v>23</v>
      </c>
      <c r="J2222" t="s">
        <v>88</v>
      </c>
      <c r="K2222" t="s">
        <v>274</v>
      </c>
      <c r="L2222" s="2" t="s">
        <v>275</v>
      </c>
      <c r="M2222">
        <v>893</v>
      </c>
      <c r="N2222">
        <v>3.3808134546078603E-2</v>
      </c>
      <c r="O2222" t="s">
        <v>88</v>
      </c>
      <c r="R2222">
        <f t="shared" si="136"/>
        <v>3.5533519264538786E-2</v>
      </c>
      <c r="S2222">
        <f t="shared" si="137"/>
        <v>0.15990083669042454</v>
      </c>
      <c r="T2222">
        <f t="shared" si="138"/>
        <v>0.18966349963612295</v>
      </c>
      <c r="U2222">
        <f t="shared" si="139"/>
        <v>84.210593838438584</v>
      </c>
    </row>
    <row r="2223" spans="1:21" x14ac:dyDescent="0.35">
      <c r="A2223" t="s">
        <v>5813</v>
      </c>
      <c r="B2223" t="s">
        <v>5814</v>
      </c>
      <c r="C2223">
        <v>163</v>
      </c>
      <c r="D2223">
        <v>4.5</v>
      </c>
      <c r="E2223">
        <v>-97.7344393730164</v>
      </c>
      <c r="F2223">
        <v>30.290275588631602</v>
      </c>
      <c r="G2223" t="s">
        <v>200</v>
      </c>
      <c r="H2223">
        <v>78705</v>
      </c>
      <c r="I2223" t="s">
        <v>23</v>
      </c>
      <c r="J2223" t="s">
        <v>88</v>
      </c>
      <c r="K2223" t="s">
        <v>274</v>
      </c>
      <c r="L2223" s="2" t="s">
        <v>275</v>
      </c>
      <c r="M2223">
        <v>893</v>
      </c>
      <c r="N2223">
        <v>9.6962416337738108E-3</v>
      </c>
      <c r="O2223" t="s">
        <v>88</v>
      </c>
      <c r="R2223">
        <f t="shared" si="136"/>
        <v>6.5075921908893707E-3</v>
      </c>
      <c r="S2223">
        <f t="shared" si="137"/>
        <v>2.9284164859002169E-2</v>
      </c>
      <c r="T2223">
        <f t="shared" si="138"/>
        <v>-0.39251201418770632</v>
      </c>
      <c r="U2223">
        <f t="shared" si="139"/>
        <v>-63.97945831259613</v>
      </c>
    </row>
    <row r="2224" spans="1:21" x14ac:dyDescent="0.35">
      <c r="A2224" t="s">
        <v>5815</v>
      </c>
      <c r="B2224" t="s">
        <v>5816</v>
      </c>
      <c r="C2224">
        <v>111</v>
      </c>
      <c r="D2224">
        <v>4.5</v>
      </c>
      <c r="E2224">
        <v>-96.914824999999993</v>
      </c>
      <c r="F2224">
        <v>32.895041999999997</v>
      </c>
      <c r="G2224" t="s">
        <v>200</v>
      </c>
      <c r="H2224">
        <v>75229</v>
      </c>
      <c r="I2224" t="s">
        <v>23</v>
      </c>
      <c r="J2224" t="s">
        <v>1168</v>
      </c>
      <c r="K2224" t="s">
        <v>906</v>
      </c>
      <c r="L2224" s="2" t="s">
        <v>907</v>
      </c>
      <c r="M2224">
        <v>632</v>
      </c>
      <c r="N2224">
        <v>5.2342543332761287E-3</v>
      </c>
      <c r="O2224" t="s">
        <v>88</v>
      </c>
      <c r="P2224" t="s">
        <v>48</v>
      </c>
      <c r="R2224">
        <f t="shared" si="136"/>
        <v>1.1362462555521123E-3</v>
      </c>
      <c r="S2224">
        <f t="shared" si="137"/>
        <v>5.1131081499845056E-3</v>
      </c>
      <c r="T2224">
        <f t="shared" si="138"/>
        <v>-0.50024556122983843</v>
      </c>
      <c r="U2224">
        <f t="shared" si="139"/>
        <v>-55.527257296512069</v>
      </c>
    </row>
    <row r="2225" spans="1:21" x14ac:dyDescent="0.35">
      <c r="A2225" t="s">
        <v>5817</v>
      </c>
      <c r="B2225" t="s">
        <v>5818</v>
      </c>
      <c r="C2225">
        <v>752</v>
      </c>
      <c r="D2225">
        <v>4.5</v>
      </c>
      <c r="E2225">
        <v>-118.154411</v>
      </c>
      <c r="F2225">
        <v>34.020057000000001</v>
      </c>
      <c r="G2225" t="s">
        <v>100</v>
      </c>
      <c r="H2225">
        <v>90022</v>
      </c>
      <c r="I2225" t="s">
        <v>23</v>
      </c>
      <c r="J2225" t="s">
        <v>88</v>
      </c>
      <c r="K2225" t="s">
        <v>111</v>
      </c>
      <c r="L2225" s="2" t="s">
        <v>112</v>
      </c>
      <c r="M2225">
        <v>2071</v>
      </c>
      <c r="N2225">
        <v>6.0236828556718726E-2</v>
      </c>
      <c r="O2225" t="s">
        <v>88</v>
      </c>
      <c r="R2225">
        <f t="shared" si="136"/>
        <v>6.7348414419997935E-2</v>
      </c>
      <c r="S2225">
        <f t="shared" si="137"/>
        <v>0.30306786488999071</v>
      </c>
      <c r="T2225">
        <f t="shared" si="138"/>
        <v>0.82777758596259776</v>
      </c>
      <c r="U2225">
        <f t="shared" si="139"/>
        <v>622.48874464387347</v>
      </c>
    </row>
    <row r="2226" spans="1:21" x14ac:dyDescent="0.35">
      <c r="A2226" t="s">
        <v>5819</v>
      </c>
      <c r="B2226" t="s">
        <v>5820</v>
      </c>
      <c r="C2226">
        <v>559</v>
      </c>
      <c r="D2226">
        <v>4.5</v>
      </c>
      <c r="E2226">
        <v>-122.321262359619</v>
      </c>
      <c r="F2226">
        <v>47.620570445174998</v>
      </c>
      <c r="G2226" t="s">
        <v>194</v>
      </c>
      <c r="H2226">
        <v>98102</v>
      </c>
      <c r="I2226" t="s">
        <v>23</v>
      </c>
      <c r="J2226" t="s">
        <v>88</v>
      </c>
      <c r="K2226" t="s">
        <v>196</v>
      </c>
      <c r="L2226" s="2" t="s">
        <v>197</v>
      </c>
      <c r="M2226">
        <v>1594</v>
      </c>
      <c r="N2226">
        <v>4.3675991076025399E-2</v>
      </c>
      <c r="O2226" t="s">
        <v>88</v>
      </c>
      <c r="R2226">
        <f t="shared" si="136"/>
        <v>4.7412457390765418E-2</v>
      </c>
      <c r="S2226">
        <f t="shared" si="137"/>
        <v>0.21335605825844439</v>
      </c>
      <c r="T2226">
        <f t="shared" si="138"/>
        <v>0.42792038251776127</v>
      </c>
      <c r="U2226">
        <f t="shared" si="139"/>
        <v>239.20749382742855</v>
      </c>
    </row>
    <row r="2227" spans="1:21" x14ac:dyDescent="0.35">
      <c r="A2227" t="s">
        <v>5821</v>
      </c>
      <c r="B2227" t="s">
        <v>5822</v>
      </c>
      <c r="C2227">
        <v>138</v>
      </c>
      <c r="D2227">
        <v>4.5</v>
      </c>
      <c r="E2227">
        <v>-75.199123</v>
      </c>
      <c r="F2227">
        <v>39.951988</v>
      </c>
      <c r="G2227" t="s">
        <v>92</v>
      </c>
      <c r="H2227">
        <v>19104</v>
      </c>
      <c r="I2227" t="s">
        <v>23</v>
      </c>
      <c r="J2227" t="s">
        <v>1459</v>
      </c>
      <c r="K2227" t="s">
        <v>94</v>
      </c>
      <c r="L2227" s="2" t="s">
        <v>95</v>
      </c>
      <c r="M2227">
        <v>1514</v>
      </c>
      <c r="N2227">
        <v>7.5510554316114637E-3</v>
      </c>
      <c r="O2227" t="s">
        <v>88</v>
      </c>
      <c r="P2227" t="s">
        <v>449</v>
      </c>
      <c r="R2227">
        <f t="shared" si="136"/>
        <v>3.9252143373618431E-3</v>
      </c>
      <c r="S2227">
        <f t="shared" si="137"/>
        <v>1.7663464518128294E-2</v>
      </c>
      <c r="T2227">
        <f t="shared" si="138"/>
        <v>-0.44430698872719293</v>
      </c>
      <c r="U2227">
        <f t="shared" si="139"/>
        <v>-61.314364444352627</v>
      </c>
    </row>
    <row r="2228" spans="1:21" x14ac:dyDescent="0.35">
      <c r="A2228" t="s">
        <v>5823</v>
      </c>
      <c r="B2228" t="s">
        <v>5824</v>
      </c>
      <c r="C2228">
        <v>239</v>
      </c>
      <c r="D2228">
        <v>4.5</v>
      </c>
      <c r="E2228">
        <v>-122.29285441339</v>
      </c>
      <c r="F2228">
        <v>47.571280896663701</v>
      </c>
      <c r="G2228" t="s">
        <v>194</v>
      </c>
      <c r="H2228">
        <v>98118</v>
      </c>
      <c r="I2228" t="s">
        <v>23</v>
      </c>
      <c r="J2228" t="s">
        <v>5825</v>
      </c>
      <c r="K2228" t="s">
        <v>196</v>
      </c>
      <c r="L2228" s="2" t="s">
        <v>197</v>
      </c>
      <c r="M2228">
        <v>1594</v>
      </c>
      <c r="N2228">
        <v>1.621760768834735E-2</v>
      </c>
      <c r="O2228" t="s">
        <v>88</v>
      </c>
      <c r="P2228" t="s">
        <v>449</v>
      </c>
      <c r="Q2228" t="s">
        <v>174</v>
      </c>
      <c r="R2228">
        <f t="shared" si="136"/>
        <v>1.4358020865613056E-2</v>
      </c>
      <c r="S2228">
        <f t="shared" si="137"/>
        <v>6.461109389525875E-2</v>
      </c>
      <c r="T2228">
        <f t="shared" si="138"/>
        <v>-0.23505529158766708</v>
      </c>
      <c r="U2228">
        <f t="shared" si="139"/>
        <v>-56.178214689452432</v>
      </c>
    </row>
    <row r="2229" spans="1:21" x14ac:dyDescent="0.35">
      <c r="A2229" t="s">
        <v>5826</v>
      </c>
      <c r="B2229" t="s">
        <v>5827</v>
      </c>
      <c r="C2229">
        <v>139</v>
      </c>
      <c r="D2229">
        <v>4.5</v>
      </c>
      <c r="E2229">
        <v>-118.332898</v>
      </c>
      <c r="F2229">
        <v>34.048681000000002</v>
      </c>
      <c r="G2229" t="s">
        <v>100</v>
      </c>
      <c r="H2229">
        <v>90019</v>
      </c>
      <c r="I2229" t="s">
        <v>23</v>
      </c>
      <c r="J2229" t="s">
        <v>88</v>
      </c>
      <c r="K2229" t="s">
        <v>111</v>
      </c>
      <c r="L2229" s="2" t="s">
        <v>112</v>
      </c>
      <c r="M2229">
        <v>2071</v>
      </c>
      <c r="N2229">
        <v>7.636862879697958E-3</v>
      </c>
      <c r="O2229" t="s">
        <v>88</v>
      </c>
      <c r="R2229">
        <f t="shared" si="136"/>
        <v>4.028509451502944E-3</v>
      </c>
      <c r="S2229">
        <f t="shared" si="137"/>
        <v>1.8128292531763249E-2</v>
      </c>
      <c r="T2229">
        <f t="shared" si="138"/>
        <v>-0.44223518974561343</v>
      </c>
      <c r="U2229">
        <f t="shared" si="139"/>
        <v>-61.470691374640268</v>
      </c>
    </row>
    <row r="2230" spans="1:21" x14ac:dyDescent="0.35">
      <c r="A2230" t="s">
        <v>5828</v>
      </c>
      <c r="B2230" t="s">
        <v>5829</v>
      </c>
      <c r="C2230">
        <v>835</v>
      </c>
      <c r="D2230">
        <v>4.5</v>
      </c>
      <c r="E2230">
        <v>-115.12653</v>
      </c>
      <c r="F2230">
        <v>36.158459999999998</v>
      </c>
      <c r="G2230" t="s">
        <v>70</v>
      </c>
      <c r="H2230">
        <v>89104</v>
      </c>
      <c r="I2230" t="s">
        <v>23</v>
      </c>
      <c r="J2230" t="s">
        <v>88</v>
      </c>
      <c r="K2230" t="s">
        <v>422</v>
      </c>
      <c r="L2230" s="2" t="s">
        <v>423</v>
      </c>
      <c r="M2230">
        <v>357</v>
      </c>
      <c r="N2230">
        <v>6.7358846747897716E-2</v>
      </c>
      <c r="O2230" t="s">
        <v>88</v>
      </c>
      <c r="R2230">
        <f t="shared" si="136"/>
        <v>7.5921908893709325E-2</v>
      </c>
      <c r="S2230">
        <f t="shared" si="137"/>
        <v>0.34164859002169196</v>
      </c>
      <c r="T2230">
        <f t="shared" si="138"/>
        <v>0.9997369014336932</v>
      </c>
      <c r="U2230">
        <f t="shared" si="139"/>
        <v>834.78031269713381</v>
      </c>
    </row>
    <row r="2231" spans="1:21" x14ac:dyDescent="0.35">
      <c r="A2231" t="s">
        <v>5830</v>
      </c>
      <c r="B2231" t="s">
        <v>5831</v>
      </c>
      <c r="C2231">
        <v>120</v>
      </c>
      <c r="D2231">
        <v>4.5</v>
      </c>
      <c r="E2231">
        <v>-122.216171264648</v>
      </c>
      <c r="F2231">
        <v>37.772499084472699</v>
      </c>
      <c r="G2231" t="s">
        <v>100</v>
      </c>
      <c r="H2231">
        <v>94601</v>
      </c>
      <c r="I2231" t="s">
        <v>23</v>
      </c>
      <c r="J2231" t="s">
        <v>88</v>
      </c>
      <c r="K2231" t="s">
        <v>442</v>
      </c>
      <c r="L2231" s="2" t="s">
        <v>443</v>
      </c>
      <c r="M2231">
        <v>451</v>
      </c>
      <c r="N2231">
        <v>6.0065213660545737E-3</v>
      </c>
      <c r="O2231" t="s">
        <v>88</v>
      </c>
      <c r="R2231">
        <f t="shared" si="136"/>
        <v>2.0659022828220224E-3</v>
      </c>
      <c r="S2231">
        <f t="shared" si="137"/>
        <v>9.2965602726991017E-3</v>
      </c>
      <c r="T2231">
        <f t="shared" si="138"/>
        <v>-0.48159937039562328</v>
      </c>
      <c r="U2231">
        <f t="shared" si="139"/>
        <v>-57.791924447474791</v>
      </c>
    </row>
    <row r="2232" spans="1:21" x14ac:dyDescent="0.35">
      <c r="A2232" t="s">
        <v>5832</v>
      </c>
      <c r="B2232" t="s">
        <v>5833</v>
      </c>
      <c r="C2232">
        <v>159</v>
      </c>
      <c r="D2232">
        <v>4.5</v>
      </c>
      <c r="E2232">
        <v>-95.483589199999997</v>
      </c>
      <c r="F2232">
        <v>29.706499099999998</v>
      </c>
      <c r="G2232" t="s">
        <v>200</v>
      </c>
      <c r="H2232">
        <v>77081</v>
      </c>
      <c r="I2232" t="s">
        <v>23</v>
      </c>
      <c r="J2232" t="s">
        <v>88</v>
      </c>
      <c r="K2232" t="s">
        <v>202</v>
      </c>
      <c r="L2232" s="2" t="s">
        <v>203</v>
      </c>
      <c r="M2232">
        <v>1863</v>
      </c>
      <c r="N2232">
        <v>9.3530118414278367E-3</v>
      </c>
      <c r="O2232" t="s">
        <v>88</v>
      </c>
      <c r="R2232">
        <f t="shared" si="136"/>
        <v>6.0944117343249664E-3</v>
      </c>
      <c r="S2232">
        <f t="shared" si="137"/>
        <v>2.742485280446235E-2</v>
      </c>
      <c r="T2232">
        <f t="shared" si="138"/>
        <v>-0.4007992101140242</v>
      </c>
      <c r="U2232">
        <f t="shared" si="139"/>
        <v>-63.727074408129845</v>
      </c>
    </row>
    <row r="2233" spans="1:21" x14ac:dyDescent="0.35">
      <c r="A2233" t="s">
        <v>5834</v>
      </c>
      <c r="B2233" t="s">
        <v>5835</v>
      </c>
      <c r="C2233">
        <v>102</v>
      </c>
      <c r="D2233">
        <v>4.5</v>
      </c>
      <c r="E2233">
        <v>-96.777107238769503</v>
      </c>
      <c r="F2233">
        <v>32.7995414733887</v>
      </c>
      <c r="G2233" t="s">
        <v>200</v>
      </c>
      <c r="H2233">
        <v>75204</v>
      </c>
      <c r="I2233" t="s">
        <v>23</v>
      </c>
      <c r="J2233" t="s">
        <v>88</v>
      </c>
      <c r="K2233" t="s">
        <v>906</v>
      </c>
      <c r="L2233" s="2" t="s">
        <v>907</v>
      </c>
      <c r="M2233">
        <v>632</v>
      </c>
      <c r="N2233">
        <v>4.4619873004976829E-3</v>
      </c>
      <c r="O2233" t="s">
        <v>88</v>
      </c>
      <c r="R2233">
        <f t="shared" si="136"/>
        <v>2.0659022828220226E-4</v>
      </c>
      <c r="S2233">
        <f t="shared" si="137"/>
        <v>9.2965602726991013E-4</v>
      </c>
      <c r="T2233">
        <f t="shared" si="138"/>
        <v>-0.51889175206405358</v>
      </c>
      <c r="U2233">
        <f t="shared" si="139"/>
        <v>-52.926958710533462</v>
      </c>
    </row>
    <row r="2234" spans="1:21" x14ac:dyDescent="0.35">
      <c r="A2234" t="s">
        <v>5836</v>
      </c>
      <c r="B2234" t="s">
        <v>5837</v>
      </c>
      <c r="C2234">
        <v>107</v>
      </c>
      <c r="D2234">
        <v>5</v>
      </c>
      <c r="E2234">
        <v>-117.1205925</v>
      </c>
      <c r="F2234">
        <v>32.739867099999998</v>
      </c>
      <c r="G2234" t="s">
        <v>100</v>
      </c>
      <c r="H2234">
        <v>92104</v>
      </c>
      <c r="I2234" t="s">
        <v>23</v>
      </c>
      <c r="J2234" t="s">
        <v>5838</v>
      </c>
      <c r="K2234" t="s">
        <v>225</v>
      </c>
      <c r="L2234" s="2" t="s">
        <v>226</v>
      </c>
      <c r="M2234">
        <v>1570</v>
      </c>
      <c r="N2234">
        <v>4.891024540930153E-3</v>
      </c>
      <c r="O2234" t="s">
        <v>449</v>
      </c>
      <c r="P2234" t="s">
        <v>2525</v>
      </c>
      <c r="Q2234" t="s">
        <v>88</v>
      </c>
      <c r="R2234">
        <f t="shared" si="136"/>
        <v>7.2306579898770787E-4</v>
      </c>
      <c r="S2234">
        <f t="shared" si="137"/>
        <v>3.6153289949385392E-3</v>
      </c>
      <c r="T2234">
        <f t="shared" si="138"/>
        <v>-0.50853275715615631</v>
      </c>
      <c r="U2234">
        <f t="shared" si="139"/>
        <v>-54.413005015708727</v>
      </c>
    </row>
    <row r="2235" spans="1:21" x14ac:dyDescent="0.35">
      <c r="A2235" t="s">
        <v>5839</v>
      </c>
      <c r="B2235" t="s">
        <v>5840</v>
      </c>
      <c r="C2235">
        <v>145</v>
      </c>
      <c r="D2235">
        <v>4.5</v>
      </c>
      <c r="E2235">
        <v>-82.392849999999996</v>
      </c>
      <c r="F2235">
        <v>28.016929999999999</v>
      </c>
      <c r="G2235" t="s">
        <v>29</v>
      </c>
      <c r="H2235">
        <v>33617</v>
      </c>
      <c r="I2235" t="s">
        <v>23</v>
      </c>
      <c r="J2235" t="s">
        <v>88</v>
      </c>
      <c r="K2235" t="s">
        <v>291</v>
      </c>
      <c r="L2235" s="2" t="s">
        <v>292</v>
      </c>
      <c r="M2235">
        <v>726</v>
      </c>
      <c r="N2235">
        <v>8.1517075682169208E-3</v>
      </c>
      <c r="O2235" t="s">
        <v>88</v>
      </c>
      <c r="R2235">
        <f t="shared" si="136"/>
        <v>4.6482801363495509E-3</v>
      </c>
      <c r="S2235">
        <f t="shared" si="137"/>
        <v>2.0917260613572977E-2</v>
      </c>
      <c r="T2235">
        <f t="shared" si="138"/>
        <v>-0.42980439585613667</v>
      </c>
      <c r="U2235">
        <f t="shared" si="139"/>
        <v>-62.321637399139817</v>
      </c>
    </row>
    <row r="2236" spans="1:21" x14ac:dyDescent="0.35">
      <c r="A2236" t="s">
        <v>5841</v>
      </c>
      <c r="B2236" t="s">
        <v>5842</v>
      </c>
      <c r="C2236">
        <v>123</v>
      </c>
      <c r="D2236">
        <v>4.5</v>
      </c>
      <c r="E2236">
        <v>-118.23230100000001</v>
      </c>
      <c r="F2236">
        <v>34.034826000000002</v>
      </c>
      <c r="G2236" t="s">
        <v>100</v>
      </c>
      <c r="H2236">
        <v>90021</v>
      </c>
      <c r="I2236" t="s">
        <v>23</v>
      </c>
      <c r="J2236" t="s">
        <v>414</v>
      </c>
      <c r="K2236" t="s">
        <v>111</v>
      </c>
      <c r="L2236" s="2" t="s">
        <v>112</v>
      </c>
      <c r="M2236">
        <v>2071</v>
      </c>
      <c r="N2236">
        <v>6.2639437103140551E-3</v>
      </c>
      <c r="O2236" t="s">
        <v>88</v>
      </c>
      <c r="P2236" t="s">
        <v>415</v>
      </c>
      <c r="R2236">
        <f t="shared" si="136"/>
        <v>2.3757876252453259E-3</v>
      </c>
      <c r="S2236">
        <f t="shared" si="137"/>
        <v>1.0691044313603966E-2</v>
      </c>
      <c r="T2236">
        <f t="shared" si="138"/>
        <v>-0.4753839734508849</v>
      </c>
      <c r="U2236">
        <f t="shared" si="139"/>
        <v>-58.472228734458845</v>
      </c>
    </row>
    <row r="2237" spans="1:21" x14ac:dyDescent="0.35">
      <c r="A2237" t="s">
        <v>5843</v>
      </c>
      <c r="B2237" t="s">
        <v>5844</v>
      </c>
      <c r="C2237">
        <v>423</v>
      </c>
      <c r="D2237">
        <v>4.5</v>
      </c>
      <c r="E2237">
        <v>-95.407829300000003</v>
      </c>
      <c r="F2237">
        <v>29.738290800000001</v>
      </c>
      <c r="G2237" t="s">
        <v>200</v>
      </c>
      <c r="H2237">
        <v>77098</v>
      </c>
      <c r="I2237" t="s">
        <v>23</v>
      </c>
      <c r="J2237" t="s">
        <v>1459</v>
      </c>
      <c r="K2237" t="s">
        <v>202</v>
      </c>
      <c r="L2237" s="2" t="s">
        <v>203</v>
      </c>
      <c r="M2237">
        <v>1863</v>
      </c>
      <c r="N2237">
        <v>3.2006178136262227E-2</v>
      </c>
      <c r="O2237" t="s">
        <v>88</v>
      </c>
      <c r="P2237" t="s">
        <v>449</v>
      </c>
      <c r="R2237">
        <f t="shared" si="136"/>
        <v>3.3364321867575666E-2</v>
      </c>
      <c r="S2237">
        <f t="shared" si="137"/>
        <v>0.15013944840409049</v>
      </c>
      <c r="T2237">
        <f t="shared" si="138"/>
        <v>0.14615572102295421</v>
      </c>
      <c r="U2237">
        <f t="shared" si="139"/>
        <v>61.823869992709632</v>
      </c>
    </row>
    <row r="2238" spans="1:21" x14ac:dyDescent="0.35">
      <c r="A2238" t="s">
        <v>5845</v>
      </c>
      <c r="B2238" t="s">
        <v>5846</v>
      </c>
      <c r="C2238">
        <v>533</v>
      </c>
      <c r="D2238">
        <v>4.5</v>
      </c>
      <c r="E2238">
        <v>-118.26168060000001</v>
      </c>
      <c r="F2238">
        <v>34.080558799999999</v>
      </c>
      <c r="G2238" t="s">
        <v>100</v>
      </c>
      <c r="H2238">
        <v>90026</v>
      </c>
      <c r="I2238" t="s">
        <v>23</v>
      </c>
      <c r="J2238" t="s">
        <v>1459</v>
      </c>
      <c r="K2238" t="s">
        <v>111</v>
      </c>
      <c r="L2238" s="2" t="s">
        <v>112</v>
      </c>
      <c r="M2238">
        <v>2071</v>
      </c>
      <c r="N2238">
        <v>4.1444997425776557E-2</v>
      </c>
      <c r="O2238" t="s">
        <v>88</v>
      </c>
      <c r="P2238" t="s">
        <v>449</v>
      </c>
      <c r="R2238">
        <f t="shared" si="136"/>
        <v>4.4726784423096785E-2</v>
      </c>
      <c r="S2238">
        <f t="shared" si="137"/>
        <v>0.20127052990393554</v>
      </c>
      <c r="T2238">
        <f t="shared" si="138"/>
        <v>0.37405360899669521</v>
      </c>
      <c r="U2238">
        <f t="shared" si="139"/>
        <v>199.37057359523854</v>
      </c>
    </row>
    <row r="2239" spans="1:21" x14ac:dyDescent="0.35">
      <c r="A2239" t="s">
        <v>5847</v>
      </c>
      <c r="B2239" t="s">
        <v>5848</v>
      </c>
      <c r="C2239">
        <v>201</v>
      </c>
      <c r="D2239">
        <v>5</v>
      </c>
      <c r="E2239">
        <v>-122.41417199999999</v>
      </c>
      <c r="F2239">
        <v>37.784719099999997</v>
      </c>
      <c r="G2239" t="s">
        <v>100</v>
      </c>
      <c r="H2239">
        <v>94102</v>
      </c>
      <c r="I2239" t="s">
        <v>23</v>
      </c>
      <c r="J2239" t="s">
        <v>98</v>
      </c>
      <c r="K2239" t="s">
        <v>124</v>
      </c>
      <c r="L2239" s="2" t="s">
        <v>125</v>
      </c>
      <c r="M2239">
        <v>1581</v>
      </c>
      <c r="N2239">
        <v>1.2956924661060579E-2</v>
      </c>
      <c r="O2239" t="s">
        <v>98</v>
      </c>
      <c r="R2239">
        <f t="shared" si="136"/>
        <v>1.0432806528251213E-2</v>
      </c>
      <c r="S2239">
        <f t="shared" si="137"/>
        <v>5.2164032641256061E-2</v>
      </c>
      <c r="T2239">
        <f t="shared" si="138"/>
        <v>-0.31378365288768673</v>
      </c>
      <c r="U2239">
        <f t="shared" si="139"/>
        <v>-63.070514230425033</v>
      </c>
    </row>
    <row r="2240" spans="1:21" x14ac:dyDescent="0.35">
      <c r="A2240" t="s">
        <v>5849</v>
      </c>
      <c r="B2240" t="s">
        <v>5850</v>
      </c>
      <c r="C2240">
        <v>541</v>
      </c>
      <c r="D2240">
        <v>4.5</v>
      </c>
      <c r="E2240">
        <v>-118.3518564</v>
      </c>
      <c r="F2240">
        <v>34.083487900000002</v>
      </c>
      <c r="G2240" t="s">
        <v>100</v>
      </c>
      <c r="H2240">
        <v>90046</v>
      </c>
      <c r="I2240" t="s">
        <v>23</v>
      </c>
      <c r="J2240" t="s">
        <v>5851</v>
      </c>
      <c r="K2240" t="s">
        <v>111</v>
      </c>
      <c r="L2240" s="2" t="s">
        <v>112</v>
      </c>
      <c r="M2240">
        <v>2071</v>
      </c>
      <c r="N2240">
        <v>4.2131457010468512E-2</v>
      </c>
      <c r="O2240" t="s">
        <v>205</v>
      </c>
      <c r="P2240" t="s">
        <v>793</v>
      </c>
      <c r="R2240">
        <f t="shared" si="136"/>
        <v>4.5553145336225599E-2</v>
      </c>
      <c r="S2240">
        <f t="shared" si="137"/>
        <v>0.20498915401301521</v>
      </c>
      <c r="T2240">
        <f t="shared" si="138"/>
        <v>0.39062800084933091</v>
      </c>
      <c r="U2240">
        <f t="shared" si="139"/>
        <v>211.32974845948803</v>
      </c>
    </row>
    <row r="2241" spans="1:21" x14ac:dyDescent="0.35">
      <c r="A2241" t="s">
        <v>5852</v>
      </c>
      <c r="B2241" t="s">
        <v>5853</v>
      </c>
      <c r="C2241">
        <v>180</v>
      </c>
      <c r="D2241">
        <v>4.5</v>
      </c>
      <c r="E2241">
        <v>-84.517520000000005</v>
      </c>
      <c r="F2241">
        <v>39.111350000000002</v>
      </c>
      <c r="G2241" t="s">
        <v>186</v>
      </c>
      <c r="H2241">
        <v>45202</v>
      </c>
      <c r="I2241" t="s">
        <v>23</v>
      </c>
      <c r="J2241" t="s">
        <v>5854</v>
      </c>
      <c r="K2241" t="s">
        <v>601</v>
      </c>
      <c r="L2241" s="2" t="s">
        <v>602</v>
      </c>
      <c r="M2241">
        <v>778</v>
      </c>
      <c r="N2241">
        <v>1.1154968251244207E-2</v>
      </c>
      <c r="O2241" t="s">
        <v>24</v>
      </c>
      <c r="P2241" t="s">
        <v>1702</v>
      </c>
      <c r="Q2241" t="s">
        <v>368</v>
      </c>
      <c r="R2241">
        <f t="shared" si="136"/>
        <v>8.2636091312880897E-3</v>
      </c>
      <c r="S2241">
        <f t="shared" si="137"/>
        <v>3.7186241090796407E-2</v>
      </c>
      <c r="T2241">
        <f t="shared" si="138"/>
        <v>-0.35729143150085546</v>
      </c>
      <c r="U2241">
        <f t="shared" si="139"/>
        <v>-64.312457670153989</v>
      </c>
    </row>
    <row r="2242" spans="1:21" x14ac:dyDescent="0.35">
      <c r="A2242" t="s">
        <v>5855</v>
      </c>
      <c r="B2242" t="s">
        <v>5856</v>
      </c>
      <c r="C2242">
        <v>1187</v>
      </c>
      <c r="D2242">
        <v>4.5</v>
      </c>
      <c r="E2242">
        <v>-74.001958836643894</v>
      </c>
      <c r="F2242">
        <v>40.736002376347002</v>
      </c>
      <c r="G2242" t="s">
        <v>37</v>
      </c>
      <c r="H2242">
        <v>10014</v>
      </c>
      <c r="I2242" t="s">
        <v>23</v>
      </c>
      <c r="J2242" t="s">
        <v>5857</v>
      </c>
      <c r="K2242" t="s">
        <v>39</v>
      </c>
      <c r="L2242" s="2" t="s">
        <v>40</v>
      </c>
      <c r="M2242">
        <v>1148</v>
      </c>
      <c r="N2242">
        <v>9.7563068474343567E-2</v>
      </c>
      <c r="O2242" t="s">
        <v>81</v>
      </c>
      <c r="P2242" t="s">
        <v>76</v>
      </c>
      <c r="Q2242" t="s">
        <v>228</v>
      </c>
      <c r="R2242">
        <f t="shared" ref="R2242:R2305" si="140">(C2242-MIN($C$2:$C$2693))/(MAX($C$2:$C$2693)-MIN($C$2:$C$2693))</f>
        <v>0.11228178907137693</v>
      </c>
      <c r="S2242">
        <f t="shared" ref="S2242:S2305" si="141">R2242*D2242</f>
        <v>0.50526805082119619</v>
      </c>
      <c r="T2242">
        <f t="shared" ref="T2242:T2305" si="142">(C2242-AVERAGE($C$2:$C$2693))/STDEV($C$2:$C$2693)</f>
        <v>1.7290101429496645</v>
      </c>
      <c r="U2242">
        <f t="shared" ref="U2242:U2305" si="143">T2242*C2242</f>
        <v>2052.3350396812516</v>
      </c>
    </row>
    <row r="2243" spans="1:21" x14ac:dyDescent="0.35">
      <c r="A2243" t="s">
        <v>5858</v>
      </c>
      <c r="B2243" t="s">
        <v>5859</v>
      </c>
      <c r="C2243">
        <v>126</v>
      </c>
      <c r="D2243">
        <v>4.5</v>
      </c>
      <c r="E2243">
        <v>-86.728898299999997</v>
      </c>
      <c r="F2243">
        <v>36.085645399999997</v>
      </c>
      <c r="G2243" t="s">
        <v>331</v>
      </c>
      <c r="H2243">
        <v>37211</v>
      </c>
      <c r="I2243" t="s">
        <v>23</v>
      </c>
      <c r="J2243" t="s">
        <v>315</v>
      </c>
      <c r="K2243" t="s">
        <v>333</v>
      </c>
      <c r="L2243" s="2" t="s">
        <v>334</v>
      </c>
      <c r="M2243">
        <v>702</v>
      </c>
      <c r="N2243">
        <v>6.5213660545735373E-3</v>
      </c>
      <c r="O2243" t="s">
        <v>315</v>
      </c>
      <c r="R2243">
        <f t="shared" si="140"/>
        <v>2.6856729676686293E-3</v>
      </c>
      <c r="S2243">
        <f t="shared" si="141"/>
        <v>1.2085528354508832E-2</v>
      </c>
      <c r="T2243">
        <f t="shared" si="142"/>
        <v>-0.46916857650614646</v>
      </c>
      <c r="U2243">
        <f t="shared" si="143"/>
        <v>-59.115240639774456</v>
      </c>
    </row>
    <row r="2244" spans="1:21" x14ac:dyDescent="0.35">
      <c r="A2244" t="s">
        <v>5860</v>
      </c>
      <c r="B2244" t="s">
        <v>5861</v>
      </c>
      <c r="C2244">
        <v>126</v>
      </c>
      <c r="D2244">
        <v>4.5</v>
      </c>
      <c r="E2244">
        <v>-82.411839999999998</v>
      </c>
      <c r="F2244">
        <v>28.08342</v>
      </c>
      <c r="G2244" t="s">
        <v>29</v>
      </c>
      <c r="H2244">
        <v>33613</v>
      </c>
      <c r="I2244" t="s">
        <v>23</v>
      </c>
      <c r="J2244" t="s">
        <v>4242</v>
      </c>
      <c r="K2244" t="s">
        <v>291</v>
      </c>
      <c r="L2244" s="2" t="s">
        <v>292</v>
      </c>
      <c r="M2244">
        <v>726</v>
      </c>
      <c r="N2244">
        <v>6.5213660545735373E-3</v>
      </c>
      <c r="O2244" t="s">
        <v>190</v>
      </c>
      <c r="P2244" t="s">
        <v>191</v>
      </c>
      <c r="Q2244" t="s">
        <v>47</v>
      </c>
      <c r="R2244">
        <f t="shared" si="140"/>
        <v>2.6856729676686293E-3</v>
      </c>
      <c r="S2244">
        <f t="shared" si="141"/>
        <v>1.2085528354508832E-2</v>
      </c>
      <c r="T2244">
        <f t="shared" si="142"/>
        <v>-0.46916857650614646</v>
      </c>
      <c r="U2244">
        <f t="shared" si="143"/>
        <v>-59.115240639774456</v>
      </c>
    </row>
    <row r="2245" spans="1:21" x14ac:dyDescent="0.35">
      <c r="A2245" t="s">
        <v>5862</v>
      </c>
      <c r="B2245" t="s">
        <v>5863</v>
      </c>
      <c r="C2245">
        <v>681</v>
      </c>
      <c r="D2245">
        <v>4.5</v>
      </c>
      <c r="E2245">
        <v>-111.891778931022</v>
      </c>
      <c r="F2245">
        <v>40.7618167251348</v>
      </c>
      <c r="G2245" t="s">
        <v>963</v>
      </c>
      <c r="H2245">
        <v>84139</v>
      </c>
      <c r="I2245" t="s">
        <v>23</v>
      </c>
      <c r="J2245" t="s">
        <v>542</v>
      </c>
      <c r="K2245" t="s">
        <v>964</v>
      </c>
      <c r="L2245" s="2" t="s">
        <v>965</v>
      </c>
      <c r="M2245">
        <v>142</v>
      </c>
      <c r="N2245">
        <v>5.4144499742577658E-2</v>
      </c>
      <c r="O2245" t="s">
        <v>191</v>
      </c>
      <c r="P2245" t="s">
        <v>190</v>
      </c>
      <c r="R2245">
        <f t="shared" si="140"/>
        <v>6.0014461315979754E-2</v>
      </c>
      <c r="S2245">
        <f t="shared" si="141"/>
        <v>0.27006507592190887</v>
      </c>
      <c r="T2245">
        <f t="shared" si="142"/>
        <v>0.68067985827045585</v>
      </c>
      <c r="U2245">
        <f t="shared" si="143"/>
        <v>463.54298348218043</v>
      </c>
    </row>
    <row r="2246" spans="1:21" x14ac:dyDescent="0.35">
      <c r="A2246" t="s">
        <v>5864</v>
      </c>
      <c r="B2246" t="s">
        <v>5865</v>
      </c>
      <c r="C2246">
        <v>159</v>
      </c>
      <c r="D2246">
        <v>4.5</v>
      </c>
      <c r="E2246">
        <v>-122.36625669999999</v>
      </c>
      <c r="F2246">
        <v>47.679389999999998</v>
      </c>
      <c r="G2246" t="s">
        <v>194</v>
      </c>
      <c r="H2246">
        <v>98117</v>
      </c>
      <c r="I2246" t="s">
        <v>23</v>
      </c>
      <c r="J2246" t="s">
        <v>5866</v>
      </c>
      <c r="K2246" t="s">
        <v>196</v>
      </c>
      <c r="L2246" s="2" t="s">
        <v>197</v>
      </c>
      <c r="M2246">
        <v>1594</v>
      </c>
      <c r="N2246">
        <v>9.3530118414278367E-3</v>
      </c>
      <c r="O2246" t="s">
        <v>148</v>
      </c>
      <c r="P2246" t="s">
        <v>2223</v>
      </c>
      <c r="Q2246" t="s">
        <v>182</v>
      </c>
      <c r="R2246">
        <f t="shared" si="140"/>
        <v>6.0944117343249664E-3</v>
      </c>
      <c r="S2246">
        <f t="shared" si="141"/>
        <v>2.742485280446235E-2</v>
      </c>
      <c r="T2246">
        <f t="shared" si="142"/>
        <v>-0.4007992101140242</v>
      </c>
      <c r="U2246">
        <f t="shared" si="143"/>
        <v>-63.727074408129845</v>
      </c>
    </row>
    <row r="2247" spans="1:21" x14ac:dyDescent="0.35">
      <c r="A2247" t="s">
        <v>5867</v>
      </c>
      <c r="B2247" t="s">
        <v>5868</v>
      </c>
      <c r="C2247">
        <v>467</v>
      </c>
      <c r="D2247">
        <v>4.5</v>
      </c>
      <c r="E2247">
        <v>-117.04061889648401</v>
      </c>
      <c r="F2247">
        <v>32.768497467041001</v>
      </c>
      <c r="G2247" t="s">
        <v>100</v>
      </c>
      <c r="H2247">
        <v>92115</v>
      </c>
      <c r="I2247" t="s">
        <v>23</v>
      </c>
      <c r="J2247" t="s">
        <v>1593</v>
      </c>
      <c r="K2247" t="s">
        <v>225</v>
      </c>
      <c r="L2247" s="2" t="s">
        <v>226</v>
      </c>
      <c r="M2247">
        <v>1570</v>
      </c>
      <c r="N2247">
        <v>3.5781705852067962E-2</v>
      </c>
      <c r="O2247" t="s">
        <v>88</v>
      </c>
      <c r="P2247" t="s">
        <v>1407</v>
      </c>
      <c r="R2247">
        <f t="shared" si="140"/>
        <v>3.7909306889784111E-2</v>
      </c>
      <c r="S2247">
        <f t="shared" si="141"/>
        <v>0.1705918810040285</v>
      </c>
      <c r="T2247">
        <f t="shared" si="142"/>
        <v>0.23731487621245062</v>
      </c>
      <c r="U2247">
        <f t="shared" si="143"/>
        <v>110.82604719121444</v>
      </c>
    </row>
    <row r="2248" spans="1:21" x14ac:dyDescent="0.35">
      <c r="A2248" t="s">
        <v>5869</v>
      </c>
      <c r="B2248" t="s">
        <v>5870</v>
      </c>
      <c r="C2248">
        <v>151</v>
      </c>
      <c r="D2248">
        <v>4.5</v>
      </c>
      <c r="E2248">
        <v>-75.153371617198005</v>
      </c>
      <c r="F2248">
        <v>39.947184249758699</v>
      </c>
      <c r="G2248" t="s">
        <v>92</v>
      </c>
      <c r="H2248">
        <v>19106</v>
      </c>
      <c r="I2248" t="s">
        <v>23</v>
      </c>
      <c r="J2248" t="s">
        <v>5871</v>
      </c>
      <c r="K2248" t="s">
        <v>94</v>
      </c>
      <c r="L2248" s="2" t="s">
        <v>95</v>
      </c>
      <c r="M2248">
        <v>1514</v>
      </c>
      <c r="N2248">
        <v>8.6665522567358853E-3</v>
      </c>
      <c r="O2248" t="s">
        <v>261</v>
      </c>
      <c r="P2248" t="s">
        <v>56</v>
      </c>
      <c r="Q2248" t="s">
        <v>24</v>
      </c>
      <c r="R2248">
        <f t="shared" si="140"/>
        <v>5.2680508211961578E-3</v>
      </c>
      <c r="S2248">
        <f t="shared" si="141"/>
        <v>2.3706228695382709E-2</v>
      </c>
      <c r="T2248">
        <f t="shared" si="142"/>
        <v>-0.4173736019666599</v>
      </c>
      <c r="U2248">
        <f t="shared" si="143"/>
        <v>-63.023413896965643</v>
      </c>
    </row>
    <row r="2249" spans="1:21" x14ac:dyDescent="0.35">
      <c r="A2249" t="s">
        <v>5872</v>
      </c>
      <c r="B2249" t="s">
        <v>5873</v>
      </c>
      <c r="C2249">
        <v>758</v>
      </c>
      <c r="D2249">
        <v>4.5</v>
      </c>
      <c r="E2249">
        <v>-75.153569000000005</v>
      </c>
      <c r="F2249">
        <v>39.947648000000001</v>
      </c>
      <c r="G2249" t="s">
        <v>92</v>
      </c>
      <c r="H2249">
        <v>19106</v>
      </c>
      <c r="I2249" t="s">
        <v>23</v>
      </c>
      <c r="J2249" t="s">
        <v>24</v>
      </c>
      <c r="K2249" t="s">
        <v>94</v>
      </c>
      <c r="L2249" s="2" t="s">
        <v>95</v>
      </c>
      <c r="M2249">
        <v>1514</v>
      </c>
      <c r="N2249">
        <v>6.0751673245237683E-2</v>
      </c>
      <c r="O2249" t="s">
        <v>24</v>
      </c>
      <c r="R2249">
        <f t="shared" si="140"/>
        <v>6.7968185104844536E-2</v>
      </c>
      <c r="S2249">
        <f t="shared" si="141"/>
        <v>0.30585683297180044</v>
      </c>
      <c r="T2249">
        <f t="shared" si="142"/>
        <v>0.84020837985207453</v>
      </c>
      <c r="U2249">
        <f t="shared" si="143"/>
        <v>636.87795192787246</v>
      </c>
    </row>
    <row r="2250" spans="1:21" x14ac:dyDescent="0.35">
      <c r="A2250" t="s">
        <v>5874</v>
      </c>
      <c r="B2250" t="s">
        <v>5875</v>
      </c>
      <c r="C2250">
        <v>155</v>
      </c>
      <c r="D2250">
        <v>4.5</v>
      </c>
      <c r="E2250">
        <v>-122.6472325</v>
      </c>
      <c r="F2250">
        <v>45.571851700000003</v>
      </c>
      <c r="G2250" t="s">
        <v>59</v>
      </c>
      <c r="H2250">
        <v>97211</v>
      </c>
      <c r="I2250" t="s">
        <v>23</v>
      </c>
      <c r="J2250" t="s">
        <v>88</v>
      </c>
      <c r="K2250" t="s">
        <v>45</v>
      </c>
      <c r="L2250" s="2" t="s">
        <v>61</v>
      </c>
      <c r="M2250">
        <v>1555</v>
      </c>
      <c r="N2250">
        <v>9.009782049081861E-3</v>
      </c>
      <c r="O2250" t="s">
        <v>88</v>
      </c>
      <c r="R2250">
        <f t="shared" si="140"/>
        <v>5.6812312777605621E-3</v>
      </c>
      <c r="S2250">
        <f t="shared" si="141"/>
        <v>2.5565540749922528E-2</v>
      </c>
      <c r="T2250">
        <f t="shared" si="142"/>
        <v>-0.40908640604034202</v>
      </c>
      <c r="U2250">
        <f t="shared" si="143"/>
        <v>-63.408392936253016</v>
      </c>
    </row>
    <row r="2251" spans="1:21" x14ac:dyDescent="0.35">
      <c r="A2251" t="s">
        <v>5876</v>
      </c>
      <c r="B2251" t="s">
        <v>5877</v>
      </c>
      <c r="C2251">
        <v>145</v>
      </c>
      <c r="D2251">
        <v>4.5</v>
      </c>
      <c r="E2251">
        <v>-118.262553736567</v>
      </c>
      <c r="F2251">
        <v>34.068442583084099</v>
      </c>
      <c r="G2251" t="s">
        <v>100</v>
      </c>
      <c r="H2251">
        <v>90026</v>
      </c>
      <c r="I2251" t="s">
        <v>23</v>
      </c>
      <c r="J2251" t="s">
        <v>88</v>
      </c>
      <c r="K2251" t="s">
        <v>111</v>
      </c>
      <c r="L2251" s="2" t="s">
        <v>112</v>
      </c>
      <c r="M2251">
        <v>2071</v>
      </c>
      <c r="N2251">
        <v>8.1517075682169208E-3</v>
      </c>
      <c r="O2251" t="s">
        <v>88</v>
      </c>
      <c r="R2251">
        <f t="shared" si="140"/>
        <v>4.6482801363495509E-3</v>
      </c>
      <c r="S2251">
        <f t="shared" si="141"/>
        <v>2.0917260613572977E-2</v>
      </c>
      <c r="T2251">
        <f t="shared" si="142"/>
        <v>-0.42980439585613667</v>
      </c>
      <c r="U2251">
        <f t="shared" si="143"/>
        <v>-62.321637399139817</v>
      </c>
    </row>
    <row r="2252" spans="1:21" x14ac:dyDescent="0.35">
      <c r="A2252" t="s">
        <v>5878</v>
      </c>
      <c r="B2252" t="s">
        <v>5879</v>
      </c>
      <c r="C2252">
        <v>104</v>
      </c>
      <c r="D2252">
        <v>4.5</v>
      </c>
      <c r="E2252">
        <v>-80.190940900000001</v>
      </c>
      <c r="F2252">
        <v>25.767629599999999</v>
      </c>
      <c r="G2252" t="s">
        <v>29</v>
      </c>
      <c r="H2252">
        <v>33131</v>
      </c>
      <c r="I2252" t="s">
        <v>23</v>
      </c>
      <c r="J2252" t="s">
        <v>5880</v>
      </c>
      <c r="K2252" t="s">
        <v>31</v>
      </c>
      <c r="L2252" s="2" t="s">
        <v>32</v>
      </c>
      <c r="M2252">
        <v>609</v>
      </c>
      <c r="N2252">
        <v>4.6336021966706708E-3</v>
      </c>
      <c r="O2252" t="s">
        <v>60</v>
      </c>
      <c r="P2252" t="s">
        <v>47</v>
      </c>
      <c r="Q2252" t="s">
        <v>314</v>
      </c>
      <c r="R2252">
        <f t="shared" si="140"/>
        <v>4.1318045656440453E-4</v>
      </c>
      <c r="S2252">
        <f t="shared" si="141"/>
        <v>1.8593120545398203E-3</v>
      </c>
      <c r="T2252">
        <f t="shared" si="142"/>
        <v>-0.51474815410089469</v>
      </c>
      <c r="U2252">
        <f t="shared" si="143"/>
        <v>-53.533808026493048</v>
      </c>
    </row>
    <row r="2253" spans="1:21" x14ac:dyDescent="0.35">
      <c r="A2253" t="s">
        <v>5881</v>
      </c>
      <c r="B2253" t="s">
        <v>5882</v>
      </c>
      <c r="C2253">
        <v>129</v>
      </c>
      <c r="D2253">
        <v>4.5</v>
      </c>
      <c r="E2253">
        <v>-81.196269000000001</v>
      </c>
      <c r="F2253">
        <v>28.566134999999999</v>
      </c>
      <c r="G2253" t="s">
        <v>29</v>
      </c>
      <c r="H2253">
        <v>32826</v>
      </c>
      <c r="I2253" t="s">
        <v>23</v>
      </c>
      <c r="J2253" t="s">
        <v>960</v>
      </c>
      <c r="K2253" t="s">
        <v>465</v>
      </c>
      <c r="L2253" s="2" t="s">
        <v>466</v>
      </c>
      <c r="M2253">
        <v>943</v>
      </c>
      <c r="N2253">
        <v>6.7787883988330187E-3</v>
      </c>
      <c r="O2253" t="s">
        <v>315</v>
      </c>
      <c r="P2253" t="s">
        <v>76</v>
      </c>
      <c r="R2253">
        <f t="shared" si="140"/>
        <v>2.9955583100919328E-3</v>
      </c>
      <c r="S2253">
        <f t="shared" si="141"/>
        <v>1.3480012395413698E-2</v>
      </c>
      <c r="T2253">
        <f t="shared" si="142"/>
        <v>-0.46295317956140808</v>
      </c>
      <c r="U2253">
        <f t="shared" si="143"/>
        <v>-59.720960163421644</v>
      </c>
    </row>
    <row r="2254" spans="1:21" x14ac:dyDescent="0.35">
      <c r="A2254" t="s">
        <v>5881</v>
      </c>
      <c r="B2254" t="s">
        <v>5882</v>
      </c>
      <c r="C2254">
        <v>128</v>
      </c>
      <c r="D2254">
        <v>4.5</v>
      </c>
      <c r="E2254">
        <v>-81.196269000000001</v>
      </c>
      <c r="F2254">
        <v>28.566134999999999</v>
      </c>
      <c r="G2254" t="s">
        <v>29</v>
      </c>
      <c r="H2254">
        <v>32826</v>
      </c>
      <c r="I2254" t="s">
        <v>23</v>
      </c>
      <c r="J2254" t="s">
        <v>960</v>
      </c>
      <c r="K2254" t="s">
        <v>465</v>
      </c>
      <c r="L2254" s="2" t="s">
        <v>466</v>
      </c>
      <c r="M2254">
        <v>943</v>
      </c>
      <c r="N2254">
        <v>6.6929809507465252E-3</v>
      </c>
      <c r="O2254" t="s">
        <v>315</v>
      </c>
      <c r="P2254" t="s">
        <v>76</v>
      </c>
      <c r="R2254">
        <f t="shared" si="140"/>
        <v>2.8922631959508315E-3</v>
      </c>
      <c r="S2254">
        <f t="shared" si="141"/>
        <v>1.3015184381778741E-2</v>
      </c>
      <c r="T2254">
        <f t="shared" si="142"/>
        <v>-0.46502497854298758</v>
      </c>
      <c r="U2254">
        <f t="shared" si="143"/>
        <v>-59.52319725350241</v>
      </c>
    </row>
    <row r="2255" spans="1:21" x14ac:dyDescent="0.35">
      <c r="A2255" t="s">
        <v>5883</v>
      </c>
      <c r="B2255" t="s">
        <v>5884</v>
      </c>
      <c r="C2255">
        <v>210</v>
      </c>
      <c r="D2255">
        <v>4.5</v>
      </c>
      <c r="E2255">
        <v>-90.053253370646203</v>
      </c>
      <c r="F2255">
        <v>35.1419256041045</v>
      </c>
      <c r="G2255" t="s">
        <v>331</v>
      </c>
      <c r="H2255">
        <v>38103</v>
      </c>
      <c r="I2255" t="s">
        <v>23</v>
      </c>
      <c r="J2255" t="s">
        <v>462</v>
      </c>
      <c r="K2255" t="s">
        <v>1064</v>
      </c>
      <c r="L2255" s="2" t="s">
        <v>1065</v>
      </c>
      <c r="M2255">
        <v>726</v>
      </c>
      <c r="N2255">
        <v>1.3729191693839024E-2</v>
      </c>
      <c r="O2255" t="s">
        <v>56</v>
      </c>
      <c r="P2255" t="s">
        <v>174</v>
      </c>
      <c r="R2255">
        <f t="shared" si="140"/>
        <v>1.1362462555521124E-2</v>
      </c>
      <c r="S2255">
        <f t="shared" si="141"/>
        <v>5.1131081499845056E-2</v>
      </c>
      <c r="T2255">
        <f t="shared" si="142"/>
        <v>-0.29513746205347152</v>
      </c>
      <c r="U2255">
        <f t="shared" si="143"/>
        <v>-61.978867031229022</v>
      </c>
    </row>
    <row r="2256" spans="1:21" x14ac:dyDescent="0.35">
      <c r="A2256" t="s">
        <v>5885</v>
      </c>
      <c r="B2256" t="s">
        <v>5886</v>
      </c>
      <c r="C2256">
        <v>192</v>
      </c>
      <c r="D2256">
        <v>4.5</v>
      </c>
      <c r="E2256">
        <v>-157.82827700000001</v>
      </c>
      <c r="F2256">
        <v>21.279371000000001</v>
      </c>
      <c r="G2256" t="s">
        <v>208</v>
      </c>
      <c r="H2256">
        <v>96815</v>
      </c>
      <c r="I2256" t="s">
        <v>23</v>
      </c>
      <c r="J2256" t="s">
        <v>5887</v>
      </c>
      <c r="K2256" t="s">
        <v>210</v>
      </c>
      <c r="L2256" s="2" t="s">
        <v>211</v>
      </c>
      <c r="M2256">
        <v>395</v>
      </c>
      <c r="N2256">
        <v>1.2184657628282134E-2</v>
      </c>
      <c r="O2256" t="s">
        <v>190</v>
      </c>
      <c r="P2256" t="s">
        <v>385</v>
      </c>
      <c r="Q2256" t="s">
        <v>47</v>
      </c>
      <c r="R2256">
        <f t="shared" si="140"/>
        <v>9.5031505009813035E-3</v>
      </c>
      <c r="S2256">
        <f t="shared" si="141"/>
        <v>4.2764177254415864E-2</v>
      </c>
      <c r="T2256">
        <f t="shared" si="142"/>
        <v>-0.33242984372190187</v>
      </c>
      <c r="U2256">
        <f t="shared" si="143"/>
        <v>-63.82652999460516</v>
      </c>
    </row>
    <row r="2257" spans="1:21" x14ac:dyDescent="0.35">
      <c r="A2257" t="s">
        <v>5888</v>
      </c>
      <c r="B2257" t="s">
        <v>5889</v>
      </c>
      <c r="C2257">
        <v>167</v>
      </c>
      <c r="D2257">
        <v>4.5</v>
      </c>
      <c r="E2257">
        <v>-117.091217</v>
      </c>
      <c r="F2257">
        <v>33.005039199999999</v>
      </c>
      <c r="G2257" t="s">
        <v>100</v>
      </c>
      <c r="H2257">
        <v>92127</v>
      </c>
      <c r="I2257" t="s">
        <v>23</v>
      </c>
      <c r="J2257" t="s">
        <v>315</v>
      </c>
      <c r="K2257" t="s">
        <v>225</v>
      </c>
      <c r="L2257" s="2" t="s">
        <v>226</v>
      </c>
      <c r="M2257">
        <v>1570</v>
      </c>
      <c r="N2257">
        <v>1.0039471426119786E-2</v>
      </c>
      <c r="O2257" t="s">
        <v>315</v>
      </c>
      <c r="R2257">
        <f t="shared" si="140"/>
        <v>6.920772647453775E-3</v>
      </c>
      <c r="S2257">
        <f t="shared" si="141"/>
        <v>3.1143476913541988E-2</v>
      </c>
      <c r="T2257">
        <f t="shared" si="142"/>
        <v>-0.38422481826138849</v>
      </c>
      <c r="U2257">
        <f t="shared" si="143"/>
        <v>-64.165544649651878</v>
      </c>
    </row>
    <row r="2258" spans="1:21" x14ac:dyDescent="0.35">
      <c r="A2258" t="s">
        <v>5890</v>
      </c>
      <c r="B2258" t="s">
        <v>5891</v>
      </c>
      <c r="C2258">
        <v>110</v>
      </c>
      <c r="D2258">
        <v>4.5</v>
      </c>
      <c r="E2258">
        <v>-122.2824</v>
      </c>
      <c r="F2258">
        <v>37.891489999999997</v>
      </c>
      <c r="G2258" t="s">
        <v>100</v>
      </c>
      <c r="H2258">
        <v>94707</v>
      </c>
      <c r="I2258" t="s">
        <v>23</v>
      </c>
      <c r="J2258" t="s">
        <v>5892</v>
      </c>
      <c r="K2258" t="s">
        <v>1015</v>
      </c>
      <c r="L2258" s="2" t="s">
        <v>1016</v>
      </c>
      <c r="M2258">
        <v>201</v>
      </c>
      <c r="N2258">
        <v>5.1484468851896344E-3</v>
      </c>
      <c r="O2258" t="s">
        <v>174</v>
      </c>
      <c r="P2258" t="s">
        <v>148</v>
      </c>
      <c r="Q2258" t="s">
        <v>24</v>
      </c>
      <c r="R2258">
        <f t="shared" si="140"/>
        <v>1.0329511414110112E-3</v>
      </c>
      <c r="S2258">
        <f t="shared" si="141"/>
        <v>4.6482801363495509E-3</v>
      </c>
      <c r="T2258">
        <f t="shared" si="142"/>
        <v>-0.50231736021141793</v>
      </c>
      <c r="U2258">
        <f t="shared" si="143"/>
        <v>-55.254909623255969</v>
      </c>
    </row>
    <row r="2259" spans="1:21" x14ac:dyDescent="0.35">
      <c r="A2259" t="s">
        <v>5893</v>
      </c>
      <c r="B2259" t="s">
        <v>5894</v>
      </c>
      <c r="C2259">
        <v>121</v>
      </c>
      <c r="D2259">
        <v>4.5</v>
      </c>
      <c r="E2259">
        <v>-122.67321459999999</v>
      </c>
      <c r="F2259">
        <v>45.521462900000003</v>
      </c>
      <c r="G2259" t="s">
        <v>59</v>
      </c>
      <c r="H2259">
        <v>97204</v>
      </c>
      <c r="I2259" t="s">
        <v>23</v>
      </c>
      <c r="J2259" t="s">
        <v>5895</v>
      </c>
      <c r="K2259" t="s">
        <v>45</v>
      </c>
      <c r="L2259" s="2" t="s">
        <v>61</v>
      </c>
      <c r="M2259">
        <v>1555</v>
      </c>
      <c r="N2259">
        <v>6.0923288141410672E-3</v>
      </c>
      <c r="O2259" t="s">
        <v>1256</v>
      </c>
      <c r="P2259" t="s">
        <v>205</v>
      </c>
      <c r="Q2259" t="s">
        <v>227</v>
      </c>
      <c r="R2259">
        <f t="shared" si="140"/>
        <v>2.1691973969631237E-3</v>
      </c>
      <c r="S2259">
        <f t="shared" si="141"/>
        <v>9.7613882863340565E-3</v>
      </c>
      <c r="T2259">
        <f t="shared" si="142"/>
        <v>-0.47952757141404379</v>
      </c>
      <c r="U2259">
        <f t="shared" si="143"/>
        <v>-58.022836141099297</v>
      </c>
    </row>
    <row r="2260" spans="1:21" x14ac:dyDescent="0.35">
      <c r="A2260" t="s">
        <v>5896</v>
      </c>
      <c r="B2260" t="s">
        <v>5897</v>
      </c>
      <c r="C2260">
        <v>101</v>
      </c>
      <c r="D2260">
        <v>4.5</v>
      </c>
      <c r="E2260">
        <v>-122.39915999999999</v>
      </c>
      <c r="F2260">
        <v>47.640259999999998</v>
      </c>
      <c r="G2260" t="s">
        <v>194</v>
      </c>
      <c r="H2260">
        <v>98199</v>
      </c>
      <c r="I2260" t="s">
        <v>23</v>
      </c>
      <c r="J2260" t="s">
        <v>1815</v>
      </c>
      <c r="K2260" t="s">
        <v>196</v>
      </c>
      <c r="L2260" s="2" t="s">
        <v>197</v>
      </c>
      <c r="M2260">
        <v>1594</v>
      </c>
      <c r="N2260">
        <v>4.3761798524111894E-3</v>
      </c>
      <c r="O2260" t="s">
        <v>47</v>
      </c>
      <c r="P2260" t="s">
        <v>24</v>
      </c>
      <c r="R2260">
        <f t="shared" si="140"/>
        <v>1.0329511414110113E-4</v>
      </c>
      <c r="S2260">
        <f t="shared" si="141"/>
        <v>4.6482801363495507E-4</v>
      </c>
      <c r="T2260">
        <f t="shared" si="142"/>
        <v>-0.52096355104563308</v>
      </c>
      <c r="U2260">
        <f t="shared" si="143"/>
        <v>-52.617318655608941</v>
      </c>
    </row>
    <row r="2261" spans="1:21" x14ac:dyDescent="0.35">
      <c r="A2261" t="s">
        <v>5898</v>
      </c>
      <c r="B2261" t="s">
        <v>5899</v>
      </c>
      <c r="C2261">
        <v>356</v>
      </c>
      <c r="D2261">
        <v>4.5</v>
      </c>
      <c r="E2261">
        <v>-97.714162614172906</v>
      </c>
      <c r="F2261">
        <v>30.3640941093519</v>
      </c>
      <c r="G2261" t="s">
        <v>200</v>
      </c>
      <c r="H2261">
        <v>78758</v>
      </c>
      <c r="I2261" t="s">
        <v>23</v>
      </c>
      <c r="J2261" t="s">
        <v>283</v>
      </c>
      <c r="K2261" t="s">
        <v>274</v>
      </c>
      <c r="L2261" s="2" t="s">
        <v>275</v>
      </c>
      <c r="M2261">
        <v>893</v>
      </c>
      <c r="N2261">
        <v>2.6257079114467136E-2</v>
      </c>
      <c r="O2261" t="s">
        <v>283</v>
      </c>
      <c r="R2261">
        <f t="shared" si="140"/>
        <v>2.644354922012189E-2</v>
      </c>
      <c r="S2261">
        <f t="shared" si="141"/>
        <v>0.1189959714905485</v>
      </c>
      <c r="T2261">
        <f t="shared" si="142"/>
        <v>7.3451892571301525E-3</v>
      </c>
      <c r="U2261">
        <f t="shared" si="143"/>
        <v>2.6148873755383342</v>
      </c>
    </row>
    <row r="2262" spans="1:21" x14ac:dyDescent="0.35">
      <c r="A2262" t="s">
        <v>5900</v>
      </c>
      <c r="B2262" t="s">
        <v>5901</v>
      </c>
      <c r="C2262">
        <v>112</v>
      </c>
      <c r="D2262">
        <v>4.5</v>
      </c>
      <c r="E2262">
        <v>-83.098930358886705</v>
      </c>
      <c r="F2262">
        <v>42.319278717041001</v>
      </c>
      <c r="G2262" t="s">
        <v>1088</v>
      </c>
      <c r="H2262">
        <v>48209</v>
      </c>
      <c r="I2262" t="s">
        <v>23</v>
      </c>
      <c r="J2262" t="s">
        <v>88</v>
      </c>
      <c r="K2262" t="s">
        <v>1090</v>
      </c>
      <c r="L2262" s="2" t="s">
        <v>1091</v>
      </c>
      <c r="M2262">
        <v>353</v>
      </c>
      <c r="N2262">
        <v>5.3200617813626222E-3</v>
      </c>
      <c r="O2262" t="s">
        <v>88</v>
      </c>
      <c r="R2262">
        <f t="shared" si="140"/>
        <v>1.2395413696932136E-3</v>
      </c>
      <c r="S2262">
        <f t="shared" si="141"/>
        <v>5.5779361636194612E-3</v>
      </c>
      <c r="T2262">
        <f t="shared" si="142"/>
        <v>-0.49817376224825899</v>
      </c>
      <c r="U2262">
        <f t="shared" si="143"/>
        <v>-55.795461371805004</v>
      </c>
    </row>
    <row r="2263" spans="1:21" x14ac:dyDescent="0.35">
      <c r="A2263" t="s">
        <v>5902</v>
      </c>
      <c r="B2263" t="s">
        <v>5903</v>
      </c>
      <c r="C2263">
        <v>260</v>
      </c>
      <c r="D2263">
        <v>4.5</v>
      </c>
      <c r="E2263">
        <v>-122.34575649999999</v>
      </c>
      <c r="F2263">
        <v>47.739658400000003</v>
      </c>
      <c r="G2263" t="s">
        <v>194</v>
      </c>
      <c r="H2263">
        <v>98133</v>
      </c>
      <c r="I2263" t="s">
        <v>23</v>
      </c>
      <c r="J2263" t="s">
        <v>88</v>
      </c>
      <c r="K2263" t="s">
        <v>196</v>
      </c>
      <c r="L2263" s="2" t="s">
        <v>197</v>
      </c>
      <c r="M2263">
        <v>1594</v>
      </c>
      <c r="N2263">
        <v>1.8019564098163722E-2</v>
      </c>
      <c r="O2263" t="s">
        <v>88</v>
      </c>
      <c r="R2263">
        <f t="shared" si="140"/>
        <v>1.6527218262576179E-2</v>
      </c>
      <c r="S2263">
        <f t="shared" si="141"/>
        <v>7.4372482181592814E-2</v>
      </c>
      <c r="T2263">
        <f t="shared" si="142"/>
        <v>-0.19154751297449835</v>
      </c>
      <c r="U2263">
        <f t="shared" si="143"/>
        <v>-49.80235337336957</v>
      </c>
    </row>
    <row r="2264" spans="1:21" x14ac:dyDescent="0.35">
      <c r="A2264" t="s">
        <v>5904</v>
      </c>
      <c r="B2264" t="s">
        <v>5905</v>
      </c>
      <c r="C2264">
        <v>190</v>
      </c>
      <c r="D2264">
        <v>4.5</v>
      </c>
      <c r="E2264">
        <v>-96.831749000000002</v>
      </c>
      <c r="F2264">
        <v>32.749695000000003</v>
      </c>
      <c r="G2264" t="s">
        <v>200</v>
      </c>
      <c r="H2264">
        <v>75208</v>
      </c>
      <c r="I2264" t="s">
        <v>23</v>
      </c>
      <c r="J2264" t="s">
        <v>414</v>
      </c>
      <c r="K2264" t="s">
        <v>906</v>
      </c>
      <c r="L2264" s="2" t="s">
        <v>907</v>
      </c>
      <c r="M2264">
        <v>632</v>
      </c>
      <c r="N2264">
        <v>1.2013042732109147E-2</v>
      </c>
      <c r="O2264" t="s">
        <v>88</v>
      </c>
      <c r="P2264" t="s">
        <v>415</v>
      </c>
      <c r="R2264">
        <f t="shared" si="140"/>
        <v>9.2965602726991017E-3</v>
      </c>
      <c r="S2264">
        <f t="shared" si="141"/>
        <v>4.1834521227145954E-2</v>
      </c>
      <c r="T2264">
        <f t="shared" si="142"/>
        <v>-0.33657344168506081</v>
      </c>
      <c r="U2264">
        <f t="shared" si="143"/>
        <v>-63.948953920161557</v>
      </c>
    </row>
    <row r="2265" spans="1:21" x14ac:dyDescent="0.35">
      <c r="A2265" t="s">
        <v>5906</v>
      </c>
      <c r="B2265" t="s">
        <v>5907</v>
      </c>
      <c r="C2265">
        <v>593</v>
      </c>
      <c r="D2265">
        <v>4.5</v>
      </c>
      <c r="E2265">
        <v>-122.437459006906</v>
      </c>
      <c r="F2265">
        <v>37.721290737390497</v>
      </c>
      <c r="G2265" t="s">
        <v>100</v>
      </c>
      <c r="H2265">
        <v>94112</v>
      </c>
      <c r="I2265" t="s">
        <v>23</v>
      </c>
      <c r="J2265" t="s">
        <v>88</v>
      </c>
      <c r="K2265" t="s">
        <v>124</v>
      </c>
      <c r="L2265" s="2" t="s">
        <v>125</v>
      </c>
      <c r="M2265">
        <v>1581</v>
      </c>
      <c r="N2265">
        <v>4.6593444310966195E-2</v>
      </c>
      <c r="O2265" t="s">
        <v>88</v>
      </c>
      <c r="R2265">
        <f t="shared" si="140"/>
        <v>5.0924491271562858E-2</v>
      </c>
      <c r="S2265">
        <f t="shared" si="141"/>
        <v>0.22916021072203285</v>
      </c>
      <c r="T2265">
        <f t="shared" si="142"/>
        <v>0.49836154789146303</v>
      </c>
      <c r="U2265">
        <f t="shared" si="143"/>
        <v>295.52839789963758</v>
      </c>
    </row>
    <row r="2266" spans="1:21" x14ac:dyDescent="0.35">
      <c r="A2266" t="s">
        <v>5906</v>
      </c>
      <c r="B2266" t="s">
        <v>5907</v>
      </c>
      <c r="C2266">
        <v>592</v>
      </c>
      <c r="D2266">
        <v>4.5</v>
      </c>
      <c r="E2266">
        <v>-122.437459006906</v>
      </c>
      <c r="F2266">
        <v>37.721290737390497</v>
      </c>
      <c r="G2266" t="s">
        <v>100</v>
      </c>
      <c r="H2266">
        <v>94112</v>
      </c>
      <c r="I2266" t="s">
        <v>23</v>
      </c>
      <c r="J2266" t="s">
        <v>88</v>
      </c>
      <c r="K2266" t="s">
        <v>124</v>
      </c>
      <c r="L2266" s="2" t="s">
        <v>125</v>
      </c>
      <c r="M2266">
        <v>1581</v>
      </c>
      <c r="N2266">
        <v>4.6507636862879696E-2</v>
      </c>
      <c r="O2266" t="s">
        <v>88</v>
      </c>
      <c r="R2266">
        <f t="shared" si="140"/>
        <v>5.0821196157421755E-2</v>
      </c>
      <c r="S2266">
        <f t="shared" si="141"/>
        <v>0.2286953827083979</v>
      </c>
      <c r="T2266">
        <f t="shared" si="142"/>
        <v>0.49628974890988359</v>
      </c>
      <c r="U2266">
        <f t="shared" si="143"/>
        <v>293.80353135465106</v>
      </c>
    </row>
    <row r="2267" spans="1:21" x14ac:dyDescent="0.35">
      <c r="A2267" t="s">
        <v>5908</v>
      </c>
      <c r="B2267" t="s">
        <v>5909</v>
      </c>
      <c r="C2267">
        <v>143</v>
      </c>
      <c r="D2267">
        <v>4.5</v>
      </c>
      <c r="E2267">
        <v>-77.033089000000004</v>
      </c>
      <c r="F2267">
        <v>38.937553000000001</v>
      </c>
      <c r="G2267" t="s">
        <v>240</v>
      </c>
      <c r="H2267">
        <v>20010</v>
      </c>
      <c r="I2267" t="s">
        <v>23</v>
      </c>
      <c r="J2267" t="s">
        <v>88</v>
      </c>
      <c r="K2267" t="s">
        <v>242</v>
      </c>
      <c r="L2267" s="2" t="s">
        <v>243</v>
      </c>
      <c r="M2267">
        <v>822</v>
      </c>
      <c r="N2267">
        <v>7.9800926720439338E-3</v>
      </c>
      <c r="O2267" t="s">
        <v>88</v>
      </c>
      <c r="R2267">
        <f t="shared" si="140"/>
        <v>4.4416899080673483E-3</v>
      </c>
      <c r="S2267">
        <f t="shared" si="141"/>
        <v>1.9987604586303068E-2</v>
      </c>
      <c r="T2267">
        <f t="shared" si="142"/>
        <v>-0.43394799381929561</v>
      </c>
      <c r="U2267">
        <f t="shared" si="143"/>
        <v>-62.054563116159272</v>
      </c>
    </row>
    <row r="2268" spans="1:21" x14ac:dyDescent="0.35">
      <c r="A2268" t="s">
        <v>5910</v>
      </c>
      <c r="B2268" t="s">
        <v>5911</v>
      </c>
      <c r="C2268">
        <v>136</v>
      </c>
      <c r="D2268">
        <v>4.5</v>
      </c>
      <c r="E2268">
        <v>-71.028182999999999</v>
      </c>
      <c r="F2268">
        <v>42.3787193</v>
      </c>
      <c r="G2268" t="s">
        <v>251</v>
      </c>
      <c r="H2268">
        <v>2128</v>
      </c>
      <c r="I2268" t="s">
        <v>23</v>
      </c>
      <c r="J2268" t="s">
        <v>88</v>
      </c>
      <c r="K2268" t="s">
        <v>295</v>
      </c>
      <c r="L2268" s="2" t="s">
        <v>296</v>
      </c>
      <c r="M2268">
        <v>575</v>
      </c>
      <c r="N2268">
        <v>7.3794405354384758E-3</v>
      </c>
      <c r="O2268" t="s">
        <v>88</v>
      </c>
      <c r="R2268">
        <f t="shared" si="140"/>
        <v>3.7186241090796405E-3</v>
      </c>
      <c r="S2268">
        <f t="shared" si="141"/>
        <v>1.6733808490858381E-2</v>
      </c>
      <c r="T2268">
        <f t="shared" si="142"/>
        <v>-0.44845058669035187</v>
      </c>
      <c r="U2268">
        <f t="shared" si="143"/>
        <v>-60.989279789887853</v>
      </c>
    </row>
    <row r="2269" spans="1:21" x14ac:dyDescent="0.35">
      <c r="A2269" t="s">
        <v>5912</v>
      </c>
      <c r="B2269" t="s">
        <v>5913</v>
      </c>
      <c r="C2269">
        <v>107</v>
      </c>
      <c r="D2269">
        <v>4.5</v>
      </c>
      <c r="E2269">
        <v>-110.98254300000001</v>
      </c>
      <c r="F2269">
        <v>32.250571000000001</v>
      </c>
      <c r="G2269" t="s">
        <v>64</v>
      </c>
      <c r="H2269">
        <v>85705</v>
      </c>
      <c r="I2269" t="s">
        <v>23</v>
      </c>
      <c r="J2269" t="s">
        <v>88</v>
      </c>
      <c r="K2269" t="s">
        <v>66</v>
      </c>
      <c r="L2269" s="2" t="s">
        <v>67</v>
      </c>
      <c r="M2269">
        <v>994</v>
      </c>
      <c r="N2269">
        <v>4.891024540930153E-3</v>
      </c>
      <c r="O2269" t="s">
        <v>88</v>
      </c>
      <c r="R2269">
        <f t="shared" si="140"/>
        <v>7.2306579898770787E-4</v>
      </c>
      <c r="S2269">
        <f t="shared" si="141"/>
        <v>3.2537960954446853E-3</v>
      </c>
      <c r="T2269">
        <f t="shared" si="142"/>
        <v>-0.50853275715615631</v>
      </c>
      <c r="U2269">
        <f t="shared" si="143"/>
        <v>-54.413005015708727</v>
      </c>
    </row>
    <row r="2270" spans="1:21" x14ac:dyDescent="0.35">
      <c r="A2270" t="s">
        <v>5914</v>
      </c>
      <c r="B2270" t="s">
        <v>5915</v>
      </c>
      <c r="C2270">
        <v>138</v>
      </c>
      <c r="D2270">
        <v>4.5</v>
      </c>
      <c r="E2270">
        <v>-122.3462677</v>
      </c>
      <c r="F2270">
        <v>47.469638799999998</v>
      </c>
      <c r="G2270" t="s">
        <v>194</v>
      </c>
      <c r="H2270">
        <v>98166</v>
      </c>
      <c r="I2270" t="s">
        <v>23</v>
      </c>
      <c r="J2270" t="s">
        <v>88</v>
      </c>
      <c r="K2270" t="s">
        <v>196</v>
      </c>
      <c r="L2270" s="2" t="s">
        <v>197</v>
      </c>
      <c r="M2270">
        <v>1594</v>
      </c>
      <c r="N2270">
        <v>7.5510554316114637E-3</v>
      </c>
      <c r="O2270" t="s">
        <v>88</v>
      </c>
      <c r="R2270">
        <f t="shared" si="140"/>
        <v>3.9252143373618431E-3</v>
      </c>
      <c r="S2270">
        <f t="shared" si="141"/>
        <v>1.7663464518128294E-2</v>
      </c>
      <c r="T2270">
        <f t="shared" si="142"/>
        <v>-0.44430698872719293</v>
      </c>
      <c r="U2270">
        <f t="shared" si="143"/>
        <v>-61.314364444352627</v>
      </c>
    </row>
    <row r="2271" spans="1:21" x14ac:dyDescent="0.35">
      <c r="A2271" t="s">
        <v>5916</v>
      </c>
      <c r="B2271" t="s">
        <v>5917</v>
      </c>
      <c r="C2271">
        <v>169</v>
      </c>
      <c r="D2271">
        <v>4.5</v>
      </c>
      <c r="E2271">
        <v>-122.35433959960901</v>
      </c>
      <c r="F2271">
        <v>47.515235900878899</v>
      </c>
      <c r="G2271" t="s">
        <v>194</v>
      </c>
      <c r="H2271">
        <v>98106</v>
      </c>
      <c r="I2271" t="s">
        <v>23</v>
      </c>
      <c r="J2271" t="s">
        <v>5825</v>
      </c>
      <c r="K2271" t="s">
        <v>196</v>
      </c>
      <c r="L2271" s="2" t="s">
        <v>197</v>
      </c>
      <c r="M2271">
        <v>1594</v>
      </c>
      <c r="N2271">
        <v>1.0211086322292775E-2</v>
      </c>
      <c r="O2271" t="s">
        <v>88</v>
      </c>
      <c r="P2271" t="s">
        <v>449</v>
      </c>
      <c r="Q2271" t="s">
        <v>174</v>
      </c>
      <c r="R2271">
        <f t="shared" si="140"/>
        <v>7.1273628757359776E-3</v>
      </c>
      <c r="S2271">
        <f t="shared" si="141"/>
        <v>3.2073132940811898E-2</v>
      </c>
      <c r="T2271">
        <f t="shared" si="142"/>
        <v>-0.38008122029822955</v>
      </c>
      <c r="U2271">
        <f t="shared" si="143"/>
        <v>-64.233726230400791</v>
      </c>
    </row>
    <row r="2272" spans="1:21" x14ac:dyDescent="0.35">
      <c r="A2272" t="s">
        <v>5918</v>
      </c>
      <c r="B2272" t="s">
        <v>5919</v>
      </c>
      <c r="C2272">
        <v>529</v>
      </c>
      <c r="D2272">
        <v>4.5</v>
      </c>
      <c r="E2272">
        <v>-118.34172820000001</v>
      </c>
      <c r="F2272">
        <v>34.032791099999997</v>
      </c>
      <c r="G2272" t="s">
        <v>100</v>
      </c>
      <c r="H2272">
        <v>90016</v>
      </c>
      <c r="I2272" t="s">
        <v>23</v>
      </c>
      <c r="J2272" t="s">
        <v>88</v>
      </c>
      <c r="K2272" t="s">
        <v>111</v>
      </c>
      <c r="L2272" s="2" t="s">
        <v>112</v>
      </c>
      <c r="M2272">
        <v>2071</v>
      </c>
      <c r="N2272">
        <v>4.1101767633430583E-2</v>
      </c>
      <c r="O2272" t="s">
        <v>88</v>
      </c>
      <c r="R2272">
        <f t="shared" si="140"/>
        <v>4.4313603966532382E-2</v>
      </c>
      <c r="S2272">
        <f t="shared" si="141"/>
        <v>0.19941121784939572</v>
      </c>
      <c r="T2272">
        <f t="shared" si="142"/>
        <v>0.36576641307037738</v>
      </c>
      <c r="U2272">
        <f t="shared" si="143"/>
        <v>193.49043251422964</v>
      </c>
    </row>
    <row r="2273" spans="1:21" x14ac:dyDescent="0.35">
      <c r="A2273" t="s">
        <v>5920</v>
      </c>
      <c r="B2273" t="s">
        <v>5921</v>
      </c>
      <c r="C2273">
        <v>240</v>
      </c>
      <c r="D2273">
        <v>4.5</v>
      </c>
      <c r="E2273">
        <v>-106.641167</v>
      </c>
      <c r="F2273">
        <v>35.090243999999998</v>
      </c>
      <c r="G2273" t="s">
        <v>381</v>
      </c>
      <c r="H2273">
        <v>87102</v>
      </c>
      <c r="I2273" t="s">
        <v>23</v>
      </c>
      <c r="J2273" t="s">
        <v>88</v>
      </c>
      <c r="K2273" t="s">
        <v>383</v>
      </c>
      <c r="L2273" s="2" t="s">
        <v>384</v>
      </c>
      <c r="M2273">
        <v>330</v>
      </c>
      <c r="N2273">
        <v>1.6303415136433842E-2</v>
      </c>
      <c r="O2273" t="s">
        <v>88</v>
      </c>
      <c r="R2273">
        <f t="shared" si="140"/>
        <v>1.4461315979754157E-2</v>
      </c>
      <c r="S2273">
        <f t="shared" si="141"/>
        <v>6.5075921908893705E-2</v>
      </c>
      <c r="T2273">
        <f t="shared" si="142"/>
        <v>-0.23298349260608764</v>
      </c>
      <c r="U2273">
        <f t="shared" si="143"/>
        <v>-55.916038225461037</v>
      </c>
    </row>
    <row r="2274" spans="1:21" x14ac:dyDescent="0.35">
      <c r="A2274" t="s">
        <v>5922</v>
      </c>
      <c r="B2274" t="s">
        <v>5923</v>
      </c>
      <c r="C2274">
        <v>291</v>
      </c>
      <c r="D2274">
        <v>4.5</v>
      </c>
      <c r="E2274">
        <v>-73.854886069893794</v>
      </c>
      <c r="F2274">
        <v>40.836122632026701</v>
      </c>
      <c r="G2274" t="s">
        <v>37</v>
      </c>
      <c r="H2274">
        <v>10462</v>
      </c>
      <c r="I2274" t="s">
        <v>23</v>
      </c>
      <c r="J2274" t="s">
        <v>88</v>
      </c>
      <c r="K2274" t="s">
        <v>396</v>
      </c>
      <c r="L2274" s="2" t="s">
        <v>397</v>
      </c>
      <c r="M2274">
        <v>820</v>
      </c>
      <c r="N2274">
        <v>2.0679594988845033E-2</v>
      </c>
      <c r="O2274" t="s">
        <v>88</v>
      </c>
      <c r="R2274">
        <f t="shared" si="140"/>
        <v>1.9729366800950315E-2</v>
      </c>
      <c r="S2274">
        <f t="shared" si="141"/>
        <v>8.8782150604276411E-2</v>
      </c>
      <c r="T2274">
        <f t="shared" si="142"/>
        <v>-0.12732174454553499</v>
      </c>
      <c r="U2274">
        <f t="shared" si="143"/>
        <v>-37.050627662750685</v>
      </c>
    </row>
    <row r="2275" spans="1:21" x14ac:dyDescent="0.35">
      <c r="A2275" t="s">
        <v>5924</v>
      </c>
      <c r="B2275" t="s">
        <v>5925</v>
      </c>
      <c r="C2275">
        <v>259</v>
      </c>
      <c r="D2275">
        <v>4.5</v>
      </c>
      <c r="E2275">
        <v>-80.214859000000004</v>
      </c>
      <c r="F2275">
        <v>25.767825999999999</v>
      </c>
      <c r="G2275" t="s">
        <v>29</v>
      </c>
      <c r="H2275">
        <v>33130</v>
      </c>
      <c r="I2275" t="s">
        <v>23</v>
      </c>
      <c r="J2275" t="s">
        <v>88</v>
      </c>
      <c r="K2275" t="s">
        <v>31</v>
      </c>
      <c r="L2275" s="2" t="s">
        <v>32</v>
      </c>
      <c r="M2275">
        <v>609</v>
      </c>
      <c r="N2275">
        <v>1.7933756650077227E-2</v>
      </c>
      <c r="O2275" t="s">
        <v>88</v>
      </c>
      <c r="R2275">
        <f t="shared" si="140"/>
        <v>1.642392314843508E-2</v>
      </c>
      <c r="S2275">
        <f t="shared" si="141"/>
        <v>7.3907654167957859E-2</v>
      </c>
      <c r="T2275">
        <f t="shared" si="142"/>
        <v>-0.19361931195607782</v>
      </c>
      <c r="U2275">
        <f t="shared" si="143"/>
        <v>-50.147401796624152</v>
      </c>
    </row>
    <row r="2276" spans="1:21" x14ac:dyDescent="0.35">
      <c r="A2276" t="s">
        <v>5926</v>
      </c>
      <c r="B2276" t="s">
        <v>5927</v>
      </c>
      <c r="C2276">
        <v>170</v>
      </c>
      <c r="D2276">
        <v>4.5</v>
      </c>
      <c r="E2276">
        <v>-105.024727</v>
      </c>
      <c r="F2276">
        <v>39.707988999999998</v>
      </c>
      <c r="G2276" t="s">
        <v>119</v>
      </c>
      <c r="H2276">
        <v>80219</v>
      </c>
      <c r="I2276" t="s">
        <v>23</v>
      </c>
      <c r="J2276" t="s">
        <v>88</v>
      </c>
      <c r="K2276" t="s">
        <v>120</v>
      </c>
      <c r="L2276" s="2" t="s">
        <v>121</v>
      </c>
      <c r="M2276">
        <v>668</v>
      </c>
      <c r="N2276">
        <v>1.0296893770379269E-2</v>
      </c>
      <c r="O2276" t="s">
        <v>88</v>
      </c>
      <c r="R2276">
        <f t="shared" si="140"/>
        <v>7.2306579898770785E-3</v>
      </c>
      <c r="S2276">
        <f t="shared" si="141"/>
        <v>3.2537960954446853E-2</v>
      </c>
      <c r="T2276">
        <f t="shared" si="142"/>
        <v>-0.37800942131665011</v>
      </c>
      <c r="U2276">
        <f t="shared" si="143"/>
        <v>-64.261601623830515</v>
      </c>
    </row>
    <row r="2277" spans="1:21" x14ac:dyDescent="0.35">
      <c r="A2277" t="s">
        <v>5928</v>
      </c>
      <c r="B2277" t="s">
        <v>5929</v>
      </c>
      <c r="C2277">
        <v>147</v>
      </c>
      <c r="D2277">
        <v>4.5</v>
      </c>
      <c r="E2277">
        <v>-90.132118000000006</v>
      </c>
      <c r="F2277">
        <v>29.932009000000001</v>
      </c>
      <c r="G2277" t="s">
        <v>493</v>
      </c>
      <c r="H2277">
        <v>70118</v>
      </c>
      <c r="I2277" t="s">
        <v>23</v>
      </c>
      <c r="J2277" t="s">
        <v>5930</v>
      </c>
      <c r="K2277" t="s">
        <v>494</v>
      </c>
      <c r="L2277" s="2" t="s">
        <v>495</v>
      </c>
      <c r="M2277">
        <v>834</v>
      </c>
      <c r="N2277">
        <v>8.3233224643899095E-3</v>
      </c>
      <c r="O2277" t="s">
        <v>156</v>
      </c>
      <c r="P2277" t="s">
        <v>174</v>
      </c>
      <c r="Q2277" t="s">
        <v>48</v>
      </c>
      <c r="R2277">
        <f t="shared" si="140"/>
        <v>4.8548703646317526E-3</v>
      </c>
      <c r="S2277">
        <f t="shared" si="141"/>
        <v>2.1846916640842887E-2</v>
      </c>
      <c r="T2277">
        <f t="shared" si="142"/>
        <v>-0.42566079789297773</v>
      </c>
      <c r="U2277">
        <f t="shared" si="143"/>
        <v>-62.572137290267726</v>
      </c>
    </row>
    <row r="2278" spans="1:21" x14ac:dyDescent="0.35">
      <c r="A2278" t="s">
        <v>5931</v>
      </c>
      <c r="B2278" t="s">
        <v>5932</v>
      </c>
      <c r="C2278">
        <v>122</v>
      </c>
      <c r="D2278">
        <v>4.5</v>
      </c>
      <c r="E2278">
        <v>-84.518440200000001</v>
      </c>
      <c r="F2278">
        <v>39.115398399999997</v>
      </c>
      <c r="G2278" t="s">
        <v>186</v>
      </c>
      <c r="H2278">
        <v>45202</v>
      </c>
      <c r="I2278" t="s">
        <v>23</v>
      </c>
      <c r="J2278" t="s">
        <v>5933</v>
      </c>
      <c r="K2278" t="s">
        <v>601</v>
      </c>
      <c r="L2278" s="2" t="s">
        <v>602</v>
      </c>
      <c r="M2278">
        <v>778</v>
      </c>
      <c r="N2278">
        <v>6.1781362622275616E-3</v>
      </c>
      <c r="O2278" t="s">
        <v>424</v>
      </c>
      <c r="P2278" t="s">
        <v>55</v>
      </c>
      <c r="R2278">
        <f t="shared" si="140"/>
        <v>2.2724925111042246E-3</v>
      </c>
      <c r="S2278">
        <f t="shared" si="141"/>
        <v>1.0226216299969011E-2</v>
      </c>
      <c r="T2278">
        <f t="shared" si="142"/>
        <v>-0.47745577243246434</v>
      </c>
      <c r="U2278">
        <f t="shared" si="143"/>
        <v>-58.249604236760646</v>
      </c>
    </row>
    <row r="2279" spans="1:21" x14ac:dyDescent="0.35">
      <c r="A2279" t="s">
        <v>5934</v>
      </c>
      <c r="B2279" t="s">
        <v>5935</v>
      </c>
      <c r="C2279">
        <v>183</v>
      </c>
      <c r="D2279">
        <v>4.5</v>
      </c>
      <c r="E2279">
        <v>-86.144592285156193</v>
      </c>
      <c r="F2279">
        <v>39.869537353515597</v>
      </c>
      <c r="G2279" t="s">
        <v>51</v>
      </c>
      <c r="H2279">
        <v>46220</v>
      </c>
      <c r="I2279" t="s">
        <v>23</v>
      </c>
      <c r="J2279" t="s">
        <v>5936</v>
      </c>
      <c r="K2279" t="s">
        <v>53</v>
      </c>
      <c r="L2279" s="2" t="s">
        <v>54</v>
      </c>
      <c r="M2279">
        <v>336</v>
      </c>
      <c r="N2279">
        <v>1.1412390595503689E-2</v>
      </c>
      <c r="O2279" t="s">
        <v>174</v>
      </c>
      <c r="P2279" t="s">
        <v>853</v>
      </c>
      <c r="Q2279" t="s">
        <v>56</v>
      </c>
      <c r="R2279">
        <f t="shared" si="140"/>
        <v>8.573494473711394E-3</v>
      </c>
      <c r="S2279">
        <f t="shared" si="141"/>
        <v>3.8580725131701271E-2</v>
      </c>
      <c r="T2279">
        <f t="shared" si="142"/>
        <v>-0.35107603455611708</v>
      </c>
      <c r="U2279">
        <f t="shared" si="143"/>
        <v>-64.246914323769431</v>
      </c>
    </row>
    <row r="2280" spans="1:21" x14ac:dyDescent="0.35">
      <c r="A2280" t="s">
        <v>5937</v>
      </c>
      <c r="B2280" t="s">
        <v>5938</v>
      </c>
      <c r="C2280">
        <v>446</v>
      </c>
      <c r="D2280">
        <v>4.5</v>
      </c>
      <c r="E2280">
        <v>-87.668649400000007</v>
      </c>
      <c r="F2280">
        <v>41.976063500000002</v>
      </c>
      <c r="G2280" t="s">
        <v>133</v>
      </c>
      <c r="H2280">
        <v>60640</v>
      </c>
      <c r="I2280" t="s">
        <v>23</v>
      </c>
      <c r="J2280" t="s">
        <v>81</v>
      </c>
      <c r="K2280" t="s">
        <v>135</v>
      </c>
      <c r="L2280" s="2" t="s">
        <v>136</v>
      </c>
      <c r="M2280">
        <v>2715</v>
      </c>
      <c r="N2280">
        <v>3.3979749442251586E-2</v>
      </c>
      <c r="O2280" t="s">
        <v>81</v>
      </c>
      <c r="R2280">
        <f t="shared" si="140"/>
        <v>3.5740109492820991E-2</v>
      </c>
      <c r="S2280">
        <f t="shared" si="141"/>
        <v>0.16083049271769445</v>
      </c>
      <c r="T2280">
        <f t="shared" si="142"/>
        <v>0.19380709759928189</v>
      </c>
      <c r="U2280">
        <f t="shared" si="143"/>
        <v>86.437965529279722</v>
      </c>
    </row>
    <row r="2281" spans="1:21" x14ac:dyDescent="0.35">
      <c r="A2281" t="s">
        <v>5939</v>
      </c>
      <c r="B2281" t="s">
        <v>5940</v>
      </c>
      <c r="C2281">
        <v>122</v>
      </c>
      <c r="D2281">
        <v>4.5</v>
      </c>
      <c r="E2281">
        <v>-73.992902000000001</v>
      </c>
      <c r="F2281">
        <v>40.738933000000003</v>
      </c>
      <c r="G2281" t="s">
        <v>37</v>
      </c>
      <c r="H2281">
        <v>10011</v>
      </c>
      <c r="I2281" t="s">
        <v>23</v>
      </c>
      <c r="J2281" t="s">
        <v>1191</v>
      </c>
      <c r="K2281" t="s">
        <v>39</v>
      </c>
      <c r="L2281" s="2" t="s">
        <v>40</v>
      </c>
      <c r="M2281">
        <v>1148</v>
      </c>
      <c r="N2281">
        <v>6.1781362622275616E-3</v>
      </c>
      <c r="O2281" t="s">
        <v>1191</v>
      </c>
      <c r="R2281">
        <f t="shared" si="140"/>
        <v>2.2724925111042246E-3</v>
      </c>
      <c r="S2281">
        <f t="shared" si="141"/>
        <v>1.0226216299969011E-2</v>
      </c>
      <c r="T2281">
        <f t="shared" si="142"/>
        <v>-0.47745577243246434</v>
      </c>
      <c r="U2281">
        <f t="shared" si="143"/>
        <v>-58.249604236760646</v>
      </c>
    </row>
    <row r="2282" spans="1:21" x14ac:dyDescent="0.35">
      <c r="A2282" t="s">
        <v>5941</v>
      </c>
      <c r="B2282" t="s">
        <v>5942</v>
      </c>
      <c r="C2282">
        <v>362</v>
      </c>
      <c r="D2282">
        <v>4.5</v>
      </c>
      <c r="E2282">
        <v>-118.435424804688</v>
      </c>
      <c r="F2282">
        <v>34.047649383544901</v>
      </c>
      <c r="G2282" t="s">
        <v>100</v>
      </c>
      <c r="H2282">
        <v>90025</v>
      </c>
      <c r="I2282" t="s">
        <v>23</v>
      </c>
      <c r="J2282" t="s">
        <v>5943</v>
      </c>
      <c r="K2282" t="s">
        <v>111</v>
      </c>
      <c r="L2282" s="2" t="s">
        <v>112</v>
      </c>
      <c r="M2282">
        <v>2071</v>
      </c>
      <c r="N2282">
        <v>2.6771923802986101E-2</v>
      </c>
      <c r="O2282" t="s">
        <v>1191</v>
      </c>
      <c r="P2282" t="s">
        <v>81</v>
      </c>
      <c r="R2282">
        <f t="shared" si="140"/>
        <v>2.7063319904968495E-2</v>
      </c>
      <c r="S2282">
        <f t="shared" si="141"/>
        <v>0.12178493957235823</v>
      </c>
      <c r="T2282">
        <f t="shared" si="142"/>
        <v>1.9775983146606935E-2</v>
      </c>
      <c r="U2282">
        <f t="shared" si="143"/>
        <v>7.1589058990717103</v>
      </c>
    </row>
    <row r="2283" spans="1:21" x14ac:dyDescent="0.35">
      <c r="A2283" t="s">
        <v>5944</v>
      </c>
      <c r="B2283" t="s">
        <v>5945</v>
      </c>
      <c r="C2283">
        <v>101</v>
      </c>
      <c r="D2283">
        <v>4.5</v>
      </c>
      <c r="E2283">
        <v>-122.698638</v>
      </c>
      <c r="F2283">
        <v>45.528542999999999</v>
      </c>
      <c r="G2283" t="s">
        <v>59</v>
      </c>
      <c r="H2283">
        <v>97210</v>
      </c>
      <c r="I2283" t="s">
        <v>23</v>
      </c>
      <c r="J2283" t="s">
        <v>988</v>
      </c>
      <c r="K2283" t="s">
        <v>45</v>
      </c>
      <c r="L2283" s="2" t="s">
        <v>61</v>
      </c>
      <c r="M2283">
        <v>1555</v>
      </c>
      <c r="N2283">
        <v>4.3761798524111894E-3</v>
      </c>
      <c r="O2283" t="s">
        <v>314</v>
      </c>
      <c r="P2283" t="s">
        <v>316</v>
      </c>
      <c r="R2283">
        <f t="shared" si="140"/>
        <v>1.0329511414110113E-4</v>
      </c>
      <c r="S2283">
        <f t="shared" si="141"/>
        <v>4.6482801363495507E-4</v>
      </c>
      <c r="T2283">
        <f t="shared" si="142"/>
        <v>-0.52096355104563308</v>
      </c>
      <c r="U2283">
        <f t="shared" si="143"/>
        <v>-52.617318655608941</v>
      </c>
    </row>
    <row r="2284" spans="1:21" x14ac:dyDescent="0.35">
      <c r="A2284" t="s">
        <v>5946</v>
      </c>
      <c r="B2284" t="s">
        <v>5947</v>
      </c>
      <c r="C2284">
        <v>137</v>
      </c>
      <c r="D2284">
        <v>4.5</v>
      </c>
      <c r="E2284">
        <v>-115.29815025968</v>
      </c>
      <c r="F2284">
        <v>36.101689985009102</v>
      </c>
      <c r="G2284" t="s">
        <v>70</v>
      </c>
      <c r="H2284">
        <v>89147</v>
      </c>
      <c r="I2284" t="s">
        <v>23</v>
      </c>
      <c r="J2284" t="s">
        <v>5948</v>
      </c>
      <c r="K2284" t="s">
        <v>422</v>
      </c>
      <c r="L2284" s="2" t="s">
        <v>423</v>
      </c>
      <c r="M2284">
        <v>357</v>
      </c>
      <c r="N2284">
        <v>7.4652479835249702E-3</v>
      </c>
      <c r="O2284" t="s">
        <v>424</v>
      </c>
      <c r="P2284" t="s">
        <v>173</v>
      </c>
      <c r="Q2284" t="s">
        <v>55</v>
      </c>
      <c r="R2284">
        <f t="shared" si="140"/>
        <v>3.8219192232207418E-3</v>
      </c>
      <c r="S2284">
        <f t="shared" si="141"/>
        <v>1.7198636504493339E-2</v>
      </c>
      <c r="T2284">
        <f t="shared" si="142"/>
        <v>-0.44637878770877237</v>
      </c>
      <c r="U2284">
        <f t="shared" si="143"/>
        <v>-61.153893916101815</v>
      </c>
    </row>
    <row r="2285" spans="1:21" x14ac:dyDescent="0.35">
      <c r="A2285" t="s">
        <v>5949</v>
      </c>
      <c r="B2285" t="s">
        <v>5950</v>
      </c>
      <c r="C2285">
        <v>171</v>
      </c>
      <c r="D2285">
        <v>4.5</v>
      </c>
      <c r="E2285">
        <v>-73.938911399999995</v>
      </c>
      <c r="F2285">
        <v>40.841876999999997</v>
      </c>
      <c r="G2285" t="s">
        <v>37</v>
      </c>
      <c r="H2285">
        <v>10032</v>
      </c>
      <c r="I2285" t="s">
        <v>23</v>
      </c>
      <c r="J2285" t="s">
        <v>813</v>
      </c>
      <c r="K2285" t="s">
        <v>39</v>
      </c>
      <c r="L2285" s="2" t="s">
        <v>40</v>
      </c>
      <c r="M2285">
        <v>1148</v>
      </c>
      <c r="N2285">
        <v>1.0382701218465762E-2</v>
      </c>
      <c r="O2285" t="s">
        <v>148</v>
      </c>
      <c r="P2285" t="s">
        <v>174</v>
      </c>
      <c r="R2285">
        <f t="shared" si="140"/>
        <v>7.3339531040181802E-3</v>
      </c>
      <c r="S2285">
        <f t="shared" si="141"/>
        <v>3.3002788968081814E-2</v>
      </c>
      <c r="T2285">
        <f t="shared" si="142"/>
        <v>-0.37593762233507061</v>
      </c>
      <c r="U2285">
        <f t="shared" si="143"/>
        <v>-64.285333419297075</v>
      </c>
    </row>
    <row r="2286" spans="1:21" x14ac:dyDescent="0.35">
      <c r="A2286" t="s">
        <v>5951</v>
      </c>
      <c r="B2286" t="s">
        <v>5952</v>
      </c>
      <c r="C2286">
        <v>1004</v>
      </c>
      <c r="D2286">
        <v>4.5</v>
      </c>
      <c r="E2286">
        <v>-122.683716</v>
      </c>
      <c r="F2286">
        <v>45.521307999999998</v>
      </c>
      <c r="G2286" t="s">
        <v>59</v>
      </c>
      <c r="H2286">
        <v>97205</v>
      </c>
      <c r="I2286" t="s">
        <v>23</v>
      </c>
      <c r="J2286" t="s">
        <v>5953</v>
      </c>
      <c r="K2286" t="s">
        <v>45</v>
      </c>
      <c r="L2286" s="2" t="s">
        <v>61</v>
      </c>
      <c r="M2286">
        <v>1555</v>
      </c>
      <c r="N2286">
        <v>8.1860305474515185E-2</v>
      </c>
      <c r="O2286" t="s">
        <v>24</v>
      </c>
      <c r="P2286" t="s">
        <v>48</v>
      </c>
      <c r="Q2286" t="s">
        <v>137</v>
      </c>
      <c r="R2286">
        <f t="shared" si="140"/>
        <v>9.3378783183555414E-2</v>
      </c>
      <c r="S2286">
        <f t="shared" si="141"/>
        <v>0.42020452432599936</v>
      </c>
      <c r="T2286">
        <f t="shared" si="142"/>
        <v>1.3498709293206228</v>
      </c>
      <c r="U2286">
        <f t="shared" si="143"/>
        <v>1355.2704130379052</v>
      </c>
    </row>
    <row r="2287" spans="1:21" x14ac:dyDescent="0.35">
      <c r="A2287" t="s">
        <v>5954</v>
      </c>
      <c r="B2287" t="s">
        <v>5955</v>
      </c>
      <c r="C2287">
        <v>1649</v>
      </c>
      <c r="D2287">
        <v>4.5</v>
      </c>
      <c r="E2287">
        <v>-122.666517256145</v>
      </c>
      <c r="F2287">
        <v>45.549901463711002</v>
      </c>
      <c r="G2287" t="s">
        <v>59</v>
      </c>
      <c r="H2287">
        <v>97212</v>
      </c>
      <c r="I2287" t="s">
        <v>23</v>
      </c>
      <c r="J2287" t="s">
        <v>5956</v>
      </c>
      <c r="K2287" t="s">
        <v>45</v>
      </c>
      <c r="L2287" s="2" t="s">
        <v>61</v>
      </c>
      <c r="M2287">
        <v>1555</v>
      </c>
      <c r="N2287">
        <v>0.13720610949030376</v>
      </c>
      <c r="O2287" t="s">
        <v>48</v>
      </c>
      <c r="P2287" t="s">
        <v>24</v>
      </c>
      <c r="R2287">
        <f t="shared" si="140"/>
        <v>0.16000413180456563</v>
      </c>
      <c r="S2287">
        <f t="shared" si="141"/>
        <v>0.72001859312054539</v>
      </c>
      <c r="T2287">
        <f t="shared" si="142"/>
        <v>2.6861812724393768</v>
      </c>
      <c r="U2287">
        <f t="shared" si="143"/>
        <v>4429.5129182525325</v>
      </c>
    </row>
    <row r="2288" spans="1:21" x14ac:dyDescent="0.35">
      <c r="A2288" t="s">
        <v>5957</v>
      </c>
      <c r="B2288" t="s">
        <v>5958</v>
      </c>
      <c r="C2288">
        <v>151</v>
      </c>
      <c r="D2288">
        <v>4.5</v>
      </c>
      <c r="E2288">
        <v>-121.40212699999999</v>
      </c>
      <c r="F2288">
        <v>38.599902</v>
      </c>
      <c r="G2288" t="s">
        <v>100</v>
      </c>
      <c r="H2288">
        <v>95825</v>
      </c>
      <c r="I2288" t="s">
        <v>23</v>
      </c>
      <c r="J2288" t="s">
        <v>425</v>
      </c>
      <c r="K2288" t="s">
        <v>101</v>
      </c>
      <c r="L2288" s="2" t="s">
        <v>102</v>
      </c>
      <c r="M2288">
        <v>430</v>
      </c>
      <c r="N2288">
        <v>8.6665522567358853E-3</v>
      </c>
      <c r="O2288" t="s">
        <v>425</v>
      </c>
      <c r="R2288">
        <f t="shared" si="140"/>
        <v>5.2680508211961578E-3</v>
      </c>
      <c r="S2288">
        <f t="shared" si="141"/>
        <v>2.3706228695382709E-2</v>
      </c>
      <c r="T2288">
        <f t="shared" si="142"/>
        <v>-0.4173736019666599</v>
      </c>
      <c r="U2288">
        <f t="shared" si="143"/>
        <v>-63.023413896965643</v>
      </c>
    </row>
    <row r="2289" spans="1:21" x14ac:dyDescent="0.35">
      <c r="A2289" t="s">
        <v>5959</v>
      </c>
      <c r="B2289" t="s">
        <v>5960</v>
      </c>
      <c r="C2289">
        <v>798</v>
      </c>
      <c r="D2289">
        <v>4.5</v>
      </c>
      <c r="E2289">
        <v>-122.332441806793</v>
      </c>
      <c r="F2289">
        <v>47.601680383086197</v>
      </c>
      <c r="G2289" t="s">
        <v>194</v>
      </c>
      <c r="H2289">
        <v>98104</v>
      </c>
      <c r="I2289" t="s">
        <v>23</v>
      </c>
      <c r="J2289" t="s">
        <v>5961</v>
      </c>
      <c r="K2289" t="s">
        <v>196</v>
      </c>
      <c r="L2289" s="2" t="s">
        <v>197</v>
      </c>
      <c r="M2289">
        <v>1594</v>
      </c>
      <c r="N2289">
        <v>6.4183971168697437E-2</v>
      </c>
      <c r="O2289" t="s">
        <v>148</v>
      </c>
      <c r="P2289" t="s">
        <v>248</v>
      </c>
      <c r="Q2289" t="s">
        <v>174</v>
      </c>
      <c r="R2289">
        <f t="shared" si="140"/>
        <v>7.2099989670488585E-2</v>
      </c>
      <c r="S2289">
        <f t="shared" si="141"/>
        <v>0.32444995351719863</v>
      </c>
      <c r="T2289">
        <f t="shared" si="142"/>
        <v>0.92308033911525311</v>
      </c>
      <c r="U2289">
        <f t="shared" si="143"/>
        <v>736.61811061397202</v>
      </c>
    </row>
    <row r="2290" spans="1:21" x14ac:dyDescent="0.35">
      <c r="A2290" t="s">
        <v>5962</v>
      </c>
      <c r="B2290" t="s">
        <v>5963</v>
      </c>
      <c r="C2290">
        <v>161</v>
      </c>
      <c r="D2290">
        <v>4.5</v>
      </c>
      <c r="E2290">
        <v>-122.35436199999999</v>
      </c>
      <c r="F2290">
        <v>47.623280899999997</v>
      </c>
      <c r="G2290" t="s">
        <v>194</v>
      </c>
      <c r="H2290">
        <v>98109</v>
      </c>
      <c r="I2290" t="s">
        <v>23</v>
      </c>
      <c r="J2290" t="s">
        <v>5964</v>
      </c>
      <c r="K2290" t="s">
        <v>196</v>
      </c>
      <c r="L2290" s="2" t="s">
        <v>197</v>
      </c>
      <c r="M2290">
        <v>1594</v>
      </c>
      <c r="N2290">
        <v>9.5246267376008237E-3</v>
      </c>
      <c r="O2290" t="s">
        <v>47</v>
      </c>
      <c r="P2290" t="s">
        <v>137</v>
      </c>
      <c r="Q2290" t="s">
        <v>882</v>
      </c>
      <c r="R2290">
        <f t="shared" si="140"/>
        <v>6.301001962607169E-3</v>
      </c>
      <c r="S2290">
        <f t="shared" si="141"/>
        <v>2.835450883173226E-2</v>
      </c>
      <c r="T2290">
        <f t="shared" si="142"/>
        <v>-0.39665561215086526</v>
      </c>
      <c r="U2290">
        <f t="shared" si="143"/>
        <v>-63.861553556289309</v>
      </c>
    </row>
    <row r="2291" spans="1:21" x14ac:dyDescent="0.35">
      <c r="A2291" t="s">
        <v>5965</v>
      </c>
      <c r="B2291" t="s">
        <v>5963</v>
      </c>
      <c r="C2291">
        <v>133</v>
      </c>
      <c r="D2291">
        <v>4.5</v>
      </c>
      <c r="E2291">
        <v>-122.3324738</v>
      </c>
      <c r="F2291">
        <v>47.598850300000002</v>
      </c>
      <c r="G2291" t="s">
        <v>194</v>
      </c>
      <c r="H2291">
        <v>98104</v>
      </c>
      <c r="I2291" t="s">
        <v>23</v>
      </c>
      <c r="J2291" t="s">
        <v>4048</v>
      </c>
      <c r="K2291" t="s">
        <v>196</v>
      </c>
      <c r="L2291" s="2" t="s">
        <v>197</v>
      </c>
      <c r="M2291">
        <v>1594</v>
      </c>
      <c r="N2291">
        <v>7.1220181911789944E-3</v>
      </c>
      <c r="O2291" t="s">
        <v>47</v>
      </c>
      <c r="P2291" t="s">
        <v>882</v>
      </c>
      <c r="R2291">
        <f t="shared" si="140"/>
        <v>3.4087387666563371E-3</v>
      </c>
      <c r="S2291">
        <f t="shared" si="141"/>
        <v>1.5339324449953517E-2</v>
      </c>
      <c r="T2291">
        <f t="shared" si="142"/>
        <v>-0.45466598363509025</v>
      </c>
      <c r="U2291">
        <f t="shared" si="143"/>
        <v>-60.470575823467001</v>
      </c>
    </row>
    <row r="2292" spans="1:21" x14ac:dyDescent="0.35">
      <c r="A2292" t="s">
        <v>5966</v>
      </c>
      <c r="B2292" t="s">
        <v>5967</v>
      </c>
      <c r="C2292">
        <v>448</v>
      </c>
      <c r="D2292">
        <v>4.5</v>
      </c>
      <c r="E2292">
        <v>-87.635568761841995</v>
      </c>
      <c r="F2292">
        <v>41.885282553589903</v>
      </c>
      <c r="G2292" t="s">
        <v>133</v>
      </c>
      <c r="H2292">
        <v>60606</v>
      </c>
      <c r="I2292" t="s">
        <v>23</v>
      </c>
      <c r="J2292" t="s">
        <v>1153</v>
      </c>
      <c r="K2292" t="s">
        <v>135</v>
      </c>
      <c r="L2292" s="2" t="s">
        <v>136</v>
      </c>
      <c r="M2292">
        <v>2715</v>
      </c>
      <c r="N2292">
        <v>3.4151364338424577E-2</v>
      </c>
      <c r="O2292" t="s">
        <v>81</v>
      </c>
      <c r="P2292" t="s">
        <v>205</v>
      </c>
      <c r="R2292">
        <f t="shared" si="140"/>
        <v>3.594669972110319E-2</v>
      </c>
      <c r="S2292">
        <f t="shared" si="141"/>
        <v>0.16176014874496436</v>
      </c>
      <c r="T2292">
        <f t="shared" si="142"/>
        <v>0.1979506955624408</v>
      </c>
      <c r="U2292">
        <f t="shared" si="143"/>
        <v>88.681911611973476</v>
      </c>
    </row>
    <row r="2293" spans="1:21" x14ac:dyDescent="0.35">
      <c r="A2293" t="s">
        <v>5968</v>
      </c>
      <c r="B2293" t="s">
        <v>5969</v>
      </c>
      <c r="C2293">
        <v>104</v>
      </c>
      <c r="D2293">
        <v>4.5</v>
      </c>
      <c r="E2293">
        <v>-79.918861389160199</v>
      </c>
      <c r="F2293">
        <v>40.474884033203097</v>
      </c>
      <c r="G2293" t="s">
        <v>92</v>
      </c>
      <c r="H2293">
        <v>15206</v>
      </c>
      <c r="I2293" t="s">
        <v>23</v>
      </c>
      <c r="J2293" t="s">
        <v>954</v>
      </c>
      <c r="K2293" t="s">
        <v>303</v>
      </c>
      <c r="L2293" s="2" t="s">
        <v>304</v>
      </c>
      <c r="M2293">
        <v>763</v>
      </c>
      <c r="N2293">
        <v>4.6336021966706708E-3</v>
      </c>
      <c r="O2293" t="s">
        <v>56</v>
      </c>
      <c r="P2293" t="s">
        <v>261</v>
      </c>
      <c r="R2293">
        <f t="shared" si="140"/>
        <v>4.1318045656440453E-4</v>
      </c>
      <c r="S2293">
        <f t="shared" si="141"/>
        <v>1.8593120545398203E-3</v>
      </c>
      <c r="T2293">
        <f t="shared" si="142"/>
        <v>-0.51474815410089469</v>
      </c>
      <c r="U2293">
        <f t="shared" si="143"/>
        <v>-53.533808026493048</v>
      </c>
    </row>
    <row r="2294" spans="1:21" x14ac:dyDescent="0.35">
      <c r="A2294" t="s">
        <v>5970</v>
      </c>
      <c r="B2294" t="s">
        <v>5971</v>
      </c>
      <c r="C2294">
        <v>141</v>
      </c>
      <c r="D2294">
        <v>4.5</v>
      </c>
      <c r="E2294">
        <v>-73.921683999999999</v>
      </c>
      <c r="F2294">
        <v>40.705536000000002</v>
      </c>
      <c r="G2294" t="s">
        <v>37</v>
      </c>
      <c r="H2294">
        <v>11237</v>
      </c>
      <c r="I2294" t="s">
        <v>23</v>
      </c>
      <c r="J2294" t="s">
        <v>5972</v>
      </c>
      <c r="K2294" t="s">
        <v>535</v>
      </c>
      <c r="L2294" s="2" t="s">
        <v>536</v>
      </c>
      <c r="M2294">
        <v>1569</v>
      </c>
      <c r="N2294">
        <v>7.8084777758709459E-3</v>
      </c>
      <c r="O2294" t="s">
        <v>106</v>
      </c>
      <c r="P2294" t="s">
        <v>107</v>
      </c>
      <c r="Q2294" t="s">
        <v>1723</v>
      </c>
      <c r="R2294">
        <f t="shared" si="140"/>
        <v>4.2350996797851466E-3</v>
      </c>
      <c r="S2294">
        <f t="shared" si="141"/>
        <v>1.9057948559033158E-2</v>
      </c>
      <c r="T2294">
        <f t="shared" si="142"/>
        <v>-0.43809159178245455</v>
      </c>
      <c r="U2294">
        <f t="shared" si="143"/>
        <v>-61.770914441326092</v>
      </c>
    </row>
    <row r="2295" spans="1:21" x14ac:dyDescent="0.35">
      <c r="A2295" t="s">
        <v>5973</v>
      </c>
      <c r="B2295" t="s">
        <v>5974</v>
      </c>
      <c r="C2295">
        <v>758</v>
      </c>
      <c r="D2295">
        <v>4.5</v>
      </c>
      <c r="E2295">
        <v>-117.14960499999999</v>
      </c>
      <c r="F2295">
        <v>32.748126999999997</v>
      </c>
      <c r="G2295" t="s">
        <v>100</v>
      </c>
      <c r="H2295">
        <v>92103</v>
      </c>
      <c r="I2295" t="s">
        <v>23</v>
      </c>
      <c r="J2295" t="s">
        <v>4058</v>
      </c>
      <c r="K2295" t="s">
        <v>225</v>
      </c>
      <c r="L2295" s="2" t="s">
        <v>226</v>
      </c>
      <c r="M2295">
        <v>1570</v>
      </c>
      <c r="N2295">
        <v>6.0751673245237683E-2</v>
      </c>
      <c r="O2295" t="s">
        <v>148</v>
      </c>
      <c r="P2295" t="s">
        <v>268</v>
      </c>
      <c r="Q2295" t="s">
        <v>174</v>
      </c>
      <c r="R2295">
        <f t="shared" si="140"/>
        <v>6.7968185104844536E-2</v>
      </c>
      <c r="S2295">
        <f t="shared" si="141"/>
        <v>0.30585683297180044</v>
      </c>
      <c r="T2295">
        <f t="shared" si="142"/>
        <v>0.84020837985207453</v>
      </c>
      <c r="U2295">
        <f t="shared" si="143"/>
        <v>636.87795192787246</v>
      </c>
    </row>
    <row r="2296" spans="1:21" x14ac:dyDescent="0.35">
      <c r="A2296" t="s">
        <v>5975</v>
      </c>
      <c r="B2296" t="s">
        <v>5976</v>
      </c>
      <c r="C2296">
        <v>144</v>
      </c>
      <c r="D2296">
        <v>4.5</v>
      </c>
      <c r="E2296">
        <v>-97.733230599999999</v>
      </c>
      <c r="F2296">
        <v>30.355079700000001</v>
      </c>
      <c r="G2296" t="s">
        <v>200</v>
      </c>
      <c r="H2296">
        <v>78757</v>
      </c>
      <c r="I2296" t="s">
        <v>23</v>
      </c>
      <c r="J2296" t="s">
        <v>5977</v>
      </c>
      <c r="K2296" t="s">
        <v>274</v>
      </c>
      <c r="L2296" s="2" t="s">
        <v>275</v>
      </c>
      <c r="M2296">
        <v>893</v>
      </c>
      <c r="N2296">
        <v>8.0659001201304273E-3</v>
      </c>
      <c r="O2296" t="s">
        <v>424</v>
      </c>
      <c r="P2296" t="s">
        <v>56</v>
      </c>
      <c r="Q2296" t="s">
        <v>261</v>
      </c>
      <c r="R2296">
        <f t="shared" si="140"/>
        <v>4.5449850222084491E-3</v>
      </c>
      <c r="S2296">
        <f t="shared" si="141"/>
        <v>2.0452432599938022E-2</v>
      </c>
      <c r="T2296">
        <f t="shared" si="142"/>
        <v>-0.43187619483771617</v>
      </c>
      <c r="U2296">
        <f t="shared" si="143"/>
        <v>-62.190172056631127</v>
      </c>
    </row>
    <row r="2297" spans="1:21" x14ac:dyDescent="0.35">
      <c r="A2297" t="s">
        <v>5978</v>
      </c>
      <c r="B2297" t="s">
        <v>5979</v>
      </c>
      <c r="C2297">
        <v>359</v>
      </c>
      <c r="D2297">
        <v>4.5</v>
      </c>
      <c r="E2297">
        <v>-96.784589999999994</v>
      </c>
      <c r="F2297">
        <v>32.820520000000002</v>
      </c>
      <c r="G2297" t="s">
        <v>200</v>
      </c>
      <c r="H2297">
        <v>75206</v>
      </c>
      <c r="I2297" t="s">
        <v>23</v>
      </c>
      <c r="J2297" t="s">
        <v>187</v>
      </c>
      <c r="K2297" t="s">
        <v>906</v>
      </c>
      <c r="L2297" s="2" t="s">
        <v>907</v>
      </c>
      <c r="M2297">
        <v>632</v>
      </c>
      <c r="N2297">
        <v>2.6514501458726619E-2</v>
      </c>
      <c r="O2297" t="s">
        <v>190</v>
      </c>
      <c r="P2297" t="s">
        <v>191</v>
      </c>
      <c r="R2297">
        <f t="shared" si="140"/>
        <v>2.6753434562545191E-2</v>
      </c>
      <c r="S2297">
        <f t="shared" si="141"/>
        <v>0.12039045553145336</v>
      </c>
      <c r="T2297">
        <f t="shared" si="142"/>
        <v>1.3560586201868544E-2</v>
      </c>
      <c r="U2297">
        <f t="shared" si="143"/>
        <v>4.8682504464708076</v>
      </c>
    </row>
    <row r="2298" spans="1:21" x14ac:dyDescent="0.35">
      <c r="A2298" t="s">
        <v>5980</v>
      </c>
      <c r="B2298" t="s">
        <v>5981</v>
      </c>
      <c r="C2298">
        <v>154</v>
      </c>
      <c r="D2298">
        <v>4.5</v>
      </c>
      <c r="E2298">
        <v>-117.245721</v>
      </c>
      <c r="F2298">
        <v>32.751778000000002</v>
      </c>
      <c r="G2298" t="s">
        <v>100</v>
      </c>
      <c r="H2298">
        <v>92107</v>
      </c>
      <c r="I2298" t="s">
        <v>23</v>
      </c>
      <c r="J2298" t="s">
        <v>5982</v>
      </c>
      <c r="K2298" t="s">
        <v>225</v>
      </c>
      <c r="L2298" s="2" t="s">
        <v>226</v>
      </c>
      <c r="M2298">
        <v>1570</v>
      </c>
      <c r="N2298">
        <v>8.9239746009953658E-3</v>
      </c>
      <c r="O2298" t="s">
        <v>56</v>
      </c>
      <c r="P2298" t="s">
        <v>212</v>
      </c>
      <c r="R2298">
        <f t="shared" si="140"/>
        <v>5.5779361636194612E-3</v>
      </c>
      <c r="S2298">
        <f t="shared" si="141"/>
        <v>2.5100712736287577E-2</v>
      </c>
      <c r="T2298">
        <f t="shared" si="142"/>
        <v>-0.41115820502192152</v>
      </c>
      <c r="U2298">
        <f t="shared" si="143"/>
        <v>-63.318363573375912</v>
      </c>
    </row>
    <row r="2299" spans="1:21" x14ac:dyDescent="0.35">
      <c r="A2299" t="s">
        <v>5983</v>
      </c>
      <c r="B2299" t="s">
        <v>5984</v>
      </c>
      <c r="C2299">
        <v>1136</v>
      </c>
      <c r="D2299">
        <v>4.5</v>
      </c>
      <c r="E2299">
        <v>-117.216240370791</v>
      </c>
      <c r="F2299">
        <v>32.735086664805102</v>
      </c>
      <c r="G2299" t="s">
        <v>100</v>
      </c>
      <c r="H2299">
        <v>92106</v>
      </c>
      <c r="I2299" t="s">
        <v>23</v>
      </c>
      <c r="J2299" t="s">
        <v>5985</v>
      </c>
      <c r="K2299" t="s">
        <v>225</v>
      </c>
      <c r="L2299" s="2" t="s">
        <v>226</v>
      </c>
      <c r="M2299">
        <v>1570</v>
      </c>
      <c r="N2299">
        <v>9.318688862193239E-2</v>
      </c>
      <c r="O2299" t="s">
        <v>24</v>
      </c>
      <c r="P2299" t="s">
        <v>914</v>
      </c>
      <c r="Q2299" t="s">
        <v>174</v>
      </c>
      <c r="R2299">
        <f t="shared" si="140"/>
        <v>0.10701373825018076</v>
      </c>
      <c r="S2299">
        <f t="shared" si="141"/>
        <v>0.48156182212581344</v>
      </c>
      <c r="T2299">
        <f t="shared" si="142"/>
        <v>1.6233483948891119</v>
      </c>
      <c r="U2299">
        <f t="shared" si="143"/>
        <v>1844.1237765940311</v>
      </c>
    </row>
    <row r="2300" spans="1:21" x14ac:dyDescent="0.35">
      <c r="A2300" t="s">
        <v>5986</v>
      </c>
      <c r="B2300" t="s">
        <v>5987</v>
      </c>
      <c r="C2300">
        <v>135</v>
      </c>
      <c r="D2300">
        <v>4.5</v>
      </c>
      <c r="E2300">
        <v>-71.051799599999995</v>
      </c>
      <c r="F2300">
        <v>42.363309100000002</v>
      </c>
      <c r="G2300" t="s">
        <v>251</v>
      </c>
      <c r="H2300">
        <v>2110</v>
      </c>
      <c r="I2300" t="s">
        <v>23</v>
      </c>
      <c r="J2300" t="s">
        <v>88</v>
      </c>
      <c r="K2300" t="s">
        <v>295</v>
      </c>
      <c r="L2300" s="2" t="s">
        <v>296</v>
      </c>
      <c r="M2300">
        <v>575</v>
      </c>
      <c r="N2300">
        <v>7.2936330873519823E-3</v>
      </c>
      <c r="O2300" t="s">
        <v>88</v>
      </c>
      <c r="R2300">
        <f t="shared" si="140"/>
        <v>3.6153289949385392E-3</v>
      </c>
      <c r="S2300">
        <f t="shared" si="141"/>
        <v>1.6268980477223426E-2</v>
      </c>
      <c r="T2300">
        <f t="shared" si="142"/>
        <v>-0.45052238567193131</v>
      </c>
      <c r="U2300">
        <f t="shared" si="143"/>
        <v>-60.820522065710726</v>
      </c>
    </row>
    <row r="2301" spans="1:21" x14ac:dyDescent="0.35">
      <c r="A2301" t="s">
        <v>5988</v>
      </c>
      <c r="B2301" t="s">
        <v>5989</v>
      </c>
      <c r="C2301">
        <v>218</v>
      </c>
      <c r="D2301">
        <v>4.5</v>
      </c>
      <c r="E2301">
        <v>-118.3048289</v>
      </c>
      <c r="F2301">
        <v>34.069000299999999</v>
      </c>
      <c r="G2301" t="s">
        <v>100</v>
      </c>
      <c r="H2301">
        <v>90020</v>
      </c>
      <c r="I2301" t="s">
        <v>23</v>
      </c>
      <c r="J2301" t="s">
        <v>2410</v>
      </c>
      <c r="K2301" t="s">
        <v>111</v>
      </c>
      <c r="L2301" s="2" t="s">
        <v>112</v>
      </c>
      <c r="M2301">
        <v>2071</v>
      </c>
      <c r="N2301">
        <v>1.4415651278530976E-2</v>
      </c>
      <c r="O2301" t="s">
        <v>190</v>
      </c>
      <c r="P2301" t="s">
        <v>169</v>
      </c>
      <c r="Q2301" t="s">
        <v>114</v>
      </c>
      <c r="R2301">
        <f t="shared" si="140"/>
        <v>1.2188823468649933E-2</v>
      </c>
      <c r="S2301">
        <f t="shared" si="141"/>
        <v>5.4849705608924701E-2</v>
      </c>
      <c r="T2301">
        <f t="shared" si="142"/>
        <v>-0.27856307020083582</v>
      </c>
      <c r="U2301">
        <f t="shared" si="143"/>
        <v>-60.726749303782206</v>
      </c>
    </row>
    <row r="2302" spans="1:21" x14ac:dyDescent="0.35">
      <c r="A2302" t="s">
        <v>5990</v>
      </c>
      <c r="B2302" t="s">
        <v>5991</v>
      </c>
      <c r="C2302">
        <v>133</v>
      </c>
      <c r="D2302">
        <v>4.5</v>
      </c>
      <c r="E2302">
        <v>-83.05153</v>
      </c>
      <c r="F2302">
        <v>40.050890000000003</v>
      </c>
      <c r="G2302" t="s">
        <v>186</v>
      </c>
      <c r="H2302">
        <v>43220</v>
      </c>
      <c r="I2302" t="s">
        <v>23</v>
      </c>
      <c r="J2302" t="s">
        <v>190</v>
      </c>
      <c r="K2302" t="s">
        <v>188</v>
      </c>
      <c r="L2302" s="2" t="s">
        <v>189</v>
      </c>
      <c r="M2302">
        <v>712</v>
      </c>
      <c r="N2302">
        <v>7.1220181911789944E-3</v>
      </c>
      <c r="O2302" t="s">
        <v>190</v>
      </c>
      <c r="R2302">
        <f t="shared" si="140"/>
        <v>3.4087387666563371E-3</v>
      </c>
      <c r="S2302">
        <f t="shared" si="141"/>
        <v>1.5339324449953517E-2</v>
      </c>
      <c r="T2302">
        <f t="shared" si="142"/>
        <v>-0.45466598363509025</v>
      </c>
      <c r="U2302">
        <f t="shared" si="143"/>
        <v>-60.470575823467001</v>
      </c>
    </row>
    <row r="2303" spans="1:21" x14ac:dyDescent="0.35">
      <c r="A2303" t="s">
        <v>5992</v>
      </c>
      <c r="B2303" t="s">
        <v>5993</v>
      </c>
      <c r="C2303">
        <v>346</v>
      </c>
      <c r="D2303">
        <v>4.5</v>
      </c>
      <c r="E2303">
        <v>-122.65371</v>
      </c>
      <c r="F2303">
        <v>45.511369000000002</v>
      </c>
      <c r="G2303" t="s">
        <v>59</v>
      </c>
      <c r="H2303">
        <v>97214</v>
      </c>
      <c r="I2303" t="s">
        <v>23</v>
      </c>
      <c r="J2303" t="s">
        <v>5994</v>
      </c>
      <c r="K2303" t="s">
        <v>45</v>
      </c>
      <c r="L2303" s="2" t="s">
        <v>61</v>
      </c>
      <c r="M2303">
        <v>1555</v>
      </c>
      <c r="N2303">
        <v>2.5399004633602198E-2</v>
      </c>
      <c r="O2303" t="s">
        <v>404</v>
      </c>
      <c r="P2303" t="s">
        <v>310</v>
      </c>
      <c r="R2303">
        <f t="shared" si="140"/>
        <v>2.5410598078710878E-2</v>
      </c>
      <c r="S2303">
        <f t="shared" si="141"/>
        <v>0.11434769135419895</v>
      </c>
      <c r="T2303">
        <f t="shared" si="142"/>
        <v>-1.3372800558664483E-2</v>
      </c>
      <c r="U2303">
        <f t="shared" si="143"/>
        <v>-4.6269889932979114</v>
      </c>
    </row>
    <row r="2304" spans="1:21" x14ac:dyDescent="0.35">
      <c r="A2304" t="s">
        <v>5995</v>
      </c>
      <c r="B2304" t="s">
        <v>5996</v>
      </c>
      <c r="C2304">
        <v>181</v>
      </c>
      <c r="D2304">
        <v>4.5</v>
      </c>
      <c r="E2304">
        <v>-122.31347</v>
      </c>
      <c r="F2304">
        <v>47.666730000000001</v>
      </c>
      <c r="G2304" t="s">
        <v>194</v>
      </c>
      <c r="H2304">
        <v>98105</v>
      </c>
      <c r="I2304" t="s">
        <v>23</v>
      </c>
      <c r="J2304" t="s">
        <v>3181</v>
      </c>
      <c r="K2304" t="s">
        <v>196</v>
      </c>
      <c r="L2304" s="2" t="s">
        <v>197</v>
      </c>
      <c r="M2304">
        <v>1594</v>
      </c>
      <c r="N2304">
        <v>1.1240775699330702E-2</v>
      </c>
      <c r="O2304" t="s">
        <v>190</v>
      </c>
      <c r="P2304" t="s">
        <v>169</v>
      </c>
      <c r="R2304">
        <f t="shared" si="140"/>
        <v>8.3669042454291905E-3</v>
      </c>
      <c r="S2304">
        <f t="shared" si="141"/>
        <v>3.7651069104431355E-2</v>
      </c>
      <c r="T2304">
        <f t="shared" si="142"/>
        <v>-0.35521963251927596</v>
      </c>
      <c r="U2304">
        <f t="shared" si="143"/>
        <v>-64.294753485988949</v>
      </c>
    </row>
    <row r="2305" spans="1:21" x14ac:dyDescent="0.35">
      <c r="A2305" t="s">
        <v>5997</v>
      </c>
      <c r="B2305" t="s">
        <v>5998</v>
      </c>
      <c r="C2305">
        <v>106</v>
      </c>
      <c r="D2305">
        <v>5</v>
      </c>
      <c r="E2305">
        <v>-81.556640000000002</v>
      </c>
      <c r="F2305">
        <v>30.263549999999999</v>
      </c>
      <c r="G2305" t="s">
        <v>29</v>
      </c>
      <c r="H2305">
        <v>32216</v>
      </c>
      <c r="I2305" t="s">
        <v>23</v>
      </c>
      <c r="J2305" t="s">
        <v>1449</v>
      </c>
      <c r="K2305" t="s">
        <v>833</v>
      </c>
      <c r="L2305" s="2" t="s">
        <v>834</v>
      </c>
      <c r="M2305">
        <v>350</v>
      </c>
      <c r="N2305">
        <v>4.8052170928436586E-3</v>
      </c>
      <c r="O2305" t="s">
        <v>1014</v>
      </c>
      <c r="P2305" t="s">
        <v>385</v>
      </c>
      <c r="R2305">
        <f t="shared" si="140"/>
        <v>6.1977068484660679E-4</v>
      </c>
      <c r="S2305">
        <f t="shared" si="141"/>
        <v>3.0988534242330341E-3</v>
      </c>
      <c r="T2305">
        <f t="shared" si="142"/>
        <v>-0.51060455613773581</v>
      </c>
      <c r="U2305">
        <f t="shared" si="143"/>
        <v>-54.124082950599998</v>
      </c>
    </row>
    <row r="2306" spans="1:21" x14ac:dyDescent="0.35">
      <c r="A2306" t="s">
        <v>5999</v>
      </c>
      <c r="B2306" t="s">
        <v>6000</v>
      </c>
      <c r="C2306">
        <v>123</v>
      </c>
      <c r="D2306">
        <v>4.5</v>
      </c>
      <c r="E2306">
        <v>-97.807226999999997</v>
      </c>
      <c r="F2306">
        <v>30.280861000000002</v>
      </c>
      <c r="G2306" t="s">
        <v>200</v>
      </c>
      <c r="H2306">
        <v>78746</v>
      </c>
      <c r="I2306" t="s">
        <v>23</v>
      </c>
      <c r="J2306" t="s">
        <v>6001</v>
      </c>
      <c r="K2306" t="s">
        <v>274</v>
      </c>
      <c r="L2306" s="2" t="s">
        <v>275</v>
      </c>
      <c r="M2306">
        <v>893</v>
      </c>
      <c r="N2306">
        <v>6.2639437103140551E-3</v>
      </c>
      <c r="O2306" t="s">
        <v>174</v>
      </c>
      <c r="P2306" t="s">
        <v>48</v>
      </c>
      <c r="Q2306" t="s">
        <v>88</v>
      </c>
      <c r="R2306">
        <f t="shared" ref="R2306:R2369" si="144">(C2306-MIN($C$2:$C$2693))/(MAX($C$2:$C$2693)-MIN($C$2:$C$2693))</f>
        <v>2.3757876252453259E-3</v>
      </c>
      <c r="S2306">
        <f t="shared" ref="S2306:S2369" si="145">R2306*D2306</f>
        <v>1.0691044313603966E-2</v>
      </c>
      <c r="T2306">
        <f t="shared" ref="T2306:T2369" si="146">(C2306-AVERAGE($C$2:$C$2693))/STDEV($C$2:$C$2693)</f>
        <v>-0.4753839734508849</v>
      </c>
      <c r="U2306">
        <f t="shared" ref="U2306:U2369" si="147">T2306*C2306</f>
        <v>-58.472228734458845</v>
      </c>
    </row>
    <row r="2307" spans="1:21" x14ac:dyDescent="0.35">
      <c r="A2307" t="s">
        <v>6002</v>
      </c>
      <c r="B2307" t="s">
        <v>6003</v>
      </c>
      <c r="C2307">
        <v>122</v>
      </c>
      <c r="D2307">
        <v>4.5</v>
      </c>
      <c r="E2307">
        <v>-87.735510000000005</v>
      </c>
      <c r="F2307">
        <v>41.945900000000002</v>
      </c>
      <c r="G2307" t="s">
        <v>133</v>
      </c>
      <c r="H2307">
        <v>60641</v>
      </c>
      <c r="I2307" t="s">
        <v>23</v>
      </c>
      <c r="J2307" t="s">
        <v>425</v>
      </c>
      <c r="K2307" t="s">
        <v>135</v>
      </c>
      <c r="L2307" s="2" t="s">
        <v>136</v>
      </c>
      <c r="M2307">
        <v>2715</v>
      </c>
      <c r="N2307">
        <v>6.1781362622275616E-3</v>
      </c>
      <c r="O2307" t="s">
        <v>425</v>
      </c>
      <c r="R2307">
        <f t="shared" si="144"/>
        <v>2.2724925111042246E-3</v>
      </c>
      <c r="S2307">
        <f t="shared" si="145"/>
        <v>1.0226216299969011E-2</v>
      </c>
      <c r="T2307">
        <f t="shared" si="146"/>
        <v>-0.47745577243246434</v>
      </c>
      <c r="U2307">
        <f t="shared" si="147"/>
        <v>-58.249604236760646</v>
      </c>
    </row>
    <row r="2308" spans="1:21" x14ac:dyDescent="0.35">
      <c r="A2308" t="s">
        <v>6004</v>
      </c>
      <c r="B2308" t="s">
        <v>6005</v>
      </c>
      <c r="C2308">
        <v>105</v>
      </c>
      <c r="D2308">
        <v>4.5</v>
      </c>
      <c r="E2308">
        <v>-122.698662</v>
      </c>
      <c r="F2308">
        <v>45.525295</v>
      </c>
      <c r="G2308" t="s">
        <v>59</v>
      </c>
      <c r="H2308">
        <v>97210</v>
      </c>
      <c r="I2308" t="s">
        <v>23</v>
      </c>
      <c r="J2308" t="s">
        <v>6006</v>
      </c>
      <c r="K2308" t="s">
        <v>45</v>
      </c>
      <c r="L2308" s="2" t="s">
        <v>61</v>
      </c>
      <c r="M2308">
        <v>1555</v>
      </c>
      <c r="N2308">
        <v>4.7194096447571651E-3</v>
      </c>
      <c r="O2308" t="s">
        <v>425</v>
      </c>
      <c r="P2308" t="s">
        <v>1787</v>
      </c>
      <c r="Q2308" t="s">
        <v>310</v>
      </c>
      <c r="R2308">
        <f t="shared" si="144"/>
        <v>5.164755707055056E-4</v>
      </c>
      <c r="S2308">
        <f t="shared" si="145"/>
        <v>2.3241400681747754E-3</v>
      </c>
      <c r="T2308">
        <f t="shared" si="146"/>
        <v>-0.5126763551193152</v>
      </c>
      <c r="U2308">
        <f t="shared" si="147"/>
        <v>-53.831017287528098</v>
      </c>
    </row>
    <row r="2309" spans="1:21" x14ac:dyDescent="0.35">
      <c r="A2309" t="s">
        <v>6007</v>
      </c>
      <c r="B2309" t="s">
        <v>6008</v>
      </c>
      <c r="C2309">
        <v>154</v>
      </c>
      <c r="D2309">
        <v>4.5</v>
      </c>
      <c r="E2309">
        <v>-95.683898963034196</v>
      </c>
      <c r="F2309">
        <v>29.878989368709899</v>
      </c>
      <c r="G2309" t="s">
        <v>200</v>
      </c>
      <c r="H2309">
        <v>77084</v>
      </c>
      <c r="I2309" t="s">
        <v>23</v>
      </c>
      <c r="J2309" t="s">
        <v>425</v>
      </c>
      <c r="K2309" t="s">
        <v>202</v>
      </c>
      <c r="L2309" s="2" t="s">
        <v>203</v>
      </c>
      <c r="M2309">
        <v>1863</v>
      </c>
      <c r="N2309">
        <v>8.9239746009953658E-3</v>
      </c>
      <c r="O2309" t="s">
        <v>425</v>
      </c>
      <c r="R2309">
        <f t="shared" si="144"/>
        <v>5.5779361636194612E-3</v>
      </c>
      <c r="S2309">
        <f t="shared" si="145"/>
        <v>2.5100712736287577E-2</v>
      </c>
      <c r="T2309">
        <f t="shared" si="146"/>
        <v>-0.41115820502192152</v>
      </c>
      <c r="U2309">
        <f t="shared" si="147"/>
        <v>-63.318363573375912</v>
      </c>
    </row>
    <row r="2310" spans="1:21" x14ac:dyDescent="0.35">
      <c r="A2310" t="s">
        <v>6009</v>
      </c>
      <c r="B2310" t="s">
        <v>6010</v>
      </c>
      <c r="C2310">
        <v>121</v>
      </c>
      <c r="D2310">
        <v>4.5</v>
      </c>
      <c r="E2310">
        <v>-84.520095900000001</v>
      </c>
      <c r="F2310">
        <v>39.127772100000001</v>
      </c>
      <c r="G2310" t="s">
        <v>186</v>
      </c>
      <c r="H2310">
        <v>45219</v>
      </c>
      <c r="I2310" t="s">
        <v>23</v>
      </c>
      <c r="J2310" t="s">
        <v>425</v>
      </c>
      <c r="K2310" t="s">
        <v>601</v>
      </c>
      <c r="L2310" s="2" t="s">
        <v>602</v>
      </c>
      <c r="M2310">
        <v>778</v>
      </c>
      <c r="N2310">
        <v>6.0923288141410672E-3</v>
      </c>
      <c r="O2310" t="s">
        <v>425</v>
      </c>
      <c r="R2310">
        <f t="shared" si="144"/>
        <v>2.1691973969631237E-3</v>
      </c>
      <c r="S2310">
        <f t="shared" si="145"/>
        <v>9.7613882863340565E-3</v>
      </c>
      <c r="T2310">
        <f t="shared" si="146"/>
        <v>-0.47952757141404379</v>
      </c>
      <c r="U2310">
        <f t="shared" si="147"/>
        <v>-58.022836141099297</v>
      </c>
    </row>
    <row r="2311" spans="1:21" x14ac:dyDescent="0.35">
      <c r="A2311" t="s">
        <v>6011</v>
      </c>
      <c r="B2311" t="s">
        <v>6012</v>
      </c>
      <c r="C2311">
        <v>860</v>
      </c>
      <c r="D2311">
        <v>4.5</v>
      </c>
      <c r="E2311">
        <v>-95.494806999999994</v>
      </c>
      <c r="F2311">
        <v>29.732623</v>
      </c>
      <c r="G2311" t="s">
        <v>200</v>
      </c>
      <c r="H2311">
        <v>77057</v>
      </c>
      <c r="I2311" t="s">
        <v>23</v>
      </c>
      <c r="J2311" t="s">
        <v>425</v>
      </c>
      <c r="K2311" t="s">
        <v>202</v>
      </c>
      <c r="L2311" s="2" t="s">
        <v>203</v>
      </c>
      <c r="M2311">
        <v>1863</v>
      </c>
      <c r="N2311">
        <v>6.9504032950060066E-2</v>
      </c>
      <c r="O2311" t="s">
        <v>425</v>
      </c>
      <c r="R2311">
        <f t="shared" si="144"/>
        <v>7.8504286747236862E-2</v>
      </c>
      <c r="S2311">
        <f t="shared" si="145"/>
        <v>0.35326929036256588</v>
      </c>
      <c r="T2311">
        <f t="shared" si="146"/>
        <v>1.0515318759731798</v>
      </c>
      <c r="U2311">
        <f t="shared" si="147"/>
        <v>904.31741333693458</v>
      </c>
    </row>
    <row r="2312" spans="1:21" x14ac:dyDescent="0.35">
      <c r="A2312" t="s">
        <v>6013</v>
      </c>
      <c r="B2312" t="s">
        <v>6014</v>
      </c>
      <c r="C2312">
        <v>114</v>
      </c>
      <c r="D2312">
        <v>4.5</v>
      </c>
      <c r="E2312">
        <v>-82.568656921386705</v>
      </c>
      <c r="F2312">
        <v>27.984634399414102</v>
      </c>
      <c r="G2312" t="s">
        <v>29</v>
      </c>
      <c r="H2312">
        <v>33615</v>
      </c>
      <c r="I2312" t="s">
        <v>23</v>
      </c>
      <c r="J2312" t="s">
        <v>647</v>
      </c>
      <c r="K2312" t="s">
        <v>291</v>
      </c>
      <c r="L2312" s="2" t="s">
        <v>292</v>
      </c>
      <c r="M2312">
        <v>726</v>
      </c>
      <c r="N2312">
        <v>5.4916766775356101E-3</v>
      </c>
      <c r="O2312" t="s">
        <v>425</v>
      </c>
      <c r="P2312" t="s">
        <v>626</v>
      </c>
      <c r="R2312">
        <f t="shared" si="144"/>
        <v>1.4461315979754157E-3</v>
      </c>
      <c r="S2312">
        <f t="shared" si="145"/>
        <v>6.5075921908893707E-3</v>
      </c>
      <c r="T2312">
        <f t="shared" si="146"/>
        <v>-0.49403016428510005</v>
      </c>
      <c r="U2312">
        <f t="shared" si="147"/>
        <v>-56.319438728501403</v>
      </c>
    </row>
    <row r="2313" spans="1:21" x14ac:dyDescent="0.35">
      <c r="A2313" t="s">
        <v>6015</v>
      </c>
      <c r="B2313" t="s">
        <v>6016</v>
      </c>
      <c r="C2313">
        <v>129</v>
      </c>
      <c r="D2313">
        <v>4.5</v>
      </c>
      <c r="E2313">
        <v>-81.310491040349007</v>
      </c>
      <c r="F2313">
        <v>28.515254706144301</v>
      </c>
      <c r="G2313" t="s">
        <v>29</v>
      </c>
      <c r="H2313">
        <v>32822</v>
      </c>
      <c r="I2313" t="s">
        <v>23</v>
      </c>
      <c r="J2313" t="s">
        <v>425</v>
      </c>
      <c r="K2313" t="s">
        <v>465</v>
      </c>
      <c r="L2313" s="2" t="s">
        <v>466</v>
      </c>
      <c r="M2313">
        <v>943</v>
      </c>
      <c r="N2313">
        <v>6.7787883988330187E-3</v>
      </c>
      <c r="O2313" t="s">
        <v>425</v>
      </c>
      <c r="R2313">
        <f t="shared" si="144"/>
        <v>2.9955583100919328E-3</v>
      </c>
      <c r="S2313">
        <f t="shared" si="145"/>
        <v>1.3480012395413698E-2</v>
      </c>
      <c r="T2313">
        <f t="shared" si="146"/>
        <v>-0.46295317956140808</v>
      </c>
      <c r="U2313">
        <f t="shared" si="147"/>
        <v>-59.720960163421644</v>
      </c>
    </row>
    <row r="2314" spans="1:21" x14ac:dyDescent="0.35">
      <c r="A2314" t="s">
        <v>6017</v>
      </c>
      <c r="B2314" t="s">
        <v>6018</v>
      </c>
      <c r="C2314">
        <v>238</v>
      </c>
      <c r="D2314">
        <v>4.5</v>
      </c>
      <c r="E2314">
        <v>-95.226316452026396</v>
      </c>
      <c r="F2314">
        <v>29.6203257461151</v>
      </c>
      <c r="G2314" t="s">
        <v>200</v>
      </c>
      <c r="H2314">
        <v>77075</v>
      </c>
      <c r="I2314" t="s">
        <v>23</v>
      </c>
      <c r="J2314" t="s">
        <v>425</v>
      </c>
      <c r="K2314" t="s">
        <v>202</v>
      </c>
      <c r="L2314" s="2" t="s">
        <v>203</v>
      </c>
      <c r="M2314">
        <v>1863</v>
      </c>
      <c r="N2314">
        <v>1.6131800240260855E-2</v>
      </c>
      <c r="O2314" t="s">
        <v>425</v>
      </c>
      <c r="R2314">
        <f t="shared" si="144"/>
        <v>1.4254725751471955E-2</v>
      </c>
      <c r="S2314">
        <f t="shared" si="145"/>
        <v>6.4146265881623796E-2</v>
      </c>
      <c r="T2314">
        <f t="shared" si="146"/>
        <v>-0.23712709056924655</v>
      </c>
      <c r="U2314">
        <f t="shared" si="147"/>
        <v>-56.436247555480676</v>
      </c>
    </row>
    <row r="2315" spans="1:21" x14ac:dyDescent="0.35">
      <c r="A2315" t="s">
        <v>6019</v>
      </c>
      <c r="B2315" t="s">
        <v>6020</v>
      </c>
      <c r="C2315">
        <v>104</v>
      </c>
      <c r="D2315">
        <v>4.5</v>
      </c>
      <c r="E2315">
        <v>-82.330215999999993</v>
      </c>
      <c r="F2315">
        <v>28.142257000000001</v>
      </c>
      <c r="G2315" t="s">
        <v>29</v>
      </c>
      <c r="H2315">
        <v>33647</v>
      </c>
      <c r="I2315" t="s">
        <v>23</v>
      </c>
      <c r="J2315" t="s">
        <v>6021</v>
      </c>
      <c r="K2315" t="s">
        <v>291</v>
      </c>
      <c r="L2315" s="2" t="s">
        <v>292</v>
      </c>
      <c r="M2315">
        <v>726</v>
      </c>
      <c r="N2315">
        <v>4.6336021966706708E-3</v>
      </c>
      <c r="O2315" t="s">
        <v>425</v>
      </c>
      <c r="P2315" t="s">
        <v>191</v>
      </c>
      <c r="R2315">
        <f t="shared" si="144"/>
        <v>4.1318045656440453E-4</v>
      </c>
      <c r="S2315">
        <f t="shared" si="145"/>
        <v>1.8593120545398203E-3</v>
      </c>
      <c r="T2315">
        <f t="shared" si="146"/>
        <v>-0.51474815410089469</v>
      </c>
      <c r="U2315">
        <f t="shared" si="147"/>
        <v>-53.533808026493048</v>
      </c>
    </row>
    <row r="2316" spans="1:21" x14ac:dyDescent="0.35">
      <c r="A2316" t="s">
        <v>6022</v>
      </c>
      <c r="B2316" t="s">
        <v>6023</v>
      </c>
      <c r="C2316">
        <v>119</v>
      </c>
      <c r="D2316">
        <v>4.5</v>
      </c>
      <c r="E2316">
        <v>-96.747003691820595</v>
      </c>
      <c r="F2316">
        <v>32.862971196818201</v>
      </c>
      <c r="G2316" t="s">
        <v>200</v>
      </c>
      <c r="H2316">
        <v>75231</v>
      </c>
      <c r="I2316" t="s">
        <v>23</v>
      </c>
      <c r="J2316" t="s">
        <v>425</v>
      </c>
      <c r="K2316" t="s">
        <v>906</v>
      </c>
      <c r="L2316" s="2" t="s">
        <v>907</v>
      </c>
      <c r="M2316">
        <v>632</v>
      </c>
      <c r="N2316">
        <v>5.9207139179680793E-3</v>
      </c>
      <c r="O2316" t="s">
        <v>425</v>
      </c>
      <c r="R2316">
        <f t="shared" si="144"/>
        <v>1.9626071686809216E-3</v>
      </c>
      <c r="S2316">
        <f t="shared" si="145"/>
        <v>8.831732259064147E-3</v>
      </c>
      <c r="T2316">
        <f t="shared" si="146"/>
        <v>-0.48367116937720273</v>
      </c>
      <c r="U2316">
        <f t="shared" si="147"/>
        <v>-57.556869155887121</v>
      </c>
    </row>
    <row r="2317" spans="1:21" x14ac:dyDescent="0.35">
      <c r="A2317" t="s">
        <v>6024</v>
      </c>
      <c r="B2317" t="s">
        <v>6025</v>
      </c>
      <c r="C2317">
        <v>393</v>
      </c>
      <c r="D2317">
        <v>4.5</v>
      </c>
      <c r="E2317">
        <v>-117.13974952697799</v>
      </c>
      <c r="F2317">
        <v>32.803959399461696</v>
      </c>
      <c r="G2317" t="s">
        <v>100</v>
      </c>
      <c r="H2317">
        <v>92123</v>
      </c>
      <c r="I2317" t="s">
        <v>23</v>
      </c>
      <c r="J2317" t="s">
        <v>425</v>
      </c>
      <c r="K2317" t="s">
        <v>225</v>
      </c>
      <c r="L2317" s="2" t="s">
        <v>226</v>
      </c>
      <c r="M2317">
        <v>1570</v>
      </c>
      <c r="N2317">
        <v>2.9431954693667411E-2</v>
      </c>
      <c r="O2317" t="s">
        <v>425</v>
      </c>
      <c r="R2317">
        <f t="shared" si="144"/>
        <v>3.026546844334263E-2</v>
      </c>
      <c r="S2317">
        <f t="shared" si="145"/>
        <v>0.13619460799504185</v>
      </c>
      <c r="T2317">
        <f t="shared" si="146"/>
        <v>8.4001751575570313E-2</v>
      </c>
      <c r="U2317">
        <f t="shared" si="147"/>
        <v>33.012688369199132</v>
      </c>
    </row>
    <row r="2318" spans="1:21" x14ac:dyDescent="0.35">
      <c r="A2318" t="s">
        <v>6026</v>
      </c>
      <c r="B2318" t="s">
        <v>6027</v>
      </c>
      <c r="C2318">
        <v>130</v>
      </c>
      <c r="D2318">
        <v>4.5</v>
      </c>
      <c r="E2318">
        <v>-81.258659362792997</v>
      </c>
      <c r="F2318">
        <v>28.567213058471701</v>
      </c>
      <c r="G2318" t="s">
        <v>29</v>
      </c>
      <c r="H2318">
        <v>32817</v>
      </c>
      <c r="I2318" t="s">
        <v>23</v>
      </c>
      <c r="J2318" t="s">
        <v>428</v>
      </c>
      <c r="K2318" t="s">
        <v>465</v>
      </c>
      <c r="L2318" s="2" t="s">
        <v>466</v>
      </c>
      <c r="M2318">
        <v>943</v>
      </c>
      <c r="N2318">
        <v>6.8645958469195122E-3</v>
      </c>
      <c r="O2318" t="s">
        <v>425</v>
      </c>
      <c r="P2318" t="s">
        <v>228</v>
      </c>
      <c r="Q2318" t="s">
        <v>76</v>
      </c>
      <c r="R2318">
        <f t="shared" si="144"/>
        <v>3.0988534242330336E-3</v>
      </c>
      <c r="S2318">
        <f t="shared" si="145"/>
        <v>1.3944840409048651E-2</v>
      </c>
      <c r="T2318">
        <f t="shared" si="146"/>
        <v>-0.46088138057982864</v>
      </c>
      <c r="U2318">
        <f t="shared" si="147"/>
        <v>-59.914579475377721</v>
      </c>
    </row>
    <row r="2319" spans="1:21" x14ac:dyDescent="0.35">
      <c r="A2319" t="s">
        <v>6028</v>
      </c>
      <c r="B2319" t="s">
        <v>6029</v>
      </c>
      <c r="C2319">
        <v>123</v>
      </c>
      <c r="D2319">
        <v>4.5</v>
      </c>
      <c r="E2319">
        <v>-122.603169232607</v>
      </c>
      <c r="F2319">
        <v>45.5427322536707</v>
      </c>
      <c r="G2319" t="s">
        <v>59</v>
      </c>
      <c r="H2319">
        <v>97213</v>
      </c>
      <c r="I2319" t="s">
        <v>23</v>
      </c>
      <c r="J2319" t="s">
        <v>587</v>
      </c>
      <c r="K2319" t="s">
        <v>45</v>
      </c>
      <c r="L2319" s="2" t="s">
        <v>61</v>
      </c>
      <c r="M2319">
        <v>1555</v>
      </c>
      <c r="N2319">
        <v>6.2639437103140551E-3</v>
      </c>
      <c r="O2319" t="s">
        <v>425</v>
      </c>
      <c r="P2319" t="s">
        <v>76</v>
      </c>
      <c r="R2319">
        <f t="shared" si="144"/>
        <v>2.3757876252453259E-3</v>
      </c>
      <c r="S2319">
        <f t="shared" si="145"/>
        <v>1.0691044313603966E-2</v>
      </c>
      <c r="T2319">
        <f t="shared" si="146"/>
        <v>-0.4753839734508849</v>
      </c>
      <c r="U2319">
        <f t="shared" si="147"/>
        <v>-58.472228734458845</v>
      </c>
    </row>
    <row r="2320" spans="1:21" x14ac:dyDescent="0.35">
      <c r="A2320" t="s">
        <v>6030</v>
      </c>
      <c r="B2320" t="s">
        <v>6031</v>
      </c>
      <c r="C2320">
        <v>196</v>
      </c>
      <c r="D2320">
        <v>4.5</v>
      </c>
      <c r="E2320">
        <v>-86.122703552246094</v>
      </c>
      <c r="F2320">
        <v>39.635837554931598</v>
      </c>
      <c r="G2320" t="s">
        <v>51</v>
      </c>
      <c r="H2320">
        <v>46227</v>
      </c>
      <c r="I2320" t="s">
        <v>23</v>
      </c>
      <c r="J2320" t="s">
        <v>425</v>
      </c>
      <c r="K2320" t="s">
        <v>53</v>
      </c>
      <c r="L2320" s="2" t="s">
        <v>54</v>
      </c>
      <c r="M2320">
        <v>336</v>
      </c>
      <c r="N2320">
        <v>1.252788742062811E-2</v>
      </c>
      <c r="O2320" t="s">
        <v>425</v>
      </c>
      <c r="R2320">
        <f t="shared" si="144"/>
        <v>9.9163309575457086E-3</v>
      </c>
      <c r="S2320">
        <f t="shared" si="145"/>
        <v>4.462348930895569E-2</v>
      </c>
      <c r="T2320">
        <f t="shared" si="146"/>
        <v>-0.32414264779558405</v>
      </c>
      <c r="U2320">
        <f t="shared" si="147"/>
        <v>-63.531958967934472</v>
      </c>
    </row>
    <row r="2321" spans="1:21" x14ac:dyDescent="0.35">
      <c r="A2321" t="s">
        <v>6032</v>
      </c>
      <c r="B2321" t="s">
        <v>6033</v>
      </c>
      <c r="C2321">
        <v>182</v>
      </c>
      <c r="D2321">
        <v>4.5</v>
      </c>
      <c r="E2321">
        <v>-87.664039599999995</v>
      </c>
      <c r="F2321">
        <v>41.998378799999998</v>
      </c>
      <c r="G2321" t="s">
        <v>133</v>
      </c>
      <c r="H2321">
        <v>60626</v>
      </c>
      <c r="I2321" t="s">
        <v>23</v>
      </c>
      <c r="J2321" t="s">
        <v>647</v>
      </c>
      <c r="K2321" t="s">
        <v>135</v>
      </c>
      <c r="L2321" s="2" t="s">
        <v>136</v>
      </c>
      <c r="M2321">
        <v>2715</v>
      </c>
      <c r="N2321">
        <v>1.1326583147417196E-2</v>
      </c>
      <c r="O2321" t="s">
        <v>425</v>
      </c>
      <c r="P2321" t="s">
        <v>626</v>
      </c>
      <c r="R2321">
        <f t="shared" si="144"/>
        <v>8.4701993595702931E-3</v>
      </c>
      <c r="S2321">
        <f t="shared" si="145"/>
        <v>3.8115897118066316E-2</v>
      </c>
      <c r="T2321">
        <f t="shared" si="146"/>
        <v>-0.35314783353769652</v>
      </c>
      <c r="U2321">
        <f t="shared" si="147"/>
        <v>-64.272905703860772</v>
      </c>
    </row>
    <row r="2322" spans="1:21" x14ac:dyDescent="0.35">
      <c r="A2322" t="s">
        <v>6034</v>
      </c>
      <c r="B2322" t="s">
        <v>6035</v>
      </c>
      <c r="C2322">
        <v>165</v>
      </c>
      <c r="D2322">
        <v>4.5</v>
      </c>
      <c r="E2322">
        <v>-115.1728258</v>
      </c>
      <c r="F2322">
        <v>36.132774400000002</v>
      </c>
      <c r="G2322" t="s">
        <v>70</v>
      </c>
      <c r="H2322">
        <v>89109</v>
      </c>
      <c r="I2322" t="s">
        <v>23</v>
      </c>
      <c r="J2322" t="s">
        <v>425</v>
      </c>
      <c r="K2322" t="s">
        <v>422</v>
      </c>
      <c r="L2322" s="2" t="s">
        <v>423</v>
      </c>
      <c r="M2322">
        <v>357</v>
      </c>
      <c r="N2322">
        <v>9.8678565299467995E-3</v>
      </c>
      <c r="O2322" t="s">
        <v>425</v>
      </c>
      <c r="R2322">
        <f t="shared" si="144"/>
        <v>6.7141824191715733E-3</v>
      </c>
      <c r="S2322">
        <f t="shared" si="145"/>
        <v>3.0213820886272079E-2</v>
      </c>
      <c r="T2322">
        <f t="shared" si="146"/>
        <v>-0.38836841622454737</v>
      </c>
      <c r="U2322">
        <f t="shared" si="147"/>
        <v>-64.080788677050322</v>
      </c>
    </row>
    <row r="2323" spans="1:21" x14ac:dyDescent="0.35">
      <c r="A2323" t="s">
        <v>6036</v>
      </c>
      <c r="B2323" t="s">
        <v>6037</v>
      </c>
      <c r="C2323">
        <v>247</v>
      </c>
      <c r="D2323">
        <v>4.5</v>
      </c>
      <c r="E2323">
        <v>-116.971533552948</v>
      </c>
      <c r="F2323">
        <v>32.805162599767201</v>
      </c>
      <c r="G2323" t="s">
        <v>100</v>
      </c>
      <c r="H2323">
        <v>92020</v>
      </c>
      <c r="I2323" t="s">
        <v>23</v>
      </c>
      <c r="J2323" t="s">
        <v>6038</v>
      </c>
      <c r="K2323" t="s">
        <v>392</v>
      </c>
      <c r="L2323" s="2" t="s">
        <v>393</v>
      </c>
      <c r="M2323">
        <v>143</v>
      </c>
      <c r="N2323">
        <v>1.6904067273039301E-2</v>
      </c>
      <c r="O2323" t="s">
        <v>425</v>
      </c>
      <c r="P2323" t="s">
        <v>47</v>
      </c>
      <c r="Q2323" t="s">
        <v>76</v>
      </c>
      <c r="R2323">
        <f t="shared" si="144"/>
        <v>1.5184381778741865E-2</v>
      </c>
      <c r="S2323">
        <f t="shared" si="145"/>
        <v>6.8329718004338388E-2</v>
      </c>
      <c r="T2323">
        <f t="shared" si="146"/>
        <v>-0.21848089973503138</v>
      </c>
      <c r="U2323">
        <f t="shared" si="147"/>
        <v>-53.96478223455275</v>
      </c>
    </row>
    <row r="2324" spans="1:21" x14ac:dyDescent="0.35">
      <c r="A2324" t="s">
        <v>6039</v>
      </c>
      <c r="B2324" t="s">
        <v>6040</v>
      </c>
      <c r="C2324">
        <v>156</v>
      </c>
      <c r="D2324">
        <v>4.5</v>
      </c>
      <c r="E2324">
        <v>-106.584801</v>
      </c>
      <c r="F2324">
        <v>35.145290000000003</v>
      </c>
      <c r="G2324" t="s">
        <v>381</v>
      </c>
      <c r="H2324">
        <v>87109</v>
      </c>
      <c r="I2324" t="s">
        <v>23</v>
      </c>
      <c r="J2324" t="s">
        <v>6041</v>
      </c>
      <c r="K2324" t="s">
        <v>383</v>
      </c>
      <c r="L2324" s="2" t="s">
        <v>384</v>
      </c>
      <c r="M2324">
        <v>330</v>
      </c>
      <c r="N2324">
        <v>9.0955894971683545E-3</v>
      </c>
      <c r="O2324" t="s">
        <v>228</v>
      </c>
      <c r="P2324" t="s">
        <v>425</v>
      </c>
      <c r="R2324">
        <f t="shared" si="144"/>
        <v>5.7845263919016629E-3</v>
      </c>
      <c r="S2324">
        <f t="shared" si="145"/>
        <v>2.6030368763557483E-2</v>
      </c>
      <c r="T2324">
        <f t="shared" si="146"/>
        <v>-0.40701460705876258</v>
      </c>
      <c r="U2324">
        <f t="shared" si="147"/>
        <v>-63.494278701166962</v>
      </c>
    </row>
    <row r="2325" spans="1:21" x14ac:dyDescent="0.35">
      <c r="A2325" t="s">
        <v>6042</v>
      </c>
      <c r="B2325" t="s">
        <v>6043</v>
      </c>
      <c r="C2325">
        <v>867</v>
      </c>
      <c r="D2325">
        <v>4.5</v>
      </c>
      <c r="E2325">
        <v>-76.591589813491893</v>
      </c>
      <c r="F2325">
        <v>39.2819446911857</v>
      </c>
      <c r="G2325" t="s">
        <v>364</v>
      </c>
      <c r="H2325">
        <v>21231</v>
      </c>
      <c r="I2325" t="s">
        <v>23</v>
      </c>
      <c r="J2325" t="s">
        <v>4048</v>
      </c>
      <c r="K2325" t="s">
        <v>366</v>
      </c>
      <c r="L2325" s="2" t="s">
        <v>367</v>
      </c>
      <c r="M2325">
        <v>1182</v>
      </c>
      <c r="N2325">
        <v>7.0104685086665522E-2</v>
      </c>
      <c r="O2325" t="s">
        <v>47</v>
      </c>
      <c r="P2325" t="s">
        <v>882</v>
      </c>
      <c r="R2325">
        <f t="shared" si="144"/>
        <v>7.9227352546224566E-2</v>
      </c>
      <c r="S2325">
        <f t="shared" si="145"/>
        <v>0.35652308645801056</v>
      </c>
      <c r="T2325">
        <f t="shared" si="146"/>
        <v>1.0660344688442362</v>
      </c>
      <c r="U2325">
        <f t="shared" si="147"/>
        <v>924.25188448795279</v>
      </c>
    </row>
    <row r="2326" spans="1:21" x14ac:dyDescent="0.35">
      <c r="A2326" t="s">
        <v>6044</v>
      </c>
      <c r="B2326" t="s">
        <v>6045</v>
      </c>
      <c r="C2326">
        <v>531</v>
      </c>
      <c r="D2326">
        <v>4.5</v>
      </c>
      <c r="E2326">
        <v>-117.24568939209</v>
      </c>
      <c r="F2326">
        <v>32.752769470214801</v>
      </c>
      <c r="G2326" t="s">
        <v>100</v>
      </c>
      <c r="H2326">
        <v>92107</v>
      </c>
      <c r="I2326" t="s">
        <v>23</v>
      </c>
      <c r="J2326" t="s">
        <v>4004</v>
      </c>
      <c r="K2326" t="s">
        <v>225</v>
      </c>
      <c r="L2326" s="2" t="s">
        <v>226</v>
      </c>
      <c r="M2326">
        <v>1570</v>
      </c>
      <c r="N2326">
        <v>4.1273382529603567E-2</v>
      </c>
      <c r="O2326" t="s">
        <v>137</v>
      </c>
      <c r="P2326" t="s">
        <v>24</v>
      </c>
      <c r="R2326">
        <f t="shared" si="144"/>
        <v>4.4520194194814587E-2</v>
      </c>
      <c r="S2326">
        <f t="shared" si="145"/>
        <v>0.20034087387666563</v>
      </c>
      <c r="T2326">
        <f t="shared" si="146"/>
        <v>0.36991001103353627</v>
      </c>
      <c r="U2326">
        <f t="shared" si="147"/>
        <v>196.42221585880776</v>
      </c>
    </row>
    <row r="2327" spans="1:21" x14ac:dyDescent="0.35">
      <c r="A2327" t="s">
        <v>6046</v>
      </c>
      <c r="B2327" t="s">
        <v>6047</v>
      </c>
      <c r="C2327">
        <v>214</v>
      </c>
      <c r="D2327">
        <v>4.5</v>
      </c>
      <c r="E2327">
        <v>-87.654945999999995</v>
      </c>
      <c r="F2327">
        <v>41.890329999999999</v>
      </c>
      <c r="G2327" t="s">
        <v>133</v>
      </c>
      <c r="H2327">
        <v>60642</v>
      </c>
      <c r="I2327" t="s">
        <v>23</v>
      </c>
      <c r="J2327" t="s">
        <v>4382</v>
      </c>
      <c r="K2327" t="s">
        <v>135</v>
      </c>
      <c r="L2327" s="2" t="s">
        <v>136</v>
      </c>
      <c r="M2327">
        <v>2715</v>
      </c>
      <c r="N2327">
        <v>1.4072421486185E-2</v>
      </c>
      <c r="O2327" t="s">
        <v>137</v>
      </c>
      <c r="P2327" t="s">
        <v>174</v>
      </c>
      <c r="R2327">
        <f t="shared" si="144"/>
        <v>1.1775643012085528E-2</v>
      </c>
      <c r="S2327">
        <f t="shared" si="145"/>
        <v>5.2990393554384875E-2</v>
      </c>
      <c r="T2327">
        <f t="shared" si="146"/>
        <v>-0.2868502661271537</v>
      </c>
      <c r="U2327">
        <f t="shared" si="147"/>
        <v>-61.385956951210893</v>
      </c>
    </row>
    <row r="2328" spans="1:21" x14ac:dyDescent="0.35">
      <c r="A2328" t="s">
        <v>6048</v>
      </c>
      <c r="B2328" t="s">
        <v>6049</v>
      </c>
      <c r="C2328">
        <v>168</v>
      </c>
      <c r="D2328">
        <v>4.5</v>
      </c>
      <c r="E2328">
        <v>-95.494692499999999</v>
      </c>
      <c r="F2328">
        <v>29.712980000000002</v>
      </c>
      <c r="G2328" t="s">
        <v>200</v>
      </c>
      <c r="H2328">
        <v>77081</v>
      </c>
      <c r="I2328" t="s">
        <v>23</v>
      </c>
      <c r="J2328" t="s">
        <v>6050</v>
      </c>
      <c r="K2328" t="s">
        <v>202</v>
      </c>
      <c r="L2328" s="2" t="s">
        <v>203</v>
      </c>
      <c r="M2328">
        <v>1863</v>
      </c>
      <c r="N2328">
        <v>1.0125278874206282E-2</v>
      </c>
      <c r="O2328" t="s">
        <v>81</v>
      </c>
      <c r="P2328" t="s">
        <v>152</v>
      </c>
      <c r="Q2328" t="s">
        <v>276</v>
      </c>
      <c r="R2328">
        <f t="shared" si="144"/>
        <v>7.0240677615948767E-3</v>
      </c>
      <c r="S2328">
        <f t="shared" si="145"/>
        <v>3.1608304927176943E-2</v>
      </c>
      <c r="T2328">
        <f t="shared" si="146"/>
        <v>-0.38215301927980899</v>
      </c>
      <c r="U2328">
        <f t="shared" si="147"/>
        <v>-64.201707239007916</v>
      </c>
    </row>
    <row r="2329" spans="1:21" x14ac:dyDescent="0.35">
      <c r="A2329" t="s">
        <v>6051</v>
      </c>
      <c r="B2329" t="s">
        <v>6052</v>
      </c>
      <c r="C2329">
        <v>191</v>
      </c>
      <c r="D2329">
        <v>4.5</v>
      </c>
      <c r="E2329">
        <v>-122.6345843</v>
      </c>
      <c r="F2329">
        <v>45.504874999999998</v>
      </c>
      <c r="G2329" t="s">
        <v>59</v>
      </c>
      <c r="H2329">
        <v>97202</v>
      </c>
      <c r="I2329" t="s">
        <v>23</v>
      </c>
      <c r="J2329" t="s">
        <v>3352</v>
      </c>
      <c r="K2329" t="s">
        <v>45</v>
      </c>
      <c r="L2329" s="2" t="s">
        <v>61</v>
      </c>
      <c r="M2329">
        <v>1555</v>
      </c>
      <c r="N2329">
        <v>1.2098850180195641E-2</v>
      </c>
      <c r="O2329" t="s">
        <v>24</v>
      </c>
      <c r="P2329" t="s">
        <v>33</v>
      </c>
      <c r="R2329">
        <f t="shared" si="144"/>
        <v>9.3998553868402026E-3</v>
      </c>
      <c r="S2329">
        <f t="shared" si="145"/>
        <v>4.2299349240780909E-2</v>
      </c>
      <c r="T2329">
        <f t="shared" si="146"/>
        <v>-0.33450164270348137</v>
      </c>
      <c r="U2329">
        <f t="shared" si="147"/>
        <v>-63.889813756364944</v>
      </c>
    </row>
    <row r="2330" spans="1:21" x14ac:dyDescent="0.35">
      <c r="A2330" t="s">
        <v>6053</v>
      </c>
      <c r="B2330" t="s">
        <v>6054</v>
      </c>
      <c r="C2330">
        <v>186</v>
      </c>
      <c r="D2330">
        <v>4.5</v>
      </c>
      <c r="E2330">
        <v>-122.49368</v>
      </c>
      <c r="F2330">
        <v>37.779980000000002</v>
      </c>
      <c r="G2330" t="s">
        <v>100</v>
      </c>
      <c r="H2330">
        <v>94121</v>
      </c>
      <c r="I2330" t="s">
        <v>23</v>
      </c>
      <c r="J2330" t="s">
        <v>723</v>
      </c>
      <c r="K2330" t="s">
        <v>124</v>
      </c>
      <c r="L2330" s="2" t="s">
        <v>125</v>
      </c>
      <c r="M2330">
        <v>1581</v>
      </c>
      <c r="N2330">
        <v>1.1669812939763172E-2</v>
      </c>
      <c r="O2330" t="s">
        <v>56</v>
      </c>
      <c r="P2330" t="s">
        <v>174</v>
      </c>
      <c r="Q2330" t="s">
        <v>578</v>
      </c>
      <c r="R2330">
        <f t="shared" si="144"/>
        <v>8.8833798161346966E-3</v>
      </c>
      <c r="S2330">
        <f t="shared" si="145"/>
        <v>3.9975209172606135E-2</v>
      </c>
      <c r="T2330">
        <f t="shared" si="146"/>
        <v>-0.34486063761137864</v>
      </c>
      <c r="U2330">
        <f t="shared" si="147"/>
        <v>-64.144078595716422</v>
      </c>
    </row>
    <row r="2331" spans="1:21" x14ac:dyDescent="0.35">
      <c r="A2331" t="s">
        <v>6055</v>
      </c>
      <c r="B2331" t="s">
        <v>6056</v>
      </c>
      <c r="C2331">
        <v>253</v>
      </c>
      <c r="D2331">
        <v>4.5</v>
      </c>
      <c r="E2331">
        <v>-76.992084000000006</v>
      </c>
      <c r="F2331">
        <v>38.900084</v>
      </c>
      <c r="G2331" t="s">
        <v>240</v>
      </c>
      <c r="H2331">
        <v>20002</v>
      </c>
      <c r="I2331" t="s">
        <v>23</v>
      </c>
      <c r="J2331" t="s">
        <v>4004</v>
      </c>
      <c r="K2331" t="s">
        <v>242</v>
      </c>
      <c r="L2331" s="2" t="s">
        <v>243</v>
      </c>
      <c r="M2331">
        <v>822</v>
      </c>
      <c r="N2331">
        <v>1.7418911961558262E-2</v>
      </c>
      <c r="O2331" t="s">
        <v>137</v>
      </c>
      <c r="P2331" t="s">
        <v>24</v>
      </c>
      <c r="R2331">
        <f t="shared" si="144"/>
        <v>1.5804152463588472E-2</v>
      </c>
      <c r="S2331">
        <f t="shared" si="145"/>
        <v>7.1118686086148117E-2</v>
      </c>
      <c r="T2331">
        <f t="shared" si="146"/>
        <v>-0.20605010584555461</v>
      </c>
      <c r="U2331">
        <f t="shared" si="147"/>
        <v>-52.130676778925313</v>
      </c>
    </row>
    <row r="2332" spans="1:21" x14ac:dyDescent="0.35">
      <c r="A2332" t="s">
        <v>6057</v>
      </c>
      <c r="B2332" t="s">
        <v>6058</v>
      </c>
      <c r="C2332">
        <v>244</v>
      </c>
      <c r="D2332">
        <v>4.5</v>
      </c>
      <c r="E2332">
        <v>-122.2994614</v>
      </c>
      <c r="F2332">
        <v>47.607818600000002</v>
      </c>
      <c r="G2332" t="s">
        <v>194</v>
      </c>
      <c r="H2332">
        <v>98122</v>
      </c>
      <c r="I2332" t="s">
        <v>23</v>
      </c>
      <c r="J2332" t="s">
        <v>114</v>
      </c>
      <c r="K2332" t="s">
        <v>196</v>
      </c>
      <c r="L2332" s="2" t="s">
        <v>197</v>
      </c>
      <c r="M2332">
        <v>1594</v>
      </c>
      <c r="N2332">
        <v>1.6646644928779819E-2</v>
      </c>
      <c r="O2332" t="s">
        <v>114</v>
      </c>
      <c r="R2332">
        <f t="shared" si="144"/>
        <v>1.4874496436318562E-2</v>
      </c>
      <c r="S2332">
        <f t="shared" si="145"/>
        <v>6.6935233963433524E-2</v>
      </c>
      <c r="T2332">
        <f t="shared" si="146"/>
        <v>-0.22469629667976979</v>
      </c>
      <c r="U2332">
        <f t="shared" si="147"/>
        <v>-54.825896389863829</v>
      </c>
    </row>
    <row r="2333" spans="1:21" x14ac:dyDescent="0.35">
      <c r="A2333" t="s">
        <v>6059</v>
      </c>
      <c r="B2333" t="s">
        <v>6060</v>
      </c>
      <c r="C2333">
        <v>137</v>
      </c>
      <c r="D2333">
        <v>4.5</v>
      </c>
      <c r="E2333">
        <v>-87.684371948242202</v>
      </c>
      <c r="F2333">
        <v>41.917854309082003</v>
      </c>
      <c r="G2333" t="s">
        <v>133</v>
      </c>
      <c r="H2333">
        <v>60647</v>
      </c>
      <c r="I2333" t="s">
        <v>23</v>
      </c>
      <c r="J2333" t="s">
        <v>213</v>
      </c>
      <c r="K2333" t="s">
        <v>135</v>
      </c>
      <c r="L2333" s="2" t="s">
        <v>136</v>
      </c>
      <c r="M2333">
        <v>2715</v>
      </c>
      <c r="N2333">
        <v>7.4652479835249702E-3</v>
      </c>
      <c r="O2333" t="s">
        <v>213</v>
      </c>
      <c r="R2333">
        <f t="shared" si="144"/>
        <v>3.8219192232207418E-3</v>
      </c>
      <c r="S2333">
        <f t="shared" si="145"/>
        <v>1.7198636504493339E-2</v>
      </c>
      <c r="T2333">
        <f t="shared" si="146"/>
        <v>-0.44637878770877237</v>
      </c>
      <c r="U2333">
        <f t="shared" si="147"/>
        <v>-61.153893916101815</v>
      </c>
    </row>
    <row r="2334" spans="1:21" x14ac:dyDescent="0.35">
      <c r="A2334" t="s">
        <v>6061</v>
      </c>
      <c r="B2334" t="s">
        <v>6062</v>
      </c>
      <c r="C2334">
        <v>385</v>
      </c>
      <c r="D2334">
        <v>4.5</v>
      </c>
      <c r="E2334">
        <v>-98.416035500000007</v>
      </c>
      <c r="F2334">
        <v>29.503297</v>
      </c>
      <c r="G2334" t="s">
        <v>200</v>
      </c>
      <c r="H2334">
        <v>78218</v>
      </c>
      <c r="I2334" t="s">
        <v>23</v>
      </c>
      <c r="J2334" t="s">
        <v>114</v>
      </c>
      <c r="K2334" t="s">
        <v>608</v>
      </c>
      <c r="L2334" s="2" t="s">
        <v>609</v>
      </c>
      <c r="M2334">
        <v>731</v>
      </c>
      <c r="N2334">
        <v>2.874549510897546E-2</v>
      </c>
      <c r="O2334" t="s">
        <v>114</v>
      </c>
      <c r="R2334">
        <f t="shared" si="144"/>
        <v>2.943910753021382E-2</v>
      </c>
      <c r="S2334">
        <f t="shared" si="145"/>
        <v>0.13247598388596218</v>
      </c>
      <c r="T2334">
        <f t="shared" si="146"/>
        <v>6.7427359722934593E-2</v>
      </c>
      <c r="U2334">
        <f t="shared" si="147"/>
        <v>25.959533493329818</v>
      </c>
    </row>
    <row r="2335" spans="1:21" x14ac:dyDescent="0.35">
      <c r="A2335" t="s">
        <v>6063</v>
      </c>
      <c r="B2335" t="s">
        <v>6064</v>
      </c>
      <c r="C2335">
        <v>107</v>
      </c>
      <c r="D2335">
        <v>4.5</v>
      </c>
      <c r="E2335">
        <v>-90.089859000000004</v>
      </c>
      <c r="F2335">
        <v>29.962133000000001</v>
      </c>
      <c r="G2335" t="s">
        <v>493</v>
      </c>
      <c r="H2335">
        <v>70119</v>
      </c>
      <c r="I2335" t="s">
        <v>23</v>
      </c>
      <c r="J2335" t="s">
        <v>138</v>
      </c>
      <c r="K2335" t="s">
        <v>494</v>
      </c>
      <c r="L2335" s="2" t="s">
        <v>495</v>
      </c>
      <c r="M2335">
        <v>834</v>
      </c>
      <c r="N2335">
        <v>4.891024540930153E-3</v>
      </c>
      <c r="O2335" t="s">
        <v>138</v>
      </c>
      <c r="R2335">
        <f t="shared" si="144"/>
        <v>7.2306579898770787E-4</v>
      </c>
      <c r="S2335">
        <f t="shared" si="145"/>
        <v>3.2537960954446853E-3</v>
      </c>
      <c r="T2335">
        <f t="shared" si="146"/>
        <v>-0.50853275715615631</v>
      </c>
      <c r="U2335">
        <f t="shared" si="147"/>
        <v>-54.413005015708727</v>
      </c>
    </row>
    <row r="2336" spans="1:21" x14ac:dyDescent="0.35">
      <c r="A2336" t="s">
        <v>6065</v>
      </c>
      <c r="B2336" t="s">
        <v>6066</v>
      </c>
      <c r="C2336">
        <v>993</v>
      </c>
      <c r="D2336">
        <v>4.5</v>
      </c>
      <c r="E2336">
        <v>-73.993303999999995</v>
      </c>
      <c r="F2336">
        <v>40.719683000000003</v>
      </c>
      <c r="G2336" t="s">
        <v>37</v>
      </c>
      <c r="H2336">
        <v>10002</v>
      </c>
      <c r="I2336" t="s">
        <v>23</v>
      </c>
      <c r="J2336" t="s">
        <v>951</v>
      </c>
      <c r="K2336" t="s">
        <v>39</v>
      </c>
      <c r="L2336" s="2" t="s">
        <v>40</v>
      </c>
      <c r="M2336">
        <v>1148</v>
      </c>
      <c r="N2336">
        <v>8.0916423545563748E-2</v>
      </c>
      <c r="O2336" t="s">
        <v>106</v>
      </c>
      <c r="P2336" t="s">
        <v>47</v>
      </c>
      <c r="R2336">
        <f t="shared" si="144"/>
        <v>9.2242536928003299E-2</v>
      </c>
      <c r="S2336">
        <f t="shared" si="145"/>
        <v>0.41509141617601486</v>
      </c>
      <c r="T2336">
        <f t="shared" si="146"/>
        <v>1.3270811405232485</v>
      </c>
      <c r="U2336">
        <f t="shared" si="147"/>
        <v>1317.7915725395858</v>
      </c>
    </row>
    <row r="2337" spans="1:21" x14ac:dyDescent="0.35">
      <c r="A2337" t="s">
        <v>6067</v>
      </c>
      <c r="B2337" t="s">
        <v>6068</v>
      </c>
      <c r="C2337">
        <v>126</v>
      </c>
      <c r="D2337">
        <v>4.5</v>
      </c>
      <c r="E2337">
        <v>-122.666704058647</v>
      </c>
      <c r="F2337">
        <v>45.551604910829703</v>
      </c>
      <c r="G2337" t="s">
        <v>59</v>
      </c>
      <c r="H2337">
        <v>97212</v>
      </c>
      <c r="I2337" t="s">
        <v>23</v>
      </c>
      <c r="J2337" t="s">
        <v>4115</v>
      </c>
      <c r="K2337" t="s">
        <v>45</v>
      </c>
      <c r="L2337" s="2" t="s">
        <v>61</v>
      </c>
      <c r="M2337">
        <v>1555</v>
      </c>
      <c r="N2337">
        <v>6.5213660545735373E-3</v>
      </c>
      <c r="O2337" t="s">
        <v>504</v>
      </c>
      <c r="P2337" t="s">
        <v>24</v>
      </c>
      <c r="R2337">
        <f t="shared" si="144"/>
        <v>2.6856729676686293E-3</v>
      </c>
      <c r="S2337">
        <f t="shared" si="145"/>
        <v>1.2085528354508832E-2</v>
      </c>
      <c r="T2337">
        <f t="shared" si="146"/>
        <v>-0.46916857650614646</v>
      </c>
      <c r="U2337">
        <f t="shared" si="147"/>
        <v>-59.115240639774456</v>
      </c>
    </row>
    <row r="2338" spans="1:21" x14ac:dyDescent="0.35">
      <c r="A2338" t="s">
        <v>6069</v>
      </c>
      <c r="B2338" t="s">
        <v>6070</v>
      </c>
      <c r="C2338">
        <v>175</v>
      </c>
      <c r="D2338">
        <v>4.5</v>
      </c>
      <c r="E2338">
        <v>-122.421957179904</v>
      </c>
      <c r="F2338">
        <v>37.797178477048902</v>
      </c>
      <c r="G2338" t="s">
        <v>100</v>
      </c>
      <c r="H2338">
        <v>94109</v>
      </c>
      <c r="I2338" t="s">
        <v>23</v>
      </c>
      <c r="J2338" t="s">
        <v>6071</v>
      </c>
      <c r="K2338" t="s">
        <v>124</v>
      </c>
      <c r="L2338" s="2" t="s">
        <v>125</v>
      </c>
      <c r="M2338">
        <v>1581</v>
      </c>
      <c r="N2338">
        <v>1.0725931010811738E-2</v>
      </c>
      <c r="O2338" t="s">
        <v>148</v>
      </c>
      <c r="P2338" t="s">
        <v>524</v>
      </c>
      <c r="Q2338" t="s">
        <v>174</v>
      </c>
      <c r="R2338">
        <f t="shared" si="144"/>
        <v>7.7471335605825845E-3</v>
      </c>
      <c r="S2338">
        <f t="shared" si="145"/>
        <v>3.4862101022621633E-2</v>
      </c>
      <c r="T2338">
        <f t="shared" si="146"/>
        <v>-0.36765042640875278</v>
      </c>
      <c r="U2338">
        <f t="shared" si="147"/>
        <v>-64.338824621531742</v>
      </c>
    </row>
    <row r="2339" spans="1:21" x14ac:dyDescent="0.35">
      <c r="A2339" t="s">
        <v>6072</v>
      </c>
      <c r="B2339" t="s">
        <v>6073</v>
      </c>
      <c r="C2339">
        <v>1912</v>
      </c>
      <c r="D2339">
        <v>4.5</v>
      </c>
      <c r="E2339">
        <v>-95.380411100000003</v>
      </c>
      <c r="F2339">
        <v>29.738764799999998</v>
      </c>
      <c r="G2339" t="s">
        <v>200</v>
      </c>
      <c r="H2339">
        <v>77002</v>
      </c>
      <c r="I2339" t="s">
        <v>23</v>
      </c>
      <c r="J2339" t="s">
        <v>6074</v>
      </c>
      <c r="K2339" t="s">
        <v>202</v>
      </c>
      <c r="L2339" s="2" t="s">
        <v>203</v>
      </c>
      <c r="M2339">
        <v>1863</v>
      </c>
      <c r="N2339">
        <v>0.15977346833705167</v>
      </c>
      <c r="O2339" t="s">
        <v>48</v>
      </c>
      <c r="P2339" t="s">
        <v>107</v>
      </c>
      <c r="R2339">
        <f t="shared" si="144"/>
        <v>0.18717074682367524</v>
      </c>
      <c r="S2339">
        <f t="shared" si="145"/>
        <v>0.84226836070653854</v>
      </c>
      <c r="T2339">
        <f t="shared" si="146"/>
        <v>3.2310644045947758</v>
      </c>
      <c r="U2339">
        <f t="shared" si="147"/>
        <v>6177.7951415852112</v>
      </c>
    </row>
    <row r="2340" spans="1:21" x14ac:dyDescent="0.35">
      <c r="A2340" t="s">
        <v>6075</v>
      </c>
      <c r="B2340" t="s">
        <v>6076</v>
      </c>
      <c r="C2340">
        <v>285</v>
      </c>
      <c r="D2340">
        <v>4.5</v>
      </c>
      <c r="E2340">
        <v>-118.263688</v>
      </c>
      <c r="F2340">
        <v>34.042101000000002</v>
      </c>
      <c r="G2340" t="s">
        <v>100</v>
      </c>
      <c r="H2340">
        <v>90015</v>
      </c>
      <c r="I2340" t="s">
        <v>23</v>
      </c>
      <c r="J2340" t="s">
        <v>6077</v>
      </c>
      <c r="K2340" t="s">
        <v>111</v>
      </c>
      <c r="L2340" s="2" t="s">
        <v>112</v>
      </c>
      <c r="M2340">
        <v>2071</v>
      </c>
      <c r="N2340">
        <v>2.0164750300326068E-2</v>
      </c>
      <c r="O2340" t="s">
        <v>160</v>
      </c>
      <c r="P2340" t="s">
        <v>681</v>
      </c>
      <c r="Q2340" t="s">
        <v>156</v>
      </c>
      <c r="R2340">
        <f t="shared" si="144"/>
        <v>1.910959611610371E-2</v>
      </c>
      <c r="S2340">
        <f t="shared" si="145"/>
        <v>8.5993182522466696E-2</v>
      </c>
      <c r="T2340">
        <f t="shared" si="146"/>
        <v>-0.13975253843501176</v>
      </c>
      <c r="U2340">
        <f t="shared" si="147"/>
        <v>-39.829473453978352</v>
      </c>
    </row>
    <row r="2341" spans="1:21" x14ac:dyDescent="0.35">
      <c r="A2341" t="s">
        <v>6078</v>
      </c>
      <c r="B2341" t="s">
        <v>6079</v>
      </c>
      <c r="C2341">
        <v>265</v>
      </c>
      <c r="D2341">
        <v>4.5</v>
      </c>
      <c r="E2341">
        <v>-76.619575999999995</v>
      </c>
      <c r="F2341">
        <v>39.300606000000002</v>
      </c>
      <c r="G2341" t="s">
        <v>364</v>
      </c>
      <c r="H2341">
        <v>21201</v>
      </c>
      <c r="I2341" t="s">
        <v>23</v>
      </c>
      <c r="J2341" t="s">
        <v>6080</v>
      </c>
      <c r="K2341" t="s">
        <v>366</v>
      </c>
      <c r="L2341" s="2" t="s">
        <v>367</v>
      </c>
      <c r="M2341">
        <v>1182</v>
      </c>
      <c r="N2341">
        <v>1.8448601338596191E-2</v>
      </c>
      <c r="O2341" t="s">
        <v>48</v>
      </c>
      <c r="P2341" t="s">
        <v>56</v>
      </c>
      <c r="Q2341" t="s">
        <v>183</v>
      </c>
      <c r="R2341">
        <f t="shared" si="144"/>
        <v>1.7043693833281685E-2</v>
      </c>
      <c r="S2341">
        <f t="shared" si="145"/>
        <v>7.6696622249767588E-2</v>
      </c>
      <c r="T2341">
        <f t="shared" si="146"/>
        <v>-0.18118851806660105</v>
      </c>
      <c r="U2341">
        <f t="shared" si="147"/>
        <v>-48.014957287649281</v>
      </c>
    </row>
    <row r="2342" spans="1:21" x14ac:dyDescent="0.35">
      <c r="A2342" t="s">
        <v>6081</v>
      </c>
      <c r="B2342" t="s">
        <v>6082</v>
      </c>
      <c r="C2342">
        <v>159</v>
      </c>
      <c r="D2342">
        <v>4.5</v>
      </c>
      <c r="E2342">
        <v>-122.32543819999999</v>
      </c>
      <c r="F2342">
        <v>47.675894</v>
      </c>
      <c r="G2342" t="s">
        <v>194</v>
      </c>
      <c r="H2342">
        <v>98115</v>
      </c>
      <c r="I2342" t="s">
        <v>23</v>
      </c>
      <c r="J2342" t="s">
        <v>2199</v>
      </c>
      <c r="K2342" t="s">
        <v>196</v>
      </c>
      <c r="L2342" s="2" t="s">
        <v>197</v>
      </c>
      <c r="M2342">
        <v>1594</v>
      </c>
      <c r="N2342">
        <v>9.3530118414278367E-3</v>
      </c>
      <c r="O2342" t="s">
        <v>174</v>
      </c>
      <c r="P2342" t="s">
        <v>48</v>
      </c>
      <c r="R2342">
        <f t="shared" si="144"/>
        <v>6.0944117343249664E-3</v>
      </c>
      <c r="S2342">
        <f t="shared" si="145"/>
        <v>2.742485280446235E-2</v>
      </c>
      <c r="T2342">
        <f t="shared" si="146"/>
        <v>-0.4007992101140242</v>
      </c>
      <c r="U2342">
        <f t="shared" si="147"/>
        <v>-63.727074408129845</v>
      </c>
    </row>
    <row r="2343" spans="1:21" x14ac:dyDescent="0.35">
      <c r="A2343" t="s">
        <v>6083</v>
      </c>
      <c r="B2343" t="s">
        <v>6084</v>
      </c>
      <c r="C2343">
        <v>259</v>
      </c>
      <c r="D2343">
        <v>4.5</v>
      </c>
      <c r="E2343">
        <v>-76.608215332031193</v>
      </c>
      <c r="F2343">
        <v>39.2871284484863</v>
      </c>
      <c r="G2343" t="s">
        <v>364</v>
      </c>
      <c r="H2343">
        <v>21202</v>
      </c>
      <c r="I2343" t="s">
        <v>23</v>
      </c>
      <c r="J2343" t="s">
        <v>6085</v>
      </c>
      <c r="K2343" t="s">
        <v>366</v>
      </c>
      <c r="L2343" s="2" t="s">
        <v>367</v>
      </c>
      <c r="M2343">
        <v>1182</v>
      </c>
      <c r="N2343">
        <v>1.7933756650077227E-2</v>
      </c>
      <c r="O2343" t="s">
        <v>385</v>
      </c>
      <c r="P2343" t="s">
        <v>47</v>
      </c>
      <c r="Q2343" t="s">
        <v>314</v>
      </c>
      <c r="R2343">
        <f t="shared" si="144"/>
        <v>1.642392314843508E-2</v>
      </c>
      <c r="S2343">
        <f t="shared" si="145"/>
        <v>7.3907654167957859E-2</v>
      </c>
      <c r="T2343">
        <f t="shared" si="146"/>
        <v>-0.19361931195607782</v>
      </c>
      <c r="U2343">
        <f t="shared" si="147"/>
        <v>-50.147401796624152</v>
      </c>
    </row>
    <row r="2344" spans="1:21" x14ac:dyDescent="0.35">
      <c r="A2344" t="s">
        <v>6086</v>
      </c>
      <c r="B2344" t="s">
        <v>6084</v>
      </c>
      <c r="C2344">
        <v>601</v>
      </c>
      <c r="D2344">
        <v>4.5</v>
      </c>
      <c r="E2344">
        <v>-71.085330188638295</v>
      </c>
      <c r="F2344">
        <v>42.3477607644841</v>
      </c>
      <c r="G2344" t="s">
        <v>251</v>
      </c>
      <c r="H2344">
        <v>2115</v>
      </c>
      <c r="I2344" t="s">
        <v>23</v>
      </c>
      <c r="J2344" t="s">
        <v>6085</v>
      </c>
      <c r="K2344" t="s">
        <v>295</v>
      </c>
      <c r="L2344" s="2" t="s">
        <v>296</v>
      </c>
      <c r="M2344">
        <v>575</v>
      </c>
      <c r="N2344">
        <v>4.7279903895658143E-2</v>
      </c>
      <c r="O2344" t="s">
        <v>385</v>
      </c>
      <c r="P2344" t="s">
        <v>47</v>
      </c>
      <c r="Q2344" t="s">
        <v>314</v>
      </c>
      <c r="R2344">
        <f t="shared" si="144"/>
        <v>5.1750852184691665E-2</v>
      </c>
      <c r="S2344">
        <f t="shared" si="145"/>
        <v>0.23287883483111249</v>
      </c>
      <c r="T2344">
        <f t="shared" si="146"/>
        <v>0.51493593974409879</v>
      </c>
      <c r="U2344">
        <f t="shared" si="147"/>
        <v>309.47649978620336</v>
      </c>
    </row>
    <row r="2345" spans="1:21" x14ac:dyDescent="0.35">
      <c r="A2345" t="s">
        <v>6087</v>
      </c>
      <c r="B2345" t="s">
        <v>6084</v>
      </c>
      <c r="C2345">
        <v>206</v>
      </c>
      <c r="D2345">
        <v>4.5</v>
      </c>
      <c r="E2345">
        <v>-80.8419989013275</v>
      </c>
      <c r="F2345">
        <v>35.228313772624098</v>
      </c>
      <c r="G2345" t="s">
        <v>640</v>
      </c>
      <c r="H2345">
        <v>28202</v>
      </c>
      <c r="I2345" t="s">
        <v>23</v>
      </c>
      <c r="J2345" t="s">
        <v>6085</v>
      </c>
      <c r="K2345" t="s">
        <v>641</v>
      </c>
      <c r="L2345" s="2" t="s">
        <v>642</v>
      </c>
      <c r="M2345">
        <v>689</v>
      </c>
      <c r="N2345">
        <v>1.338596190149305E-2</v>
      </c>
      <c r="O2345" t="s">
        <v>385</v>
      </c>
      <c r="P2345" t="s">
        <v>47</v>
      </c>
      <c r="Q2345" t="s">
        <v>314</v>
      </c>
      <c r="R2345">
        <f t="shared" si="144"/>
        <v>1.0949282098956719E-2</v>
      </c>
      <c r="S2345">
        <f t="shared" si="145"/>
        <v>4.9271769445305237E-2</v>
      </c>
      <c r="T2345">
        <f t="shared" si="146"/>
        <v>-0.3034246579797894</v>
      </c>
      <c r="U2345">
        <f t="shared" si="147"/>
        <v>-62.505479543836614</v>
      </c>
    </row>
    <row r="2346" spans="1:21" x14ac:dyDescent="0.35">
      <c r="A2346" t="s">
        <v>6088</v>
      </c>
      <c r="B2346" t="s">
        <v>6084</v>
      </c>
      <c r="C2346">
        <v>366</v>
      </c>
      <c r="D2346">
        <v>4.5</v>
      </c>
      <c r="E2346">
        <v>-104.99867</v>
      </c>
      <c r="F2346">
        <v>39.747875999999998</v>
      </c>
      <c r="G2346" t="s">
        <v>119</v>
      </c>
      <c r="H2346">
        <v>80202</v>
      </c>
      <c r="I2346" t="s">
        <v>23</v>
      </c>
      <c r="J2346" t="s">
        <v>6085</v>
      </c>
      <c r="K2346" t="s">
        <v>120</v>
      </c>
      <c r="L2346" s="2" t="s">
        <v>121</v>
      </c>
      <c r="M2346">
        <v>668</v>
      </c>
      <c r="N2346">
        <v>2.7115153595332075E-2</v>
      </c>
      <c r="O2346" t="s">
        <v>385</v>
      </c>
      <c r="P2346" t="s">
        <v>47</v>
      </c>
      <c r="Q2346" t="s">
        <v>314</v>
      </c>
      <c r="R2346">
        <f t="shared" si="144"/>
        <v>2.7476500361532898E-2</v>
      </c>
      <c r="S2346">
        <f t="shared" si="145"/>
        <v>0.12364425162689804</v>
      </c>
      <c r="T2346">
        <f t="shared" si="146"/>
        <v>2.8063179072924788E-2</v>
      </c>
      <c r="U2346">
        <f t="shared" si="147"/>
        <v>10.271123540690473</v>
      </c>
    </row>
    <row r="2347" spans="1:21" x14ac:dyDescent="0.35">
      <c r="A2347" t="s">
        <v>6089</v>
      </c>
      <c r="B2347" t="s">
        <v>6084</v>
      </c>
      <c r="C2347">
        <v>157</v>
      </c>
      <c r="D2347">
        <v>4.5</v>
      </c>
      <c r="E2347">
        <v>-97.329940800000003</v>
      </c>
      <c r="F2347">
        <v>32.752429999999997</v>
      </c>
      <c r="G2347" t="s">
        <v>200</v>
      </c>
      <c r="H2347">
        <v>76102</v>
      </c>
      <c r="I2347" t="s">
        <v>23</v>
      </c>
      <c r="J2347" t="s">
        <v>6090</v>
      </c>
      <c r="K2347" t="s">
        <v>1727</v>
      </c>
      <c r="L2347" s="2" t="s">
        <v>1728</v>
      </c>
      <c r="M2347">
        <v>312</v>
      </c>
      <c r="N2347">
        <v>9.181396945254848E-3</v>
      </c>
      <c r="O2347" t="s">
        <v>47</v>
      </c>
      <c r="P2347" t="s">
        <v>385</v>
      </c>
      <c r="Q2347" t="s">
        <v>314</v>
      </c>
      <c r="R2347">
        <f t="shared" si="144"/>
        <v>5.8878215060427638E-3</v>
      </c>
      <c r="S2347">
        <f t="shared" si="145"/>
        <v>2.6495196777192438E-2</v>
      </c>
      <c r="T2347">
        <f t="shared" si="146"/>
        <v>-0.40494280807718314</v>
      </c>
      <c r="U2347">
        <f t="shared" si="147"/>
        <v>-63.576020868117752</v>
      </c>
    </row>
    <row r="2348" spans="1:21" x14ac:dyDescent="0.35">
      <c r="A2348" t="s">
        <v>6091</v>
      </c>
      <c r="B2348" t="s">
        <v>6084</v>
      </c>
      <c r="C2348">
        <v>163</v>
      </c>
      <c r="D2348">
        <v>4.5</v>
      </c>
      <c r="E2348">
        <v>-87.915161100000006</v>
      </c>
      <c r="F2348">
        <v>43.039348599999997</v>
      </c>
      <c r="G2348" t="s">
        <v>218</v>
      </c>
      <c r="H2348">
        <v>53203</v>
      </c>
      <c r="I2348" t="s">
        <v>23</v>
      </c>
      <c r="J2348" t="s">
        <v>6085</v>
      </c>
      <c r="K2348" t="s">
        <v>220</v>
      </c>
      <c r="L2348" s="2" t="s">
        <v>221</v>
      </c>
      <c r="M2348">
        <v>1056</v>
      </c>
      <c r="N2348">
        <v>9.6962416337738108E-3</v>
      </c>
      <c r="O2348" t="s">
        <v>385</v>
      </c>
      <c r="P2348" t="s">
        <v>47</v>
      </c>
      <c r="Q2348" t="s">
        <v>314</v>
      </c>
      <c r="R2348">
        <f t="shared" si="144"/>
        <v>6.5075921908893707E-3</v>
      </c>
      <c r="S2348">
        <f t="shared" si="145"/>
        <v>2.9284164859002169E-2</v>
      </c>
      <c r="T2348">
        <f t="shared" si="146"/>
        <v>-0.39251201418770632</v>
      </c>
      <c r="U2348">
        <f t="shared" si="147"/>
        <v>-63.97945831259613</v>
      </c>
    </row>
    <row r="2349" spans="1:21" x14ac:dyDescent="0.35">
      <c r="A2349" t="s">
        <v>6092</v>
      </c>
      <c r="B2349" t="s">
        <v>6084</v>
      </c>
      <c r="C2349">
        <v>196</v>
      </c>
      <c r="D2349">
        <v>4.5</v>
      </c>
      <c r="E2349">
        <v>-93.275991082191496</v>
      </c>
      <c r="F2349">
        <v>44.977006902900897</v>
      </c>
      <c r="G2349" t="s">
        <v>22</v>
      </c>
      <c r="H2349">
        <v>55402</v>
      </c>
      <c r="I2349" t="s">
        <v>23</v>
      </c>
      <c r="J2349" t="s">
        <v>6085</v>
      </c>
      <c r="K2349" t="s">
        <v>25</v>
      </c>
      <c r="L2349" s="2" t="s">
        <v>26</v>
      </c>
      <c r="M2349">
        <v>440</v>
      </c>
      <c r="N2349">
        <v>1.252788742062811E-2</v>
      </c>
      <c r="O2349" t="s">
        <v>385</v>
      </c>
      <c r="P2349" t="s">
        <v>47</v>
      </c>
      <c r="Q2349" t="s">
        <v>314</v>
      </c>
      <c r="R2349">
        <f t="shared" si="144"/>
        <v>9.9163309575457086E-3</v>
      </c>
      <c r="S2349">
        <f t="shared" si="145"/>
        <v>4.462348930895569E-2</v>
      </c>
      <c r="T2349">
        <f t="shared" si="146"/>
        <v>-0.32414264779558405</v>
      </c>
      <c r="U2349">
        <f t="shared" si="147"/>
        <v>-63.531958967934472</v>
      </c>
    </row>
    <row r="2350" spans="1:21" x14ac:dyDescent="0.35">
      <c r="A2350" t="s">
        <v>6093</v>
      </c>
      <c r="B2350" t="s">
        <v>6094</v>
      </c>
      <c r="C2350">
        <v>226</v>
      </c>
      <c r="D2350">
        <v>4.5</v>
      </c>
      <c r="E2350">
        <v>-97.739965999999995</v>
      </c>
      <c r="F2350">
        <v>30.281341300000001</v>
      </c>
      <c r="G2350" t="s">
        <v>200</v>
      </c>
      <c r="H2350">
        <v>78705</v>
      </c>
      <c r="I2350" t="s">
        <v>23</v>
      </c>
      <c r="J2350" t="s">
        <v>24</v>
      </c>
      <c r="K2350" t="s">
        <v>274</v>
      </c>
      <c r="L2350" s="2" t="s">
        <v>275</v>
      </c>
      <c r="M2350">
        <v>893</v>
      </c>
      <c r="N2350">
        <v>1.5102110863222927E-2</v>
      </c>
      <c r="O2350" t="s">
        <v>24</v>
      </c>
      <c r="R2350">
        <f t="shared" si="144"/>
        <v>1.3015184381778741E-2</v>
      </c>
      <c r="S2350">
        <f t="shared" si="145"/>
        <v>5.8568329718004339E-2</v>
      </c>
      <c r="T2350">
        <f t="shared" si="146"/>
        <v>-0.26198867834820011</v>
      </c>
      <c r="U2350">
        <f t="shared" si="147"/>
        <v>-59.209441306693222</v>
      </c>
    </row>
    <row r="2351" spans="1:21" x14ac:dyDescent="0.35">
      <c r="A2351" t="s">
        <v>6095</v>
      </c>
      <c r="B2351" t="s">
        <v>6096</v>
      </c>
      <c r="C2351">
        <v>198</v>
      </c>
      <c r="D2351">
        <v>4.5</v>
      </c>
      <c r="E2351">
        <v>-86.794036899999995</v>
      </c>
      <c r="F2351">
        <v>36.151241300000002</v>
      </c>
      <c r="G2351" t="s">
        <v>331</v>
      </c>
      <c r="H2351">
        <v>37203</v>
      </c>
      <c r="I2351" t="s">
        <v>23</v>
      </c>
      <c r="J2351" t="s">
        <v>24</v>
      </c>
      <c r="K2351" t="s">
        <v>333</v>
      </c>
      <c r="L2351" s="2" t="s">
        <v>334</v>
      </c>
      <c r="M2351">
        <v>702</v>
      </c>
      <c r="N2351">
        <v>1.2699502316801099E-2</v>
      </c>
      <c r="O2351" t="s">
        <v>24</v>
      </c>
      <c r="R2351">
        <f t="shared" si="144"/>
        <v>1.012292118582791E-2</v>
      </c>
      <c r="S2351">
        <f t="shared" si="145"/>
        <v>4.5553145336225599E-2</v>
      </c>
      <c r="T2351">
        <f t="shared" si="146"/>
        <v>-0.31999904983242511</v>
      </c>
      <c r="U2351">
        <f t="shared" si="147"/>
        <v>-63.359811866820174</v>
      </c>
    </row>
    <row r="2352" spans="1:21" x14ac:dyDescent="0.35">
      <c r="A2352" t="s">
        <v>6097</v>
      </c>
      <c r="B2352" t="s">
        <v>6098</v>
      </c>
      <c r="C2352">
        <v>108</v>
      </c>
      <c r="D2352">
        <v>4.5</v>
      </c>
      <c r="E2352">
        <v>-77.084297199999995</v>
      </c>
      <c r="F2352">
        <v>38.862991299999997</v>
      </c>
      <c r="G2352" t="s">
        <v>84</v>
      </c>
      <c r="H2352">
        <v>22204</v>
      </c>
      <c r="I2352" t="s">
        <v>23</v>
      </c>
      <c r="J2352" t="s">
        <v>6099</v>
      </c>
      <c r="K2352" t="s">
        <v>2086</v>
      </c>
      <c r="L2352" s="2" t="s">
        <v>2087</v>
      </c>
      <c r="M2352">
        <v>256</v>
      </c>
      <c r="N2352">
        <v>4.9768319890166465E-3</v>
      </c>
      <c r="O2352" t="s">
        <v>1716</v>
      </c>
      <c r="P2352" t="s">
        <v>5403</v>
      </c>
      <c r="R2352">
        <f t="shared" si="144"/>
        <v>8.2636091312880905E-4</v>
      </c>
      <c r="S2352">
        <f t="shared" si="145"/>
        <v>3.7186241090796405E-3</v>
      </c>
      <c r="T2352">
        <f t="shared" si="146"/>
        <v>-0.50646095817457681</v>
      </c>
      <c r="U2352">
        <f t="shared" si="147"/>
        <v>-54.697783482854298</v>
      </c>
    </row>
    <row r="2353" spans="1:21" x14ac:dyDescent="0.35">
      <c r="A2353" t="s">
        <v>6100</v>
      </c>
      <c r="B2353" t="s">
        <v>6101</v>
      </c>
      <c r="C2353">
        <v>136</v>
      </c>
      <c r="D2353">
        <v>4.5</v>
      </c>
      <c r="E2353">
        <v>-122.41758517920999</v>
      </c>
      <c r="F2353">
        <v>37.784022306703797</v>
      </c>
      <c r="G2353" t="s">
        <v>100</v>
      </c>
      <c r="H2353">
        <v>94109</v>
      </c>
      <c r="I2353" t="s">
        <v>23</v>
      </c>
      <c r="J2353" t="s">
        <v>3674</v>
      </c>
      <c r="K2353" t="s">
        <v>124</v>
      </c>
      <c r="L2353" s="2" t="s">
        <v>125</v>
      </c>
      <c r="M2353">
        <v>1581</v>
      </c>
      <c r="N2353">
        <v>7.3794405354384758E-3</v>
      </c>
      <c r="O2353" t="s">
        <v>213</v>
      </c>
      <c r="P2353" t="s">
        <v>1551</v>
      </c>
      <c r="R2353">
        <f t="shared" si="144"/>
        <v>3.7186241090796405E-3</v>
      </c>
      <c r="S2353">
        <f t="shared" si="145"/>
        <v>1.6733808490858381E-2</v>
      </c>
      <c r="T2353">
        <f t="shared" si="146"/>
        <v>-0.44845058669035187</v>
      </c>
      <c r="U2353">
        <f t="shared" si="147"/>
        <v>-60.989279789887853</v>
      </c>
    </row>
    <row r="2354" spans="1:21" x14ac:dyDescent="0.35">
      <c r="A2354" t="s">
        <v>6102</v>
      </c>
      <c r="B2354" t="s">
        <v>6103</v>
      </c>
      <c r="C2354">
        <v>320</v>
      </c>
      <c r="D2354">
        <v>4.5</v>
      </c>
      <c r="E2354">
        <v>-80.192309684776802</v>
      </c>
      <c r="F2354">
        <v>25.809783852125701</v>
      </c>
      <c r="G2354" t="s">
        <v>29</v>
      </c>
      <c r="H2354">
        <v>33137</v>
      </c>
      <c r="I2354" t="s">
        <v>23</v>
      </c>
      <c r="J2354" t="s">
        <v>5251</v>
      </c>
      <c r="K2354" t="s">
        <v>31</v>
      </c>
      <c r="L2354" s="2" t="s">
        <v>32</v>
      </c>
      <c r="M2354">
        <v>609</v>
      </c>
      <c r="N2354">
        <v>2.3168010983353356E-2</v>
      </c>
      <c r="O2354" t="s">
        <v>1497</v>
      </c>
      <c r="P2354" t="s">
        <v>174</v>
      </c>
      <c r="R2354">
        <f t="shared" si="144"/>
        <v>2.2724925111042248E-2</v>
      </c>
      <c r="S2354">
        <f t="shared" si="145"/>
        <v>0.10226216299969011</v>
      </c>
      <c r="T2354">
        <f t="shared" si="146"/>
        <v>-6.7239574079730538E-2</v>
      </c>
      <c r="U2354">
        <f t="shared" si="147"/>
        <v>-21.516663705513771</v>
      </c>
    </row>
    <row r="2355" spans="1:21" x14ac:dyDescent="0.35">
      <c r="A2355" t="s">
        <v>6104</v>
      </c>
      <c r="B2355" t="s">
        <v>6105</v>
      </c>
      <c r="C2355">
        <v>308</v>
      </c>
      <c r="D2355">
        <v>4.5</v>
      </c>
      <c r="E2355">
        <v>-87.6982632</v>
      </c>
      <c r="F2355">
        <v>41.923856499999999</v>
      </c>
      <c r="G2355" t="s">
        <v>133</v>
      </c>
      <c r="H2355">
        <v>60647</v>
      </c>
      <c r="I2355" t="s">
        <v>23</v>
      </c>
      <c r="J2355" t="s">
        <v>6106</v>
      </c>
      <c r="K2355" t="s">
        <v>135</v>
      </c>
      <c r="L2355" s="2" t="s">
        <v>136</v>
      </c>
      <c r="M2355">
        <v>2715</v>
      </c>
      <c r="N2355">
        <v>2.2138321606315427E-2</v>
      </c>
      <c r="O2355" t="s">
        <v>228</v>
      </c>
      <c r="P2355" t="s">
        <v>76</v>
      </c>
      <c r="Q2355" t="s">
        <v>137</v>
      </c>
      <c r="R2355">
        <f t="shared" si="144"/>
        <v>2.1485383741349035E-2</v>
      </c>
      <c r="S2355">
        <f t="shared" si="145"/>
        <v>9.6684226836070655E-2</v>
      </c>
      <c r="T2355">
        <f t="shared" si="146"/>
        <v>-9.2101161858684097E-2</v>
      </c>
      <c r="U2355">
        <f t="shared" si="147"/>
        <v>-28.367157852474701</v>
      </c>
    </row>
    <row r="2356" spans="1:21" x14ac:dyDescent="0.35">
      <c r="A2356" t="s">
        <v>6104</v>
      </c>
      <c r="B2356" t="s">
        <v>6105</v>
      </c>
      <c r="C2356">
        <v>307</v>
      </c>
      <c r="D2356">
        <v>4.5</v>
      </c>
      <c r="E2356">
        <v>-87.6982632</v>
      </c>
      <c r="F2356">
        <v>41.923856499999999</v>
      </c>
      <c r="G2356" t="s">
        <v>133</v>
      </c>
      <c r="H2356">
        <v>60647</v>
      </c>
      <c r="I2356" t="s">
        <v>23</v>
      </c>
      <c r="J2356" t="s">
        <v>6106</v>
      </c>
      <c r="K2356" t="s">
        <v>135</v>
      </c>
      <c r="L2356" s="2" t="s">
        <v>136</v>
      </c>
      <c r="M2356">
        <v>2715</v>
      </c>
      <c r="N2356">
        <v>2.2052514158228936E-2</v>
      </c>
      <c r="O2356" t="s">
        <v>228</v>
      </c>
      <c r="P2356" t="s">
        <v>76</v>
      </c>
      <c r="Q2356" t="s">
        <v>137</v>
      </c>
      <c r="R2356">
        <f t="shared" si="144"/>
        <v>2.1382088627207932E-2</v>
      </c>
      <c r="S2356">
        <f t="shared" si="145"/>
        <v>9.6219398822435687E-2</v>
      </c>
      <c r="T2356">
        <f t="shared" si="146"/>
        <v>-9.4172960840263567E-2</v>
      </c>
      <c r="U2356">
        <f t="shared" si="147"/>
        <v>-28.911098977960915</v>
      </c>
    </row>
    <row r="2357" spans="1:21" x14ac:dyDescent="0.35">
      <c r="A2357" t="s">
        <v>6107</v>
      </c>
      <c r="B2357" t="s">
        <v>6108</v>
      </c>
      <c r="C2357">
        <v>840</v>
      </c>
      <c r="D2357">
        <v>4.5</v>
      </c>
      <c r="E2357">
        <v>-74.030434972908694</v>
      </c>
      <c r="F2357">
        <v>40.745175884995902</v>
      </c>
      <c r="G2357" t="s">
        <v>37</v>
      </c>
      <c r="H2357">
        <v>10001</v>
      </c>
      <c r="I2357" t="s">
        <v>23</v>
      </c>
      <c r="J2357" t="s">
        <v>6109</v>
      </c>
      <c r="K2357" t="s">
        <v>39</v>
      </c>
      <c r="L2357" s="2" t="s">
        <v>40</v>
      </c>
      <c r="M2357">
        <v>1148</v>
      </c>
      <c r="N2357">
        <v>6.7787883988330189E-2</v>
      </c>
      <c r="O2357" t="s">
        <v>228</v>
      </c>
      <c r="P2357" t="s">
        <v>449</v>
      </c>
      <c r="Q2357" t="s">
        <v>88</v>
      </c>
      <c r="R2357">
        <f t="shared" si="144"/>
        <v>7.6438384464414838E-2</v>
      </c>
      <c r="S2357">
        <f t="shared" si="145"/>
        <v>0.34397273008986678</v>
      </c>
      <c r="T2357">
        <f t="shared" si="146"/>
        <v>1.0100958963415905</v>
      </c>
      <c r="U2357">
        <f t="shared" si="147"/>
        <v>848.48055292693596</v>
      </c>
    </row>
    <row r="2358" spans="1:21" x14ac:dyDescent="0.35">
      <c r="A2358" t="s">
        <v>6110</v>
      </c>
      <c r="B2358" t="s">
        <v>6111</v>
      </c>
      <c r="C2358">
        <v>388</v>
      </c>
      <c r="D2358">
        <v>4.5</v>
      </c>
      <c r="E2358">
        <v>-121.88988000000001</v>
      </c>
      <c r="F2358">
        <v>37.336379999999998</v>
      </c>
      <c r="G2358" t="s">
        <v>100</v>
      </c>
      <c r="H2358">
        <v>95113</v>
      </c>
      <c r="I2358" t="s">
        <v>23</v>
      </c>
      <c r="J2358" t="s">
        <v>6112</v>
      </c>
      <c r="K2358" t="s">
        <v>377</v>
      </c>
      <c r="L2358" s="2" t="s">
        <v>378</v>
      </c>
      <c r="M2358">
        <v>164</v>
      </c>
      <c r="N2358">
        <v>2.9002917453234942E-2</v>
      </c>
      <c r="O2358" t="s">
        <v>47</v>
      </c>
      <c r="P2358" t="s">
        <v>89</v>
      </c>
      <c r="Q2358" t="s">
        <v>174</v>
      </c>
      <c r="R2358">
        <f t="shared" si="144"/>
        <v>2.9748992872637124E-2</v>
      </c>
      <c r="S2358">
        <f t="shared" si="145"/>
        <v>0.13387046792686705</v>
      </c>
      <c r="T2358">
        <f t="shared" si="146"/>
        <v>7.364275666767299E-2</v>
      </c>
      <c r="U2358">
        <f t="shared" si="147"/>
        <v>28.573389587057122</v>
      </c>
    </row>
    <row r="2359" spans="1:21" x14ac:dyDescent="0.35">
      <c r="A2359" t="s">
        <v>6113</v>
      </c>
      <c r="B2359" t="s">
        <v>6114</v>
      </c>
      <c r="C2359">
        <v>146</v>
      </c>
      <c r="D2359">
        <v>4.5</v>
      </c>
      <c r="E2359">
        <v>-74.006803035763895</v>
      </c>
      <c r="F2359">
        <v>40.7303076612002</v>
      </c>
      <c r="G2359" t="s">
        <v>37</v>
      </c>
      <c r="H2359">
        <v>10014</v>
      </c>
      <c r="I2359" t="s">
        <v>23</v>
      </c>
      <c r="J2359" t="s">
        <v>47</v>
      </c>
      <c r="K2359" t="s">
        <v>39</v>
      </c>
      <c r="L2359" s="2" t="s">
        <v>40</v>
      </c>
      <c r="M2359">
        <v>1148</v>
      </c>
      <c r="N2359">
        <v>8.2375150163034143E-3</v>
      </c>
      <c r="O2359" t="s">
        <v>47</v>
      </c>
      <c r="R2359">
        <f t="shared" si="144"/>
        <v>4.7515752504906517E-3</v>
      </c>
      <c r="S2359">
        <f t="shared" si="145"/>
        <v>2.1382088627207932E-2</v>
      </c>
      <c r="T2359">
        <f t="shared" si="146"/>
        <v>-0.42773259687455722</v>
      </c>
      <c r="U2359">
        <f t="shared" si="147"/>
        <v>-62.448959143685357</v>
      </c>
    </row>
    <row r="2360" spans="1:21" x14ac:dyDescent="0.35">
      <c r="A2360" t="s">
        <v>6115</v>
      </c>
      <c r="B2360" t="s">
        <v>6116</v>
      </c>
      <c r="C2360">
        <v>124</v>
      </c>
      <c r="D2360">
        <v>4.5</v>
      </c>
      <c r="E2360">
        <v>-98.494018999999994</v>
      </c>
      <c r="F2360">
        <v>29.438096999999999</v>
      </c>
      <c r="G2360" t="s">
        <v>200</v>
      </c>
      <c r="H2360">
        <v>78212</v>
      </c>
      <c r="I2360" t="s">
        <v>23</v>
      </c>
      <c r="J2360" t="s">
        <v>1361</v>
      </c>
      <c r="K2360" t="s">
        <v>608</v>
      </c>
      <c r="L2360" s="2" t="s">
        <v>609</v>
      </c>
      <c r="M2360">
        <v>731</v>
      </c>
      <c r="N2360">
        <v>6.3497511584005495E-3</v>
      </c>
      <c r="O2360" t="s">
        <v>24</v>
      </c>
      <c r="P2360" t="s">
        <v>76</v>
      </c>
      <c r="R2360">
        <f t="shared" si="144"/>
        <v>2.4790827393864272E-3</v>
      </c>
      <c r="S2360">
        <f t="shared" si="145"/>
        <v>1.1155872327238922E-2</v>
      </c>
      <c r="T2360">
        <f t="shared" si="146"/>
        <v>-0.4733121744693054</v>
      </c>
      <c r="U2360">
        <f t="shared" si="147"/>
        <v>-58.690709634193873</v>
      </c>
    </row>
    <row r="2361" spans="1:21" x14ac:dyDescent="0.35">
      <c r="A2361" t="s">
        <v>6117</v>
      </c>
      <c r="B2361" t="s">
        <v>6118</v>
      </c>
      <c r="C2361">
        <v>1158</v>
      </c>
      <c r="D2361">
        <v>4.5</v>
      </c>
      <c r="E2361">
        <v>-121.473072096705</v>
      </c>
      <c r="F2361">
        <v>38.574826642870903</v>
      </c>
      <c r="G2361" t="s">
        <v>100</v>
      </c>
      <c r="H2361">
        <v>95816</v>
      </c>
      <c r="I2361" t="s">
        <v>23</v>
      </c>
      <c r="J2361" t="s">
        <v>425</v>
      </c>
      <c r="K2361" t="s">
        <v>101</v>
      </c>
      <c r="L2361" s="2" t="s">
        <v>102</v>
      </c>
      <c r="M2361">
        <v>430</v>
      </c>
      <c r="N2361">
        <v>9.507465247983525E-2</v>
      </c>
      <c r="O2361" t="s">
        <v>425</v>
      </c>
      <c r="R2361">
        <f t="shared" si="144"/>
        <v>0.10928623076128499</v>
      </c>
      <c r="S2361">
        <f t="shared" si="145"/>
        <v>0.49178803842578245</v>
      </c>
      <c r="T2361">
        <f t="shared" si="146"/>
        <v>1.6689279724838602</v>
      </c>
      <c r="U2361">
        <f t="shared" si="147"/>
        <v>1932.6185921363101</v>
      </c>
    </row>
    <row r="2362" spans="1:21" x14ac:dyDescent="0.35">
      <c r="A2362" t="s">
        <v>6119</v>
      </c>
      <c r="B2362" t="s">
        <v>6120</v>
      </c>
      <c r="C2362">
        <v>1596</v>
      </c>
      <c r="D2362">
        <v>4.5</v>
      </c>
      <c r="E2362">
        <v>-122.4172602</v>
      </c>
      <c r="F2362">
        <v>37.807115699999997</v>
      </c>
      <c r="G2362" t="s">
        <v>100</v>
      </c>
      <c r="H2362">
        <v>94133</v>
      </c>
      <c r="I2362" t="s">
        <v>23</v>
      </c>
      <c r="J2362" t="s">
        <v>6121</v>
      </c>
      <c r="K2362" t="s">
        <v>124</v>
      </c>
      <c r="L2362" s="2" t="s">
        <v>125</v>
      </c>
      <c r="M2362">
        <v>1581</v>
      </c>
      <c r="N2362">
        <v>0.13265831474171957</v>
      </c>
      <c r="O2362" t="s">
        <v>1696</v>
      </c>
      <c r="P2362" t="s">
        <v>89</v>
      </c>
      <c r="Q2362" t="s">
        <v>47</v>
      </c>
      <c r="R2362">
        <f t="shared" si="144"/>
        <v>0.15452949075508729</v>
      </c>
      <c r="S2362">
        <f t="shared" si="145"/>
        <v>0.69538270839789285</v>
      </c>
      <c r="T2362">
        <f t="shared" si="146"/>
        <v>2.5763759264156652</v>
      </c>
      <c r="U2362">
        <f t="shared" si="147"/>
        <v>4111.8959785594016</v>
      </c>
    </row>
    <row r="2363" spans="1:21" x14ac:dyDescent="0.35">
      <c r="A2363" t="s">
        <v>6122</v>
      </c>
      <c r="B2363" t="s">
        <v>6123</v>
      </c>
      <c r="C2363">
        <v>163</v>
      </c>
      <c r="D2363">
        <v>4.5</v>
      </c>
      <c r="E2363">
        <v>-80.856667000000002</v>
      </c>
      <c r="F2363">
        <v>35.215705</v>
      </c>
      <c r="G2363" t="s">
        <v>640</v>
      </c>
      <c r="H2363">
        <v>28203</v>
      </c>
      <c r="I2363" t="s">
        <v>23</v>
      </c>
      <c r="J2363" t="s">
        <v>6124</v>
      </c>
      <c r="K2363" t="s">
        <v>641</v>
      </c>
      <c r="L2363" s="2" t="s">
        <v>642</v>
      </c>
      <c r="M2363">
        <v>689</v>
      </c>
      <c r="N2363">
        <v>9.6962416337738108E-3</v>
      </c>
      <c r="O2363" t="s">
        <v>148</v>
      </c>
      <c r="P2363" t="s">
        <v>3662</v>
      </c>
      <c r="R2363">
        <f t="shared" si="144"/>
        <v>6.5075921908893707E-3</v>
      </c>
      <c r="S2363">
        <f t="shared" si="145"/>
        <v>2.9284164859002169E-2</v>
      </c>
      <c r="T2363">
        <f t="shared" si="146"/>
        <v>-0.39251201418770632</v>
      </c>
      <c r="U2363">
        <f t="shared" si="147"/>
        <v>-63.97945831259613</v>
      </c>
    </row>
    <row r="2364" spans="1:21" x14ac:dyDescent="0.35">
      <c r="A2364" t="s">
        <v>6125</v>
      </c>
      <c r="B2364" t="s">
        <v>6126</v>
      </c>
      <c r="C2364">
        <v>135</v>
      </c>
      <c r="D2364">
        <v>4.5</v>
      </c>
      <c r="E2364">
        <v>-110.965317</v>
      </c>
      <c r="F2364">
        <v>32.223599</v>
      </c>
      <c r="G2364" t="s">
        <v>64</v>
      </c>
      <c r="H2364">
        <v>85705</v>
      </c>
      <c r="I2364" t="s">
        <v>23</v>
      </c>
      <c r="J2364" t="s">
        <v>6127</v>
      </c>
      <c r="K2364" t="s">
        <v>66</v>
      </c>
      <c r="L2364" s="2" t="s">
        <v>67</v>
      </c>
      <c r="M2364">
        <v>994</v>
      </c>
      <c r="N2364">
        <v>7.2936330873519823E-3</v>
      </c>
      <c r="O2364" t="s">
        <v>6127</v>
      </c>
      <c r="R2364">
        <f t="shared" si="144"/>
        <v>3.6153289949385392E-3</v>
      </c>
      <c r="S2364">
        <f t="shared" si="145"/>
        <v>1.6268980477223426E-2</v>
      </c>
      <c r="T2364">
        <f t="shared" si="146"/>
        <v>-0.45052238567193131</v>
      </c>
      <c r="U2364">
        <f t="shared" si="147"/>
        <v>-60.820522065710726</v>
      </c>
    </row>
    <row r="2365" spans="1:21" x14ac:dyDescent="0.35">
      <c r="A2365" t="s">
        <v>6128</v>
      </c>
      <c r="B2365" t="s">
        <v>6129</v>
      </c>
      <c r="C2365">
        <v>269</v>
      </c>
      <c r="D2365">
        <v>4.5</v>
      </c>
      <c r="E2365">
        <v>-75.221305799999996</v>
      </c>
      <c r="F2365">
        <v>40.024757399999999</v>
      </c>
      <c r="G2365" t="s">
        <v>92</v>
      </c>
      <c r="H2365">
        <v>19127</v>
      </c>
      <c r="I2365" t="s">
        <v>23</v>
      </c>
      <c r="J2365" t="s">
        <v>418</v>
      </c>
      <c r="K2365" t="s">
        <v>94</v>
      </c>
      <c r="L2365" s="2" t="s">
        <v>95</v>
      </c>
      <c r="M2365">
        <v>1514</v>
      </c>
      <c r="N2365">
        <v>1.8791831130942165E-2</v>
      </c>
      <c r="O2365" t="s">
        <v>247</v>
      </c>
      <c r="P2365" t="s">
        <v>60</v>
      </c>
      <c r="R2365">
        <f t="shared" si="144"/>
        <v>1.7456874289846089E-2</v>
      </c>
      <c r="S2365">
        <f t="shared" si="145"/>
        <v>7.8555934304307407E-2</v>
      </c>
      <c r="T2365">
        <f t="shared" si="146"/>
        <v>-0.17290132214028317</v>
      </c>
      <c r="U2365">
        <f t="shared" si="147"/>
        <v>-46.510455655736173</v>
      </c>
    </row>
    <row r="2366" spans="1:21" x14ac:dyDescent="0.35">
      <c r="A2366" t="s">
        <v>6130</v>
      </c>
      <c r="B2366" t="s">
        <v>6131</v>
      </c>
      <c r="C2366">
        <v>183</v>
      </c>
      <c r="D2366">
        <v>4.5</v>
      </c>
      <c r="E2366">
        <v>-73.955467152806605</v>
      </c>
      <c r="F2366">
        <v>40.677350140172898</v>
      </c>
      <c r="G2366" t="s">
        <v>37</v>
      </c>
      <c r="H2366">
        <v>11238</v>
      </c>
      <c r="I2366" t="s">
        <v>23</v>
      </c>
      <c r="J2366" t="s">
        <v>47</v>
      </c>
      <c r="K2366" t="s">
        <v>535</v>
      </c>
      <c r="L2366" s="2" t="s">
        <v>536</v>
      </c>
      <c r="M2366">
        <v>1569</v>
      </c>
      <c r="N2366">
        <v>1.1412390595503689E-2</v>
      </c>
      <c r="O2366" t="s">
        <v>47</v>
      </c>
      <c r="R2366">
        <f t="shared" si="144"/>
        <v>8.573494473711394E-3</v>
      </c>
      <c r="S2366">
        <f t="shared" si="145"/>
        <v>3.8580725131701271E-2</v>
      </c>
      <c r="T2366">
        <f t="shared" si="146"/>
        <v>-0.35107603455611708</v>
      </c>
      <c r="U2366">
        <f t="shared" si="147"/>
        <v>-64.246914323769431</v>
      </c>
    </row>
    <row r="2367" spans="1:21" x14ac:dyDescent="0.35">
      <c r="A2367" t="s">
        <v>6132</v>
      </c>
      <c r="B2367" t="s">
        <v>6133</v>
      </c>
      <c r="C2367">
        <v>187</v>
      </c>
      <c r="D2367">
        <v>4.5</v>
      </c>
      <c r="E2367">
        <v>-122.44056399999999</v>
      </c>
      <c r="F2367">
        <v>37.715864000000003</v>
      </c>
      <c r="G2367" t="s">
        <v>100</v>
      </c>
      <c r="H2367">
        <v>94112</v>
      </c>
      <c r="I2367" t="s">
        <v>23</v>
      </c>
      <c r="J2367" t="s">
        <v>6134</v>
      </c>
      <c r="K2367" t="s">
        <v>124</v>
      </c>
      <c r="L2367" s="2" t="s">
        <v>125</v>
      </c>
      <c r="M2367">
        <v>1581</v>
      </c>
      <c r="N2367">
        <v>1.1755620387849665E-2</v>
      </c>
      <c r="O2367" t="s">
        <v>24</v>
      </c>
      <c r="P2367" t="s">
        <v>368</v>
      </c>
      <c r="Q2367" t="s">
        <v>508</v>
      </c>
      <c r="R2367">
        <f t="shared" si="144"/>
        <v>8.9866749302757974E-3</v>
      </c>
      <c r="S2367">
        <f t="shared" si="145"/>
        <v>4.044003718624109E-2</v>
      </c>
      <c r="T2367">
        <f t="shared" si="146"/>
        <v>-0.3427888386297992</v>
      </c>
      <c r="U2367">
        <f t="shared" si="147"/>
        <v>-64.101512823772453</v>
      </c>
    </row>
    <row r="2368" spans="1:21" x14ac:dyDescent="0.35">
      <c r="A2368" t="s">
        <v>6132</v>
      </c>
      <c r="B2368" t="s">
        <v>6133</v>
      </c>
      <c r="C2368">
        <v>186</v>
      </c>
      <c r="D2368">
        <v>4.5</v>
      </c>
      <c r="E2368">
        <v>-122.44056399999999</v>
      </c>
      <c r="F2368">
        <v>37.715864000000003</v>
      </c>
      <c r="G2368" t="s">
        <v>100</v>
      </c>
      <c r="H2368">
        <v>94112</v>
      </c>
      <c r="I2368" t="s">
        <v>23</v>
      </c>
      <c r="J2368" t="s">
        <v>6134</v>
      </c>
      <c r="K2368" t="s">
        <v>124</v>
      </c>
      <c r="L2368" s="2" t="s">
        <v>125</v>
      </c>
      <c r="M2368">
        <v>1581</v>
      </c>
      <c r="N2368">
        <v>1.1669812939763172E-2</v>
      </c>
      <c r="O2368" t="s">
        <v>24</v>
      </c>
      <c r="P2368" t="s">
        <v>368</v>
      </c>
      <c r="Q2368" t="s">
        <v>508</v>
      </c>
      <c r="R2368">
        <f t="shared" si="144"/>
        <v>8.8833798161346966E-3</v>
      </c>
      <c r="S2368">
        <f t="shared" si="145"/>
        <v>3.9975209172606135E-2</v>
      </c>
      <c r="T2368">
        <f t="shared" si="146"/>
        <v>-0.34486063761137864</v>
      </c>
      <c r="U2368">
        <f t="shared" si="147"/>
        <v>-64.144078595716422</v>
      </c>
    </row>
    <row r="2369" spans="1:21" x14ac:dyDescent="0.35">
      <c r="A2369" t="s">
        <v>6135</v>
      </c>
      <c r="B2369" t="s">
        <v>6136</v>
      </c>
      <c r="C2369">
        <v>223</v>
      </c>
      <c r="D2369">
        <v>4.5</v>
      </c>
      <c r="E2369">
        <v>-80.034729003906193</v>
      </c>
      <c r="F2369">
        <v>40.396011352539098</v>
      </c>
      <c r="G2369" t="s">
        <v>92</v>
      </c>
      <c r="H2369">
        <v>15216</v>
      </c>
      <c r="I2369" t="s">
        <v>23</v>
      </c>
      <c r="J2369" t="s">
        <v>4021</v>
      </c>
      <c r="K2369" t="s">
        <v>303</v>
      </c>
      <c r="L2369" s="2" t="s">
        <v>304</v>
      </c>
      <c r="M2369">
        <v>763</v>
      </c>
      <c r="N2369">
        <v>1.4844688518963447E-2</v>
      </c>
      <c r="O2369" t="s">
        <v>48</v>
      </c>
      <c r="P2369" t="s">
        <v>287</v>
      </c>
      <c r="R2369">
        <f t="shared" si="144"/>
        <v>1.2705299039355439E-2</v>
      </c>
      <c r="S2369">
        <f t="shared" si="145"/>
        <v>5.7173845677099475E-2</v>
      </c>
      <c r="T2369">
        <f t="shared" si="146"/>
        <v>-0.26820407529293849</v>
      </c>
      <c r="U2369">
        <f t="shared" si="147"/>
        <v>-59.809508790325282</v>
      </c>
    </row>
    <row r="2370" spans="1:21" x14ac:dyDescent="0.35">
      <c r="A2370" t="s">
        <v>6137</v>
      </c>
      <c r="B2370" t="s">
        <v>6138</v>
      </c>
      <c r="C2370">
        <v>162</v>
      </c>
      <c r="D2370">
        <v>4.5</v>
      </c>
      <c r="E2370">
        <v>-122.36492002012</v>
      </c>
      <c r="F2370">
        <v>47.676127015581997</v>
      </c>
      <c r="G2370" t="s">
        <v>194</v>
      </c>
      <c r="H2370">
        <v>98117</v>
      </c>
      <c r="I2370" t="s">
        <v>23</v>
      </c>
      <c r="J2370" t="s">
        <v>2460</v>
      </c>
      <c r="K2370" t="s">
        <v>196</v>
      </c>
      <c r="L2370" s="2" t="s">
        <v>197</v>
      </c>
      <c r="M2370">
        <v>1594</v>
      </c>
      <c r="N2370">
        <v>9.6104341856873172E-3</v>
      </c>
      <c r="O2370" t="s">
        <v>560</v>
      </c>
      <c r="P2370" t="s">
        <v>174</v>
      </c>
      <c r="R2370">
        <f t="shared" ref="R2370:R2433" si="148">(C2370-MIN($C$2:$C$2693))/(MAX($C$2:$C$2693)-MIN($C$2:$C$2693))</f>
        <v>6.4042970767482698E-3</v>
      </c>
      <c r="S2370">
        <f t="shared" ref="S2370:S2433" si="149">R2370*D2370</f>
        <v>2.8819336845367215E-2</v>
      </c>
      <c r="T2370">
        <f t="shared" ref="T2370:T2433" si="150">(C2370-AVERAGE($C$2:$C$2693))/STDEV($C$2:$C$2693)</f>
        <v>-0.39458381316928581</v>
      </c>
      <c r="U2370">
        <f t="shared" ref="U2370:U2433" si="151">T2370*C2370</f>
        <v>-63.922577733424305</v>
      </c>
    </row>
    <row r="2371" spans="1:21" x14ac:dyDescent="0.35">
      <c r="A2371" t="s">
        <v>6139</v>
      </c>
      <c r="B2371" t="s">
        <v>6140</v>
      </c>
      <c r="C2371">
        <v>653</v>
      </c>
      <c r="D2371">
        <v>4.5</v>
      </c>
      <c r="E2371">
        <v>-84.515241399999994</v>
      </c>
      <c r="F2371">
        <v>39.110737800000003</v>
      </c>
      <c r="G2371" t="s">
        <v>186</v>
      </c>
      <c r="H2371">
        <v>45217</v>
      </c>
      <c r="I2371" t="s">
        <v>23</v>
      </c>
      <c r="J2371" t="s">
        <v>2390</v>
      </c>
      <c r="K2371" t="s">
        <v>601</v>
      </c>
      <c r="L2371" s="2" t="s">
        <v>602</v>
      </c>
      <c r="M2371">
        <v>778</v>
      </c>
      <c r="N2371">
        <v>5.1741891196155826E-2</v>
      </c>
      <c r="O2371" t="s">
        <v>138</v>
      </c>
      <c r="P2371" t="s">
        <v>137</v>
      </c>
      <c r="R2371">
        <f t="shared" si="148"/>
        <v>5.7122198120028923E-2</v>
      </c>
      <c r="S2371">
        <f t="shared" si="149"/>
        <v>0.25704989154013014</v>
      </c>
      <c r="T2371">
        <f t="shared" si="150"/>
        <v>0.6226694867862308</v>
      </c>
      <c r="U2371">
        <f t="shared" si="151"/>
        <v>406.60317487140873</v>
      </c>
    </row>
    <row r="2372" spans="1:21" x14ac:dyDescent="0.35">
      <c r="A2372" t="s">
        <v>6141</v>
      </c>
      <c r="B2372" t="s">
        <v>6142</v>
      </c>
      <c r="C2372">
        <v>175</v>
      </c>
      <c r="D2372">
        <v>4.5</v>
      </c>
      <c r="E2372">
        <v>-73.986645999999993</v>
      </c>
      <c r="F2372">
        <v>40.726459400000003</v>
      </c>
      <c r="G2372" t="s">
        <v>37</v>
      </c>
      <c r="H2372">
        <v>10003</v>
      </c>
      <c r="I2372" t="s">
        <v>23</v>
      </c>
      <c r="J2372" t="s">
        <v>24</v>
      </c>
      <c r="K2372" t="s">
        <v>39</v>
      </c>
      <c r="L2372" s="2" t="s">
        <v>40</v>
      </c>
      <c r="M2372">
        <v>1148</v>
      </c>
      <c r="N2372">
        <v>1.0725931010811738E-2</v>
      </c>
      <c r="O2372" t="s">
        <v>24</v>
      </c>
      <c r="R2372">
        <f t="shared" si="148"/>
        <v>7.7471335605825845E-3</v>
      </c>
      <c r="S2372">
        <f t="shared" si="149"/>
        <v>3.4862101022621633E-2</v>
      </c>
      <c r="T2372">
        <f t="shared" si="150"/>
        <v>-0.36765042640875278</v>
      </c>
      <c r="U2372">
        <f t="shared" si="151"/>
        <v>-64.338824621531742</v>
      </c>
    </row>
    <row r="2373" spans="1:21" x14ac:dyDescent="0.35">
      <c r="A2373" t="s">
        <v>6143</v>
      </c>
      <c r="B2373" t="s">
        <v>6142</v>
      </c>
      <c r="C2373">
        <v>189</v>
      </c>
      <c r="D2373">
        <v>4.5</v>
      </c>
      <c r="E2373">
        <v>-71.412187591195107</v>
      </c>
      <c r="F2373">
        <v>41.8229918181896</v>
      </c>
      <c r="G2373" t="s">
        <v>821</v>
      </c>
      <c r="H2373">
        <v>2903</v>
      </c>
      <c r="I2373" t="s">
        <v>23</v>
      </c>
      <c r="J2373" t="s">
        <v>694</v>
      </c>
      <c r="K2373" t="s">
        <v>822</v>
      </c>
      <c r="L2373" s="2" t="s">
        <v>823</v>
      </c>
      <c r="M2373">
        <v>369</v>
      </c>
      <c r="N2373">
        <v>1.1927235284022654E-2</v>
      </c>
      <c r="O2373" t="s">
        <v>24</v>
      </c>
      <c r="P2373" t="s">
        <v>618</v>
      </c>
      <c r="R2373">
        <f t="shared" si="148"/>
        <v>9.1932651585580009E-3</v>
      </c>
      <c r="S2373">
        <f t="shared" si="149"/>
        <v>4.1369693213511007E-2</v>
      </c>
      <c r="T2373">
        <f t="shared" si="150"/>
        <v>-0.33864524066664026</v>
      </c>
      <c r="U2373">
        <f t="shared" si="151"/>
        <v>-64.003950485995006</v>
      </c>
    </row>
    <row r="2374" spans="1:21" x14ac:dyDescent="0.35">
      <c r="A2374" t="s">
        <v>6144</v>
      </c>
      <c r="B2374" t="s">
        <v>6145</v>
      </c>
      <c r="C2374">
        <v>363</v>
      </c>
      <c r="D2374">
        <v>4.5</v>
      </c>
      <c r="E2374">
        <v>-122.374403</v>
      </c>
      <c r="F2374">
        <v>47.679732999999999</v>
      </c>
      <c r="G2374" t="s">
        <v>194</v>
      </c>
      <c r="H2374">
        <v>98117</v>
      </c>
      <c r="I2374" t="s">
        <v>23</v>
      </c>
      <c r="J2374" t="s">
        <v>6146</v>
      </c>
      <c r="K2374" t="s">
        <v>196</v>
      </c>
      <c r="L2374" s="2" t="s">
        <v>197</v>
      </c>
      <c r="M2374">
        <v>1594</v>
      </c>
      <c r="N2374">
        <v>2.6857731251072593E-2</v>
      </c>
      <c r="O2374" t="s">
        <v>261</v>
      </c>
      <c r="P2374" t="s">
        <v>183</v>
      </c>
      <c r="Q2374" t="s">
        <v>48</v>
      </c>
      <c r="R2374">
        <f t="shared" si="148"/>
        <v>2.7166615019109597E-2</v>
      </c>
      <c r="S2374">
        <f t="shared" si="149"/>
        <v>0.12224976758599319</v>
      </c>
      <c r="T2374">
        <f t="shared" si="150"/>
        <v>2.1847782128186399E-2</v>
      </c>
      <c r="U2374">
        <f t="shared" si="151"/>
        <v>7.9307449125316625</v>
      </c>
    </row>
    <row r="2375" spans="1:21" x14ac:dyDescent="0.35">
      <c r="A2375" t="s">
        <v>6147</v>
      </c>
      <c r="B2375" t="s">
        <v>6148</v>
      </c>
      <c r="C2375">
        <v>175</v>
      </c>
      <c r="D2375">
        <v>4.5</v>
      </c>
      <c r="E2375">
        <v>-80.822557000000003</v>
      </c>
      <c r="F2375">
        <v>35.216586</v>
      </c>
      <c r="G2375" t="s">
        <v>640</v>
      </c>
      <c r="H2375">
        <v>28204</v>
      </c>
      <c r="I2375" t="s">
        <v>23</v>
      </c>
      <c r="J2375" t="s">
        <v>6149</v>
      </c>
      <c r="K2375" t="s">
        <v>641</v>
      </c>
      <c r="L2375" s="2" t="s">
        <v>642</v>
      </c>
      <c r="M2375">
        <v>689</v>
      </c>
      <c r="N2375">
        <v>1.0725931010811738E-2</v>
      </c>
      <c r="O2375" t="s">
        <v>24</v>
      </c>
      <c r="P2375" t="s">
        <v>156</v>
      </c>
      <c r="Q2375" t="s">
        <v>60</v>
      </c>
      <c r="R2375">
        <f t="shared" si="148"/>
        <v>7.7471335605825845E-3</v>
      </c>
      <c r="S2375">
        <f t="shared" si="149"/>
        <v>3.4862101022621633E-2</v>
      </c>
      <c r="T2375">
        <f t="shared" si="150"/>
        <v>-0.36765042640875278</v>
      </c>
      <c r="U2375">
        <f t="shared" si="151"/>
        <v>-64.338824621531742</v>
      </c>
    </row>
    <row r="2376" spans="1:21" x14ac:dyDescent="0.35">
      <c r="A2376" t="s">
        <v>6150</v>
      </c>
      <c r="B2376" t="s">
        <v>6151</v>
      </c>
      <c r="C2376">
        <v>104</v>
      </c>
      <c r="D2376">
        <v>4.5</v>
      </c>
      <c r="E2376">
        <v>-85.727027893066406</v>
      </c>
      <c r="F2376">
        <v>38.235794067382798</v>
      </c>
      <c r="G2376" t="s">
        <v>864</v>
      </c>
      <c r="H2376">
        <v>40204</v>
      </c>
      <c r="I2376" t="s">
        <v>23</v>
      </c>
      <c r="J2376" t="s">
        <v>44</v>
      </c>
      <c r="K2376" t="s">
        <v>866</v>
      </c>
      <c r="L2376" s="2" t="s">
        <v>867</v>
      </c>
      <c r="M2376">
        <v>774</v>
      </c>
      <c r="N2376">
        <v>4.6336021966706708E-3</v>
      </c>
      <c r="O2376" t="s">
        <v>47</v>
      </c>
      <c r="P2376" t="s">
        <v>48</v>
      </c>
      <c r="R2376">
        <f t="shared" si="148"/>
        <v>4.1318045656440453E-4</v>
      </c>
      <c r="S2376">
        <f t="shared" si="149"/>
        <v>1.8593120545398203E-3</v>
      </c>
      <c r="T2376">
        <f t="shared" si="150"/>
        <v>-0.51474815410089469</v>
      </c>
      <c r="U2376">
        <f t="shared" si="151"/>
        <v>-53.533808026493048</v>
      </c>
    </row>
    <row r="2377" spans="1:21" x14ac:dyDescent="0.35">
      <c r="A2377" t="s">
        <v>6152</v>
      </c>
      <c r="B2377" t="s">
        <v>6153</v>
      </c>
      <c r="C2377">
        <v>174</v>
      </c>
      <c r="D2377">
        <v>4.5</v>
      </c>
      <c r="E2377">
        <v>-97.758125305175795</v>
      </c>
      <c r="F2377">
        <v>30.241773605346701</v>
      </c>
      <c r="G2377" t="s">
        <v>200</v>
      </c>
      <c r="H2377">
        <v>78704</v>
      </c>
      <c r="I2377" t="s">
        <v>23</v>
      </c>
      <c r="J2377" t="s">
        <v>6154</v>
      </c>
      <c r="K2377" t="s">
        <v>274</v>
      </c>
      <c r="L2377" s="2" t="s">
        <v>275</v>
      </c>
      <c r="M2377">
        <v>893</v>
      </c>
      <c r="N2377">
        <v>1.0640123562725244E-2</v>
      </c>
      <c r="O2377" t="s">
        <v>1256</v>
      </c>
      <c r="P2377" t="s">
        <v>415</v>
      </c>
      <c r="Q2377" t="s">
        <v>2525</v>
      </c>
      <c r="R2377">
        <f t="shared" si="148"/>
        <v>7.6438384464414836E-3</v>
      </c>
      <c r="S2377">
        <f t="shared" si="149"/>
        <v>3.4397273008986678E-2</v>
      </c>
      <c r="T2377">
        <f t="shared" si="150"/>
        <v>-0.36972222539033223</v>
      </c>
      <c r="U2377">
        <f t="shared" si="151"/>
        <v>-64.331667217917811</v>
      </c>
    </row>
    <row r="2378" spans="1:21" x14ac:dyDescent="0.35">
      <c r="A2378" t="s">
        <v>6155</v>
      </c>
      <c r="B2378" t="s">
        <v>6156</v>
      </c>
      <c r="C2378">
        <v>369</v>
      </c>
      <c r="D2378">
        <v>4.5</v>
      </c>
      <c r="E2378">
        <v>-122.4113007</v>
      </c>
      <c r="F2378">
        <v>37.78125</v>
      </c>
      <c r="G2378" t="s">
        <v>100</v>
      </c>
      <c r="H2378">
        <v>94103</v>
      </c>
      <c r="I2378" t="s">
        <v>23</v>
      </c>
      <c r="J2378" t="s">
        <v>6157</v>
      </c>
      <c r="K2378" t="s">
        <v>124</v>
      </c>
      <c r="L2378" s="2" t="s">
        <v>125</v>
      </c>
      <c r="M2378">
        <v>1581</v>
      </c>
      <c r="N2378">
        <v>2.7372575939591557E-2</v>
      </c>
      <c r="O2378" t="s">
        <v>80</v>
      </c>
      <c r="P2378" t="s">
        <v>228</v>
      </c>
      <c r="Q2378" t="s">
        <v>310</v>
      </c>
      <c r="R2378">
        <f t="shared" si="148"/>
        <v>2.7786385703956203E-2</v>
      </c>
      <c r="S2378">
        <f t="shared" si="149"/>
        <v>0.12503873566780291</v>
      </c>
      <c r="T2378">
        <f t="shared" si="150"/>
        <v>3.4278576017663182E-2</v>
      </c>
      <c r="U2378">
        <f t="shared" si="151"/>
        <v>12.648794550517714</v>
      </c>
    </row>
    <row r="2379" spans="1:21" x14ac:dyDescent="0.35">
      <c r="A2379" t="s">
        <v>6158</v>
      </c>
      <c r="B2379" t="s">
        <v>6159</v>
      </c>
      <c r="C2379">
        <v>165</v>
      </c>
      <c r="D2379">
        <v>4.5</v>
      </c>
      <c r="E2379">
        <v>-84.390079</v>
      </c>
      <c r="F2379">
        <v>33.758484000000003</v>
      </c>
      <c r="G2379" t="s">
        <v>141</v>
      </c>
      <c r="H2379">
        <v>30303</v>
      </c>
      <c r="I2379" t="s">
        <v>23</v>
      </c>
      <c r="J2379" t="s">
        <v>106</v>
      </c>
      <c r="K2379" t="s">
        <v>143</v>
      </c>
      <c r="L2379" s="2" t="s">
        <v>144</v>
      </c>
      <c r="M2379">
        <v>660</v>
      </c>
      <c r="N2379">
        <v>9.8678565299467995E-3</v>
      </c>
      <c r="O2379" t="s">
        <v>106</v>
      </c>
      <c r="R2379">
        <f t="shared" si="148"/>
        <v>6.7141824191715733E-3</v>
      </c>
      <c r="S2379">
        <f t="shared" si="149"/>
        <v>3.0213820886272079E-2</v>
      </c>
      <c r="T2379">
        <f t="shared" si="150"/>
        <v>-0.38836841622454737</v>
      </c>
      <c r="U2379">
        <f t="shared" si="151"/>
        <v>-64.080788677050322</v>
      </c>
    </row>
    <row r="2380" spans="1:21" x14ac:dyDescent="0.35">
      <c r="A2380" t="s">
        <v>6160</v>
      </c>
      <c r="B2380" t="s">
        <v>6161</v>
      </c>
      <c r="C2380">
        <v>419</v>
      </c>
      <c r="D2380">
        <v>4.5</v>
      </c>
      <c r="E2380">
        <v>-90.223025748565405</v>
      </c>
      <c r="F2380">
        <v>38.636211858639399</v>
      </c>
      <c r="G2380" t="s">
        <v>128</v>
      </c>
      <c r="H2380">
        <v>63103</v>
      </c>
      <c r="I2380" t="s">
        <v>23</v>
      </c>
      <c r="J2380" t="s">
        <v>6162</v>
      </c>
      <c r="K2380" t="s">
        <v>129</v>
      </c>
      <c r="L2380" s="2" t="s">
        <v>130</v>
      </c>
      <c r="M2380">
        <v>1232</v>
      </c>
      <c r="N2380">
        <v>3.1662948343916253E-2</v>
      </c>
      <c r="O2380" t="s">
        <v>24</v>
      </c>
      <c r="P2380" t="s">
        <v>173</v>
      </c>
      <c r="R2380">
        <f t="shared" si="148"/>
        <v>3.2951141411011256E-2</v>
      </c>
      <c r="S2380">
        <f t="shared" si="149"/>
        <v>0.14828013634955065</v>
      </c>
      <c r="T2380">
        <f t="shared" si="150"/>
        <v>0.13786852509663636</v>
      </c>
      <c r="U2380">
        <f t="shared" si="151"/>
        <v>57.766912015490632</v>
      </c>
    </row>
    <row r="2381" spans="1:21" x14ac:dyDescent="0.35">
      <c r="A2381" t="s">
        <v>6163</v>
      </c>
      <c r="B2381" t="s">
        <v>6164</v>
      </c>
      <c r="C2381">
        <v>311</v>
      </c>
      <c r="D2381">
        <v>4.5</v>
      </c>
      <c r="E2381">
        <v>-81.617540000000005</v>
      </c>
      <c r="F2381">
        <v>30.257989999999999</v>
      </c>
      <c r="G2381" t="s">
        <v>29</v>
      </c>
      <c r="H2381">
        <v>32217</v>
      </c>
      <c r="I2381" t="s">
        <v>23</v>
      </c>
      <c r="J2381" t="s">
        <v>781</v>
      </c>
      <c r="K2381" t="s">
        <v>833</v>
      </c>
      <c r="L2381" s="2" t="s">
        <v>834</v>
      </c>
      <c r="M2381">
        <v>350</v>
      </c>
      <c r="N2381">
        <v>2.239574395057491E-2</v>
      </c>
      <c r="O2381" t="s">
        <v>183</v>
      </c>
      <c r="P2381" t="s">
        <v>174</v>
      </c>
      <c r="R2381">
        <f t="shared" si="148"/>
        <v>2.1795269083772339E-2</v>
      </c>
      <c r="S2381">
        <f t="shared" si="149"/>
        <v>9.8078710876975519E-2</v>
      </c>
      <c r="T2381">
        <f t="shared" si="150"/>
        <v>-8.5885764913945714E-2</v>
      </c>
      <c r="U2381">
        <f t="shared" si="151"/>
        <v>-26.710472888237117</v>
      </c>
    </row>
    <row r="2382" spans="1:21" x14ac:dyDescent="0.35">
      <c r="A2382" t="s">
        <v>6165</v>
      </c>
      <c r="B2382" t="s">
        <v>6166</v>
      </c>
      <c r="C2382">
        <v>179</v>
      </c>
      <c r="D2382">
        <v>4.5</v>
      </c>
      <c r="E2382">
        <v>-82.751112878322601</v>
      </c>
      <c r="F2382">
        <v>27.741275131702398</v>
      </c>
      <c r="G2382" t="s">
        <v>29</v>
      </c>
      <c r="H2382">
        <v>33706</v>
      </c>
      <c r="I2382" t="s">
        <v>23</v>
      </c>
      <c r="J2382" t="s">
        <v>48</v>
      </c>
      <c r="K2382" t="s">
        <v>935</v>
      </c>
      <c r="L2382" s="2" t="s">
        <v>936</v>
      </c>
      <c r="M2382">
        <v>172</v>
      </c>
      <c r="N2382">
        <v>1.1069160803157714E-2</v>
      </c>
      <c r="O2382" t="s">
        <v>48</v>
      </c>
      <c r="R2382">
        <f t="shared" si="148"/>
        <v>8.1603140171469888E-3</v>
      </c>
      <c r="S2382">
        <f t="shared" si="149"/>
        <v>3.6721413077161452E-2</v>
      </c>
      <c r="T2382">
        <f t="shared" si="150"/>
        <v>-0.3593632304824349</v>
      </c>
      <c r="U2382">
        <f t="shared" si="151"/>
        <v>-64.326018256355852</v>
      </c>
    </row>
    <row r="2383" spans="1:21" x14ac:dyDescent="0.35">
      <c r="A2383" t="s">
        <v>6167</v>
      </c>
      <c r="B2383" t="s">
        <v>6168</v>
      </c>
      <c r="C2383">
        <v>194</v>
      </c>
      <c r="D2383">
        <v>4.5</v>
      </c>
      <c r="E2383">
        <v>-87.784540000000007</v>
      </c>
      <c r="F2383">
        <v>41.993369999999999</v>
      </c>
      <c r="G2383" t="s">
        <v>133</v>
      </c>
      <c r="H2383">
        <v>60646</v>
      </c>
      <c r="I2383" t="s">
        <v>23</v>
      </c>
      <c r="J2383" t="s">
        <v>6169</v>
      </c>
      <c r="K2383" t="s">
        <v>135</v>
      </c>
      <c r="L2383" s="2" t="s">
        <v>136</v>
      </c>
      <c r="M2383">
        <v>2715</v>
      </c>
      <c r="N2383">
        <v>1.2356272524455123E-2</v>
      </c>
      <c r="O2383" t="s">
        <v>368</v>
      </c>
      <c r="P2383" t="s">
        <v>174</v>
      </c>
      <c r="R2383">
        <f t="shared" si="148"/>
        <v>9.7097407292635052E-3</v>
      </c>
      <c r="S2383">
        <f t="shared" si="149"/>
        <v>4.3693833281685773E-2</v>
      </c>
      <c r="T2383">
        <f t="shared" si="150"/>
        <v>-0.32828624575874293</v>
      </c>
      <c r="U2383">
        <f t="shared" si="151"/>
        <v>-63.687531677196127</v>
      </c>
    </row>
    <row r="2384" spans="1:21" x14ac:dyDescent="0.35">
      <c r="A2384" t="s">
        <v>6170</v>
      </c>
      <c r="B2384" t="s">
        <v>6171</v>
      </c>
      <c r="C2384">
        <v>259</v>
      </c>
      <c r="D2384">
        <v>4.5</v>
      </c>
      <c r="E2384">
        <v>-81.365331907195994</v>
      </c>
      <c r="F2384">
        <v>28.4585248403272</v>
      </c>
      <c r="G2384" t="s">
        <v>29</v>
      </c>
      <c r="H2384">
        <v>32809</v>
      </c>
      <c r="I2384" t="s">
        <v>23</v>
      </c>
      <c r="J2384" t="s">
        <v>6172</v>
      </c>
      <c r="K2384" t="s">
        <v>465</v>
      </c>
      <c r="L2384" s="2" t="s">
        <v>466</v>
      </c>
      <c r="M2384">
        <v>943</v>
      </c>
      <c r="N2384">
        <v>1.7933756650077227E-2</v>
      </c>
      <c r="O2384" t="s">
        <v>174</v>
      </c>
      <c r="P2384" t="s">
        <v>368</v>
      </c>
      <c r="Q2384" t="s">
        <v>597</v>
      </c>
      <c r="R2384">
        <f t="shared" si="148"/>
        <v>1.642392314843508E-2</v>
      </c>
      <c r="S2384">
        <f t="shared" si="149"/>
        <v>7.3907654167957859E-2</v>
      </c>
      <c r="T2384">
        <f t="shared" si="150"/>
        <v>-0.19361931195607782</v>
      </c>
      <c r="U2384">
        <f t="shared" si="151"/>
        <v>-50.147401796624152</v>
      </c>
    </row>
    <row r="2385" spans="1:21" x14ac:dyDescent="0.35">
      <c r="A2385" t="s">
        <v>6173</v>
      </c>
      <c r="B2385" t="s">
        <v>6174</v>
      </c>
      <c r="C2385">
        <v>125</v>
      </c>
      <c r="D2385">
        <v>4.5</v>
      </c>
      <c r="E2385">
        <v>-122.67631106078601</v>
      </c>
      <c r="F2385">
        <v>45.5167356133461</v>
      </c>
      <c r="G2385" t="s">
        <v>59</v>
      </c>
      <c r="H2385">
        <v>97204</v>
      </c>
      <c r="I2385" t="s">
        <v>23</v>
      </c>
      <c r="J2385" t="s">
        <v>6175</v>
      </c>
      <c r="K2385" t="s">
        <v>45</v>
      </c>
      <c r="L2385" s="2" t="s">
        <v>61</v>
      </c>
      <c r="M2385">
        <v>1555</v>
      </c>
      <c r="N2385">
        <v>6.435558606487043E-3</v>
      </c>
      <c r="O2385" t="s">
        <v>261</v>
      </c>
      <c r="P2385" t="s">
        <v>138</v>
      </c>
      <c r="Q2385" t="s">
        <v>287</v>
      </c>
      <c r="R2385">
        <f t="shared" si="148"/>
        <v>2.582377853527528E-3</v>
      </c>
      <c r="S2385">
        <f t="shared" si="149"/>
        <v>1.1620700340873875E-2</v>
      </c>
      <c r="T2385">
        <f t="shared" si="150"/>
        <v>-0.47124037548772596</v>
      </c>
      <c r="U2385">
        <f t="shared" si="151"/>
        <v>-58.905046935965743</v>
      </c>
    </row>
    <row r="2386" spans="1:21" x14ac:dyDescent="0.35">
      <c r="A2386" t="s">
        <v>6176</v>
      </c>
      <c r="B2386" t="s">
        <v>6177</v>
      </c>
      <c r="C2386">
        <v>273</v>
      </c>
      <c r="D2386">
        <v>4.5</v>
      </c>
      <c r="E2386">
        <v>-115.1519918</v>
      </c>
      <c r="F2386">
        <v>36.1524766</v>
      </c>
      <c r="G2386" t="s">
        <v>70</v>
      </c>
      <c r="H2386">
        <v>89104</v>
      </c>
      <c r="I2386" t="s">
        <v>23</v>
      </c>
      <c r="J2386" t="s">
        <v>174</v>
      </c>
      <c r="K2386" t="s">
        <v>422</v>
      </c>
      <c r="L2386" s="2" t="s">
        <v>423</v>
      </c>
      <c r="M2386">
        <v>357</v>
      </c>
      <c r="N2386">
        <v>1.9135060923288143E-2</v>
      </c>
      <c r="O2386" t="s">
        <v>174</v>
      </c>
      <c r="R2386">
        <f t="shared" si="148"/>
        <v>1.7870054746410496E-2</v>
      </c>
      <c r="S2386">
        <f t="shared" si="149"/>
        <v>8.0415246358847225E-2</v>
      </c>
      <c r="T2386">
        <f t="shared" si="150"/>
        <v>-0.16461412621396532</v>
      </c>
      <c r="U2386">
        <f t="shared" si="151"/>
        <v>-44.939656456412528</v>
      </c>
    </row>
    <row r="2387" spans="1:21" x14ac:dyDescent="0.35">
      <c r="A2387" t="s">
        <v>6178</v>
      </c>
      <c r="B2387" t="s">
        <v>6179</v>
      </c>
      <c r="C2387">
        <v>233</v>
      </c>
      <c r="D2387">
        <v>4.5</v>
      </c>
      <c r="E2387">
        <v>-118.3275833</v>
      </c>
      <c r="F2387">
        <v>34.047618900000003</v>
      </c>
      <c r="G2387" t="s">
        <v>100</v>
      </c>
      <c r="H2387">
        <v>90019</v>
      </c>
      <c r="I2387" t="s">
        <v>23</v>
      </c>
      <c r="J2387" t="s">
        <v>6180</v>
      </c>
      <c r="K2387" t="s">
        <v>111</v>
      </c>
      <c r="L2387" s="2" t="s">
        <v>112</v>
      </c>
      <c r="M2387">
        <v>2071</v>
      </c>
      <c r="N2387">
        <v>1.5702762999828385E-2</v>
      </c>
      <c r="O2387" t="s">
        <v>174</v>
      </c>
      <c r="P2387" t="s">
        <v>228</v>
      </c>
      <c r="Q2387" t="s">
        <v>76</v>
      </c>
      <c r="R2387">
        <f t="shared" si="148"/>
        <v>1.3738250180766449E-2</v>
      </c>
      <c r="S2387">
        <f t="shared" si="149"/>
        <v>6.1822125813449022E-2</v>
      </c>
      <c r="T2387">
        <f t="shared" si="150"/>
        <v>-0.24748608547714387</v>
      </c>
      <c r="U2387">
        <f t="shared" si="151"/>
        <v>-57.66425791617452</v>
      </c>
    </row>
    <row r="2388" spans="1:21" x14ac:dyDescent="0.35">
      <c r="A2388" t="s">
        <v>6181</v>
      </c>
      <c r="B2388" t="s">
        <v>6182</v>
      </c>
      <c r="C2388">
        <v>217</v>
      </c>
      <c r="D2388">
        <v>4.5</v>
      </c>
      <c r="E2388">
        <v>-122.334536</v>
      </c>
      <c r="F2388">
        <v>47.465831000000001</v>
      </c>
      <c r="G2388" t="s">
        <v>194</v>
      </c>
      <c r="H2388">
        <v>98166</v>
      </c>
      <c r="I2388" t="s">
        <v>23</v>
      </c>
      <c r="J2388" t="s">
        <v>6183</v>
      </c>
      <c r="K2388" t="s">
        <v>196</v>
      </c>
      <c r="L2388" s="2" t="s">
        <v>197</v>
      </c>
      <c r="M2388">
        <v>1594</v>
      </c>
      <c r="N2388">
        <v>1.4329843830444482E-2</v>
      </c>
      <c r="O2388" t="s">
        <v>204</v>
      </c>
      <c r="P2388" t="s">
        <v>504</v>
      </c>
      <c r="R2388">
        <f t="shared" si="148"/>
        <v>1.2085528354508832E-2</v>
      </c>
      <c r="S2388">
        <f t="shared" si="149"/>
        <v>5.4384877595289746E-2</v>
      </c>
      <c r="T2388">
        <f t="shared" si="150"/>
        <v>-0.28063486918241531</v>
      </c>
      <c r="U2388">
        <f t="shared" si="151"/>
        <v>-60.897766612584121</v>
      </c>
    </row>
    <row r="2389" spans="1:21" x14ac:dyDescent="0.35">
      <c r="A2389" t="s">
        <v>6184</v>
      </c>
      <c r="B2389" t="s">
        <v>6185</v>
      </c>
      <c r="C2389">
        <v>147</v>
      </c>
      <c r="D2389">
        <v>4.5</v>
      </c>
      <c r="E2389">
        <v>-86.159490000000005</v>
      </c>
      <c r="F2389">
        <v>39.755229999999997</v>
      </c>
      <c r="G2389" t="s">
        <v>51</v>
      </c>
      <c r="H2389">
        <v>46225</v>
      </c>
      <c r="I2389" t="s">
        <v>23</v>
      </c>
      <c r="J2389" t="s">
        <v>201</v>
      </c>
      <c r="K2389" t="s">
        <v>53</v>
      </c>
      <c r="L2389" s="2" t="s">
        <v>54</v>
      </c>
      <c r="M2389">
        <v>336</v>
      </c>
      <c r="N2389">
        <v>8.3233224643899095E-3</v>
      </c>
      <c r="O2389" t="s">
        <v>204</v>
      </c>
      <c r="P2389" t="s">
        <v>205</v>
      </c>
      <c r="R2389">
        <f t="shared" si="148"/>
        <v>4.8548703646317526E-3</v>
      </c>
      <c r="S2389">
        <f t="shared" si="149"/>
        <v>2.1846916640842887E-2</v>
      </c>
      <c r="T2389">
        <f t="shared" si="150"/>
        <v>-0.42566079789297773</v>
      </c>
      <c r="U2389">
        <f t="shared" si="151"/>
        <v>-62.572137290267726</v>
      </c>
    </row>
    <row r="2390" spans="1:21" x14ac:dyDescent="0.35">
      <c r="A2390" t="s">
        <v>6186</v>
      </c>
      <c r="B2390" t="s">
        <v>6187</v>
      </c>
      <c r="C2390">
        <v>218</v>
      </c>
      <c r="D2390">
        <v>4.5</v>
      </c>
      <c r="E2390">
        <v>-74.009616600000001</v>
      </c>
      <c r="F2390">
        <v>40.7237145</v>
      </c>
      <c r="G2390" t="s">
        <v>37</v>
      </c>
      <c r="H2390">
        <v>10013</v>
      </c>
      <c r="I2390" t="s">
        <v>23</v>
      </c>
      <c r="J2390" t="s">
        <v>204</v>
      </c>
      <c r="K2390" t="s">
        <v>39</v>
      </c>
      <c r="L2390" s="2" t="s">
        <v>40</v>
      </c>
      <c r="M2390">
        <v>1148</v>
      </c>
      <c r="N2390">
        <v>1.4415651278530976E-2</v>
      </c>
      <c r="O2390" t="s">
        <v>204</v>
      </c>
      <c r="R2390">
        <f t="shared" si="148"/>
        <v>1.2188823468649933E-2</v>
      </c>
      <c r="S2390">
        <f t="shared" si="149"/>
        <v>5.4849705608924701E-2</v>
      </c>
      <c r="T2390">
        <f t="shared" si="150"/>
        <v>-0.27856307020083582</v>
      </c>
      <c r="U2390">
        <f t="shared" si="151"/>
        <v>-60.726749303782206</v>
      </c>
    </row>
    <row r="2391" spans="1:21" x14ac:dyDescent="0.35">
      <c r="A2391" t="s">
        <v>6188</v>
      </c>
      <c r="B2391" t="s">
        <v>6189</v>
      </c>
      <c r="C2391">
        <v>297</v>
      </c>
      <c r="D2391">
        <v>4.5</v>
      </c>
      <c r="E2391">
        <v>-70.263390000000001</v>
      </c>
      <c r="F2391">
        <v>43.653542000000002</v>
      </c>
      <c r="G2391" t="s">
        <v>43</v>
      </c>
      <c r="H2391">
        <v>4101</v>
      </c>
      <c r="I2391" t="s">
        <v>23</v>
      </c>
      <c r="J2391" t="s">
        <v>6190</v>
      </c>
      <c r="K2391" t="s">
        <v>45</v>
      </c>
      <c r="L2391" s="2" t="s">
        <v>46</v>
      </c>
      <c r="M2391">
        <v>206</v>
      </c>
      <c r="N2391">
        <v>2.1194439677363994E-2</v>
      </c>
      <c r="O2391" t="s">
        <v>76</v>
      </c>
      <c r="P2391" t="s">
        <v>228</v>
      </c>
      <c r="Q2391" t="s">
        <v>213</v>
      </c>
      <c r="R2391">
        <f t="shared" si="148"/>
        <v>2.0349137485796923E-2</v>
      </c>
      <c r="S2391">
        <f t="shared" si="149"/>
        <v>9.1571118686086153E-2</v>
      </c>
      <c r="T2391">
        <f t="shared" si="150"/>
        <v>-0.1148909506560582</v>
      </c>
      <c r="U2391">
        <f t="shared" si="151"/>
        <v>-34.122612344849287</v>
      </c>
    </row>
    <row r="2392" spans="1:21" x14ac:dyDescent="0.35">
      <c r="A2392" t="s">
        <v>6191</v>
      </c>
      <c r="B2392" t="s">
        <v>6192</v>
      </c>
      <c r="C2392">
        <v>133</v>
      </c>
      <c r="D2392">
        <v>4.5</v>
      </c>
      <c r="E2392">
        <v>-106.5920563</v>
      </c>
      <c r="F2392">
        <v>35.109550499999997</v>
      </c>
      <c r="G2392" t="s">
        <v>381</v>
      </c>
      <c r="H2392">
        <v>87110</v>
      </c>
      <c r="I2392" t="s">
        <v>23</v>
      </c>
      <c r="J2392" t="s">
        <v>6193</v>
      </c>
      <c r="K2392" t="s">
        <v>383</v>
      </c>
      <c r="L2392" s="2" t="s">
        <v>384</v>
      </c>
      <c r="M2392">
        <v>330</v>
      </c>
      <c r="N2392">
        <v>7.1220181911789944E-3</v>
      </c>
      <c r="O2392" t="s">
        <v>138</v>
      </c>
      <c r="P2392" t="s">
        <v>385</v>
      </c>
      <c r="Q2392" t="s">
        <v>571</v>
      </c>
      <c r="R2392">
        <f t="shared" si="148"/>
        <v>3.4087387666563371E-3</v>
      </c>
      <c r="S2392">
        <f t="shared" si="149"/>
        <v>1.5339324449953517E-2</v>
      </c>
      <c r="T2392">
        <f t="shared" si="150"/>
        <v>-0.45466598363509025</v>
      </c>
      <c r="U2392">
        <f t="shared" si="151"/>
        <v>-60.470575823467001</v>
      </c>
    </row>
    <row r="2393" spans="1:21" x14ac:dyDescent="0.35">
      <c r="A2393" t="s">
        <v>6194</v>
      </c>
      <c r="B2393" t="s">
        <v>6195</v>
      </c>
      <c r="C2393">
        <v>464</v>
      </c>
      <c r="D2393">
        <v>4.5</v>
      </c>
      <c r="E2393">
        <v>-106.64047239999999</v>
      </c>
      <c r="F2393">
        <v>35.0827904</v>
      </c>
      <c r="G2393" t="s">
        <v>381</v>
      </c>
      <c r="H2393">
        <v>87102</v>
      </c>
      <c r="I2393" t="s">
        <v>23</v>
      </c>
      <c r="J2393" t="s">
        <v>3448</v>
      </c>
      <c r="K2393" t="s">
        <v>383</v>
      </c>
      <c r="L2393" s="2" t="s">
        <v>384</v>
      </c>
      <c r="M2393">
        <v>330</v>
      </c>
      <c r="N2393">
        <v>3.552428350780848E-2</v>
      </c>
      <c r="O2393" t="s">
        <v>56</v>
      </c>
      <c r="P2393" t="s">
        <v>24</v>
      </c>
      <c r="R2393">
        <f t="shared" si="148"/>
        <v>3.759942154736081E-2</v>
      </c>
      <c r="S2393">
        <f t="shared" si="149"/>
        <v>0.16919739696312364</v>
      </c>
      <c r="T2393">
        <f t="shared" si="150"/>
        <v>0.23109947926771224</v>
      </c>
      <c r="U2393">
        <f t="shared" si="151"/>
        <v>107.23015838021848</v>
      </c>
    </row>
    <row r="2394" spans="1:21" x14ac:dyDescent="0.35">
      <c r="A2394" t="s">
        <v>6196</v>
      </c>
      <c r="B2394" t="s">
        <v>6197</v>
      </c>
      <c r="C2394">
        <v>105</v>
      </c>
      <c r="D2394">
        <v>4.5</v>
      </c>
      <c r="E2394">
        <v>-90.292381300000002</v>
      </c>
      <c r="F2394">
        <v>38.565029099999997</v>
      </c>
      <c r="G2394" t="s">
        <v>128</v>
      </c>
      <c r="H2394">
        <v>63109</v>
      </c>
      <c r="I2394" t="s">
        <v>23</v>
      </c>
      <c r="J2394" t="s">
        <v>201</v>
      </c>
      <c r="K2394" t="s">
        <v>129</v>
      </c>
      <c r="L2394" s="2" t="s">
        <v>130</v>
      </c>
      <c r="M2394">
        <v>1232</v>
      </c>
      <c r="N2394">
        <v>4.7194096447571651E-3</v>
      </c>
      <c r="O2394" t="s">
        <v>204</v>
      </c>
      <c r="P2394" t="s">
        <v>205</v>
      </c>
      <c r="R2394">
        <f t="shared" si="148"/>
        <v>5.164755707055056E-4</v>
      </c>
      <c r="S2394">
        <f t="shared" si="149"/>
        <v>2.3241400681747754E-3</v>
      </c>
      <c r="T2394">
        <f t="shared" si="150"/>
        <v>-0.5126763551193152</v>
      </c>
      <c r="U2394">
        <f t="shared" si="151"/>
        <v>-53.831017287528098</v>
      </c>
    </row>
    <row r="2395" spans="1:21" x14ac:dyDescent="0.35">
      <c r="A2395" t="s">
        <v>6198</v>
      </c>
      <c r="B2395" t="s">
        <v>6199</v>
      </c>
      <c r="C2395">
        <v>7088</v>
      </c>
      <c r="D2395">
        <v>4.5</v>
      </c>
      <c r="E2395">
        <v>-73.979229927063002</v>
      </c>
      <c r="F2395">
        <v>40.761755958270598</v>
      </c>
      <c r="G2395" t="s">
        <v>37</v>
      </c>
      <c r="H2395">
        <v>10019</v>
      </c>
      <c r="I2395" t="s">
        <v>23</v>
      </c>
      <c r="J2395" t="s">
        <v>6200</v>
      </c>
      <c r="K2395" t="s">
        <v>39</v>
      </c>
      <c r="L2395" s="2" t="s">
        <v>40</v>
      </c>
      <c r="M2395">
        <v>1148</v>
      </c>
      <c r="N2395">
        <v>0.60391281963274412</v>
      </c>
      <c r="O2395" t="s">
        <v>415</v>
      </c>
      <c r="P2395" t="s">
        <v>81</v>
      </c>
      <c r="Q2395" t="s">
        <v>276</v>
      </c>
      <c r="R2395">
        <f t="shared" si="148"/>
        <v>0.72182625761801467</v>
      </c>
      <c r="S2395">
        <f t="shared" si="149"/>
        <v>3.2482181592810662</v>
      </c>
      <c r="T2395">
        <f t="shared" si="150"/>
        <v>13.954695933250079</v>
      </c>
      <c r="U2395">
        <f t="shared" si="151"/>
        <v>98910.884774876555</v>
      </c>
    </row>
    <row r="2396" spans="1:21" x14ac:dyDescent="0.35">
      <c r="A2396" t="s">
        <v>6201</v>
      </c>
      <c r="B2396" t="s">
        <v>6202</v>
      </c>
      <c r="C2396">
        <v>415</v>
      </c>
      <c r="D2396">
        <v>4.5</v>
      </c>
      <c r="E2396">
        <v>-122.29724</v>
      </c>
      <c r="F2396">
        <v>47.622570000000003</v>
      </c>
      <c r="G2396" t="s">
        <v>194</v>
      </c>
      <c r="H2396">
        <v>98112</v>
      </c>
      <c r="I2396" t="s">
        <v>23</v>
      </c>
      <c r="J2396" t="s">
        <v>6203</v>
      </c>
      <c r="K2396" t="s">
        <v>196</v>
      </c>
      <c r="L2396" s="2" t="s">
        <v>197</v>
      </c>
      <c r="M2396">
        <v>1594</v>
      </c>
      <c r="N2396">
        <v>3.1319718551570279E-2</v>
      </c>
      <c r="O2396" t="s">
        <v>340</v>
      </c>
      <c r="P2396" t="s">
        <v>681</v>
      </c>
      <c r="Q2396" t="s">
        <v>520</v>
      </c>
      <c r="R2396">
        <f t="shared" si="148"/>
        <v>3.2537960954446853E-2</v>
      </c>
      <c r="S2396">
        <f t="shared" si="149"/>
        <v>0.14642082429501083</v>
      </c>
      <c r="T2396">
        <f t="shared" si="150"/>
        <v>0.1295813291703185</v>
      </c>
      <c r="U2396">
        <f t="shared" si="151"/>
        <v>53.776251605682177</v>
      </c>
    </row>
    <row r="2397" spans="1:21" x14ac:dyDescent="0.35">
      <c r="A2397" t="s">
        <v>6204</v>
      </c>
      <c r="B2397" t="s">
        <v>6205</v>
      </c>
      <c r="C2397">
        <v>238</v>
      </c>
      <c r="D2397">
        <v>4.5</v>
      </c>
      <c r="E2397">
        <v>-118.203751</v>
      </c>
      <c r="F2397">
        <v>34.121161999999998</v>
      </c>
      <c r="G2397" t="s">
        <v>100</v>
      </c>
      <c r="H2397">
        <v>90042</v>
      </c>
      <c r="I2397" t="s">
        <v>23</v>
      </c>
      <c r="J2397" t="s">
        <v>6206</v>
      </c>
      <c r="K2397" t="s">
        <v>111</v>
      </c>
      <c r="L2397" s="2" t="s">
        <v>112</v>
      </c>
      <c r="M2397">
        <v>2071</v>
      </c>
      <c r="N2397">
        <v>1.6131800240260855E-2</v>
      </c>
      <c r="O2397" t="s">
        <v>314</v>
      </c>
      <c r="P2397" t="s">
        <v>1702</v>
      </c>
      <c r="Q2397" t="s">
        <v>33</v>
      </c>
      <c r="R2397">
        <f t="shared" si="148"/>
        <v>1.4254725751471955E-2</v>
      </c>
      <c r="S2397">
        <f t="shared" si="149"/>
        <v>6.4146265881623796E-2</v>
      </c>
      <c r="T2397">
        <f t="shared" si="150"/>
        <v>-0.23712709056924655</v>
      </c>
      <c r="U2397">
        <f t="shared" si="151"/>
        <v>-56.436247555480676</v>
      </c>
    </row>
    <row r="2398" spans="1:21" x14ac:dyDescent="0.35">
      <c r="A2398" t="s">
        <v>6207</v>
      </c>
      <c r="B2398" t="s">
        <v>6208</v>
      </c>
      <c r="C2398">
        <v>3568</v>
      </c>
      <c r="D2398">
        <v>4.5</v>
      </c>
      <c r="E2398">
        <v>-122.4070251</v>
      </c>
      <c r="F2398">
        <v>37.798620300000003</v>
      </c>
      <c r="G2398" t="s">
        <v>100</v>
      </c>
      <c r="H2398">
        <v>94133</v>
      </c>
      <c r="I2398" t="s">
        <v>23</v>
      </c>
      <c r="J2398" t="s">
        <v>213</v>
      </c>
      <c r="K2398" t="s">
        <v>124</v>
      </c>
      <c r="L2398" s="2" t="s">
        <v>125</v>
      </c>
      <c r="M2398">
        <v>1581</v>
      </c>
      <c r="N2398">
        <v>0.30187060236828556</v>
      </c>
      <c r="O2398" t="s">
        <v>213</v>
      </c>
      <c r="R2398">
        <f t="shared" si="148"/>
        <v>0.35822745584133869</v>
      </c>
      <c r="S2398">
        <f t="shared" si="149"/>
        <v>1.6120235512860241</v>
      </c>
      <c r="T2398">
        <f t="shared" si="150"/>
        <v>6.6619635180903671</v>
      </c>
      <c r="U2398">
        <f t="shared" si="151"/>
        <v>23769.885832546432</v>
      </c>
    </row>
    <row r="2399" spans="1:21" x14ac:dyDescent="0.35">
      <c r="A2399" t="s">
        <v>6209</v>
      </c>
      <c r="B2399" t="s">
        <v>6210</v>
      </c>
      <c r="C2399">
        <v>339</v>
      </c>
      <c r="D2399">
        <v>4.5</v>
      </c>
      <c r="E2399">
        <v>-122.411851</v>
      </c>
      <c r="F2399">
        <v>37.801752</v>
      </c>
      <c r="G2399" t="s">
        <v>100</v>
      </c>
      <c r="H2399">
        <v>94133</v>
      </c>
      <c r="I2399" t="s">
        <v>23</v>
      </c>
      <c r="J2399" t="s">
        <v>6211</v>
      </c>
      <c r="K2399" t="s">
        <v>124</v>
      </c>
      <c r="L2399" s="2" t="s">
        <v>125</v>
      </c>
      <c r="M2399">
        <v>1581</v>
      </c>
      <c r="N2399">
        <v>2.4798352496996738E-2</v>
      </c>
      <c r="O2399" t="s">
        <v>182</v>
      </c>
      <c r="P2399" t="s">
        <v>60</v>
      </c>
      <c r="R2399">
        <f t="shared" si="148"/>
        <v>2.468753227972317E-2</v>
      </c>
      <c r="S2399">
        <f t="shared" si="149"/>
        <v>0.11109389525875427</v>
      </c>
      <c r="T2399">
        <f t="shared" si="150"/>
        <v>-2.787539342972073E-2</v>
      </c>
      <c r="U2399">
        <f t="shared" si="151"/>
        <v>-9.449758372675328</v>
      </c>
    </row>
    <row r="2400" spans="1:21" x14ac:dyDescent="0.35">
      <c r="A2400" t="s">
        <v>6212</v>
      </c>
      <c r="B2400" t="s">
        <v>6213</v>
      </c>
      <c r="C2400">
        <v>232</v>
      </c>
      <c r="D2400">
        <v>4.5</v>
      </c>
      <c r="E2400">
        <v>-97.744262000000006</v>
      </c>
      <c r="F2400">
        <v>30.278611999999999</v>
      </c>
      <c r="G2400" t="s">
        <v>200</v>
      </c>
      <c r="H2400">
        <v>78701</v>
      </c>
      <c r="I2400" t="s">
        <v>23</v>
      </c>
      <c r="J2400" t="s">
        <v>6214</v>
      </c>
      <c r="K2400" t="s">
        <v>274</v>
      </c>
      <c r="L2400" s="2" t="s">
        <v>275</v>
      </c>
      <c r="M2400">
        <v>893</v>
      </c>
      <c r="N2400">
        <v>1.5616955551741892E-2</v>
      </c>
      <c r="O2400" t="s">
        <v>174</v>
      </c>
      <c r="P2400" t="s">
        <v>415</v>
      </c>
      <c r="Q2400" t="s">
        <v>24</v>
      </c>
      <c r="R2400">
        <f t="shared" si="148"/>
        <v>1.3634955066625348E-2</v>
      </c>
      <c r="S2400">
        <f t="shared" si="149"/>
        <v>6.1357297799814067E-2</v>
      </c>
      <c r="T2400">
        <f t="shared" si="150"/>
        <v>-0.24955788445872334</v>
      </c>
      <c r="U2400">
        <f t="shared" si="151"/>
        <v>-57.897429194423815</v>
      </c>
    </row>
    <row r="2401" spans="1:21" x14ac:dyDescent="0.35">
      <c r="A2401" t="s">
        <v>6215</v>
      </c>
      <c r="B2401" t="s">
        <v>6216</v>
      </c>
      <c r="C2401">
        <v>612</v>
      </c>
      <c r="D2401">
        <v>4.5</v>
      </c>
      <c r="E2401">
        <v>-90.035445999999993</v>
      </c>
      <c r="F2401">
        <v>29.961320000000001</v>
      </c>
      <c r="G2401" t="s">
        <v>493</v>
      </c>
      <c r="H2401">
        <v>70117</v>
      </c>
      <c r="I2401" t="s">
        <v>23</v>
      </c>
      <c r="J2401" t="s">
        <v>6217</v>
      </c>
      <c r="K2401" t="s">
        <v>494</v>
      </c>
      <c r="L2401" s="2" t="s">
        <v>495</v>
      </c>
      <c r="M2401">
        <v>834</v>
      </c>
      <c r="N2401">
        <v>4.8223785824609573E-2</v>
      </c>
      <c r="O2401" t="s">
        <v>114</v>
      </c>
      <c r="P2401" t="s">
        <v>107</v>
      </c>
      <c r="Q2401" t="s">
        <v>174</v>
      </c>
      <c r="R2401">
        <f t="shared" si="148"/>
        <v>5.2887098440243779E-2</v>
      </c>
      <c r="S2401">
        <f t="shared" si="149"/>
        <v>0.23799194298109699</v>
      </c>
      <c r="T2401">
        <f t="shared" si="150"/>
        <v>0.53772572854147282</v>
      </c>
      <c r="U2401">
        <f t="shared" si="151"/>
        <v>329.08814586738134</v>
      </c>
    </row>
    <row r="2402" spans="1:21" x14ac:dyDescent="0.35">
      <c r="A2402" t="s">
        <v>6218</v>
      </c>
      <c r="B2402" t="s">
        <v>6219</v>
      </c>
      <c r="C2402">
        <v>130</v>
      </c>
      <c r="D2402">
        <v>5</v>
      </c>
      <c r="E2402">
        <v>-73.994192833451805</v>
      </c>
      <c r="F2402">
        <v>40.7633010644103</v>
      </c>
      <c r="G2402" t="s">
        <v>37</v>
      </c>
      <c r="H2402">
        <v>10036</v>
      </c>
      <c r="I2402" t="s">
        <v>23</v>
      </c>
      <c r="J2402" t="s">
        <v>6220</v>
      </c>
      <c r="K2402" t="s">
        <v>39</v>
      </c>
      <c r="L2402" s="2" t="s">
        <v>40</v>
      </c>
      <c r="M2402">
        <v>1148</v>
      </c>
      <c r="N2402">
        <v>6.8645958469195122E-3</v>
      </c>
      <c r="O2402" t="s">
        <v>56</v>
      </c>
      <c r="P2402" t="s">
        <v>261</v>
      </c>
      <c r="Q2402" t="s">
        <v>173</v>
      </c>
      <c r="R2402">
        <f t="shared" si="148"/>
        <v>3.0988534242330336E-3</v>
      </c>
      <c r="S2402">
        <f t="shared" si="149"/>
        <v>1.5494267121165167E-2</v>
      </c>
      <c r="T2402">
        <f t="shared" si="150"/>
        <v>-0.46088138057982864</v>
      </c>
      <c r="U2402">
        <f t="shared" si="151"/>
        <v>-59.914579475377721</v>
      </c>
    </row>
    <row r="2403" spans="1:21" x14ac:dyDescent="0.35">
      <c r="A2403" t="s">
        <v>6221</v>
      </c>
      <c r="B2403" t="s">
        <v>6222</v>
      </c>
      <c r="C2403">
        <v>1139</v>
      </c>
      <c r="D2403">
        <v>4.5</v>
      </c>
      <c r="E2403">
        <v>-117.15662380000001</v>
      </c>
      <c r="F2403">
        <v>32.711891199999997</v>
      </c>
      <c r="G2403" t="s">
        <v>100</v>
      </c>
      <c r="H2403">
        <v>92101</v>
      </c>
      <c r="I2403" t="s">
        <v>23</v>
      </c>
      <c r="J2403" t="s">
        <v>6223</v>
      </c>
      <c r="K2403" t="s">
        <v>225</v>
      </c>
      <c r="L2403" s="2" t="s">
        <v>226</v>
      </c>
      <c r="M2403">
        <v>1570</v>
      </c>
      <c r="N2403">
        <v>9.3444310966191865E-2</v>
      </c>
      <c r="O2403" t="s">
        <v>81</v>
      </c>
      <c r="P2403" t="s">
        <v>165</v>
      </c>
      <c r="R2403">
        <f t="shared" si="148"/>
        <v>0.10732362359260407</v>
      </c>
      <c r="S2403">
        <f t="shared" si="149"/>
        <v>0.48295630616671831</v>
      </c>
      <c r="T2403">
        <f t="shared" si="150"/>
        <v>1.6295637918338504</v>
      </c>
      <c r="U2403">
        <f t="shared" si="151"/>
        <v>1856.0731588987555</v>
      </c>
    </row>
    <row r="2404" spans="1:21" x14ac:dyDescent="0.35">
      <c r="A2404" t="s">
        <v>6224</v>
      </c>
      <c r="B2404" t="s">
        <v>6222</v>
      </c>
      <c r="C2404">
        <v>334</v>
      </c>
      <c r="D2404">
        <v>4.5</v>
      </c>
      <c r="E2404">
        <v>-117.165781</v>
      </c>
      <c r="F2404">
        <v>32.721209000000002</v>
      </c>
      <c r="G2404" t="s">
        <v>100</v>
      </c>
      <c r="H2404">
        <v>92101</v>
      </c>
      <c r="I2404" t="s">
        <v>23</v>
      </c>
      <c r="J2404" t="s">
        <v>6225</v>
      </c>
      <c r="K2404" t="s">
        <v>225</v>
      </c>
      <c r="L2404" s="2" t="s">
        <v>226</v>
      </c>
      <c r="M2404">
        <v>1570</v>
      </c>
      <c r="N2404">
        <v>2.4369315256564269E-2</v>
      </c>
      <c r="O2404" t="s">
        <v>205</v>
      </c>
      <c r="P2404" t="s">
        <v>165</v>
      </c>
      <c r="R2404">
        <f t="shared" si="148"/>
        <v>2.4171056709017664E-2</v>
      </c>
      <c r="S2404">
        <f t="shared" si="149"/>
        <v>0.10876975519057949</v>
      </c>
      <c r="T2404">
        <f t="shared" si="150"/>
        <v>-3.8234388337618046E-2</v>
      </c>
      <c r="U2404">
        <f t="shared" si="151"/>
        <v>-12.770285704764428</v>
      </c>
    </row>
    <row r="2405" spans="1:21" x14ac:dyDescent="0.35">
      <c r="A2405" t="s">
        <v>6226</v>
      </c>
      <c r="B2405" t="s">
        <v>6222</v>
      </c>
      <c r="C2405">
        <v>438</v>
      </c>
      <c r="D2405">
        <v>4.5</v>
      </c>
      <c r="E2405">
        <v>-117.15030060361801</v>
      </c>
      <c r="F2405">
        <v>32.770602966358901</v>
      </c>
      <c r="G2405" t="s">
        <v>100</v>
      </c>
      <c r="H2405">
        <v>92108</v>
      </c>
      <c r="I2405" t="s">
        <v>23</v>
      </c>
      <c r="J2405" t="s">
        <v>1509</v>
      </c>
      <c r="K2405" t="s">
        <v>225</v>
      </c>
      <c r="L2405" s="2" t="s">
        <v>226</v>
      </c>
      <c r="M2405">
        <v>1570</v>
      </c>
      <c r="N2405">
        <v>3.3293289857559638E-2</v>
      </c>
      <c r="O2405" t="s">
        <v>205</v>
      </c>
      <c r="P2405" t="s">
        <v>93</v>
      </c>
      <c r="R2405">
        <f t="shared" si="148"/>
        <v>3.4913748579692178E-2</v>
      </c>
      <c r="S2405">
        <f t="shared" si="149"/>
        <v>0.15711186860861481</v>
      </c>
      <c r="T2405">
        <f t="shared" si="150"/>
        <v>0.17723270574664618</v>
      </c>
      <c r="U2405">
        <f t="shared" si="151"/>
        <v>77.627925117031026</v>
      </c>
    </row>
    <row r="2406" spans="1:21" x14ac:dyDescent="0.35">
      <c r="A2406" t="s">
        <v>6227</v>
      </c>
      <c r="B2406" t="s">
        <v>6228</v>
      </c>
      <c r="C2406">
        <v>128</v>
      </c>
      <c r="D2406">
        <v>4.5</v>
      </c>
      <c r="E2406">
        <v>-93.308006286621094</v>
      </c>
      <c r="F2406">
        <v>44.961605072021499</v>
      </c>
      <c r="G2406" t="s">
        <v>22</v>
      </c>
      <c r="H2406">
        <v>55405</v>
      </c>
      <c r="I2406" t="s">
        <v>23</v>
      </c>
      <c r="J2406" t="s">
        <v>65</v>
      </c>
      <c r="K2406" t="s">
        <v>25</v>
      </c>
      <c r="L2406" s="2" t="s">
        <v>26</v>
      </c>
      <c r="M2406">
        <v>440</v>
      </c>
      <c r="N2406">
        <v>6.6929809507465252E-3</v>
      </c>
      <c r="O2406" t="s">
        <v>24</v>
      </c>
      <c r="P2406" t="s">
        <v>48</v>
      </c>
      <c r="R2406">
        <f t="shared" si="148"/>
        <v>2.8922631959508315E-3</v>
      </c>
      <c r="S2406">
        <f t="shared" si="149"/>
        <v>1.3015184381778741E-2</v>
      </c>
      <c r="T2406">
        <f t="shared" si="150"/>
        <v>-0.46502497854298758</v>
      </c>
      <c r="U2406">
        <f t="shared" si="151"/>
        <v>-59.52319725350241</v>
      </c>
    </row>
    <row r="2407" spans="1:21" x14ac:dyDescent="0.35">
      <c r="A2407" t="s">
        <v>6229</v>
      </c>
      <c r="B2407" t="s">
        <v>6230</v>
      </c>
      <c r="C2407">
        <v>455</v>
      </c>
      <c r="D2407">
        <v>4.5</v>
      </c>
      <c r="E2407">
        <v>-121.414138793945</v>
      </c>
      <c r="F2407">
        <v>38.589286804199197</v>
      </c>
      <c r="G2407" t="s">
        <v>100</v>
      </c>
      <c r="H2407">
        <v>95825</v>
      </c>
      <c r="I2407" t="s">
        <v>23</v>
      </c>
      <c r="J2407" t="s">
        <v>24</v>
      </c>
      <c r="K2407" t="s">
        <v>101</v>
      </c>
      <c r="L2407" s="2" t="s">
        <v>102</v>
      </c>
      <c r="M2407">
        <v>430</v>
      </c>
      <c r="N2407">
        <v>3.4752016475030033E-2</v>
      </c>
      <c r="O2407" t="s">
        <v>24</v>
      </c>
      <c r="R2407">
        <f t="shared" si="148"/>
        <v>3.6669765520090901E-2</v>
      </c>
      <c r="S2407">
        <f t="shared" si="149"/>
        <v>0.16501394484040904</v>
      </c>
      <c r="T2407">
        <f t="shared" si="150"/>
        <v>0.21245328843349706</v>
      </c>
      <c r="U2407">
        <f t="shared" si="151"/>
        <v>96.666246237241168</v>
      </c>
    </row>
    <row r="2408" spans="1:21" x14ac:dyDescent="0.35">
      <c r="A2408" t="s">
        <v>6231</v>
      </c>
      <c r="B2408" t="s">
        <v>6232</v>
      </c>
      <c r="C2408">
        <v>101</v>
      </c>
      <c r="D2408">
        <v>4.5</v>
      </c>
      <c r="E2408">
        <v>-122.612251192331</v>
      </c>
      <c r="F2408">
        <v>45.5053529888391</v>
      </c>
      <c r="G2408" t="s">
        <v>59</v>
      </c>
      <c r="H2408">
        <v>97206</v>
      </c>
      <c r="I2408" t="s">
        <v>23</v>
      </c>
      <c r="J2408" t="s">
        <v>2853</v>
      </c>
      <c r="K2408" t="s">
        <v>45</v>
      </c>
      <c r="L2408" s="2" t="s">
        <v>61</v>
      </c>
      <c r="M2408">
        <v>1555</v>
      </c>
      <c r="N2408">
        <v>4.3761798524111894E-3</v>
      </c>
      <c r="O2408" t="s">
        <v>368</v>
      </c>
      <c r="P2408" t="s">
        <v>138</v>
      </c>
      <c r="R2408">
        <f t="shared" si="148"/>
        <v>1.0329511414110113E-4</v>
      </c>
      <c r="S2408">
        <f t="shared" si="149"/>
        <v>4.6482801363495507E-4</v>
      </c>
      <c r="T2408">
        <f t="shared" si="150"/>
        <v>-0.52096355104563308</v>
      </c>
      <c r="U2408">
        <f t="shared" si="151"/>
        <v>-52.617318655608941</v>
      </c>
    </row>
    <row r="2409" spans="1:21" x14ac:dyDescent="0.35">
      <c r="A2409" t="s">
        <v>6233</v>
      </c>
      <c r="B2409" t="s">
        <v>6234</v>
      </c>
      <c r="C2409">
        <v>139</v>
      </c>
      <c r="D2409">
        <v>4.5</v>
      </c>
      <c r="E2409">
        <v>-106.610708534718</v>
      </c>
      <c r="F2409">
        <v>35.0808470696211</v>
      </c>
      <c r="G2409" t="s">
        <v>381</v>
      </c>
      <c r="H2409">
        <v>87106</v>
      </c>
      <c r="I2409" t="s">
        <v>23</v>
      </c>
      <c r="J2409" t="s">
        <v>88</v>
      </c>
      <c r="K2409" t="s">
        <v>383</v>
      </c>
      <c r="L2409" s="2" t="s">
        <v>384</v>
      </c>
      <c r="M2409">
        <v>330</v>
      </c>
      <c r="N2409">
        <v>7.636862879697958E-3</v>
      </c>
      <c r="O2409" t="s">
        <v>88</v>
      </c>
      <c r="R2409">
        <f t="shared" si="148"/>
        <v>4.028509451502944E-3</v>
      </c>
      <c r="S2409">
        <f t="shared" si="149"/>
        <v>1.8128292531763249E-2</v>
      </c>
      <c r="T2409">
        <f t="shared" si="150"/>
        <v>-0.44223518974561343</v>
      </c>
      <c r="U2409">
        <f t="shared" si="151"/>
        <v>-61.470691374640268</v>
      </c>
    </row>
    <row r="2410" spans="1:21" x14ac:dyDescent="0.35">
      <c r="A2410" t="s">
        <v>6235</v>
      </c>
      <c r="B2410" t="s">
        <v>6236</v>
      </c>
      <c r="C2410">
        <v>105</v>
      </c>
      <c r="D2410">
        <v>4.5</v>
      </c>
      <c r="E2410">
        <v>-86.071560000000005</v>
      </c>
      <c r="F2410">
        <v>39.770940000000003</v>
      </c>
      <c r="G2410" t="s">
        <v>51</v>
      </c>
      <c r="H2410">
        <v>46219</v>
      </c>
      <c r="I2410" t="s">
        <v>23</v>
      </c>
      <c r="J2410" t="s">
        <v>6237</v>
      </c>
      <c r="K2410" t="s">
        <v>53</v>
      </c>
      <c r="L2410" s="2" t="s">
        <v>54</v>
      </c>
      <c r="M2410">
        <v>336</v>
      </c>
      <c r="N2410">
        <v>4.7194096447571651E-3</v>
      </c>
      <c r="O2410" t="s">
        <v>138</v>
      </c>
      <c r="P2410" t="s">
        <v>261</v>
      </c>
      <c r="R2410">
        <f t="shared" si="148"/>
        <v>5.164755707055056E-4</v>
      </c>
      <c r="S2410">
        <f t="shared" si="149"/>
        <v>2.3241400681747754E-3</v>
      </c>
      <c r="T2410">
        <f t="shared" si="150"/>
        <v>-0.5126763551193152</v>
      </c>
      <c r="U2410">
        <f t="shared" si="151"/>
        <v>-53.831017287528098</v>
      </c>
    </row>
    <row r="2411" spans="1:21" x14ac:dyDescent="0.35">
      <c r="A2411" t="s">
        <v>6238</v>
      </c>
      <c r="B2411" t="s">
        <v>6239</v>
      </c>
      <c r="C2411">
        <v>171</v>
      </c>
      <c r="D2411">
        <v>4.5</v>
      </c>
      <c r="E2411">
        <v>-110.971886</v>
      </c>
      <c r="F2411">
        <v>32.223995000000002</v>
      </c>
      <c r="G2411" t="s">
        <v>64</v>
      </c>
      <c r="H2411">
        <v>85701</v>
      </c>
      <c r="I2411" t="s">
        <v>23</v>
      </c>
      <c r="J2411" t="s">
        <v>1183</v>
      </c>
      <c r="K2411" t="s">
        <v>66</v>
      </c>
      <c r="L2411" s="2" t="s">
        <v>67</v>
      </c>
      <c r="M2411">
        <v>994</v>
      </c>
      <c r="N2411">
        <v>1.0382701218465762E-2</v>
      </c>
      <c r="O2411" t="s">
        <v>404</v>
      </c>
      <c r="P2411" t="s">
        <v>48</v>
      </c>
      <c r="R2411">
        <f t="shared" si="148"/>
        <v>7.3339531040181802E-3</v>
      </c>
      <c r="S2411">
        <f t="shared" si="149"/>
        <v>3.3002788968081814E-2</v>
      </c>
      <c r="T2411">
        <f t="shared" si="150"/>
        <v>-0.37593762233507061</v>
      </c>
      <c r="U2411">
        <f t="shared" si="151"/>
        <v>-64.285333419297075</v>
      </c>
    </row>
    <row r="2412" spans="1:21" x14ac:dyDescent="0.35">
      <c r="A2412" t="s">
        <v>6240</v>
      </c>
      <c r="B2412" t="s">
        <v>6241</v>
      </c>
      <c r="C2412">
        <v>890</v>
      </c>
      <c r="D2412">
        <v>4.5</v>
      </c>
      <c r="E2412">
        <v>-118.287052</v>
      </c>
      <c r="F2412">
        <v>34.097999000000002</v>
      </c>
      <c r="G2412" t="s">
        <v>100</v>
      </c>
      <c r="H2412">
        <v>90027</v>
      </c>
      <c r="I2412" t="s">
        <v>23</v>
      </c>
      <c r="J2412" t="s">
        <v>6242</v>
      </c>
      <c r="K2412" t="s">
        <v>111</v>
      </c>
      <c r="L2412" s="2" t="s">
        <v>112</v>
      </c>
      <c r="M2412">
        <v>2071</v>
      </c>
      <c r="N2412">
        <v>7.2078256392654888E-2</v>
      </c>
      <c r="O2412" t="s">
        <v>449</v>
      </c>
      <c r="P2412" t="s">
        <v>138</v>
      </c>
      <c r="R2412">
        <f t="shared" si="148"/>
        <v>8.1603140171469885E-2</v>
      </c>
      <c r="S2412">
        <f t="shared" si="149"/>
        <v>0.36721413077161447</v>
      </c>
      <c r="T2412">
        <f t="shared" si="150"/>
        <v>1.1136858454205638</v>
      </c>
      <c r="U2412">
        <f t="shared" si="151"/>
        <v>991.18040242430175</v>
      </c>
    </row>
    <row r="2413" spans="1:21" x14ac:dyDescent="0.35">
      <c r="A2413" t="s">
        <v>6243</v>
      </c>
      <c r="B2413" t="s">
        <v>6244</v>
      </c>
      <c r="C2413">
        <v>165</v>
      </c>
      <c r="D2413">
        <v>4.5</v>
      </c>
      <c r="E2413">
        <v>-81.286468505859403</v>
      </c>
      <c r="F2413">
        <v>28.539554595947301</v>
      </c>
      <c r="G2413" t="s">
        <v>29</v>
      </c>
      <c r="H2413">
        <v>32822</v>
      </c>
      <c r="I2413" t="s">
        <v>23</v>
      </c>
      <c r="J2413" t="s">
        <v>1891</v>
      </c>
      <c r="K2413" t="s">
        <v>465</v>
      </c>
      <c r="L2413" s="2" t="s">
        <v>466</v>
      </c>
      <c r="M2413">
        <v>943</v>
      </c>
      <c r="N2413">
        <v>9.8678565299467995E-3</v>
      </c>
      <c r="O2413" t="s">
        <v>60</v>
      </c>
      <c r="P2413" t="s">
        <v>174</v>
      </c>
      <c r="R2413">
        <f t="shared" si="148"/>
        <v>6.7141824191715733E-3</v>
      </c>
      <c r="S2413">
        <f t="shared" si="149"/>
        <v>3.0213820886272079E-2</v>
      </c>
      <c r="T2413">
        <f t="shared" si="150"/>
        <v>-0.38836841622454737</v>
      </c>
      <c r="U2413">
        <f t="shared" si="151"/>
        <v>-64.080788677050322</v>
      </c>
    </row>
    <row r="2414" spans="1:21" x14ac:dyDescent="0.35">
      <c r="A2414" t="s">
        <v>6243</v>
      </c>
      <c r="B2414" t="s">
        <v>6244</v>
      </c>
      <c r="C2414">
        <v>164</v>
      </c>
      <c r="D2414">
        <v>4.5</v>
      </c>
      <c r="E2414">
        <v>-81.286468505859403</v>
      </c>
      <c r="F2414">
        <v>28.539554595947301</v>
      </c>
      <c r="G2414" t="s">
        <v>29</v>
      </c>
      <c r="H2414">
        <v>32822</v>
      </c>
      <c r="I2414" t="s">
        <v>23</v>
      </c>
      <c r="J2414" t="s">
        <v>1891</v>
      </c>
      <c r="K2414" t="s">
        <v>465</v>
      </c>
      <c r="L2414" s="2" t="s">
        <v>466</v>
      </c>
      <c r="M2414">
        <v>943</v>
      </c>
      <c r="N2414">
        <v>9.782049081860306E-3</v>
      </c>
      <c r="O2414" t="s">
        <v>60</v>
      </c>
      <c r="P2414" t="s">
        <v>174</v>
      </c>
      <c r="R2414">
        <f t="shared" si="148"/>
        <v>6.6108873050304724E-3</v>
      </c>
      <c r="S2414">
        <f t="shared" si="149"/>
        <v>2.9748992872637124E-2</v>
      </c>
      <c r="T2414">
        <f t="shared" si="150"/>
        <v>-0.39044021520612687</v>
      </c>
      <c r="U2414">
        <f t="shared" si="151"/>
        <v>-64.032195293804804</v>
      </c>
    </row>
    <row r="2415" spans="1:21" x14ac:dyDescent="0.35">
      <c r="A2415" t="s">
        <v>6245</v>
      </c>
      <c r="B2415" t="s">
        <v>6246</v>
      </c>
      <c r="C2415">
        <v>104</v>
      </c>
      <c r="D2415">
        <v>4.5</v>
      </c>
      <c r="E2415">
        <v>-80.230864944874597</v>
      </c>
      <c r="F2415">
        <v>25.7504012441808</v>
      </c>
      <c r="G2415" t="s">
        <v>29</v>
      </c>
      <c r="H2415">
        <v>33145</v>
      </c>
      <c r="I2415" t="s">
        <v>23</v>
      </c>
      <c r="J2415" t="s">
        <v>1143</v>
      </c>
      <c r="K2415" t="s">
        <v>31</v>
      </c>
      <c r="L2415" s="2" t="s">
        <v>32</v>
      </c>
      <c r="M2415">
        <v>609</v>
      </c>
      <c r="N2415">
        <v>4.6336021966706708E-3</v>
      </c>
      <c r="O2415" t="s">
        <v>24</v>
      </c>
      <c r="P2415" t="s">
        <v>137</v>
      </c>
      <c r="R2415">
        <f t="shared" si="148"/>
        <v>4.1318045656440453E-4</v>
      </c>
      <c r="S2415">
        <f t="shared" si="149"/>
        <v>1.8593120545398203E-3</v>
      </c>
      <c r="T2415">
        <f t="shared" si="150"/>
        <v>-0.51474815410089469</v>
      </c>
      <c r="U2415">
        <f t="shared" si="151"/>
        <v>-53.533808026493048</v>
      </c>
    </row>
    <row r="2416" spans="1:21" x14ac:dyDescent="0.35">
      <c r="A2416" t="s">
        <v>6247</v>
      </c>
      <c r="B2416" t="s">
        <v>6248</v>
      </c>
      <c r="C2416">
        <v>166</v>
      </c>
      <c r="D2416">
        <v>4.5</v>
      </c>
      <c r="E2416">
        <v>-94.591126106679397</v>
      </c>
      <c r="F2416">
        <v>39.086762277432598</v>
      </c>
      <c r="G2416" t="s">
        <v>128</v>
      </c>
      <c r="H2416">
        <v>64108</v>
      </c>
      <c r="I2416" t="s">
        <v>23</v>
      </c>
      <c r="J2416" t="s">
        <v>5956</v>
      </c>
      <c r="K2416" t="s">
        <v>458</v>
      </c>
      <c r="L2416" s="2" t="s">
        <v>459</v>
      </c>
      <c r="M2416">
        <v>274</v>
      </c>
      <c r="N2416">
        <v>9.953663978033293E-3</v>
      </c>
      <c r="O2416" t="s">
        <v>48</v>
      </c>
      <c r="P2416" t="s">
        <v>24</v>
      </c>
      <c r="R2416">
        <f t="shared" si="148"/>
        <v>6.8174775333126741E-3</v>
      </c>
      <c r="S2416">
        <f t="shared" si="149"/>
        <v>3.0678648899907034E-2</v>
      </c>
      <c r="T2416">
        <f t="shared" si="150"/>
        <v>-0.38629661724296793</v>
      </c>
      <c r="U2416">
        <f t="shared" si="151"/>
        <v>-64.125238462332675</v>
      </c>
    </row>
    <row r="2417" spans="1:21" x14ac:dyDescent="0.35">
      <c r="A2417" t="s">
        <v>6249</v>
      </c>
      <c r="B2417" t="s">
        <v>6250</v>
      </c>
      <c r="C2417">
        <v>1483</v>
      </c>
      <c r="D2417">
        <v>4.5</v>
      </c>
      <c r="E2417">
        <v>-118.268692</v>
      </c>
      <c r="F2417">
        <v>34.123814000000003</v>
      </c>
      <c r="G2417" t="s">
        <v>100</v>
      </c>
      <c r="H2417">
        <v>90039</v>
      </c>
      <c r="I2417" t="s">
        <v>23</v>
      </c>
      <c r="J2417" t="s">
        <v>6251</v>
      </c>
      <c r="K2417" t="s">
        <v>111</v>
      </c>
      <c r="L2417" s="2" t="s">
        <v>112</v>
      </c>
      <c r="M2417">
        <v>2071</v>
      </c>
      <c r="N2417">
        <v>0.12296207310794577</v>
      </c>
      <c r="O2417" t="s">
        <v>33</v>
      </c>
      <c r="P2417" t="s">
        <v>571</v>
      </c>
      <c r="Q2417" t="s">
        <v>137</v>
      </c>
      <c r="R2417">
        <f t="shared" si="148"/>
        <v>0.14285714285714285</v>
      </c>
      <c r="S2417">
        <f t="shared" si="149"/>
        <v>0.64285714285714279</v>
      </c>
      <c r="T2417">
        <f t="shared" si="150"/>
        <v>2.3422626414971859</v>
      </c>
      <c r="U2417">
        <f t="shared" si="151"/>
        <v>3473.5754973403268</v>
      </c>
    </row>
    <row r="2418" spans="1:21" x14ac:dyDescent="0.35">
      <c r="A2418" t="s">
        <v>6249</v>
      </c>
      <c r="B2418" t="s">
        <v>6250</v>
      </c>
      <c r="C2418">
        <v>1482</v>
      </c>
      <c r="D2418">
        <v>4.5</v>
      </c>
      <c r="E2418">
        <v>-118.268692</v>
      </c>
      <c r="F2418">
        <v>34.123814000000003</v>
      </c>
      <c r="G2418" t="s">
        <v>100</v>
      </c>
      <c r="H2418">
        <v>90039</v>
      </c>
      <c r="I2418" t="s">
        <v>23</v>
      </c>
      <c r="J2418" t="s">
        <v>6251</v>
      </c>
      <c r="K2418" t="s">
        <v>111</v>
      </c>
      <c r="L2418" s="2" t="s">
        <v>112</v>
      </c>
      <c r="M2418">
        <v>2071</v>
      </c>
      <c r="N2418">
        <v>0.12287626565985928</v>
      </c>
      <c r="O2418" t="s">
        <v>33</v>
      </c>
      <c r="P2418" t="s">
        <v>571</v>
      </c>
      <c r="Q2418" t="s">
        <v>137</v>
      </c>
      <c r="R2418">
        <f t="shared" si="148"/>
        <v>0.14275384774300176</v>
      </c>
      <c r="S2418">
        <f t="shared" si="149"/>
        <v>0.64239231484350789</v>
      </c>
      <c r="T2418">
        <f t="shared" si="150"/>
        <v>2.3401908425156064</v>
      </c>
      <c r="U2418">
        <f t="shared" si="151"/>
        <v>3468.1628286081286</v>
      </c>
    </row>
    <row r="2419" spans="1:21" x14ac:dyDescent="0.35">
      <c r="A2419" t="s">
        <v>6252</v>
      </c>
      <c r="B2419" t="s">
        <v>6253</v>
      </c>
      <c r="C2419">
        <v>509</v>
      </c>
      <c r="D2419">
        <v>4.5</v>
      </c>
      <c r="E2419">
        <v>-90.222152709960895</v>
      </c>
      <c r="F2419">
        <v>38.5931205749512</v>
      </c>
      <c r="G2419" t="s">
        <v>128</v>
      </c>
      <c r="H2419">
        <v>63118</v>
      </c>
      <c r="I2419" t="s">
        <v>23</v>
      </c>
      <c r="J2419" t="s">
        <v>142</v>
      </c>
      <c r="K2419" t="s">
        <v>129</v>
      </c>
      <c r="L2419" s="2" t="s">
        <v>130</v>
      </c>
      <c r="M2419">
        <v>1232</v>
      </c>
      <c r="N2419">
        <v>3.9385618671700706E-2</v>
      </c>
      <c r="O2419" t="s">
        <v>56</v>
      </c>
      <c r="P2419" t="s">
        <v>48</v>
      </c>
      <c r="R2419">
        <f t="shared" si="148"/>
        <v>4.2247701683710358E-2</v>
      </c>
      <c r="S2419">
        <f t="shared" si="149"/>
        <v>0.1901146575766966</v>
      </c>
      <c r="T2419">
        <f t="shared" si="150"/>
        <v>0.32433043343878809</v>
      </c>
      <c r="U2419">
        <f t="shared" si="151"/>
        <v>165.08419062034315</v>
      </c>
    </row>
    <row r="2420" spans="1:21" x14ac:dyDescent="0.35">
      <c r="A2420" t="s">
        <v>6254</v>
      </c>
      <c r="B2420" t="s">
        <v>6255</v>
      </c>
      <c r="C2420">
        <v>264</v>
      </c>
      <c r="D2420">
        <v>4.5</v>
      </c>
      <c r="E2420">
        <v>-97.538731528526597</v>
      </c>
      <c r="F2420">
        <v>35.485948233928902</v>
      </c>
      <c r="G2420" t="s">
        <v>257</v>
      </c>
      <c r="H2420">
        <v>73106</v>
      </c>
      <c r="I2420" t="s">
        <v>23</v>
      </c>
      <c r="J2420" t="s">
        <v>6256</v>
      </c>
      <c r="K2420" t="s">
        <v>259</v>
      </c>
      <c r="L2420" s="2" t="s">
        <v>260</v>
      </c>
      <c r="M2420">
        <v>455</v>
      </c>
      <c r="N2420">
        <v>1.8362793890509696E-2</v>
      </c>
      <c r="O2420" t="s">
        <v>137</v>
      </c>
      <c r="P2420" t="s">
        <v>174</v>
      </c>
      <c r="Q2420" t="s">
        <v>24</v>
      </c>
      <c r="R2420">
        <f t="shared" si="148"/>
        <v>1.6940398719140586E-2</v>
      </c>
      <c r="S2420">
        <f t="shared" si="149"/>
        <v>7.6231794236132633E-2</v>
      </c>
      <c r="T2420">
        <f t="shared" si="150"/>
        <v>-0.18326031704818049</v>
      </c>
      <c r="U2420">
        <f t="shared" si="151"/>
        <v>-48.380723700719649</v>
      </c>
    </row>
    <row r="2421" spans="1:21" x14ac:dyDescent="0.35">
      <c r="A2421" t="s">
        <v>6257</v>
      </c>
      <c r="B2421" t="s">
        <v>6258</v>
      </c>
      <c r="C2421">
        <v>172</v>
      </c>
      <c r="D2421">
        <v>4.5</v>
      </c>
      <c r="E2421">
        <v>-73.993911743164105</v>
      </c>
      <c r="F2421">
        <v>40.723953247070298</v>
      </c>
      <c r="G2421" t="s">
        <v>37</v>
      </c>
      <c r="H2421">
        <v>10012</v>
      </c>
      <c r="I2421" t="s">
        <v>23</v>
      </c>
      <c r="J2421" t="s">
        <v>6259</v>
      </c>
      <c r="K2421" t="s">
        <v>39</v>
      </c>
      <c r="L2421" s="2" t="s">
        <v>40</v>
      </c>
      <c r="M2421">
        <v>1148</v>
      </c>
      <c r="N2421">
        <v>1.0468508666552257E-2</v>
      </c>
      <c r="O2421" t="s">
        <v>287</v>
      </c>
      <c r="P2421" t="s">
        <v>138</v>
      </c>
      <c r="Q2421" t="s">
        <v>618</v>
      </c>
      <c r="R2421">
        <f t="shared" si="148"/>
        <v>7.437248218159281E-3</v>
      </c>
      <c r="S2421">
        <f t="shared" si="149"/>
        <v>3.3467616981716762E-2</v>
      </c>
      <c r="T2421">
        <f t="shared" si="150"/>
        <v>-0.37386582335349117</v>
      </c>
      <c r="U2421">
        <f t="shared" si="151"/>
        <v>-64.304921616800485</v>
      </c>
    </row>
    <row r="2422" spans="1:21" x14ac:dyDescent="0.35">
      <c r="A2422" t="s">
        <v>6260</v>
      </c>
      <c r="B2422" t="s">
        <v>6261</v>
      </c>
      <c r="C2422">
        <v>133</v>
      </c>
      <c r="D2422">
        <v>4.5</v>
      </c>
      <c r="E2422">
        <v>-77.468417583078093</v>
      </c>
      <c r="F2422">
        <v>37.5489080495392</v>
      </c>
      <c r="G2422" t="s">
        <v>84</v>
      </c>
      <c r="H2422">
        <v>23220</v>
      </c>
      <c r="I2422" t="s">
        <v>23</v>
      </c>
      <c r="J2422" t="s">
        <v>6262</v>
      </c>
      <c r="K2422" t="s">
        <v>1546</v>
      </c>
      <c r="L2422" s="2" t="s">
        <v>1547</v>
      </c>
      <c r="M2422">
        <v>789</v>
      </c>
      <c r="N2422">
        <v>7.1220181911789944E-3</v>
      </c>
      <c r="O2422" t="s">
        <v>174</v>
      </c>
      <c r="P2422" t="s">
        <v>914</v>
      </c>
      <c r="Q2422" t="s">
        <v>24</v>
      </c>
      <c r="R2422">
        <f t="shared" si="148"/>
        <v>3.4087387666563371E-3</v>
      </c>
      <c r="S2422">
        <f t="shared" si="149"/>
        <v>1.5339324449953517E-2</v>
      </c>
      <c r="T2422">
        <f t="shared" si="150"/>
        <v>-0.45466598363509025</v>
      </c>
      <c r="U2422">
        <f t="shared" si="151"/>
        <v>-60.470575823467001</v>
      </c>
    </row>
    <row r="2423" spans="1:21" x14ac:dyDescent="0.35">
      <c r="A2423" t="s">
        <v>6263</v>
      </c>
      <c r="B2423" t="s">
        <v>6264</v>
      </c>
      <c r="C2423">
        <v>423</v>
      </c>
      <c r="D2423">
        <v>4.5</v>
      </c>
      <c r="E2423">
        <v>-122.26741579999999</v>
      </c>
      <c r="F2423">
        <v>37.813788099999996</v>
      </c>
      <c r="G2423" t="s">
        <v>100</v>
      </c>
      <c r="H2423">
        <v>94612</v>
      </c>
      <c r="I2423" t="s">
        <v>23</v>
      </c>
      <c r="J2423" t="s">
        <v>6265</v>
      </c>
      <c r="K2423" t="s">
        <v>442</v>
      </c>
      <c r="L2423" s="2" t="s">
        <v>443</v>
      </c>
      <c r="M2423">
        <v>451</v>
      </c>
      <c r="N2423">
        <v>3.2006178136262227E-2</v>
      </c>
      <c r="O2423" t="s">
        <v>1729</v>
      </c>
      <c r="P2423" t="s">
        <v>24</v>
      </c>
      <c r="R2423">
        <f t="shared" si="148"/>
        <v>3.3364321867575666E-2</v>
      </c>
      <c r="S2423">
        <f t="shared" si="149"/>
        <v>0.15013944840409049</v>
      </c>
      <c r="T2423">
        <f t="shared" si="150"/>
        <v>0.14615572102295421</v>
      </c>
      <c r="U2423">
        <f t="shared" si="151"/>
        <v>61.823869992709632</v>
      </c>
    </row>
    <row r="2424" spans="1:21" x14ac:dyDescent="0.35">
      <c r="A2424" t="s">
        <v>6266</v>
      </c>
      <c r="B2424" t="s">
        <v>6267</v>
      </c>
      <c r="C2424">
        <v>189</v>
      </c>
      <c r="D2424">
        <v>4.5</v>
      </c>
      <c r="E2424">
        <v>-87.912498999999997</v>
      </c>
      <c r="F2424">
        <v>43.023977000000002</v>
      </c>
      <c r="G2424" t="s">
        <v>218</v>
      </c>
      <c r="H2424">
        <v>53204</v>
      </c>
      <c r="I2424" t="s">
        <v>23</v>
      </c>
      <c r="J2424" t="s">
        <v>24</v>
      </c>
      <c r="K2424" t="s">
        <v>220</v>
      </c>
      <c r="L2424" s="2" t="s">
        <v>221</v>
      </c>
      <c r="M2424">
        <v>1056</v>
      </c>
      <c r="N2424">
        <v>1.1927235284022654E-2</v>
      </c>
      <c r="O2424" t="s">
        <v>24</v>
      </c>
      <c r="R2424">
        <f t="shared" si="148"/>
        <v>9.1932651585580009E-3</v>
      </c>
      <c r="S2424">
        <f t="shared" si="149"/>
        <v>4.1369693213511007E-2</v>
      </c>
      <c r="T2424">
        <f t="shared" si="150"/>
        <v>-0.33864524066664026</v>
      </c>
      <c r="U2424">
        <f t="shared" si="151"/>
        <v>-64.003950485995006</v>
      </c>
    </row>
    <row r="2425" spans="1:21" x14ac:dyDescent="0.35">
      <c r="A2425" t="s">
        <v>6268</v>
      </c>
      <c r="B2425" t="s">
        <v>6269</v>
      </c>
      <c r="C2425">
        <v>948</v>
      </c>
      <c r="D2425">
        <v>4.5</v>
      </c>
      <c r="E2425">
        <v>-122.580217</v>
      </c>
      <c r="F2425">
        <v>45.519263000000002</v>
      </c>
      <c r="G2425" t="s">
        <v>59</v>
      </c>
      <c r="H2425">
        <v>97215</v>
      </c>
      <c r="I2425" t="s">
        <v>23</v>
      </c>
      <c r="J2425" t="s">
        <v>6270</v>
      </c>
      <c r="K2425" t="s">
        <v>45</v>
      </c>
      <c r="L2425" s="2" t="s">
        <v>61</v>
      </c>
      <c r="M2425">
        <v>1555</v>
      </c>
      <c r="N2425">
        <v>7.7055088381671535E-2</v>
      </c>
      <c r="O2425" t="s">
        <v>24</v>
      </c>
      <c r="P2425" t="s">
        <v>504</v>
      </c>
      <c r="R2425">
        <f t="shared" si="148"/>
        <v>8.7594256791653752E-2</v>
      </c>
      <c r="S2425">
        <f t="shared" si="149"/>
        <v>0.3941741555624419</v>
      </c>
      <c r="T2425">
        <f t="shared" si="150"/>
        <v>1.2338501863521727</v>
      </c>
      <c r="U2425">
        <f t="shared" si="151"/>
        <v>1169.6899766618596</v>
      </c>
    </row>
    <row r="2426" spans="1:21" x14ac:dyDescent="0.35">
      <c r="A2426" t="s">
        <v>6271</v>
      </c>
      <c r="B2426" t="s">
        <v>6272</v>
      </c>
      <c r="C2426">
        <v>137</v>
      </c>
      <c r="D2426">
        <v>4.5</v>
      </c>
      <c r="E2426">
        <v>-87.651466400000004</v>
      </c>
      <c r="F2426">
        <v>41.886619600000003</v>
      </c>
      <c r="G2426" t="s">
        <v>133</v>
      </c>
      <c r="H2426">
        <v>60607</v>
      </c>
      <c r="I2426" t="s">
        <v>23</v>
      </c>
      <c r="J2426" t="s">
        <v>6273</v>
      </c>
      <c r="K2426" t="s">
        <v>135</v>
      </c>
      <c r="L2426" s="2" t="s">
        <v>136</v>
      </c>
      <c r="M2426">
        <v>2715</v>
      </c>
      <c r="N2426">
        <v>7.4652479835249702E-3</v>
      </c>
      <c r="O2426" t="s">
        <v>138</v>
      </c>
      <c r="P2426" t="s">
        <v>504</v>
      </c>
      <c r="R2426">
        <f t="shared" si="148"/>
        <v>3.8219192232207418E-3</v>
      </c>
      <c r="S2426">
        <f t="shared" si="149"/>
        <v>1.7198636504493339E-2</v>
      </c>
      <c r="T2426">
        <f t="shared" si="150"/>
        <v>-0.44637878770877237</v>
      </c>
      <c r="U2426">
        <f t="shared" si="151"/>
        <v>-61.153893916101815</v>
      </c>
    </row>
    <row r="2427" spans="1:21" x14ac:dyDescent="0.35">
      <c r="A2427" t="s">
        <v>6274</v>
      </c>
      <c r="B2427" t="s">
        <v>6275</v>
      </c>
      <c r="C2427">
        <v>200</v>
      </c>
      <c r="D2427">
        <v>4.5</v>
      </c>
      <c r="E2427">
        <v>-117.24937</v>
      </c>
      <c r="F2427">
        <v>32.742910000000002</v>
      </c>
      <c r="G2427" t="s">
        <v>100</v>
      </c>
      <c r="H2427">
        <v>92107</v>
      </c>
      <c r="I2427" t="s">
        <v>23</v>
      </c>
      <c r="J2427" t="s">
        <v>6276</v>
      </c>
      <c r="K2427" t="s">
        <v>225</v>
      </c>
      <c r="L2427" s="2" t="s">
        <v>226</v>
      </c>
      <c r="M2427">
        <v>1570</v>
      </c>
      <c r="N2427">
        <v>1.2871117212974086E-2</v>
      </c>
      <c r="O2427" t="s">
        <v>182</v>
      </c>
      <c r="P2427" t="s">
        <v>560</v>
      </c>
      <c r="Q2427" t="s">
        <v>148</v>
      </c>
      <c r="R2427">
        <f t="shared" si="148"/>
        <v>1.0329511414110112E-2</v>
      </c>
      <c r="S2427">
        <f t="shared" si="149"/>
        <v>4.6482801363495502E-2</v>
      </c>
      <c r="T2427">
        <f t="shared" si="150"/>
        <v>-0.31585545186926617</v>
      </c>
      <c r="U2427">
        <f t="shared" si="151"/>
        <v>-63.171090373853232</v>
      </c>
    </row>
    <row r="2428" spans="1:21" x14ac:dyDescent="0.35">
      <c r="A2428" t="s">
        <v>6277</v>
      </c>
      <c r="B2428" t="s">
        <v>6278</v>
      </c>
      <c r="C2428">
        <v>115</v>
      </c>
      <c r="D2428">
        <v>4.5</v>
      </c>
      <c r="E2428">
        <v>-73.811366558074994</v>
      </c>
      <c r="F2428">
        <v>40.727884818351697</v>
      </c>
      <c r="G2428" t="s">
        <v>37</v>
      </c>
      <c r="H2428">
        <v>11367</v>
      </c>
      <c r="I2428" t="s">
        <v>23</v>
      </c>
      <c r="J2428" t="s">
        <v>6279</v>
      </c>
      <c r="K2428" t="s">
        <v>472</v>
      </c>
      <c r="L2428" s="2" t="s">
        <v>473</v>
      </c>
      <c r="M2428">
        <v>143</v>
      </c>
      <c r="N2428">
        <v>5.5774841256221036E-3</v>
      </c>
      <c r="O2428" t="s">
        <v>76</v>
      </c>
      <c r="P2428" t="s">
        <v>268</v>
      </c>
      <c r="Q2428" t="s">
        <v>174</v>
      </c>
      <c r="R2428">
        <f t="shared" si="148"/>
        <v>1.5494267121165168E-3</v>
      </c>
      <c r="S2428">
        <f t="shared" si="149"/>
        <v>6.9724202045243254E-3</v>
      </c>
      <c r="T2428">
        <f t="shared" si="150"/>
        <v>-0.49195836530352061</v>
      </c>
      <c r="U2428">
        <f t="shared" si="151"/>
        <v>-56.575212009904867</v>
      </c>
    </row>
    <row r="2429" spans="1:21" x14ac:dyDescent="0.35">
      <c r="A2429" t="s">
        <v>6280</v>
      </c>
      <c r="B2429" t="s">
        <v>6281</v>
      </c>
      <c r="C2429">
        <v>121</v>
      </c>
      <c r="D2429">
        <v>4.5</v>
      </c>
      <c r="E2429">
        <v>-122.6581649</v>
      </c>
      <c r="F2429">
        <v>45.571673199999999</v>
      </c>
      <c r="G2429" t="s">
        <v>59</v>
      </c>
      <c r="H2429">
        <v>97211</v>
      </c>
      <c r="I2429" t="s">
        <v>23</v>
      </c>
      <c r="J2429" t="s">
        <v>365</v>
      </c>
      <c r="K2429" t="s">
        <v>45</v>
      </c>
      <c r="L2429" s="2" t="s">
        <v>61</v>
      </c>
      <c r="M2429">
        <v>1555</v>
      </c>
      <c r="N2429">
        <v>6.0923288141410672E-3</v>
      </c>
      <c r="O2429" t="s">
        <v>368</v>
      </c>
      <c r="P2429" t="s">
        <v>24</v>
      </c>
      <c r="R2429">
        <f t="shared" si="148"/>
        <v>2.1691973969631237E-3</v>
      </c>
      <c r="S2429">
        <f t="shared" si="149"/>
        <v>9.7613882863340565E-3</v>
      </c>
      <c r="T2429">
        <f t="shared" si="150"/>
        <v>-0.47952757141404379</v>
      </c>
      <c r="U2429">
        <f t="shared" si="151"/>
        <v>-58.022836141099297</v>
      </c>
    </row>
    <row r="2430" spans="1:21" x14ac:dyDescent="0.35">
      <c r="A2430" t="s">
        <v>6282</v>
      </c>
      <c r="B2430" t="s">
        <v>6283</v>
      </c>
      <c r="C2430">
        <v>100</v>
      </c>
      <c r="D2430">
        <v>4.5</v>
      </c>
      <c r="E2430">
        <v>-117.245954945683</v>
      </c>
      <c r="F2430">
        <v>32.798641868601798</v>
      </c>
      <c r="G2430" t="s">
        <v>100</v>
      </c>
      <c r="H2430">
        <v>92109</v>
      </c>
      <c r="I2430" t="s">
        <v>23</v>
      </c>
      <c r="J2430" t="s">
        <v>425</v>
      </c>
      <c r="K2430" t="s">
        <v>225</v>
      </c>
      <c r="L2430" s="2" t="s">
        <v>226</v>
      </c>
      <c r="M2430">
        <v>1570</v>
      </c>
      <c r="N2430">
        <v>4.290372404324695E-3</v>
      </c>
      <c r="O2430" t="s">
        <v>425</v>
      </c>
      <c r="R2430">
        <f t="shared" si="148"/>
        <v>0</v>
      </c>
      <c r="S2430">
        <f t="shared" si="149"/>
        <v>0</v>
      </c>
      <c r="T2430">
        <f t="shared" si="150"/>
        <v>-0.52303535002721258</v>
      </c>
      <c r="U2430">
        <f t="shared" si="151"/>
        <v>-52.303535002721254</v>
      </c>
    </row>
    <row r="2431" spans="1:21" x14ac:dyDescent="0.35">
      <c r="A2431" t="s">
        <v>6284</v>
      </c>
      <c r="B2431" t="s">
        <v>6285</v>
      </c>
      <c r="C2431">
        <v>316</v>
      </c>
      <c r="D2431">
        <v>4.5</v>
      </c>
      <c r="E2431">
        <v>-95.549453700000001</v>
      </c>
      <c r="F2431">
        <v>29.736120199999998</v>
      </c>
      <c r="G2431" t="s">
        <v>200</v>
      </c>
      <c r="H2431">
        <v>77042</v>
      </c>
      <c r="I2431" t="s">
        <v>23</v>
      </c>
      <c r="J2431" t="s">
        <v>3466</v>
      </c>
      <c r="K2431" t="s">
        <v>202</v>
      </c>
      <c r="L2431" s="2" t="s">
        <v>203</v>
      </c>
      <c r="M2431">
        <v>1863</v>
      </c>
      <c r="N2431">
        <v>2.2824781191007379E-2</v>
      </c>
      <c r="O2431" t="s">
        <v>404</v>
      </c>
      <c r="P2431" t="s">
        <v>113</v>
      </c>
      <c r="R2431">
        <f t="shared" si="148"/>
        <v>2.2311744654477845E-2</v>
      </c>
      <c r="S2431">
        <f t="shared" si="149"/>
        <v>0.10040285094515031</v>
      </c>
      <c r="T2431">
        <f t="shared" si="150"/>
        <v>-7.5526770006048391E-2</v>
      </c>
      <c r="U2431">
        <f t="shared" si="151"/>
        <v>-23.866459321911293</v>
      </c>
    </row>
    <row r="2432" spans="1:21" x14ac:dyDescent="0.35">
      <c r="A2432" t="s">
        <v>6286</v>
      </c>
      <c r="B2432" t="s">
        <v>6287</v>
      </c>
      <c r="C2432">
        <v>200</v>
      </c>
      <c r="D2432">
        <v>4.5</v>
      </c>
      <c r="E2432">
        <v>-71.055114746093807</v>
      </c>
      <c r="F2432">
        <v>42.366092681884801</v>
      </c>
      <c r="G2432" t="s">
        <v>251</v>
      </c>
      <c r="H2432">
        <v>2113</v>
      </c>
      <c r="I2432" t="s">
        <v>23</v>
      </c>
      <c r="J2432" t="s">
        <v>6288</v>
      </c>
      <c r="K2432" t="s">
        <v>295</v>
      </c>
      <c r="L2432" s="2" t="s">
        <v>296</v>
      </c>
      <c r="M2432">
        <v>575</v>
      </c>
      <c r="N2432">
        <v>1.2871117212974086E-2</v>
      </c>
      <c r="O2432" t="s">
        <v>48</v>
      </c>
      <c r="P2432" t="s">
        <v>1014</v>
      </c>
      <c r="R2432">
        <f t="shared" si="148"/>
        <v>1.0329511414110112E-2</v>
      </c>
      <c r="S2432">
        <f t="shared" si="149"/>
        <v>4.6482801363495502E-2</v>
      </c>
      <c r="T2432">
        <f t="shared" si="150"/>
        <v>-0.31585545186926617</v>
      </c>
      <c r="U2432">
        <f t="shared" si="151"/>
        <v>-63.171090373853232</v>
      </c>
    </row>
    <row r="2433" spans="1:21" x14ac:dyDescent="0.35">
      <c r="A2433" t="s">
        <v>6289</v>
      </c>
      <c r="B2433" t="s">
        <v>6290</v>
      </c>
      <c r="C2433">
        <v>571</v>
      </c>
      <c r="D2433">
        <v>4.5</v>
      </c>
      <c r="E2433">
        <v>-86.794113999999993</v>
      </c>
      <c r="F2433">
        <v>36.151322999999998</v>
      </c>
      <c r="G2433" t="s">
        <v>331</v>
      </c>
      <c r="H2433">
        <v>37203</v>
      </c>
      <c r="I2433" t="s">
        <v>23</v>
      </c>
      <c r="J2433" t="s">
        <v>6291</v>
      </c>
      <c r="K2433" t="s">
        <v>333</v>
      </c>
      <c r="L2433" s="2" t="s">
        <v>334</v>
      </c>
      <c r="M2433">
        <v>702</v>
      </c>
      <c r="N2433">
        <v>4.4705680453063328E-2</v>
      </c>
      <c r="O2433" t="s">
        <v>504</v>
      </c>
      <c r="P2433" t="s">
        <v>24</v>
      </c>
      <c r="Q2433" t="s">
        <v>107</v>
      </c>
      <c r="R2433">
        <f t="shared" si="148"/>
        <v>4.8651998760458628E-2</v>
      </c>
      <c r="S2433">
        <f t="shared" si="149"/>
        <v>0.21893399442206382</v>
      </c>
      <c r="T2433">
        <f t="shared" si="150"/>
        <v>0.45278197029671485</v>
      </c>
      <c r="U2433">
        <f t="shared" si="151"/>
        <v>258.53850503942419</v>
      </c>
    </row>
    <row r="2434" spans="1:21" x14ac:dyDescent="0.35">
      <c r="A2434" t="s">
        <v>6292</v>
      </c>
      <c r="B2434" t="s">
        <v>6293</v>
      </c>
      <c r="C2434">
        <v>103</v>
      </c>
      <c r="D2434">
        <v>4.5</v>
      </c>
      <c r="E2434">
        <v>-75.129249999999999</v>
      </c>
      <c r="F2434">
        <v>39.980167000000002</v>
      </c>
      <c r="G2434" t="s">
        <v>92</v>
      </c>
      <c r="H2434">
        <v>19125</v>
      </c>
      <c r="I2434" t="s">
        <v>23</v>
      </c>
      <c r="J2434" t="s">
        <v>156</v>
      </c>
      <c r="K2434" t="s">
        <v>94</v>
      </c>
      <c r="L2434" s="2" t="s">
        <v>95</v>
      </c>
      <c r="M2434">
        <v>1514</v>
      </c>
      <c r="N2434">
        <v>4.5477947485841773E-3</v>
      </c>
      <c r="O2434" t="s">
        <v>156</v>
      </c>
      <c r="R2434">
        <f t="shared" ref="R2434:R2497" si="152">(C2434-MIN($C$2:$C$2693))/(MAX($C$2:$C$2693)-MIN($C$2:$C$2693))</f>
        <v>3.0988534242330339E-4</v>
      </c>
      <c r="S2434">
        <f t="shared" ref="S2434:S2497" si="153">R2434*D2434</f>
        <v>1.3944840409048653E-3</v>
      </c>
      <c r="T2434">
        <f t="shared" ref="T2434:T2497" si="154">(C2434-AVERAGE($C$2:$C$2693))/STDEV($C$2:$C$2693)</f>
        <v>-0.51681995308247419</v>
      </c>
      <c r="U2434">
        <f t="shared" ref="U2434:U2497" si="155">T2434*C2434</f>
        <v>-53.232455167494841</v>
      </c>
    </row>
    <row r="2435" spans="1:21" x14ac:dyDescent="0.35">
      <c r="A2435" t="s">
        <v>6294</v>
      </c>
      <c r="B2435" t="s">
        <v>6295</v>
      </c>
      <c r="C2435">
        <v>178</v>
      </c>
      <c r="D2435">
        <v>4.5</v>
      </c>
      <c r="E2435">
        <v>-122.6414134</v>
      </c>
      <c r="F2435">
        <v>45.526607499999997</v>
      </c>
      <c r="G2435" t="s">
        <v>59</v>
      </c>
      <c r="H2435">
        <v>97232</v>
      </c>
      <c r="I2435" t="s">
        <v>23</v>
      </c>
      <c r="J2435" t="s">
        <v>6296</v>
      </c>
      <c r="K2435" t="s">
        <v>45</v>
      </c>
      <c r="L2435" s="2" t="s">
        <v>61</v>
      </c>
      <c r="M2435">
        <v>1555</v>
      </c>
      <c r="N2435">
        <v>1.098335335507122E-2</v>
      </c>
      <c r="O2435" t="s">
        <v>424</v>
      </c>
      <c r="P2435" t="s">
        <v>261</v>
      </c>
      <c r="R2435">
        <f t="shared" si="152"/>
        <v>8.0570189030058879E-3</v>
      </c>
      <c r="S2435">
        <f t="shared" si="153"/>
        <v>3.6256585063526497E-2</v>
      </c>
      <c r="T2435">
        <f t="shared" si="154"/>
        <v>-0.3614350294640144</v>
      </c>
      <c r="U2435">
        <f t="shared" si="155"/>
        <v>-64.335435244594564</v>
      </c>
    </row>
    <row r="2436" spans="1:21" x14ac:dyDescent="0.35">
      <c r="A2436" t="s">
        <v>6297</v>
      </c>
      <c r="B2436" t="s">
        <v>6298</v>
      </c>
      <c r="C2436">
        <v>129</v>
      </c>
      <c r="D2436">
        <v>4.5</v>
      </c>
      <c r="E2436">
        <v>-104.9593405</v>
      </c>
      <c r="F2436">
        <v>39.756990799999997</v>
      </c>
      <c r="G2436" t="s">
        <v>119</v>
      </c>
      <c r="H2436">
        <v>80205</v>
      </c>
      <c r="I2436" t="s">
        <v>23</v>
      </c>
      <c r="J2436" t="s">
        <v>6299</v>
      </c>
      <c r="K2436" t="s">
        <v>120</v>
      </c>
      <c r="L2436" s="2" t="s">
        <v>121</v>
      </c>
      <c r="M2436">
        <v>668</v>
      </c>
      <c r="N2436">
        <v>6.7787883988330187E-3</v>
      </c>
      <c r="O2436" t="s">
        <v>60</v>
      </c>
      <c r="P2436" t="s">
        <v>156</v>
      </c>
      <c r="Q2436" t="s">
        <v>24</v>
      </c>
      <c r="R2436">
        <f t="shared" si="152"/>
        <v>2.9955583100919328E-3</v>
      </c>
      <c r="S2436">
        <f t="shared" si="153"/>
        <v>1.3480012395413698E-2</v>
      </c>
      <c r="T2436">
        <f t="shared" si="154"/>
        <v>-0.46295317956140808</v>
      </c>
      <c r="U2436">
        <f t="shared" si="155"/>
        <v>-59.720960163421644</v>
      </c>
    </row>
    <row r="2437" spans="1:21" x14ac:dyDescent="0.35">
      <c r="A2437" t="s">
        <v>6300</v>
      </c>
      <c r="B2437" t="s">
        <v>6301</v>
      </c>
      <c r="C2437">
        <v>743</v>
      </c>
      <c r="D2437">
        <v>4.5</v>
      </c>
      <c r="E2437">
        <v>-84.349827000000005</v>
      </c>
      <c r="F2437">
        <v>33.765340000000002</v>
      </c>
      <c r="G2437" t="s">
        <v>141</v>
      </c>
      <c r="H2437">
        <v>30307</v>
      </c>
      <c r="I2437" t="s">
        <v>23</v>
      </c>
      <c r="J2437" t="s">
        <v>6302</v>
      </c>
      <c r="K2437" t="s">
        <v>143</v>
      </c>
      <c r="L2437" s="2" t="s">
        <v>144</v>
      </c>
      <c r="M2437">
        <v>660</v>
      </c>
      <c r="N2437">
        <v>5.9464561523940279E-2</v>
      </c>
      <c r="O2437" t="s">
        <v>24</v>
      </c>
      <c r="P2437" t="s">
        <v>368</v>
      </c>
      <c r="R2437">
        <f t="shared" si="152"/>
        <v>6.6418758392728025E-2</v>
      </c>
      <c r="S2437">
        <f t="shared" si="153"/>
        <v>0.29888441276727612</v>
      </c>
      <c r="T2437">
        <f t="shared" si="154"/>
        <v>0.80913139512838261</v>
      </c>
      <c r="U2437">
        <f t="shared" si="155"/>
        <v>601.18462658038823</v>
      </c>
    </row>
    <row r="2438" spans="1:21" x14ac:dyDescent="0.35">
      <c r="A2438" t="s">
        <v>6303</v>
      </c>
      <c r="B2438" t="s">
        <v>6304</v>
      </c>
      <c r="C2438">
        <v>140</v>
      </c>
      <c r="D2438">
        <v>4.5</v>
      </c>
      <c r="E2438">
        <v>-122.681232784938</v>
      </c>
      <c r="F2438">
        <v>45.509873902767197</v>
      </c>
      <c r="G2438" t="s">
        <v>59</v>
      </c>
      <c r="H2438">
        <v>97201</v>
      </c>
      <c r="I2438" t="s">
        <v>23</v>
      </c>
      <c r="J2438" t="s">
        <v>6305</v>
      </c>
      <c r="K2438" t="s">
        <v>45</v>
      </c>
      <c r="L2438" s="2" t="s">
        <v>61</v>
      </c>
      <c r="M2438">
        <v>1555</v>
      </c>
      <c r="N2438">
        <v>7.7226703277844515E-3</v>
      </c>
      <c r="O2438" t="s">
        <v>415</v>
      </c>
      <c r="P2438" t="s">
        <v>174</v>
      </c>
      <c r="Q2438" t="s">
        <v>914</v>
      </c>
      <c r="R2438">
        <f t="shared" si="152"/>
        <v>4.1318045656440448E-3</v>
      </c>
      <c r="S2438">
        <f t="shared" si="153"/>
        <v>1.8593120545398203E-2</v>
      </c>
      <c r="T2438">
        <f t="shared" si="154"/>
        <v>-0.44016339076403399</v>
      </c>
      <c r="U2438">
        <f t="shared" si="155"/>
        <v>-61.622874706964758</v>
      </c>
    </row>
    <row r="2439" spans="1:21" x14ac:dyDescent="0.35">
      <c r="A2439" t="s">
        <v>6306</v>
      </c>
      <c r="B2439" t="s">
        <v>6307</v>
      </c>
      <c r="C2439">
        <v>197</v>
      </c>
      <c r="D2439">
        <v>4.5</v>
      </c>
      <c r="E2439">
        <v>-84.439863000000003</v>
      </c>
      <c r="F2439">
        <v>39.1169783</v>
      </c>
      <c r="G2439" t="s">
        <v>186</v>
      </c>
      <c r="H2439">
        <v>45226</v>
      </c>
      <c r="I2439" t="s">
        <v>23</v>
      </c>
      <c r="J2439" t="s">
        <v>385</v>
      </c>
      <c r="K2439" t="s">
        <v>601</v>
      </c>
      <c r="L2439" s="2" t="s">
        <v>602</v>
      </c>
      <c r="M2439">
        <v>778</v>
      </c>
      <c r="N2439">
        <v>1.2613694868714604E-2</v>
      </c>
      <c r="O2439" t="s">
        <v>385</v>
      </c>
      <c r="R2439">
        <f t="shared" si="152"/>
        <v>1.0019626071686809E-2</v>
      </c>
      <c r="S2439">
        <f t="shared" si="153"/>
        <v>4.5088317322590644E-2</v>
      </c>
      <c r="T2439">
        <f t="shared" si="154"/>
        <v>-0.32207084881400455</v>
      </c>
      <c r="U2439">
        <f t="shared" si="155"/>
        <v>-63.447957216358894</v>
      </c>
    </row>
    <row r="2440" spans="1:21" x14ac:dyDescent="0.35">
      <c r="A2440" t="s">
        <v>6308</v>
      </c>
      <c r="B2440" t="s">
        <v>6309</v>
      </c>
      <c r="C2440">
        <v>113</v>
      </c>
      <c r="D2440">
        <v>4.5</v>
      </c>
      <c r="E2440">
        <v>-79.979393000000002</v>
      </c>
      <c r="F2440">
        <v>40.428429000000001</v>
      </c>
      <c r="G2440" t="s">
        <v>92</v>
      </c>
      <c r="H2440">
        <v>15203</v>
      </c>
      <c r="I2440" t="s">
        <v>23</v>
      </c>
      <c r="J2440" t="s">
        <v>6310</v>
      </c>
      <c r="K2440" t="s">
        <v>303</v>
      </c>
      <c r="L2440" s="2" t="s">
        <v>304</v>
      </c>
      <c r="M2440">
        <v>763</v>
      </c>
      <c r="N2440">
        <v>5.4058692294491166E-3</v>
      </c>
      <c r="O2440" t="s">
        <v>183</v>
      </c>
      <c r="P2440" t="s">
        <v>89</v>
      </c>
      <c r="R2440">
        <f t="shared" si="152"/>
        <v>1.3428364838343147E-3</v>
      </c>
      <c r="S2440">
        <f t="shared" si="153"/>
        <v>6.042764177254416E-3</v>
      </c>
      <c r="T2440">
        <f t="shared" si="154"/>
        <v>-0.49610196326667949</v>
      </c>
      <c r="U2440">
        <f t="shared" si="155"/>
        <v>-56.059521849134782</v>
      </c>
    </row>
    <row r="2441" spans="1:21" x14ac:dyDescent="0.35">
      <c r="A2441" t="s">
        <v>6311</v>
      </c>
      <c r="B2441" t="s">
        <v>6312</v>
      </c>
      <c r="C2441">
        <v>244</v>
      </c>
      <c r="D2441">
        <v>4.5</v>
      </c>
      <c r="E2441">
        <v>-118.2912407</v>
      </c>
      <c r="F2441">
        <v>34.103689099999997</v>
      </c>
      <c r="G2441" t="s">
        <v>100</v>
      </c>
      <c r="H2441">
        <v>90027</v>
      </c>
      <c r="I2441" t="s">
        <v>23</v>
      </c>
      <c r="J2441" t="s">
        <v>6313</v>
      </c>
      <c r="K2441" t="s">
        <v>111</v>
      </c>
      <c r="L2441" s="2" t="s">
        <v>112</v>
      </c>
      <c r="M2441">
        <v>2071</v>
      </c>
      <c r="N2441">
        <v>1.6646644928779819E-2</v>
      </c>
      <c r="O2441" t="s">
        <v>882</v>
      </c>
      <c r="P2441" t="s">
        <v>228</v>
      </c>
      <c r="Q2441" t="s">
        <v>479</v>
      </c>
      <c r="R2441">
        <f t="shared" si="152"/>
        <v>1.4874496436318562E-2</v>
      </c>
      <c r="S2441">
        <f t="shared" si="153"/>
        <v>6.6935233963433524E-2</v>
      </c>
      <c r="T2441">
        <f t="shared" si="154"/>
        <v>-0.22469629667976979</v>
      </c>
      <c r="U2441">
        <f t="shared" si="155"/>
        <v>-54.825896389863829</v>
      </c>
    </row>
    <row r="2442" spans="1:21" x14ac:dyDescent="0.35">
      <c r="A2442" t="s">
        <v>6314</v>
      </c>
      <c r="B2442" t="s">
        <v>6315</v>
      </c>
      <c r="C2442">
        <v>127</v>
      </c>
      <c r="D2442">
        <v>4.5</v>
      </c>
      <c r="E2442">
        <v>-117.097084</v>
      </c>
      <c r="F2442">
        <v>32.787240699999998</v>
      </c>
      <c r="G2442" t="s">
        <v>100</v>
      </c>
      <c r="H2442">
        <v>92120</v>
      </c>
      <c r="I2442" t="s">
        <v>23</v>
      </c>
      <c r="J2442" t="s">
        <v>6316</v>
      </c>
      <c r="K2442" t="s">
        <v>225</v>
      </c>
      <c r="L2442" s="2" t="s">
        <v>226</v>
      </c>
      <c r="M2442">
        <v>1570</v>
      </c>
      <c r="N2442">
        <v>6.6071735026600308E-3</v>
      </c>
      <c r="O2442" t="s">
        <v>76</v>
      </c>
      <c r="P2442" t="s">
        <v>283</v>
      </c>
      <c r="R2442">
        <f t="shared" si="152"/>
        <v>2.7889680818097306E-3</v>
      </c>
      <c r="S2442">
        <f t="shared" si="153"/>
        <v>1.2550356368143788E-2</v>
      </c>
      <c r="T2442">
        <f t="shared" si="154"/>
        <v>-0.46709677752456702</v>
      </c>
      <c r="U2442">
        <f t="shared" si="155"/>
        <v>-59.321290745620011</v>
      </c>
    </row>
    <row r="2443" spans="1:21" x14ac:dyDescent="0.35">
      <c r="A2443" t="s">
        <v>6317</v>
      </c>
      <c r="B2443" t="s">
        <v>6318</v>
      </c>
      <c r="C2443">
        <v>131</v>
      </c>
      <c r="D2443">
        <v>4.5</v>
      </c>
      <c r="E2443">
        <v>-115.139872373541</v>
      </c>
      <c r="F2443">
        <v>36.168901770727402</v>
      </c>
      <c r="G2443" t="s">
        <v>70</v>
      </c>
      <c r="H2443">
        <v>89101</v>
      </c>
      <c r="I2443" t="s">
        <v>23</v>
      </c>
      <c r="J2443" t="s">
        <v>134</v>
      </c>
      <c r="K2443" t="s">
        <v>422</v>
      </c>
      <c r="L2443" s="2" t="s">
        <v>423</v>
      </c>
      <c r="M2443">
        <v>357</v>
      </c>
      <c r="N2443">
        <v>6.9504032950060066E-3</v>
      </c>
      <c r="O2443" t="s">
        <v>137</v>
      </c>
      <c r="P2443" t="s">
        <v>138</v>
      </c>
      <c r="R2443">
        <f t="shared" si="152"/>
        <v>3.2021485383741349E-3</v>
      </c>
      <c r="S2443">
        <f t="shared" si="153"/>
        <v>1.4409668422683607E-2</v>
      </c>
      <c r="T2443">
        <f t="shared" si="154"/>
        <v>-0.45880958159824914</v>
      </c>
      <c r="U2443">
        <f t="shared" si="155"/>
        <v>-60.104055189370641</v>
      </c>
    </row>
    <row r="2444" spans="1:21" x14ac:dyDescent="0.35">
      <c r="A2444" t="s">
        <v>6319</v>
      </c>
      <c r="B2444" t="s">
        <v>6320</v>
      </c>
      <c r="C2444">
        <v>284</v>
      </c>
      <c r="D2444">
        <v>4.5</v>
      </c>
      <c r="E2444">
        <v>-118.35020400000001</v>
      </c>
      <c r="F2444">
        <v>34.152515000000001</v>
      </c>
      <c r="G2444" t="s">
        <v>100</v>
      </c>
      <c r="H2444">
        <v>91602</v>
      </c>
      <c r="I2444" t="s">
        <v>23</v>
      </c>
      <c r="J2444" t="s">
        <v>4004</v>
      </c>
      <c r="K2444" t="s">
        <v>1382</v>
      </c>
      <c r="L2444" s="2" t="s">
        <v>1383</v>
      </c>
      <c r="M2444">
        <v>118</v>
      </c>
      <c r="N2444">
        <v>2.0078942852239573E-2</v>
      </c>
      <c r="O2444" t="s">
        <v>137</v>
      </c>
      <c r="P2444" t="s">
        <v>24</v>
      </c>
      <c r="R2444">
        <f t="shared" si="152"/>
        <v>1.9006301001962607E-2</v>
      </c>
      <c r="S2444">
        <f t="shared" si="153"/>
        <v>8.5528354508831728E-2</v>
      </c>
      <c r="T2444">
        <f t="shared" si="154"/>
        <v>-0.14182433741659123</v>
      </c>
      <c r="U2444">
        <f t="shared" si="155"/>
        <v>-40.278111826311907</v>
      </c>
    </row>
    <row r="2445" spans="1:21" x14ac:dyDescent="0.35">
      <c r="A2445" t="s">
        <v>6321</v>
      </c>
      <c r="B2445" t="s">
        <v>6322</v>
      </c>
      <c r="C2445">
        <v>435</v>
      </c>
      <c r="D2445">
        <v>4.5</v>
      </c>
      <c r="E2445">
        <v>-117.17965700000001</v>
      </c>
      <c r="F2445">
        <v>32.741881999999997</v>
      </c>
      <c r="G2445" t="s">
        <v>100</v>
      </c>
      <c r="H2445">
        <v>92103</v>
      </c>
      <c r="I2445" t="s">
        <v>23</v>
      </c>
      <c r="J2445" t="s">
        <v>365</v>
      </c>
      <c r="K2445" t="s">
        <v>225</v>
      </c>
      <c r="L2445" s="2" t="s">
        <v>226</v>
      </c>
      <c r="M2445">
        <v>1570</v>
      </c>
      <c r="N2445">
        <v>3.3035867513300156E-2</v>
      </c>
      <c r="O2445" t="s">
        <v>368</v>
      </c>
      <c r="P2445" t="s">
        <v>24</v>
      </c>
      <c r="R2445">
        <f t="shared" si="152"/>
        <v>3.4603863237268877E-2</v>
      </c>
      <c r="S2445">
        <f t="shared" si="153"/>
        <v>0.15571738456770995</v>
      </c>
      <c r="T2445">
        <f t="shared" si="154"/>
        <v>0.17101730880190777</v>
      </c>
      <c r="U2445">
        <f t="shared" si="155"/>
        <v>74.39252932882988</v>
      </c>
    </row>
    <row r="2446" spans="1:21" x14ac:dyDescent="0.35">
      <c r="A2446" t="s">
        <v>6323</v>
      </c>
      <c r="B2446" t="s">
        <v>6324</v>
      </c>
      <c r="C2446">
        <v>503</v>
      </c>
      <c r="D2446">
        <v>4.5</v>
      </c>
      <c r="E2446">
        <v>-122.46534</v>
      </c>
      <c r="F2446">
        <v>37.77702</v>
      </c>
      <c r="G2446" t="s">
        <v>100</v>
      </c>
      <c r="H2446">
        <v>94118</v>
      </c>
      <c r="I2446" t="s">
        <v>23</v>
      </c>
      <c r="J2446" t="s">
        <v>2426</v>
      </c>
      <c r="K2446" t="s">
        <v>124</v>
      </c>
      <c r="L2446" s="2" t="s">
        <v>125</v>
      </c>
      <c r="M2446">
        <v>1581</v>
      </c>
      <c r="N2446">
        <v>3.8870773983181742E-2</v>
      </c>
      <c r="O2446" t="s">
        <v>314</v>
      </c>
      <c r="P2446" t="s">
        <v>24</v>
      </c>
      <c r="R2446">
        <f t="shared" si="152"/>
        <v>4.1627930998863756E-2</v>
      </c>
      <c r="S2446">
        <f t="shared" si="153"/>
        <v>0.1873256894948869</v>
      </c>
      <c r="T2446">
        <f t="shared" si="154"/>
        <v>0.31189963954931132</v>
      </c>
      <c r="U2446">
        <f t="shared" si="155"/>
        <v>156.8855186933036</v>
      </c>
    </row>
    <row r="2447" spans="1:21" x14ac:dyDescent="0.35">
      <c r="A2447" t="s">
        <v>6325</v>
      </c>
      <c r="B2447" t="s">
        <v>6326</v>
      </c>
      <c r="C2447">
        <v>218</v>
      </c>
      <c r="D2447">
        <v>4.5</v>
      </c>
      <c r="E2447">
        <v>-94.584060699999995</v>
      </c>
      <c r="F2447">
        <v>39.089389799999999</v>
      </c>
      <c r="G2447" t="s">
        <v>128</v>
      </c>
      <c r="H2447">
        <v>64108</v>
      </c>
      <c r="I2447" t="s">
        <v>23</v>
      </c>
      <c r="J2447" t="s">
        <v>24</v>
      </c>
      <c r="K2447" t="s">
        <v>458</v>
      </c>
      <c r="L2447" s="2" t="s">
        <v>459</v>
      </c>
      <c r="M2447">
        <v>274</v>
      </c>
      <c r="N2447">
        <v>1.4415651278530976E-2</v>
      </c>
      <c r="O2447" t="s">
        <v>24</v>
      </c>
      <c r="R2447">
        <f t="shared" si="152"/>
        <v>1.2188823468649933E-2</v>
      </c>
      <c r="S2447">
        <f t="shared" si="153"/>
        <v>5.4849705608924701E-2</v>
      </c>
      <c r="T2447">
        <f t="shared" si="154"/>
        <v>-0.27856307020083582</v>
      </c>
      <c r="U2447">
        <f t="shared" si="155"/>
        <v>-60.726749303782206</v>
      </c>
    </row>
    <row r="2448" spans="1:21" x14ac:dyDescent="0.35">
      <c r="A2448" t="s">
        <v>6327</v>
      </c>
      <c r="B2448" t="s">
        <v>6328</v>
      </c>
      <c r="C2448">
        <v>380</v>
      </c>
      <c r="D2448">
        <v>4.5</v>
      </c>
      <c r="E2448">
        <v>-121.482979</v>
      </c>
      <c r="F2448">
        <v>38.575128999999997</v>
      </c>
      <c r="G2448" t="s">
        <v>100</v>
      </c>
      <c r="H2448">
        <v>95811</v>
      </c>
      <c r="I2448" t="s">
        <v>23</v>
      </c>
      <c r="J2448" t="s">
        <v>6329</v>
      </c>
      <c r="K2448" t="s">
        <v>101</v>
      </c>
      <c r="L2448" s="2" t="s">
        <v>102</v>
      </c>
      <c r="M2448">
        <v>430</v>
      </c>
      <c r="N2448">
        <v>2.8316457868542991E-2</v>
      </c>
      <c r="O2448" t="s">
        <v>138</v>
      </c>
      <c r="P2448" t="s">
        <v>1497</v>
      </c>
      <c r="Q2448" t="s">
        <v>174</v>
      </c>
      <c r="R2448">
        <f t="shared" si="152"/>
        <v>2.8922631959508314E-2</v>
      </c>
      <c r="S2448">
        <f t="shared" si="153"/>
        <v>0.13015184381778741</v>
      </c>
      <c r="T2448">
        <f t="shared" si="154"/>
        <v>5.7068364815037277E-2</v>
      </c>
      <c r="U2448">
        <f t="shared" si="155"/>
        <v>21.685978629714164</v>
      </c>
    </row>
    <row r="2449" spans="1:21" x14ac:dyDescent="0.35">
      <c r="A2449" t="s">
        <v>6330</v>
      </c>
      <c r="B2449" t="s">
        <v>6331</v>
      </c>
      <c r="C2449">
        <v>224</v>
      </c>
      <c r="D2449">
        <v>4.5</v>
      </c>
      <c r="E2449">
        <v>-111.890803878253</v>
      </c>
      <c r="F2449">
        <v>40.762326480046703</v>
      </c>
      <c r="G2449" t="s">
        <v>963</v>
      </c>
      <c r="H2449">
        <v>84111</v>
      </c>
      <c r="I2449" t="s">
        <v>23</v>
      </c>
      <c r="J2449" t="s">
        <v>174</v>
      </c>
      <c r="K2449" t="s">
        <v>964</v>
      </c>
      <c r="L2449" s="2" t="s">
        <v>965</v>
      </c>
      <c r="M2449">
        <v>142</v>
      </c>
      <c r="N2449">
        <v>1.493049596704994E-2</v>
      </c>
      <c r="O2449" t="s">
        <v>174</v>
      </c>
      <c r="R2449">
        <f t="shared" si="152"/>
        <v>1.280859415349654E-2</v>
      </c>
      <c r="S2449">
        <f t="shared" si="153"/>
        <v>5.7638673690734429E-2</v>
      </c>
      <c r="T2449">
        <f t="shared" si="154"/>
        <v>-0.26613227631135905</v>
      </c>
      <c r="U2449">
        <f t="shared" si="155"/>
        <v>-59.613629893744431</v>
      </c>
    </row>
    <row r="2450" spans="1:21" x14ac:dyDescent="0.35">
      <c r="A2450" t="s">
        <v>6332</v>
      </c>
      <c r="B2450" t="s">
        <v>6333</v>
      </c>
      <c r="C2450">
        <v>352</v>
      </c>
      <c r="D2450">
        <v>4.5</v>
      </c>
      <c r="E2450">
        <v>-87.666742099999993</v>
      </c>
      <c r="F2450">
        <v>41.954304</v>
      </c>
      <c r="G2450" t="s">
        <v>133</v>
      </c>
      <c r="H2450">
        <v>60613</v>
      </c>
      <c r="I2450" t="s">
        <v>23</v>
      </c>
      <c r="J2450" t="s">
        <v>107</v>
      </c>
      <c r="K2450" t="s">
        <v>135</v>
      </c>
      <c r="L2450" s="2" t="s">
        <v>136</v>
      </c>
      <c r="M2450">
        <v>2715</v>
      </c>
      <c r="N2450">
        <v>2.5913849322121159E-2</v>
      </c>
      <c r="O2450" t="s">
        <v>107</v>
      </c>
      <c r="R2450">
        <f t="shared" si="152"/>
        <v>2.6030368763557483E-2</v>
      </c>
      <c r="S2450">
        <f t="shared" si="153"/>
        <v>0.11713665943600868</v>
      </c>
      <c r="T2450">
        <f t="shared" si="154"/>
        <v>-9.4200666918770211E-4</v>
      </c>
      <c r="U2450">
        <f t="shared" si="155"/>
        <v>-0.33158634755407113</v>
      </c>
    </row>
    <row r="2451" spans="1:21" x14ac:dyDescent="0.35">
      <c r="A2451" t="s">
        <v>6334</v>
      </c>
      <c r="B2451" t="s">
        <v>6335</v>
      </c>
      <c r="C2451">
        <v>207</v>
      </c>
      <c r="D2451">
        <v>4.5</v>
      </c>
      <c r="E2451">
        <v>-73.947618199999994</v>
      </c>
      <c r="F2451">
        <v>40.7114604</v>
      </c>
      <c r="G2451" t="s">
        <v>37</v>
      </c>
      <c r="H2451">
        <v>11211</v>
      </c>
      <c r="I2451" t="s">
        <v>23</v>
      </c>
      <c r="J2451" t="s">
        <v>6336</v>
      </c>
      <c r="K2451" t="s">
        <v>535</v>
      </c>
      <c r="L2451" s="2" t="s">
        <v>536</v>
      </c>
      <c r="M2451">
        <v>1569</v>
      </c>
      <c r="N2451">
        <v>1.3471769349579544E-2</v>
      </c>
      <c r="O2451" t="s">
        <v>340</v>
      </c>
      <c r="P2451" t="s">
        <v>60</v>
      </c>
      <c r="R2451">
        <f t="shared" si="152"/>
        <v>1.105257721309782E-2</v>
      </c>
      <c r="S2451">
        <f t="shared" si="153"/>
        <v>4.9736597458940192E-2</v>
      </c>
      <c r="T2451">
        <f t="shared" si="154"/>
        <v>-0.3013528589982099</v>
      </c>
      <c r="U2451">
        <f t="shared" si="155"/>
        <v>-62.38004181262945</v>
      </c>
    </row>
    <row r="2452" spans="1:21" x14ac:dyDescent="0.35">
      <c r="A2452" t="s">
        <v>6337</v>
      </c>
      <c r="B2452" t="s">
        <v>6338</v>
      </c>
      <c r="C2452">
        <v>141</v>
      </c>
      <c r="D2452">
        <v>4.5</v>
      </c>
      <c r="E2452">
        <v>-122.4353867</v>
      </c>
      <c r="F2452">
        <v>37.722721100000001</v>
      </c>
      <c r="G2452" t="s">
        <v>100</v>
      </c>
      <c r="H2452">
        <v>94112</v>
      </c>
      <c r="I2452" t="s">
        <v>23</v>
      </c>
      <c r="J2452" t="s">
        <v>6339</v>
      </c>
      <c r="K2452" t="s">
        <v>124</v>
      </c>
      <c r="L2452" s="2" t="s">
        <v>125</v>
      </c>
      <c r="M2452">
        <v>1581</v>
      </c>
      <c r="N2452">
        <v>7.8084777758709459E-3</v>
      </c>
      <c r="O2452" t="s">
        <v>138</v>
      </c>
      <c r="P2452" t="s">
        <v>174</v>
      </c>
      <c r="Q2452" t="s">
        <v>268</v>
      </c>
      <c r="R2452">
        <f t="shared" si="152"/>
        <v>4.2350996797851466E-3</v>
      </c>
      <c r="S2452">
        <f t="shared" si="153"/>
        <v>1.9057948559033158E-2</v>
      </c>
      <c r="T2452">
        <f t="shared" si="154"/>
        <v>-0.43809159178245455</v>
      </c>
      <c r="U2452">
        <f t="shared" si="155"/>
        <v>-61.770914441326092</v>
      </c>
    </row>
    <row r="2453" spans="1:21" x14ac:dyDescent="0.35">
      <c r="A2453" t="s">
        <v>6340</v>
      </c>
      <c r="B2453" t="s">
        <v>6341</v>
      </c>
      <c r="C2453">
        <v>367</v>
      </c>
      <c r="D2453">
        <v>4.5</v>
      </c>
      <c r="E2453">
        <v>-121.48611</v>
      </c>
      <c r="F2453">
        <v>38.569890000000001</v>
      </c>
      <c r="G2453" t="s">
        <v>100</v>
      </c>
      <c r="H2453">
        <v>95814</v>
      </c>
      <c r="I2453" t="s">
        <v>23</v>
      </c>
      <c r="J2453" t="s">
        <v>174</v>
      </c>
      <c r="K2453" t="s">
        <v>101</v>
      </c>
      <c r="L2453" s="2" t="s">
        <v>102</v>
      </c>
      <c r="M2453">
        <v>430</v>
      </c>
      <c r="N2453">
        <v>2.720096104341857E-2</v>
      </c>
      <c r="O2453" t="s">
        <v>174</v>
      </c>
      <c r="R2453">
        <f t="shared" si="152"/>
        <v>2.7579795475674001E-2</v>
      </c>
      <c r="S2453">
        <f t="shared" si="153"/>
        <v>0.124109079640533</v>
      </c>
      <c r="T2453">
        <f t="shared" si="154"/>
        <v>3.0134978054504252E-2</v>
      </c>
      <c r="U2453">
        <f t="shared" si="155"/>
        <v>11.05953694600306</v>
      </c>
    </row>
    <row r="2454" spans="1:21" x14ac:dyDescent="0.35">
      <c r="A2454" t="s">
        <v>6342</v>
      </c>
      <c r="B2454" t="s">
        <v>6341</v>
      </c>
      <c r="C2454">
        <v>173</v>
      </c>
      <c r="D2454">
        <v>4.5</v>
      </c>
      <c r="E2454">
        <v>-121.4908066</v>
      </c>
      <c r="F2454">
        <v>38.5434494</v>
      </c>
      <c r="G2454" t="s">
        <v>100</v>
      </c>
      <c r="H2454">
        <v>95818</v>
      </c>
      <c r="I2454" t="s">
        <v>23</v>
      </c>
      <c r="J2454" t="s">
        <v>174</v>
      </c>
      <c r="K2454" t="s">
        <v>101</v>
      </c>
      <c r="L2454" s="2" t="s">
        <v>102</v>
      </c>
      <c r="M2454">
        <v>430</v>
      </c>
      <c r="N2454">
        <v>1.0554316114638751E-2</v>
      </c>
      <c r="O2454" t="s">
        <v>174</v>
      </c>
      <c r="R2454">
        <f t="shared" si="152"/>
        <v>7.5405433323003819E-3</v>
      </c>
      <c r="S2454">
        <f t="shared" si="153"/>
        <v>3.3932444995351717E-2</v>
      </c>
      <c r="T2454">
        <f t="shared" si="154"/>
        <v>-0.37179402437191167</v>
      </c>
      <c r="U2454">
        <f t="shared" si="155"/>
        <v>-64.320366216340716</v>
      </c>
    </row>
    <row r="2455" spans="1:21" x14ac:dyDescent="0.35">
      <c r="A2455" t="s">
        <v>6343</v>
      </c>
      <c r="B2455" t="s">
        <v>6344</v>
      </c>
      <c r="C2455">
        <v>121</v>
      </c>
      <c r="D2455">
        <v>4.5</v>
      </c>
      <c r="E2455">
        <v>-119.807137</v>
      </c>
      <c r="F2455">
        <v>39.513131000000001</v>
      </c>
      <c r="G2455" t="s">
        <v>70</v>
      </c>
      <c r="H2455">
        <v>89502</v>
      </c>
      <c r="I2455" t="s">
        <v>23</v>
      </c>
      <c r="J2455" t="s">
        <v>6345</v>
      </c>
      <c r="K2455" t="s">
        <v>71</v>
      </c>
      <c r="L2455" s="2" t="s">
        <v>72</v>
      </c>
      <c r="M2455">
        <v>133</v>
      </c>
      <c r="N2455">
        <v>6.0923288141410672E-3</v>
      </c>
      <c r="O2455" t="s">
        <v>479</v>
      </c>
      <c r="P2455" t="s">
        <v>228</v>
      </c>
      <c r="R2455">
        <f t="shared" si="152"/>
        <v>2.1691973969631237E-3</v>
      </c>
      <c r="S2455">
        <f t="shared" si="153"/>
        <v>9.7613882863340565E-3</v>
      </c>
      <c r="T2455">
        <f t="shared" si="154"/>
        <v>-0.47952757141404379</v>
      </c>
      <c r="U2455">
        <f t="shared" si="155"/>
        <v>-58.022836141099297</v>
      </c>
    </row>
    <row r="2456" spans="1:21" x14ac:dyDescent="0.35">
      <c r="A2456" t="s">
        <v>6346</v>
      </c>
      <c r="B2456" t="s">
        <v>6347</v>
      </c>
      <c r="C2456">
        <v>777</v>
      </c>
      <c r="D2456">
        <v>4.5</v>
      </c>
      <c r="E2456">
        <v>-90.235876000000005</v>
      </c>
      <c r="F2456">
        <v>38.603634999999997</v>
      </c>
      <c r="G2456" t="s">
        <v>128</v>
      </c>
      <c r="H2456">
        <v>63118</v>
      </c>
      <c r="I2456" t="s">
        <v>23</v>
      </c>
      <c r="J2456" t="s">
        <v>6348</v>
      </c>
      <c r="K2456" t="s">
        <v>129</v>
      </c>
      <c r="L2456" s="2" t="s">
        <v>130</v>
      </c>
      <c r="M2456">
        <v>1232</v>
      </c>
      <c r="N2456">
        <v>6.2382014758881069E-2</v>
      </c>
      <c r="O2456" t="s">
        <v>804</v>
      </c>
      <c r="P2456" t="s">
        <v>114</v>
      </c>
      <c r="Q2456" t="s">
        <v>138</v>
      </c>
      <c r="R2456">
        <f t="shared" si="152"/>
        <v>6.9930792273525458E-2</v>
      </c>
      <c r="S2456">
        <f t="shared" si="153"/>
        <v>0.31468856523086458</v>
      </c>
      <c r="T2456">
        <f t="shared" si="154"/>
        <v>0.87957256050208432</v>
      </c>
      <c r="U2456">
        <f t="shared" si="155"/>
        <v>683.42787951011951</v>
      </c>
    </row>
    <row r="2457" spans="1:21" x14ac:dyDescent="0.35">
      <c r="A2457" t="s">
        <v>6349</v>
      </c>
      <c r="B2457" t="s">
        <v>6350</v>
      </c>
      <c r="C2457">
        <v>135</v>
      </c>
      <c r="D2457">
        <v>4.5</v>
      </c>
      <c r="E2457">
        <v>-110.904251098633</v>
      </c>
      <c r="F2457">
        <v>32.251010894775398</v>
      </c>
      <c r="G2457" t="s">
        <v>64</v>
      </c>
      <c r="H2457">
        <v>85712</v>
      </c>
      <c r="I2457" t="s">
        <v>23</v>
      </c>
      <c r="J2457" t="s">
        <v>6351</v>
      </c>
      <c r="K2457" t="s">
        <v>66</v>
      </c>
      <c r="L2457" s="2" t="s">
        <v>67</v>
      </c>
      <c r="M2457">
        <v>994</v>
      </c>
      <c r="N2457">
        <v>7.2936330873519823E-3</v>
      </c>
      <c r="O2457" t="s">
        <v>504</v>
      </c>
      <c r="P2457" t="s">
        <v>618</v>
      </c>
      <c r="R2457">
        <f t="shared" si="152"/>
        <v>3.6153289949385392E-3</v>
      </c>
      <c r="S2457">
        <f t="shared" si="153"/>
        <v>1.6268980477223426E-2</v>
      </c>
      <c r="T2457">
        <f t="shared" si="154"/>
        <v>-0.45052238567193131</v>
      </c>
      <c r="U2457">
        <f t="shared" si="155"/>
        <v>-60.820522065710726</v>
      </c>
    </row>
    <row r="2458" spans="1:21" x14ac:dyDescent="0.35">
      <c r="A2458" t="s">
        <v>6352</v>
      </c>
      <c r="B2458" t="s">
        <v>6353</v>
      </c>
      <c r="C2458">
        <v>211</v>
      </c>
      <c r="D2458">
        <v>4.5</v>
      </c>
      <c r="E2458">
        <v>-81.333313899999993</v>
      </c>
      <c r="F2458">
        <v>28.555366100000001</v>
      </c>
      <c r="G2458" t="s">
        <v>29</v>
      </c>
      <c r="H2458">
        <v>32803</v>
      </c>
      <c r="I2458" t="s">
        <v>23</v>
      </c>
      <c r="J2458" t="s">
        <v>6354</v>
      </c>
      <c r="K2458" t="s">
        <v>465</v>
      </c>
      <c r="L2458" s="2" t="s">
        <v>466</v>
      </c>
      <c r="M2458">
        <v>943</v>
      </c>
      <c r="N2458">
        <v>1.381499914192552E-2</v>
      </c>
      <c r="O2458" t="s">
        <v>24</v>
      </c>
      <c r="P2458" t="s">
        <v>571</v>
      </c>
      <c r="Q2458" t="s">
        <v>33</v>
      </c>
      <c r="R2458">
        <f t="shared" si="152"/>
        <v>1.1465757669662225E-2</v>
      </c>
      <c r="S2458">
        <f t="shared" si="153"/>
        <v>5.1595909513480011E-2</v>
      </c>
      <c r="T2458">
        <f t="shared" si="154"/>
        <v>-0.29306566307189208</v>
      </c>
      <c r="U2458">
        <f t="shared" si="155"/>
        <v>-61.836854908169229</v>
      </c>
    </row>
    <row r="2459" spans="1:21" x14ac:dyDescent="0.35">
      <c r="A2459" t="s">
        <v>6355</v>
      </c>
      <c r="B2459" t="s">
        <v>6356</v>
      </c>
      <c r="C2459">
        <v>147</v>
      </c>
      <c r="D2459">
        <v>4.5</v>
      </c>
      <c r="E2459">
        <v>-98.452987699999994</v>
      </c>
      <c r="F2459">
        <v>29.515399899999998</v>
      </c>
      <c r="G2459" t="s">
        <v>200</v>
      </c>
      <c r="H2459">
        <v>78209</v>
      </c>
      <c r="I2459" t="s">
        <v>23</v>
      </c>
      <c r="J2459" t="s">
        <v>1078</v>
      </c>
      <c r="K2459" t="s">
        <v>608</v>
      </c>
      <c r="L2459" s="2" t="s">
        <v>609</v>
      </c>
      <c r="M2459">
        <v>731</v>
      </c>
      <c r="N2459">
        <v>8.3233224643899095E-3</v>
      </c>
      <c r="O2459" t="s">
        <v>114</v>
      </c>
      <c r="P2459" t="s">
        <v>449</v>
      </c>
      <c r="R2459">
        <f t="shared" si="152"/>
        <v>4.8548703646317526E-3</v>
      </c>
      <c r="S2459">
        <f t="shared" si="153"/>
        <v>2.1846916640842887E-2</v>
      </c>
      <c r="T2459">
        <f t="shared" si="154"/>
        <v>-0.42566079789297773</v>
      </c>
      <c r="U2459">
        <f t="shared" si="155"/>
        <v>-62.572137290267726</v>
      </c>
    </row>
    <row r="2460" spans="1:21" x14ac:dyDescent="0.35">
      <c r="A2460" t="s">
        <v>6357</v>
      </c>
      <c r="B2460" t="s">
        <v>6356</v>
      </c>
      <c r="C2460">
        <v>227</v>
      </c>
      <c r="D2460">
        <v>4.5</v>
      </c>
      <c r="E2460">
        <v>-82.506469999999993</v>
      </c>
      <c r="F2460">
        <v>27.911784999999998</v>
      </c>
      <c r="G2460" t="s">
        <v>29</v>
      </c>
      <c r="H2460">
        <v>33629</v>
      </c>
      <c r="I2460" t="s">
        <v>23</v>
      </c>
      <c r="J2460" t="s">
        <v>114</v>
      </c>
      <c r="K2460" t="s">
        <v>291</v>
      </c>
      <c r="L2460" s="2" t="s">
        <v>292</v>
      </c>
      <c r="M2460">
        <v>726</v>
      </c>
      <c r="N2460">
        <v>1.5187918311309421E-2</v>
      </c>
      <c r="O2460" t="s">
        <v>114</v>
      </c>
      <c r="R2460">
        <f t="shared" si="152"/>
        <v>1.3118479495919842E-2</v>
      </c>
      <c r="S2460">
        <f t="shared" si="153"/>
        <v>5.9033157731639294E-2</v>
      </c>
      <c r="T2460">
        <f t="shared" si="154"/>
        <v>-0.25991687936662067</v>
      </c>
      <c r="U2460">
        <f t="shared" si="155"/>
        <v>-59.001131616222892</v>
      </c>
    </row>
    <row r="2461" spans="1:21" x14ac:dyDescent="0.35">
      <c r="A2461" t="s">
        <v>6358</v>
      </c>
      <c r="B2461" t="s">
        <v>6359</v>
      </c>
      <c r="C2461">
        <v>267</v>
      </c>
      <c r="D2461">
        <v>4.5</v>
      </c>
      <c r="E2461">
        <v>-98.490498889283401</v>
      </c>
      <c r="F2461">
        <v>29.417456043900501</v>
      </c>
      <c r="G2461" t="s">
        <v>200</v>
      </c>
      <c r="H2461">
        <v>78205</v>
      </c>
      <c r="I2461" t="s">
        <v>23</v>
      </c>
      <c r="J2461" t="s">
        <v>2405</v>
      </c>
      <c r="K2461" t="s">
        <v>608</v>
      </c>
      <c r="L2461" s="2" t="s">
        <v>609</v>
      </c>
      <c r="M2461">
        <v>731</v>
      </c>
      <c r="N2461">
        <v>1.8620216234769178E-2</v>
      </c>
      <c r="O2461" t="s">
        <v>247</v>
      </c>
      <c r="P2461" t="s">
        <v>268</v>
      </c>
      <c r="Q2461" t="s">
        <v>174</v>
      </c>
      <c r="R2461">
        <f t="shared" si="152"/>
        <v>1.7250284061563887E-2</v>
      </c>
      <c r="S2461">
        <f t="shared" si="153"/>
        <v>7.7626278277037497E-2</v>
      </c>
      <c r="T2461">
        <f t="shared" si="154"/>
        <v>-0.17704492010344211</v>
      </c>
      <c r="U2461">
        <f t="shared" si="155"/>
        <v>-47.270993667619045</v>
      </c>
    </row>
    <row r="2462" spans="1:21" x14ac:dyDescent="0.35">
      <c r="A2462" t="s">
        <v>6360</v>
      </c>
      <c r="B2462" t="s">
        <v>6361</v>
      </c>
      <c r="C2462">
        <v>165</v>
      </c>
      <c r="D2462">
        <v>4.5</v>
      </c>
      <c r="E2462">
        <v>-81.364197000000004</v>
      </c>
      <c r="F2462">
        <v>28.555443</v>
      </c>
      <c r="G2462" t="s">
        <v>29</v>
      </c>
      <c r="H2462">
        <v>32803</v>
      </c>
      <c r="I2462" t="s">
        <v>23</v>
      </c>
      <c r="J2462" t="s">
        <v>6362</v>
      </c>
      <c r="K2462" t="s">
        <v>465</v>
      </c>
      <c r="L2462" s="2" t="s">
        <v>466</v>
      </c>
      <c r="M2462">
        <v>943</v>
      </c>
      <c r="N2462">
        <v>9.8678565299467995E-3</v>
      </c>
      <c r="O2462" t="s">
        <v>24</v>
      </c>
      <c r="P2462" t="s">
        <v>268</v>
      </c>
      <c r="Q2462" t="s">
        <v>174</v>
      </c>
      <c r="R2462">
        <f t="shared" si="152"/>
        <v>6.7141824191715733E-3</v>
      </c>
      <c r="S2462">
        <f t="shared" si="153"/>
        <v>3.0213820886272079E-2</v>
      </c>
      <c r="T2462">
        <f t="shared" si="154"/>
        <v>-0.38836841622454737</v>
      </c>
      <c r="U2462">
        <f t="shared" si="155"/>
        <v>-64.080788677050322</v>
      </c>
    </row>
    <row r="2463" spans="1:21" x14ac:dyDescent="0.35">
      <c r="A2463" t="s">
        <v>6360</v>
      </c>
      <c r="B2463" t="s">
        <v>6361</v>
      </c>
      <c r="C2463">
        <v>164</v>
      </c>
      <c r="D2463">
        <v>4.5</v>
      </c>
      <c r="E2463">
        <v>-81.364197000000004</v>
      </c>
      <c r="F2463">
        <v>28.555443</v>
      </c>
      <c r="G2463" t="s">
        <v>29</v>
      </c>
      <c r="H2463">
        <v>32803</v>
      </c>
      <c r="I2463" t="s">
        <v>23</v>
      </c>
      <c r="J2463" t="s">
        <v>6362</v>
      </c>
      <c r="K2463" t="s">
        <v>465</v>
      </c>
      <c r="L2463" s="2" t="s">
        <v>466</v>
      </c>
      <c r="M2463">
        <v>943</v>
      </c>
      <c r="N2463">
        <v>9.782049081860306E-3</v>
      </c>
      <c r="O2463" t="s">
        <v>24</v>
      </c>
      <c r="P2463" t="s">
        <v>268</v>
      </c>
      <c r="Q2463" t="s">
        <v>174</v>
      </c>
      <c r="R2463">
        <f t="shared" si="152"/>
        <v>6.6108873050304724E-3</v>
      </c>
      <c r="S2463">
        <f t="shared" si="153"/>
        <v>2.9748992872637124E-2</v>
      </c>
      <c r="T2463">
        <f t="shared" si="154"/>
        <v>-0.39044021520612687</v>
      </c>
      <c r="U2463">
        <f t="shared" si="155"/>
        <v>-64.032195293804804</v>
      </c>
    </row>
    <row r="2464" spans="1:21" x14ac:dyDescent="0.35">
      <c r="A2464" t="s">
        <v>6363</v>
      </c>
      <c r="B2464" t="s">
        <v>6364</v>
      </c>
      <c r="C2464">
        <v>174</v>
      </c>
      <c r="D2464">
        <v>4.5</v>
      </c>
      <c r="E2464">
        <v>-118.396297730505</v>
      </c>
      <c r="F2464">
        <v>34.179812306092401</v>
      </c>
      <c r="G2464" t="s">
        <v>100</v>
      </c>
      <c r="H2464">
        <v>91606</v>
      </c>
      <c r="I2464" t="s">
        <v>23</v>
      </c>
      <c r="J2464" t="s">
        <v>191</v>
      </c>
      <c r="K2464" t="s">
        <v>1382</v>
      </c>
      <c r="L2464" s="2" t="s">
        <v>1383</v>
      </c>
      <c r="M2464">
        <v>118</v>
      </c>
      <c r="N2464">
        <v>1.0640123562725244E-2</v>
      </c>
      <c r="O2464" t="s">
        <v>191</v>
      </c>
      <c r="R2464">
        <f t="shared" si="152"/>
        <v>7.6438384464414836E-3</v>
      </c>
      <c r="S2464">
        <f t="shared" si="153"/>
        <v>3.4397273008986678E-2</v>
      </c>
      <c r="T2464">
        <f t="shared" si="154"/>
        <v>-0.36972222539033223</v>
      </c>
      <c r="U2464">
        <f t="shared" si="155"/>
        <v>-64.331667217917811</v>
      </c>
    </row>
    <row r="2465" spans="1:21" x14ac:dyDescent="0.35">
      <c r="A2465" t="s">
        <v>6365</v>
      </c>
      <c r="B2465" t="s">
        <v>6366</v>
      </c>
      <c r="C2465">
        <v>340</v>
      </c>
      <c r="D2465">
        <v>4.5</v>
      </c>
      <c r="E2465">
        <v>-86.249054000000001</v>
      </c>
      <c r="F2465">
        <v>39.765255000000003</v>
      </c>
      <c r="G2465" t="s">
        <v>51</v>
      </c>
      <c r="H2465">
        <v>46224</v>
      </c>
      <c r="I2465" t="s">
        <v>23</v>
      </c>
      <c r="J2465" t="s">
        <v>88</v>
      </c>
      <c r="K2465" t="s">
        <v>53</v>
      </c>
      <c r="L2465" s="2" t="s">
        <v>54</v>
      </c>
      <c r="M2465">
        <v>336</v>
      </c>
      <c r="N2465">
        <v>2.4884159945083233E-2</v>
      </c>
      <c r="O2465" t="s">
        <v>88</v>
      </c>
      <c r="R2465">
        <f t="shared" si="152"/>
        <v>2.4790827393864269E-2</v>
      </c>
      <c r="S2465">
        <f t="shared" si="153"/>
        <v>0.11155872327238921</v>
      </c>
      <c r="T2465">
        <f t="shared" si="154"/>
        <v>-2.5803594448141266E-2</v>
      </c>
      <c r="U2465">
        <f t="shared" si="155"/>
        <v>-8.7732221123680301</v>
      </c>
    </row>
    <row r="2466" spans="1:21" x14ac:dyDescent="0.35">
      <c r="A2466" t="s">
        <v>6367</v>
      </c>
      <c r="B2466" t="s">
        <v>6368</v>
      </c>
      <c r="C2466">
        <v>186</v>
      </c>
      <c r="D2466">
        <v>4.5</v>
      </c>
      <c r="E2466">
        <v>-90.476691580581601</v>
      </c>
      <c r="F2466">
        <v>38.568042212522798</v>
      </c>
      <c r="G2466" t="s">
        <v>128</v>
      </c>
      <c r="H2466">
        <v>63122</v>
      </c>
      <c r="I2466" t="s">
        <v>23</v>
      </c>
      <c r="J2466" t="s">
        <v>6369</v>
      </c>
      <c r="K2466" t="s">
        <v>129</v>
      </c>
      <c r="L2466" s="2" t="s">
        <v>130</v>
      </c>
      <c r="M2466">
        <v>1232</v>
      </c>
      <c r="N2466">
        <v>1.1669812939763172E-2</v>
      </c>
      <c r="O2466" t="s">
        <v>24</v>
      </c>
      <c r="P2466" t="s">
        <v>137</v>
      </c>
      <c r="Q2466" t="s">
        <v>47</v>
      </c>
      <c r="R2466">
        <f t="shared" si="152"/>
        <v>8.8833798161346966E-3</v>
      </c>
      <c r="S2466">
        <f t="shared" si="153"/>
        <v>3.9975209172606135E-2</v>
      </c>
      <c r="T2466">
        <f t="shared" si="154"/>
        <v>-0.34486063761137864</v>
      </c>
      <c r="U2466">
        <f t="shared" si="155"/>
        <v>-64.144078595716422</v>
      </c>
    </row>
    <row r="2467" spans="1:21" x14ac:dyDescent="0.35">
      <c r="A2467" t="s">
        <v>6370</v>
      </c>
      <c r="B2467" t="s">
        <v>6371</v>
      </c>
      <c r="C2467">
        <v>1168</v>
      </c>
      <c r="D2467">
        <v>4.5</v>
      </c>
      <c r="E2467">
        <v>-122.2740479</v>
      </c>
      <c r="F2467">
        <v>37.8004417</v>
      </c>
      <c r="G2467" t="s">
        <v>100</v>
      </c>
      <c r="H2467">
        <v>94607</v>
      </c>
      <c r="I2467" t="s">
        <v>23</v>
      </c>
      <c r="J2467" t="s">
        <v>6372</v>
      </c>
      <c r="K2467" t="s">
        <v>442</v>
      </c>
      <c r="L2467" s="2" t="s">
        <v>443</v>
      </c>
      <c r="M2467">
        <v>451</v>
      </c>
      <c r="N2467">
        <v>9.5932726960700182E-2</v>
      </c>
      <c r="O2467" t="s">
        <v>368</v>
      </c>
      <c r="P2467" t="s">
        <v>3409</v>
      </c>
      <c r="R2467">
        <f t="shared" si="152"/>
        <v>0.110319181902696</v>
      </c>
      <c r="S2467">
        <f t="shared" si="153"/>
        <v>0.496436318562132</v>
      </c>
      <c r="T2467">
        <f t="shared" si="154"/>
        <v>1.6896459622996547</v>
      </c>
      <c r="U2467">
        <f t="shared" si="155"/>
        <v>1973.5064839659967</v>
      </c>
    </row>
    <row r="2468" spans="1:21" x14ac:dyDescent="0.35">
      <c r="A2468" t="s">
        <v>6373</v>
      </c>
      <c r="B2468" t="s">
        <v>6374</v>
      </c>
      <c r="C2468">
        <v>286</v>
      </c>
      <c r="D2468">
        <v>4.5</v>
      </c>
      <c r="E2468">
        <v>-104.95446800000001</v>
      </c>
      <c r="F2468">
        <v>39.739978999999998</v>
      </c>
      <c r="G2468" t="s">
        <v>119</v>
      </c>
      <c r="H2468">
        <v>80206</v>
      </c>
      <c r="I2468" t="s">
        <v>23</v>
      </c>
      <c r="J2468" t="s">
        <v>6375</v>
      </c>
      <c r="K2468" t="s">
        <v>120</v>
      </c>
      <c r="L2468" s="2" t="s">
        <v>121</v>
      </c>
      <c r="M2468">
        <v>668</v>
      </c>
      <c r="N2468">
        <v>2.0250557748412563E-2</v>
      </c>
      <c r="O2468" t="s">
        <v>818</v>
      </c>
      <c r="P2468" t="s">
        <v>763</v>
      </c>
      <c r="Q2468" t="s">
        <v>174</v>
      </c>
      <c r="R2468">
        <f t="shared" si="152"/>
        <v>1.9212891230244809E-2</v>
      </c>
      <c r="S2468">
        <f t="shared" si="153"/>
        <v>8.6458010536101637E-2</v>
      </c>
      <c r="T2468">
        <f t="shared" si="154"/>
        <v>-0.13768073945343232</v>
      </c>
      <c r="U2468">
        <f t="shared" si="155"/>
        <v>-39.37669148368164</v>
      </c>
    </row>
    <row r="2469" spans="1:21" x14ac:dyDescent="0.35">
      <c r="A2469" t="s">
        <v>6376</v>
      </c>
      <c r="B2469" t="s">
        <v>6377</v>
      </c>
      <c r="C2469">
        <v>683</v>
      </c>
      <c r="D2469">
        <v>4.5</v>
      </c>
      <c r="E2469">
        <v>-121.503042601066</v>
      </c>
      <c r="F2469">
        <v>38.650475326230598</v>
      </c>
      <c r="G2469" t="s">
        <v>100</v>
      </c>
      <c r="H2469">
        <v>95834</v>
      </c>
      <c r="I2469" t="s">
        <v>23</v>
      </c>
      <c r="J2469" t="s">
        <v>6378</v>
      </c>
      <c r="K2469" t="s">
        <v>101</v>
      </c>
      <c r="L2469" s="2" t="s">
        <v>102</v>
      </c>
      <c r="M2469">
        <v>430</v>
      </c>
      <c r="N2469">
        <v>5.4316114638750641E-2</v>
      </c>
      <c r="O2469" t="s">
        <v>3409</v>
      </c>
      <c r="P2469" t="s">
        <v>24</v>
      </c>
      <c r="Q2469" t="s">
        <v>56</v>
      </c>
      <c r="R2469">
        <f t="shared" si="152"/>
        <v>6.022105154426196E-2</v>
      </c>
      <c r="S2469">
        <f t="shared" si="153"/>
        <v>0.27099473194917884</v>
      </c>
      <c r="T2469">
        <f t="shared" si="154"/>
        <v>0.68482345623361474</v>
      </c>
      <c r="U2469">
        <f t="shared" si="155"/>
        <v>467.73442060755889</v>
      </c>
    </row>
    <row r="2470" spans="1:21" x14ac:dyDescent="0.35">
      <c r="A2470" t="s">
        <v>6379</v>
      </c>
      <c r="B2470" t="s">
        <v>6380</v>
      </c>
      <c r="C2470">
        <v>1142</v>
      </c>
      <c r="D2470">
        <v>4.5</v>
      </c>
      <c r="E2470">
        <v>-122.626396492124</v>
      </c>
      <c r="F2470">
        <v>45.512004867196097</v>
      </c>
      <c r="G2470" t="s">
        <v>59</v>
      </c>
      <c r="H2470">
        <v>97214</v>
      </c>
      <c r="I2470" t="s">
        <v>23</v>
      </c>
      <c r="J2470" t="s">
        <v>6381</v>
      </c>
      <c r="K2470" t="s">
        <v>45</v>
      </c>
      <c r="L2470" s="2" t="s">
        <v>61</v>
      </c>
      <c r="M2470">
        <v>1555</v>
      </c>
      <c r="N2470">
        <v>9.3701733310451341E-2</v>
      </c>
      <c r="O2470" t="s">
        <v>48</v>
      </c>
      <c r="P2470" t="s">
        <v>1723</v>
      </c>
      <c r="Q2470" t="s">
        <v>1407</v>
      </c>
      <c r="R2470">
        <f t="shared" si="152"/>
        <v>0.10763350893502738</v>
      </c>
      <c r="S2470">
        <f t="shared" si="153"/>
        <v>0.48435079020762317</v>
      </c>
      <c r="T2470">
        <f t="shared" si="154"/>
        <v>1.6357791887785886</v>
      </c>
      <c r="U2470">
        <f t="shared" si="155"/>
        <v>1868.0598335851482</v>
      </c>
    </row>
    <row r="2471" spans="1:21" x14ac:dyDescent="0.35">
      <c r="A2471" t="s">
        <v>6382</v>
      </c>
      <c r="B2471" t="s">
        <v>6383</v>
      </c>
      <c r="C2471">
        <v>119</v>
      </c>
      <c r="D2471">
        <v>4.5</v>
      </c>
      <c r="E2471">
        <v>-104.96650630000001</v>
      </c>
      <c r="F2471">
        <v>39.743437200000002</v>
      </c>
      <c r="G2471" t="s">
        <v>119</v>
      </c>
      <c r="H2471">
        <v>80218</v>
      </c>
      <c r="I2471" t="s">
        <v>23</v>
      </c>
      <c r="J2471" t="s">
        <v>6384</v>
      </c>
      <c r="K2471" t="s">
        <v>120</v>
      </c>
      <c r="L2471" s="2" t="s">
        <v>121</v>
      </c>
      <c r="M2471">
        <v>668</v>
      </c>
      <c r="N2471">
        <v>5.9207139179680793E-3</v>
      </c>
      <c r="O2471" t="s">
        <v>56</v>
      </c>
      <c r="P2471" t="s">
        <v>174</v>
      </c>
      <c r="Q2471" t="s">
        <v>183</v>
      </c>
      <c r="R2471">
        <f t="shared" si="152"/>
        <v>1.9626071686809216E-3</v>
      </c>
      <c r="S2471">
        <f t="shared" si="153"/>
        <v>8.831732259064147E-3</v>
      </c>
      <c r="T2471">
        <f t="shared" si="154"/>
        <v>-0.48367116937720273</v>
      </c>
      <c r="U2471">
        <f t="shared" si="155"/>
        <v>-57.556869155887121</v>
      </c>
    </row>
    <row r="2472" spans="1:21" x14ac:dyDescent="0.35">
      <c r="A2472" t="s">
        <v>6385</v>
      </c>
      <c r="B2472" t="s">
        <v>6386</v>
      </c>
      <c r="C2472">
        <v>166</v>
      </c>
      <c r="D2472">
        <v>4.5</v>
      </c>
      <c r="E2472">
        <v>-117.146350048957</v>
      </c>
      <c r="F2472">
        <v>32.746207538616297</v>
      </c>
      <c r="G2472" t="s">
        <v>100</v>
      </c>
      <c r="H2472">
        <v>92103</v>
      </c>
      <c r="I2472" t="s">
        <v>23</v>
      </c>
      <c r="J2472" t="s">
        <v>1068</v>
      </c>
      <c r="K2472" t="s">
        <v>225</v>
      </c>
      <c r="L2472" s="2" t="s">
        <v>226</v>
      </c>
      <c r="M2472">
        <v>1570</v>
      </c>
      <c r="N2472">
        <v>9.953663978033293E-3</v>
      </c>
      <c r="O2472" t="s">
        <v>114</v>
      </c>
      <c r="P2472" t="s">
        <v>138</v>
      </c>
      <c r="R2472">
        <f t="shared" si="152"/>
        <v>6.8174775333126741E-3</v>
      </c>
      <c r="S2472">
        <f t="shared" si="153"/>
        <v>3.0678648899907034E-2</v>
      </c>
      <c r="T2472">
        <f t="shared" si="154"/>
        <v>-0.38629661724296793</v>
      </c>
      <c r="U2472">
        <f t="shared" si="155"/>
        <v>-64.125238462332675</v>
      </c>
    </row>
    <row r="2473" spans="1:21" x14ac:dyDescent="0.35">
      <c r="A2473" t="s">
        <v>6387</v>
      </c>
      <c r="B2473" t="s">
        <v>6388</v>
      </c>
      <c r="C2473">
        <v>438</v>
      </c>
      <c r="D2473">
        <v>4.5</v>
      </c>
      <c r="E2473">
        <v>-86.735374500000006</v>
      </c>
      <c r="F2473">
        <v>36.182479899999997</v>
      </c>
      <c r="G2473" t="s">
        <v>331</v>
      </c>
      <c r="H2473">
        <v>37206</v>
      </c>
      <c r="I2473" t="s">
        <v>23</v>
      </c>
      <c r="J2473" t="s">
        <v>6389</v>
      </c>
      <c r="K2473" t="s">
        <v>333</v>
      </c>
      <c r="L2473" s="2" t="s">
        <v>334</v>
      </c>
      <c r="M2473">
        <v>702</v>
      </c>
      <c r="N2473">
        <v>3.3293289857559638E-2</v>
      </c>
      <c r="O2473" t="s">
        <v>76</v>
      </c>
      <c r="P2473" t="s">
        <v>228</v>
      </c>
      <c r="Q2473" t="s">
        <v>424</v>
      </c>
      <c r="R2473">
        <f t="shared" si="152"/>
        <v>3.4913748579692178E-2</v>
      </c>
      <c r="S2473">
        <f t="shared" si="153"/>
        <v>0.15711186860861481</v>
      </c>
      <c r="T2473">
        <f t="shared" si="154"/>
        <v>0.17723270574664618</v>
      </c>
      <c r="U2473">
        <f t="shared" si="155"/>
        <v>77.627925117031026</v>
      </c>
    </row>
    <row r="2474" spans="1:21" x14ac:dyDescent="0.35">
      <c r="A2474" t="s">
        <v>6390</v>
      </c>
      <c r="B2474" t="s">
        <v>6391</v>
      </c>
      <c r="C2474">
        <v>645</v>
      </c>
      <c r="D2474">
        <v>4.5</v>
      </c>
      <c r="E2474">
        <v>-122.3414779</v>
      </c>
      <c r="F2474">
        <v>47.6083803</v>
      </c>
      <c r="G2474" t="s">
        <v>194</v>
      </c>
      <c r="H2474">
        <v>98101</v>
      </c>
      <c r="I2474" t="s">
        <v>23</v>
      </c>
      <c r="J2474" t="s">
        <v>694</v>
      </c>
      <c r="K2474" t="s">
        <v>196</v>
      </c>
      <c r="L2474" s="2" t="s">
        <v>197</v>
      </c>
      <c r="M2474">
        <v>1594</v>
      </c>
      <c r="N2474">
        <v>5.1055431611463878E-2</v>
      </c>
      <c r="O2474" t="s">
        <v>24</v>
      </c>
      <c r="P2474" t="s">
        <v>618</v>
      </c>
      <c r="R2474">
        <f t="shared" si="152"/>
        <v>5.6295837206900116E-2</v>
      </c>
      <c r="S2474">
        <f t="shared" si="153"/>
        <v>0.2533312674310505</v>
      </c>
      <c r="T2474">
        <f t="shared" si="154"/>
        <v>0.60609509493359515</v>
      </c>
      <c r="U2474">
        <f t="shared" si="155"/>
        <v>390.93133623216886</v>
      </c>
    </row>
    <row r="2475" spans="1:21" x14ac:dyDescent="0.35">
      <c r="A2475" t="s">
        <v>6392</v>
      </c>
      <c r="B2475" t="s">
        <v>6393</v>
      </c>
      <c r="C2475">
        <v>247</v>
      </c>
      <c r="D2475">
        <v>4.5</v>
      </c>
      <c r="E2475">
        <v>-71.074950999999999</v>
      </c>
      <c r="F2475">
        <v>42.351937999999997</v>
      </c>
      <c r="G2475" t="s">
        <v>251</v>
      </c>
      <c r="H2475">
        <v>2116</v>
      </c>
      <c r="I2475" t="s">
        <v>23</v>
      </c>
      <c r="J2475" t="s">
        <v>939</v>
      </c>
      <c r="K2475" t="s">
        <v>295</v>
      </c>
      <c r="L2475" s="2" t="s">
        <v>296</v>
      </c>
      <c r="M2475">
        <v>575</v>
      </c>
      <c r="N2475">
        <v>1.6904067273039301E-2</v>
      </c>
      <c r="O2475" t="s">
        <v>56</v>
      </c>
      <c r="P2475" t="s">
        <v>48</v>
      </c>
      <c r="Q2475" t="s">
        <v>174</v>
      </c>
      <c r="R2475">
        <f t="shared" si="152"/>
        <v>1.5184381778741865E-2</v>
      </c>
      <c r="S2475">
        <f t="shared" si="153"/>
        <v>6.8329718004338388E-2</v>
      </c>
      <c r="T2475">
        <f t="shared" si="154"/>
        <v>-0.21848089973503138</v>
      </c>
      <c r="U2475">
        <f t="shared" si="155"/>
        <v>-53.96478223455275</v>
      </c>
    </row>
    <row r="2476" spans="1:21" x14ac:dyDescent="0.35">
      <c r="A2476" t="s">
        <v>6394</v>
      </c>
      <c r="B2476" t="s">
        <v>6395</v>
      </c>
      <c r="C2476">
        <v>233</v>
      </c>
      <c r="D2476">
        <v>4.5</v>
      </c>
      <c r="E2476">
        <v>-77.032852199999994</v>
      </c>
      <c r="F2476">
        <v>38.932941399999997</v>
      </c>
      <c r="G2476" t="s">
        <v>240</v>
      </c>
      <c r="H2476">
        <v>20010</v>
      </c>
      <c r="I2476" t="s">
        <v>23</v>
      </c>
      <c r="J2476" t="s">
        <v>6396</v>
      </c>
      <c r="K2476" t="s">
        <v>242</v>
      </c>
      <c r="L2476" s="2" t="s">
        <v>243</v>
      </c>
      <c r="M2476">
        <v>822</v>
      </c>
      <c r="N2476">
        <v>1.5702762999828385E-2</v>
      </c>
      <c r="O2476" t="s">
        <v>6396</v>
      </c>
      <c r="R2476">
        <f t="shared" si="152"/>
        <v>1.3738250180766449E-2</v>
      </c>
      <c r="S2476">
        <f t="shared" si="153"/>
        <v>6.1822125813449022E-2</v>
      </c>
      <c r="T2476">
        <f t="shared" si="154"/>
        <v>-0.24748608547714387</v>
      </c>
      <c r="U2476">
        <f t="shared" si="155"/>
        <v>-57.66425791617452</v>
      </c>
    </row>
    <row r="2477" spans="1:21" x14ac:dyDescent="0.35">
      <c r="A2477" t="s">
        <v>6397</v>
      </c>
      <c r="B2477" t="s">
        <v>6398</v>
      </c>
      <c r="C2477">
        <v>185</v>
      </c>
      <c r="D2477">
        <v>4.5</v>
      </c>
      <c r="E2477">
        <v>-97.359414999999998</v>
      </c>
      <c r="F2477">
        <v>32.750078999999999</v>
      </c>
      <c r="G2477" t="s">
        <v>200</v>
      </c>
      <c r="H2477">
        <v>76107</v>
      </c>
      <c r="I2477" t="s">
        <v>23</v>
      </c>
      <c r="J2477" t="s">
        <v>418</v>
      </c>
      <c r="K2477" t="s">
        <v>1727</v>
      </c>
      <c r="L2477" s="2" t="s">
        <v>1728</v>
      </c>
      <c r="M2477">
        <v>312</v>
      </c>
      <c r="N2477">
        <v>1.1584005491676678E-2</v>
      </c>
      <c r="O2477" t="s">
        <v>247</v>
      </c>
      <c r="P2477" t="s">
        <v>60</v>
      </c>
      <c r="R2477">
        <f t="shared" si="152"/>
        <v>8.7800847019935957E-3</v>
      </c>
      <c r="S2477">
        <f t="shared" si="153"/>
        <v>3.9510381158971181E-2</v>
      </c>
      <c r="T2477">
        <f t="shared" si="154"/>
        <v>-0.34693243659295814</v>
      </c>
      <c r="U2477">
        <f t="shared" si="155"/>
        <v>-64.182500769697256</v>
      </c>
    </row>
    <row r="2478" spans="1:21" x14ac:dyDescent="0.35">
      <c r="A2478" t="s">
        <v>6399</v>
      </c>
      <c r="B2478" t="s">
        <v>6400</v>
      </c>
      <c r="C2478">
        <v>580</v>
      </c>
      <c r="D2478">
        <v>4.5</v>
      </c>
      <c r="E2478">
        <v>-122.429034858942</v>
      </c>
      <c r="F2478">
        <v>37.766512380943098</v>
      </c>
      <c r="G2478" t="s">
        <v>100</v>
      </c>
      <c r="H2478">
        <v>94114</v>
      </c>
      <c r="I2478" t="s">
        <v>23</v>
      </c>
      <c r="J2478" t="s">
        <v>781</v>
      </c>
      <c r="K2478" t="s">
        <v>124</v>
      </c>
      <c r="L2478" s="2" t="s">
        <v>125</v>
      </c>
      <c r="M2478">
        <v>1581</v>
      </c>
      <c r="N2478">
        <v>4.5477947485841774E-2</v>
      </c>
      <c r="O2478" t="s">
        <v>183</v>
      </c>
      <c r="P2478" t="s">
        <v>174</v>
      </c>
      <c r="R2478">
        <f t="shared" si="152"/>
        <v>4.9581654787728538E-2</v>
      </c>
      <c r="S2478">
        <f t="shared" si="153"/>
        <v>0.22311744654477841</v>
      </c>
      <c r="T2478">
        <f t="shared" si="154"/>
        <v>0.47142816113093</v>
      </c>
      <c r="U2478">
        <f t="shared" si="155"/>
        <v>273.42833345593942</v>
      </c>
    </row>
    <row r="2479" spans="1:21" x14ac:dyDescent="0.35">
      <c r="A2479" t="s">
        <v>6401</v>
      </c>
      <c r="B2479" t="s">
        <v>6402</v>
      </c>
      <c r="C2479">
        <v>100</v>
      </c>
      <c r="D2479">
        <v>5</v>
      </c>
      <c r="E2479">
        <v>-86.153427163045095</v>
      </c>
      <c r="F2479">
        <v>39.768688856980901</v>
      </c>
      <c r="G2479" t="s">
        <v>51</v>
      </c>
      <c r="H2479">
        <v>46204</v>
      </c>
      <c r="I2479" t="s">
        <v>23</v>
      </c>
      <c r="J2479" t="s">
        <v>2593</v>
      </c>
      <c r="K2479" t="s">
        <v>53</v>
      </c>
      <c r="L2479" s="2" t="s">
        <v>54</v>
      </c>
      <c r="M2479">
        <v>336</v>
      </c>
      <c r="N2479">
        <v>4.290372404324695E-3</v>
      </c>
      <c r="O2479" t="s">
        <v>76</v>
      </c>
      <c r="P2479" t="s">
        <v>228</v>
      </c>
      <c r="R2479">
        <f t="shared" si="152"/>
        <v>0</v>
      </c>
      <c r="S2479">
        <f t="shared" si="153"/>
        <v>0</v>
      </c>
      <c r="T2479">
        <f t="shared" si="154"/>
        <v>-0.52303535002721258</v>
      </c>
      <c r="U2479">
        <f t="shared" si="155"/>
        <v>-52.303535002721254</v>
      </c>
    </row>
    <row r="2480" spans="1:21" x14ac:dyDescent="0.35">
      <c r="A2480" t="s">
        <v>6403</v>
      </c>
      <c r="B2480" t="s">
        <v>6404</v>
      </c>
      <c r="C2480">
        <v>121</v>
      </c>
      <c r="D2480">
        <v>4.5</v>
      </c>
      <c r="E2480">
        <v>-97.726333999999994</v>
      </c>
      <c r="F2480">
        <v>30.268346999999999</v>
      </c>
      <c r="G2480" t="s">
        <v>200</v>
      </c>
      <c r="H2480">
        <v>78702</v>
      </c>
      <c r="I2480" t="s">
        <v>23</v>
      </c>
      <c r="J2480" t="s">
        <v>415</v>
      </c>
      <c r="K2480" t="s">
        <v>274</v>
      </c>
      <c r="L2480" s="2" t="s">
        <v>275</v>
      </c>
      <c r="M2480">
        <v>893</v>
      </c>
      <c r="N2480">
        <v>6.0923288141410672E-3</v>
      </c>
      <c r="O2480" t="s">
        <v>415</v>
      </c>
      <c r="R2480">
        <f t="shared" si="152"/>
        <v>2.1691973969631237E-3</v>
      </c>
      <c r="S2480">
        <f t="shared" si="153"/>
        <v>9.7613882863340565E-3</v>
      </c>
      <c r="T2480">
        <f t="shared" si="154"/>
        <v>-0.47952757141404379</v>
      </c>
      <c r="U2480">
        <f t="shared" si="155"/>
        <v>-58.022836141099297</v>
      </c>
    </row>
    <row r="2481" spans="1:21" x14ac:dyDescent="0.35">
      <c r="A2481" t="s">
        <v>6405</v>
      </c>
      <c r="B2481" t="s">
        <v>6406</v>
      </c>
      <c r="C2481">
        <v>625</v>
      </c>
      <c r="D2481">
        <v>4.5</v>
      </c>
      <c r="E2481">
        <v>-90.057891799999993</v>
      </c>
      <c r="F2481">
        <v>29.963279700000001</v>
      </c>
      <c r="G2481" t="s">
        <v>493</v>
      </c>
      <c r="H2481">
        <v>70116</v>
      </c>
      <c r="I2481" t="s">
        <v>23</v>
      </c>
      <c r="J2481" t="s">
        <v>6407</v>
      </c>
      <c r="K2481" t="s">
        <v>494</v>
      </c>
      <c r="L2481" s="2" t="s">
        <v>495</v>
      </c>
      <c r="M2481">
        <v>834</v>
      </c>
      <c r="N2481">
        <v>4.9339282649733994E-2</v>
      </c>
      <c r="O2481" t="s">
        <v>33</v>
      </c>
      <c r="P2481" t="s">
        <v>2045</v>
      </c>
      <c r="Q2481" t="s">
        <v>1040</v>
      </c>
      <c r="R2481">
        <f t="shared" si="152"/>
        <v>5.4229934924078092E-2</v>
      </c>
      <c r="S2481">
        <f t="shared" si="153"/>
        <v>0.2440347071583514</v>
      </c>
      <c r="T2481">
        <f t="shared" si="154"/>
        <v>0.56465911530200585</v>
      </c>
      <c r="U2481">
        <f t="shared" si="155"/>
        <v>352.91194706375364</v>
      </c>
    </row>
    <row r="2482" spans="1:21" x14ac:dyDescent="0.35">
      <c r="A2482" t="s">
        <v>6408</v>
      </c>
      <c r="B2482" t="s">
        <v>6409</v>
      </c>
      <c r="C2482">
        <v>307</v>
      </c>
      <c r="D2482">
        <v>4.5</v>
      </c>
      <c r="E2482">
        <v>-115.138752864441</v>
      </c>
      <c r="F2482">
        <v>36.116649873092797</v>
      </c>
      <c r="G2482" t="s">
        <v>70</v>
      </c>
      <c r="H2482">
        <v>89119</v>
      </c>
      <c r="I2482" t="s">
        <v>23</v>
      </c>
      <c r="J2482" t="s">
        <v>5977</v>
      </c>
      <c r="K2482" t="s">
        <v>422</v>
      </c>
      <c r="L2482" s="2" t="s">
        <v>423</v>
      </c>
      <c r="M2482">
        <v>357</v>
      </c>
      <c r="N2482">
        <v>2.2052514158228936E-2</v>
      </c>
      <c r="O2482" t="s">
        <v>424</v>
      </c>
      <c r="P2482" t="s">
        <v>56</v>
      </c>
      <c r="Q2482" t="s">
        <v>261</v>
      </c>
      <c r="R2482">
        <f t="shared" si="152"/>
        <v>2.1382088627207932E-2</v>
      </c>
      <c r="S2482">
        <f t="shared" si="153"/>
        <v>9.6219398822435687E-2</v>
      </c>
      <c r="T2482">
        <f t="shared" si="154"/>
        <v>-9.4172960840263567E-2</v>
      </c>
      <c r="U2482">
        <f t="shared" si="155"/>
        <v>-28.911098977960915</v>
      </c>
    </row>
    <row r="2483" spans="1:21" x14ac:dyDescent="0.35">
      <c r="A2483" t="s">
        <v>6410</v>
      </c>
      <c r="B2483" t="s">
        <v>6411</v>
      </c>
      <c r="C2483">
        <v>287</v>
      </c>
      <c r="D2483">
        <v>4.5</v>
      </c>
      <c r="E2483">
        <v>-122.7553101</v>
      </c>
      <c r="F2483">
        <v>45.5902405</v>
      </c>
      <c r="G2483" t="s">
        <v>59</v>
      </c>
      <c r="H2483">
        <v>97203</v>
      </c>
      <c r="I2483" t="s">
        <v>23</v>
      </c>
      <c r="J2483" t="s">
        <v>6412</v>
      </c>
      <c r="K2483" t="s">
        <v>45</v>
      </c>
      <c r="L2483" s="2" t="s">
        <v>61</v>
      </c>
      <c r="M2483">
        <v>1555</v>
      </c>
      <c r="N2483">
        <v>2.0336365196499055E-2</v>
      </c>
      <c r="O2483" t="s">
        <v>88</v>
      </c>
      <c r="P2483" t="s">
        <v>183</v>
      </c>
      <c r="Q2483" t="s">
        <v>182</v>
      </c>
      <c r="R2483">
        <f t="shared" si="152"/>
        <v>1.9316186344385911E-2</v>
      </c>
      <c r="S2483">
        <f t="shared" si="153"/>
        <v>8.6922838549736606E-2</v>
      </c>
      <c r="T2483">
        <f t="shared" si="154"/>
        <v>-0.13560894047185285</v>
      </c>
      <c r="U2483">
        <f t="shared" si="155"/>
        <v>-38.919765915421763</v>
      </c>
    </row>
    <row r="2484" spans="1:21" x14ac:dyDescent="0.35">
      <c r="A2484" t="s">
        <v>6413</v>
      </c>
      <c r="B2484" t="s">
        <v>6414</v>
      </c>
      <c r="C2484">
        <v>209</v>
      </c>
      <c r="D2484">
        <v>4.5</v>
      </c>
      <c r="E2484">
        <v>-117.130741497093</v>
      </c>
      <c r="F2484">
        <v>32.8310470070615</v>
      </c>
      <c r="G2484" t="s">
        <v>100</v>
      </c>
      <c r="H2484">
        <v>92123</v>
      </c>
      <c r="I2484" t="s">
        <v>23</v>
      </c>
      <c r="J2484" t="s">
        <v>205</v>
      </c>
      <c r="K2484" t="s">
        <v>225</v>
      </c>
      <c r="L2484" s="2" t="s">
        <v>226</v>
      </c>
      <c r="M2484">
        <v>1570</v>
      </c>
      <c r="N2484">
        <v>1.3643384245752531E-2</v>
      </c>
      <c r="O2484" t="s">
        <v>205</v>
      </c>
      <c r="R2484">
        <f t="shared" si="152"/>
        <v>1.1259167441380023E-2</v>
      </c>
      <c r="S2484">
        <f t="shared" si="153"/>
        <v>5.0666253486210108E-2</v>
      </c>
      <c r="T2484">
        <f t="shared" si="154"/>
        <v>-0.29720926103505102</v>
      </c>
      <c r="U2484">
        <f t="shared" si="155"/>
        <v>-62.116735556325665</v>
      </c>
    </row>
    <row r="2485" spans="1:21" x14ac:dyDescent="0.35">
      <c r="A2485" t="s">
        <v>6415</v>
      </c>
      <c r="B2485" t="s">
        <v>6416</v>
      </c>
      <c r="C2485">
        <v>141</v>
      </c>
      <c r="D2485">
        <v>4.5</v>
      </c>
      <c r="E2485">
        <v>-122.355064</v>
      </c>
      <c r="F2485">
        <v>47.704861000000001</v>
      </c>
      <c r="G2485" t="s">
        <v>194</v>
      </c>
      <c r="H2485">
        <v>98133</v>
      </c>
      <c r="I2485" t="s">
        <v>23</v>
      </c>
      <c r="J2485" t="s">
        <v>2076</v>
      </c>
      <c r="K2485" t="s">
        <v>196</v>
      </c>
      <c r="L2485" s="2" t="s">
        <v>197</v>
      </c>
      <c r="M2485">
        <v>1594</v>
      </c>
      <c r="N2485">
        <v>7.8084777758709459E-3</v>
      </c>
      <c r="O2485" t="s">
        <v>2076</v>
      </c>
      <c r="R2485">
        <f t="shared" si="152"/>
        <v>4.2350996797851466E-3</v>
      </c>
      <c r="S2485">
        <f t="shared" si="153"/>
        <v>1.9057948559033158E-2</v>
      </c>
      <c r="T2485">
        <f t="shared" si="154"/>
        <v>-0.43809159178245455</v>
      </c>
      <c r="U2485">
        <f t="shared" si="155"/>
        <v>-61.770914441326092</v>
      </c>
    </row>
    <row r="2486" spans="1:21" x14ac:dyDescent="0.35">
      <c r="A2486" t="s">
        <v>6417</v>
      </c>
      <c r="B2486" t="s">
        <v>6418</v>
      </c>
      <c r="C2486">
        <v>802</v>
      </c>
      <c r="D2486">
        <v>4.5</v>
      </c>
      <c r="E2486">
        <v>-122.34751</v>
      </c>
      <c r="F2486">
        <v>47.617870000000003</v>
      </c>
      <c r="G2486" t="s">
        <v>194</v>
      </c>
      <c r="H2486">
        <v>98121</v>
      </c>
      <c r="I2486" t="s">
        <v>23</v>
      </c>
      <c r="J2486" t="s">
        <v>6419</v>
      </c>
      <c r="K2486" t="s">
        <v>196</v>
      </c>
      <c r="L2486" s="2" t="s">
        <v>197</v>
      </c>
      <c r="M2486">
        <v>1594</v>
      </c>
      <c r="N2486">
        <v>6.4527200961043418E-2</v>
      </c>
      <c r="O2486" t="s">
        <v>93</v>
      </c>
      <c r="P2486" t="s">
        <v>24</v>
      </c>
      <c r="Q2486" t="s">
        <v>48</v>
      </c>
      <c r="R2486">
        <f t="shared" si="152"/>
        <v>7.2513170127052995E-2</v>
      </c>
      <c r="S2486">
        <f t="shared" si="153"/>
        <v>0.32630926557173845</v>
      </c>
      <c r="T2486">
        <f t="shared" si="154"/>
        <v>0.93136753504157088</v>
      </c>
      <c r="U2486">
        <f t="shared" si="155"/>
        <v>746.95676310333988</v>
      </c>
    </row>
    <row r="2487" spans="1:21" x14ac:dyDescent="0.35">
      <c r="A2487" t="s">
        <v>6420</v>
      </c>
      <c r="B2487" t="s">
        <v>6421</v>
      </c>
      <c r="C2487">
        <v>345</v>
      </c>
      <c r="D2487">
        <v>4.5</v>
      </c>
      <c r="E2487">
        <v>-122.249735</v>
      </c>
      <c r="F2487">
        <v>37.828243000000001</v>
      </c>
      <c r="G2487" t="s">
        <v>100</v>
      </c>
      <c r="H2487">
        <v>94611</v>
      </c>
      <c r="I2487" t="s">
        <v>23</v>
      </c>
      <c r="J2487" t="s">
        <v>4195</v>
      </c>
      <c r="K2487" t="s">
        <v>442</v>
      </c>
      <c r="L2487" s="2" t="s">
        <v>443</v>
      </c>
      <c r="M2487">
        <v>451</v>
      </c>
      <c r="N2487">
        <v>2.5313197185515703E-2</v>
      </c>
      <c r="O2487" t="s">
        <v>56</v>
      </c>
      <c r="P2487" t="s">
        <v>183</v>
      </c>
      <c r="Q2487" t="s">
        <v>228</v>
      </c>
      <c r="R2487">
        <f t="shared" si="152"/>
        <v>2.5307302964569775E-2</v>
      </c>
      <c r="S2487">
        <f t="shared" si="153"/>
        <v>0.11388286334056399</v>
      </c>
      <c r="T2487">
        <f t="shared" si="154"/>
        <v>-1.5444599540243948E-2</v>
      </c>
      <c r="U2487">
        <f t="shared" si="155"/>
        <v>-5.3283868413841624</v>
      </c>
    </row>
    <row r="2488" spans="1:21" x14ac:dyDescent="0.35">
      <c r="A2488" t="s">
        <v>6422</v>
      </c>
      <c r="B2488" t="s">
        <v>6423</v>
      </c>
      <c r="C2488">
        <v>176</v>
      </c>
      <c r="D2488">
        <v>4.5</v>
      </c>
      <c r="E2488">
        <v>-86.150662999999994</v>
      </c>
      <c r="F2488">
        <v>39.788567</v>
      </c>
      <c r="G2488" t="s">
        <v>51</v>
      </c>
      <c r="H2488">
        <v>46202</v>
      </c>
      <c r="I2488" t="s">
        <v>23</v>
      </c>
      <c r="J2488" t="s">
        <v>6424</v>
      </c>
      <c r="K2488" t="s">
        <v>53</v>
      </c>
      <c r="L2488" s="2" t="s">
        <v>54</v>
      </c>
      <c r="M2488">
        <v>336</v>
      </c>
      <c r="N2488">
        <v>1.0811738458898233E-2</v>
      </c>
      <c r="O2488" t="s">
        <v>314</v>
      </c>
      <c r="P2488" t="s">
        <v>76</v>
      </c>
      <c r="Q2488" t="s">
        <v>340</v>
      </c>
      <c r="R2488">
        <f t="shared" si="152"/>
        <v>7.8504286747236862E-3</v>
      </c>
      <c r="S2488">
        <f t="shared" si="153"/>
        <v>3.5326929036256588E-2</v>
      </c>
      <c r="T2488">
        <f t="shared" si="154"/>
        <v>-0.36557862742717329</v>
      </c>
      <c r="U2488">
        <f t="shared" si="155"/>
        <v>-64.341838427182495</v>
      </c>
    </row>
    <row r="2489" spans="1:21" x14ac:dyDescent="0.35">
      <c r="A2489" t="s">
        <v>6425</v>
      </c>
      <c r="B2489" t="s">
        <v>6426</v>
      </c>
      <c r="C2489">
        <v>109</v>
      </c>
      <c r="D2489">
        <v>4.5</v>
      </c>
      <c r="E2489">
        <v>-73.887046813964801</v>
      </c>
      <c r="F2489">
        <v>40.855735778808601</v>
      </c>
      <c r="G2489" t="s">
        <v>37</v>
      </c>
      <c r="H2489">
        <v>10458</v>
      </c>
      <c r="I2489" t="s">
        <v>23</v>
      </c>
      <c r="J2489" t="s">
        <v>6427</v>
      </c>
      <c r="K2489" t="s">
        <v>396</v>
      </c>
      <c r="L2489" s="2" t="s">
        <v>397</v>
      </c>
      <c r="M2489">
        <v>820</v>
      </c>
      <c r="N2489">
        <v>5.0626394371031409E-3</v>
      </c>
      <c r="O2489" t="s">
        <v>148</v>
      </c>
      <c r="P2489" t="s">
        <v>1497</v>
      </c>
      <c r="R2489">
        <f t="shared" si="152"/>
        <v>9.2965602726991013E-4</v>
      </c>
      <c r="S2489">
        <f t="shared" si="153"/>
        <v>4.1834521227145953E-3</v>
      </c>
      <c r="T2489">
        <f t="shared" si="154"/>
        <v>-0.50438915919299732</v>
      </c>
      <c r="U2489">
        <f t="shared" si="155"/>
        <v>-54.978418352036705</v>
      </c>
    </row>
    <row r="2490" spans="1:21" x14ac:dyDescent="0.35">
      <c r="A2490" t="s">
        <v>6428</v>
      </c>
      <c r="B2490" t="s">
        <v>6429</v>
      </c>
      <c r="C2490">
        <v>277</v>
      </c>
      <c r="D2490">
        <v>4.5</v>
      </c>
      <c r="E2490">
        <v>-80.198853</v>
      </c>
      <c r="F2490">
        <v>25.765951000000001</v>
      </c>
      <c r="G2490" t="s">
        <v>29</v>
      </c>
      <c r="H2490">
        <v>33130</v>
      </c>
      <c r="I2490" t="s">
        <v>23</v>
      </c>
      <c r="J2490" t="s">
        <v>853</v>
      </c>
      <c r="K2490" t="s">
        <v>31</v>
      </c>
      <c r="L2490" s="2" t="s">
        <v>32</v>
      </c>
      <c r="M2490">
        <v>609</v>
      </c>
      <c r="N2490">
        <v>1.9478290715634117E-2</v>
      </c>
      <c r="O2490" t="s">
        <v>853</v>
      </c>
      <c r="R2490">
        <f t="shared" si="152"/>
        <v>1.8283235202974899E-2</v>
      </c>
      <c r="S2490">
        <f t="shared" si="153"/>
        <v>8.2274558413387044E-2</v>
      </c>
      <c r="T2490">
        <f t="shared" si="154"/>
        <v>-0.15632693028764746</v>
      </c>
      <c r="U2490">
        <f t="shared" si="155"/>
        <v>-43.302559689678347</v>
      </c>
    </row>
    <row r="2491" spans="1:21" x14ac:dyDescent="0.35">
      <c r="A2491" t="s">
        <v>6430</v>
      </c>
      <c r="B2491" t="s">
        <v>6431</v>
      </c>
      <c r="C2491">
        <v>130</v>
      </c>
      <c r="D2491">
        <v>4.5</v>
      </c>
      <c r="E2491">
        <v>-96.805152899999996</v>
      </c>
      <c r="F2491">
        <v>32.924221000000003</v>
      </c>
      <c r="G2491" t="s">
        <v>200</v>
      </c>
      <c r="H2491">
        <v>75230</v>
      </c>
      <c r="I2491" t="s">
        <v>23</v>
      </c>
      <c r="J2491" t="s">
        <v>6432</v>
      </c>
      <c r="K2491" t="s">
        <v>906</v>
      </c>
      <c r="L2491" s="2" t="s">
        <v>907</v>
      </c>
      <c r="M2491">
        <v>632</v>
      </c>
      <c r="N2491">
        <v>6.8645958469195122E-3</v>
      </c>
      <c r="O2491" t="s">
        <v>425</v>
      </c>
      <c r="P2491" t="s">
        <v>287</v>
      </c>
      <c r="R2491">
        <f t="shared" si="152"/>
        <v>3.0988534242330336E-3</v>
      </c>
      <c r="S2491">
        <f t="shared" si="153"/>
        <v>1.3944840409048651E-2</v>
      </c>
      <c r="T2491">
        <f t="shared" si="154"/>
        <v>-0.46088138057982864</v>
      </c>
      <c r="U2491">
        <f t="shared" si="155"/>
        <v>-59.914579475377721</v>
      </c>
    </row>
    <row r="2492" spans="1:21" x14ac:dyDescent="0.35">
      <c r="A2492" t="s">
        <v>6433</v>
      </c>
      <c r="B2492" t="s">
        <v>6434</v>
      </c>
      <c r="C2492">
        <v>131</v>
      </c>
      <c r="D2492">
        <v>4.5</v>
      </c>
      <c r="E2492">
        <v>-122.2578922</v>
      </c>
      <c r="F2492">
        <v>37.868782699999997</v>
      </c>
      <c r="G2492" t="s">
        <v>100</v>
      </c>
      <c r="H2492">
        <v>94704</v>
      </c>
      <c r="I2492" t="s">
        <v>23</v>
      </c>
      <c r="J2492" t="s">
        <v>6435</v>
      </c>
      <c r="K2492" t="s">
        <v>1015</v>
      </c>
      <c r="L2492" s="2" t="s">
        <v>1016</v>
      </c>
      <c r="M2492">
        <v>201</v>
      </c>
      <c r="N2492">
        <v>6.9504032950060066E-3</v>
      </c>
      <c r="O2492" t="s">
        <v>261</v>
      </c>
      <c r="P2492" t="s">
        <v>247</v>
      </c>
      <c r="Q2492" t="s">
        <v>174</v>
      </c>
      <c r="R2492">
        <f t="shared" si="152"/>
        <v>3.2021485383741349E-3</v>
      </c>
      <c r="S2492">
        <f t="shared" si="153"/>
        <v>1.4409668422683607E-2</v>
      </c>
      <c r="T2492">
        <f t="shared" si="154"/>
        <v>-0.45880958159824914</v>
      </c>
      <c r="U2492">
        <f t="shared" si="155"/>
        <v>-60.104055189370641</v>
      </c>
    </row>
    <row r="2493" spans="1:21" x14ac:dyDescent="0.35">
      <c r="A2493" t="s">
        <v>6436</v>
      </c>
      <c r="B2493" t="s">
        <v>6437</v>
      </c>
      <c r="C2493">
        <v>381</v>
      </c>
      <c r="D2493">
        <v>4.5</v>
      </c>
      <c r="E2493">
        <v>-87.666572599999995</v>
      </c>
      <c r="F2493">
        <v>41.966209399999997</v>
      </c>
      <c r="G2493" t="s">
        <v>133</v>
      </c>
      <c r="H2493">
        <v>60640</v>
      </c>
      <c r="I2493" t="s">
        <v>23</v>
      </c>
      <c r="J2493" t="s">
        <v>6438</v>
      </c>
      <c r="K2493" t="s">
        <v>135</v>
      </c>
      <c r="L2493" s="2" t="s">
        <v>136</v>
      </c>
      <c r="M2493">
        <v>2715</v>
      </c>
      <c r="N2493">
        <v>2.8402265316629483E-2</v>
      </c>
      <c r="O2493" t="s">
        <v>48</v>
      </c>
      <c r="P2493" t="s">
        <v>479</v>
      </c>
      <c r="R2493">
        <f t="shared" si="152"/>
        <v>2.9025927073649416E-2</v>
      </c>
      <c r="S2493">
        <f t="shared" si="153"/>
        <v>0.13061667183142237</v>
      </c>
      <c r="T2493">
        <f t="shared" si="154"/>
        <v>5.914016379661674E-2</v>
      </c>
      <c r="U2493">
        <f t="shared" si="155"/>
        <v>22.532402406510979</v>
      </c>
    </row>
    <row r="2494" spans="1:21" x14ac:dyDescent="0.35">
      <c r="A2494" t="s">
        <v>6439</v>
      </c>
      <c r="B2494" t="s">
        <v>6440</v>
      </c>
      <c r="C2494">
        <v>128</v>
      </c>
      <c r="D2494">
        <v>4.5</v>
      </c>
      <c r="E2494">
        <v>-80.002213600000005</v>
      </c>
      <c r="F2494">
        <v>40.442442999999997</v>
      </c>
      <c r="G2494" t="s">
        <v>92</v>
      </c>
      <c r="H2494">
        <v>15222</v>
      </c>
      <c r="I2494" t="s">
        <v>23</v>
      </c>
      <c r="J2494" t="s">
        <v>6441</v>
      </c>
      <c r="K2494" t="s">
        <v>303</v>
      </c>
      <c r="L2494" s="2" t="s">
        <v>304</v>
      </c>
      <c r="M2494">
        <v>763</v>
      </c>
      <c r="N2494">
        <v>6.6929809507465252E-3</v>
      </c>
      <c r="O2494" t="s">
        <v>24</v>
      </c>
      <c r="P2494" t="s">
        <v>88</v>
      </c>
      <c r="R2494">
        <f t="shared" si="152"/>
        <v>2.8922631959508315E-3</v>
      </c>
      <c r="S2494">
        <f t="shared" si="153"/>
        <v>1.3015184381778741E-2</v>
      </c>
      <c r="T2494">
        <f t="shared" si="154"/>
        <v>-0.46502497854298758</v>
      </c>
      <c r="U2494">
        <f t="shared" si="155"/>
        <v>-59.52319725350241</v>
      </c>
    </row>
    <row r="2495" spans="1:21" x14ac:dyDescent="0.35">
      <c r="A2495" t="s">
        <v>6442</v>
      </c>
      <c r="B2495" t="s">
        <v>6443</v>
      </c>
      <c r="C2495">
        <v>123</v>
      </c>
      <c r="D2495">
        <v>4.5</v>
      </c>
      <c r="E2495">
        <v>-90.116489299999998</v>
      </c>
      <c r="F2495">
        <v>29.918501599999999</v>
      </c>
      <c r="G2495" t="s">
        <v>493</v>
      </c>
      <c r="H2495">
        <v>70115</v>
      </c>
      <c r="I2495" t="s">
        <v>23</v>
      </c>
      <c r="J2495" t="s">
        <v>3979</v>
      </c>
      <c r="K2495" t="s">
        <v>494</v>
      </c>
      <c r="L2495" s="2" t="s">
        <v>495</v>
      </c>
      <c r="M2495">
        <v>834</v>
      </c>
      <c r="N2495">
        <v>6.2639437103140551E-3</v>
      </c>
      <c r="O2495" t="s">
        <v>183</v>
      </c>
      <c r="P2495" t="s">
        <v>48</v>
      </c>
      <c r="R2495">
        <f t="shared" si="152"/>
        <v>2.3757876252453259E-3</v>
      </c>
      <c r="S2495">
        <f t="shared" si="153"/>
        <v>1.0691044313603966E-2</v>
      </c>
      <c r="T2495">
        <f t="shared" si="154"/>
        <v>-0.4753839734508849</v>
      </c>
      <c r="U2495">
        <f t="shared" si="155"/>
        <v>-58.472228734458845</v>
      </c>
    </row>
    <row r="2496" spans="1:21" x14ac:dyDescent="0.35">
      <c r="A2496" t="s">
        <v>6444</v>
      </c>
      <c r="B2496" t="s">
        <v>6445</v>
      </c>
      <c r="C2496">
        <v>171</v>
      </c>
      <c r="D2496">
        <v>4.5</v>
      </c>
      <c r="E2496">
        <v>-118.2937043</v>
      </c>
      <c r="F2496">
        <v>34.057693899999997</v>
      </c>
      <c r="G2496" t="s">
        <v>100</v>
      </c>
      <c r="H2496">
        <v>90005</v>
      </c>
      <c r="I2496" t="s">
        <v>23</v>
      </c>
      <c r="J2496" t="s">
        <v>6446</v>
      </c>
      <c r="K2496" t="s">
        <v>111</v>
      </c>
      <c r="L2496" s="2" t="s">
        <v>112</v>
      </c>
      <c r="M2496">
        <v>2071</v>
      </c>
      <c r="N2496">
        <v>1.0382701218465762E-2</v>
      </c>
      <c r="O2496" t="s">
        <v>169</v>
      </c>
      <c r="P2496" t="s">
        <v>914</v>
      </c>
      <c r="Q2496" t="s">
        <v>47</v>
      </c>
      <c r="R2496">
        <f t="shared" si="152"/>
        <v>7.3339531040181802E-3</v>
      </c>
      <c r="S2496">
        <f t="shared" si="153"/>
        <v>3.3002788968081814E-2</v>
      </c>
      <c r="T2496">
        <f t="shared" si="154"/>
        <v>-0.37593762233507061</v>
      </c>
      <c r="U2496">
        <f t="shared" si="155"/>
        <v>-64.285333419297075</v>
      </c>
    </row>
    <row r="2497" spans="1:21" x14ac:dyDescent="0.35">
      <c r="A2497" t="s">
        <v>6447</v>
      </c>
      <c r="B2497" t="s">
        <v>6448</v>
      </c>
      <c r="C2497">
        <v>100</v>
      </c>
      <c r="D2497">
        <v>4.5</v>
      </c>
      <c r="E2497">
        <v>-122.6133</v>
      </c>
      <c r="F2497">
        <v>45.50508</v>
      </c>
      <c r="G2497" t="s">
        <v>59</v>
      </c>
      <c r="H2497">
        <v>97206</v>
      </c>
      <c r="I2497" t="s">
        <v>23</v>
      </c>
      <c r="J2497" t="s">
        <v>6449</v>
      </c>
      <c r="K2497" t="s">
        <v>45</v>
      </c>
      <c r="L2497" s="2" t="s">
        <v>61</v>
      </c>
      <c r="M2497">
        <v>1555</v>
      </c>
      <c r="N2497">
        <v>4.290372404324695E-3</v>
      </c>
      <c r="O2497" t="s">
        <v>190</v>
      </c>
      <c r="P2497" t="s">
        <v>191</v>
      </c>
      <c r="Q2497" t="s">
        <v>385</v>
      </c>
      <c r="R2497">
        <f t="shared" si="152"/>
        <v>0</v>
      </c>
      <c r="S2497">
        <f t="shared" si="153"/>
        <v>0</v>
      </c>
      <c r="T2497">
        <f t="shared" si="154"/>
        <v>-0.52303535002721258</v>
      </c>
      <c r="U2497">
        <f t="shared" si="155"/>
        <v>-52.303535002721254</v>
      </c>
    </row>
    <row r="2498" spans="1:21" x14ac:dyDescent="0.35">
      <c r="A2498" t="s">
        <v>6450</v>
      </c>
      <c r="B2498" t="s">
        <v>6451</v>
      </c>
      <c r="C2498">
        <v>286</v>
      </c>
      <c r="D2498">
        <v>4.5</v>
      </c>
      <c r="E2498">
        <v>-104.9765475</v>
      </c>
      <c r="F2498">
        <v>39.754511800000003</v>
      </c>
      <c r="G2498" t="s">
        <v>119</v>
      </c>
      <c r="H2498">
        <v>80205</v>
      </c>
      <c r="I2498" t="s">
        <v>23</v>
      </c>
      <c r="J2498" t="s">
        <v>6452</v>
      </c>
      <c r="K2498" t="s">
        <v>120</v>
      </c>
      <c r="L2498" s="2" t="s">
        <v>121</v>
      </c>
      <c r="M2498">
        <v>668</v>
      </c>
      <c r="N2498">
        <v>2.0250557748412563E-2</v>
      </c>
      <c r="O2498" t="s">
        <v>804</v>
      </c>
      <c r="P2498" t="s">
        <v>107</v>
      </c>
      <c r="Q2498" t="s">
        <v>114</v>
      </c>
      <c r="R2498">
        <f t="shared" ref="R2498:R2561" si="156">(C2498-MIN($C$2:$C$2693))/(MAX($C$2:$C$2693)-MIN($C$2:$C$2693))</f>
        <v>1.9212891230244809E-2</v>
      </c>
      <c r="S2498">
        <f t="shared" ref="S2498:S2561" si="157">R2498*D2498</f>
        <v>8.6458010536101637E-2</v>
      </c>
      <c r="T2498">
        <f t="shared" ref="T2498:T2561" si="158">(C2498-AVERAGE($C$2:$C$2693))/STDEV($C$2:$C$2693)</f>
        <v>-0.13768073945343232</v>
      </c>
      <c r="U2498">
        <f t="shared" ref="U2498:U2561" si="159">T2498*C2498</f>
        <v>-39.37669148368164</v>
      </c>
    </row>
    <row r="2499" spans="1:21" x14ac:dyDescent="0.35">
      <c r="A2499" t="s">
        <v>6453</v>
      </c>
      <c r="B2499" t="s">
        <v>6454</v>
      </c>
      <c r="C2499">
        <v>842</v>
      </c>
      <c r="D2499">
        <v>4.5</v>
      </c>
      <c r="E2499">
        <v>-157.830973863602</v>
      </c>
      <c r="F2499">
        <v>21.280047152953198</v>
      </c>
      <c r="G2499" t="s">
        <v>208</v>
      </c>
      <c r="H2499">
        <v>96815</v>
      </c>
      <c r="I2499" t="s">
        <v>23</v>
      </c>
      <c r="J2499" t="s">
        <v>190</v>
      </c>
      <c r="K2499" t="s">
        <v>210</v>
      </c>
      <c r="L2499" s="2" t="s">
        <v>211</v>
      </c>
      <c r="M2499">
        <v>395</v>
      </c>
      <c r="N2499">
        <v>6.7959498884503172E-2</v>
      </c>
      <c r="O2499" t="s">
        <v>190</v>
      </c>
      <c r="R2499">
        <f t="shared" si="156"/>
        <v>7.6644974692697029E-2</v>
      </c>
      <c r="S2499">
        <f t="shared" si="157"/>
        <v>0.34490238611713664</v>
      </c>
      <c r="T2499">
        <f t="shared" si="158"/>
        <v>1.0142394943047495</v>
      </c>
      <c r="U2499">
        <f t="shared" si="159"/>
        <v>853.98965420459911</v>
      </c>
    </row>
    <row r="2500" spans="1:21" x14ac:dyDescent="0.35">
      <c r="A2500" t="s">
        <v>6455</v>
      </c>
      <c r="B2500" t="s">
        <v>6456</v>
      </c>
      <c r="C2500">
        <v>108</v>
      </c>
      <c r="D2500">
        <v>4.5</v>
      </c>
      <c r="E2500">
        <v>-118.3660812</v>
      </c>
      <c r="F2500">
        <v>34.152561200000001</v>
      </c>
      <c r="G2500" t="s">
        <v>100</v>
      </c>
      <c r="H2500">
        <v>91602</v>
      </c>
      <c r="I2500" t="s">
        <v>23</v>
      </c>
      <c r="J2500" t="s">
        <v>813</v>
      </c>
      <c r="K2500" t="s">
        <v>1382</v>
      </c>
      <c r="L2500" s="2" t="s">
        <v>1383</v>
      </c>
      <c r="M2500">
        <v>118</v>
      </c>
      <c r="N2500">
        <v>4.9768319890166465E-3</v>
      </c>
      <c r="O2500" t="s">
        <v>148</v>
      </c>
      <c r="P2500" t="s">
        <v>174</v>
      </c>
      <c r="R2500">
        <f t="shared" si="156"/>
        <v>8.2636091312880905E-4</v>
      </c>
      <c r="S2500">
        <f t="shared" si="157"/>
        <v>3.7186241090796405E-3</v>
      </c>
      <c r="T2500">
        <f t="shared" si="158"/>
        <v>-0.50646095817457681</v>
      </c>
      <c r="U2500">
        <f t="shared" si="159"/>
        <v>-54.697783482854298</v>
      </c>
    </row>
    <row r="2501" spans="1:21" x14ac:dyDescent="0.35">
      <c r="A2501" t="s">
        <v>6457</v>
      </c>
      <c r="B2501" t="s">
        <v>6458</v>
      </c>
      <c r="C2501">
        <v>121</v>
      </c>
      <c r="D2501">
        <v>4.5</v>
      </c>
      <c r="E2501">
        <v>-87.816551000000004</v>
      </c>
      <c r="F2501">
        <v>42.002920000000003</v>
      </c>
      <c r="G2501" t="s">
        <v>133</v>
      </c>
      <c r="H2501">
        <v>60631</v>
      </c>
      <c r="I2501" t="s">
        <v>23</v>
      </c>
      <c r="J2501" t="s">
        <v>1663</v>
      </c>
      <c r="K2501" t="s">
        <v>135</v>
      </c>
      <c r="L2501" s="2" t="s">
        <v>136</v>
      </c>
      <c r="M2501">
        <v>2715</v>
      </c>
      <c r="N2501">
        <v>6.0923288141410672E-3</v>
      </c>
      <c r="O2501" t="s">
        <v>148</v>
      </c>
      <c r="P2501" t="s">
        <v>60</v>
      </c>
      <c r="Q2501" t="s">
        <v>174</v>
      </c>
      <c r="R2501">
        <f t="shared" si="156"/>
        <v>2.1691973969631237E-3</v>
      </c>
      <c r="S2501">
        <f t="shared" si="157"/>
        <v>9.7613882863340565E-3</v>
      </c>
      <c r="T2501">
        <f t="shared" si="158"/>
        <v>-0.47952757141404379</v>
      </c>
      <c r="U2501">
        <f t="shared" si="159"/>
        <v>-58.022836141099297</v>
      </c>
    </row>
    <row r="2502" spans="1:21" x14ac:dyDescent="0.35">
      <c r="A2502" t="s">
        <v>6459</v>
      </c>
      <c r="B2502" t="s">
        <v>6460</v>
      </c>
      <c r="C2502">
        <v>107</v>
      </c>
      <c r="D2502">
        <v>4.5</v>
      </c>
      <c r="E2502">
        <v>-73.970039400000005</v>
      </c>
      <c r="F2502">
        <v>40.765468599999998</v>
      </c>
      <c r="G2502" t="s">
        <v>37</v>
      </c>
      <c r="H2502">
        <v>10065</v>
      </c>
      <c r="I2502" t="s">
        <v>23</v>
      </c>
      <c r="J2502" t="s">
        <v>415</v>
      </c>
      <c r="K2502" t="s">
        <v>39</v>
      </c>
      <c r="L2502" s="2" t="s">
        <v>40</v>
      </c>
      <c r="M2502">
        <v>1148</v>
      </c>
      <c r="N2502">
        <v>4.891024540930153E-3</v>
      </c>
      <c r="O2502" t="s">
        <v>415</v>
      </c>
      <c r="R2502">
        <f t="shared" si="156"/>
        <v>7.2306579898770787E-4</v>
      </c>
      <c r="S2502">
        <f t="shared" si="157"/>
        <v>3.2537960954446853E-3</v>
      </c>
      <c r="T2502">
        <f t="shared" si="158"/>
        <v>-0.50853275715615631</v>
      </c>
      <c r="U2502">
        <f t="shared" si="159"/>
        <v>-54.413005015708727</v>
      </c>
    </row>
    <row r="2503" spans="1:21" x14ac:dyDescent="0.35">
      <c r="A2503" t="s">
        <v>6461</v>
      </c>
      <c r="B2503" t="s">
        <v>6462</v>
      </c>
      <c r="C2503">
        <v>214</v>
      </c>
      <c r="D2503">
        <v>4.5</v>
      </c>
      <c r="E2503">
        <v>-95.584563016891494</v>
      </c>
      <c r="F2503">
        <v>29.7368151565726</v>
      </c>
      <c r="G2503" t="s">
        <v>200</v>
      </c>
      <c r="H2503">
        <v>77077</v>
      </c>
      <c r="I2503" t="s">
        <v>23</v>
      </c>
      <c r="J2503" t="s">
        <v>6463</v>
      </c>
      <c r="K2503" t="s">
        <v>202</v>
      </c>
      <c r="L2503" s="2" t="s">
        <v>203</v>
      </c>
      <c r="M2503">
        <v>1863</v>
      </c>
      <c r="N2503">
        <v>1.4072421486185E-2</v>
      </c>
      <c r="O2503" t="s">
        <v>247</v>
      </c>
      <c r="P2503" t="s">
        <v>60</v>
      </c>
      <c r="Q2503" t="s">
        <v>310</v>
      </c>
      <c r="R2503">
        <f t="shared" si="156"/>
        <v>1.1775643012085528E-2</v>
      </c>
      <c r="S2503">
        <f t="shared" si="157"/>
        <v>5.2990393554384875E-2</v>
      </c>
      <c r="T2503">
        <f t="shared" si="158"/>
        <v>-0.2868502661271537</v>
      </c>
      <c r="U2503">
        <f t="shared" si="159"/>
        <v>-61.385956951210893</v>
      </c>
    </row>
    <row r="2504" spans="1:21" x14ac:dyDescent="0.35">
      <c r="A2504" t="s">
        <v>6464</v>
      </c>
      <c r="B2504" t="s">
        <v>6465</v>
      </c>
      <c r="C2504">
        <v>1107</v>
      </c>
      <c r="D2504">
        <v>4.5</v>
      </c>
      <c r="E2504">
        <v>-97.754222045322294</v>
      </c>
      <c r="F2504">
        <v>30.250929412258301</v>
      </c>
      <c r="G2504" t="s">
        <v>200</v>
      </c>
      <c r="H2504">
        <v>78704</v>
      </c>
      <c r="I2504" t="s">
        <v>23</v>
      </c>
      <c r="J2504" t="s">
        <v>6466</v>
      </c>
      <c r="K2504" t="s">
        <v>274</v>
      </c>
      <c r="L2504" s="2" t="s">
        <v>275</v>
      </c>
      <c r="M2504">
        <v>893</v>
      </c>
      <c r="N2504">
        <v>9.0698472627424059E-2</v>
      </c>
      <c r="O2504" t="s">
        <v>597</v>
      </c>
      <c r="P2504" t="s">
        <v>415</v>
      </c>
      <c r="R2504">
        <f t="shared" si="156"/>
        <v>0.10401817994008883</v>
      </c>
      <c r="S2504">
        <f t="shared" si="157"/>
        <v>0.4680818097303997</v>
      </c>
      <c r="T2504">
        <f t="shared" si="158"/>
        <v>1.5632662244233075</v>
      </c>
      <c r="U2504">
        <f t="shared" si="159"/>
        <v>1730.5357104366014</v>
      </c>
    </row>
    <row r="2505" spans="1:21" x14ac:dyDescent="0.35">
      <c r="A2505" t="s">
        <v>6467</v>
      </c>
      <c r="B2505" t="s">
        <v>6468</v>
      </c>
      <c r="C2505">
        <v>110</v>
      </c>
      <c r="D2505">
        <v>4.5</v>
      </c>
      <c r="E2505">
        <v>-121.4321518</v>
      </c>
      <c r="F2505">
        <v>38.636730200000002</v>
      </c>
      <c r="G2505" t="s">
        <v>100</v>
      </c>
      <c r="H2505">
        <v>95838</v>
      </c>
      <c r="I2505" t="s">
        <v>23</v>
      </c>
      <c r="J2505" t="s">
        <v>804</v>
      </c>
      <c r="K2505" t="s">
        <v>101</v>
      </c>
      <c r="L2505" s="2" t="s">
        <v>102</v>
      </c>
      <c r="M2505">
        <v>430</v>
      </c>
      <c r="N2505">
        <v>5.1484468851896344E-3</v>
      </c>
      <c r="O2505" t="s">
        <v>804</v>
      </c>
      <c r="R2505">
        <f t="shared" si="156"/>
        <v>1.0329511414110112E-3</v>
      </c>
      <c r="S2505">
        <f t="shared" si="157"/>
        <v>4.6482801363495509E-3</v>
      </c>
      <c r="T2505">
        <f t="shared" si="158"/>
        <v>-0.50231736021141793</v>
      </c>
      <c r="U2505">
        <f t="shared" si="159"/>
        <v>-55.254909623255969</v>
      </c>
    </row>
    <row r="2506" spans="1:21" x14ac:dyDescent="0.35">
      <c r="A2506" t="s">
        <v>6469</v>
      </c>
      <c r="B2506" t="s">
        <v>6470</v>
      </c>
      <c r="C2506">
        <v>971</v>
      </c>
      <c r="D2506">
        <v>4.5</v>
      </c>
      <c r="E2506">
        <v>-122.663704459</v>
      </c>
      <c r="F2506">
        <v>45.540869844321499</v>
      </c>
      <c r="G2506" t="s">
        <v>59</v>
      </c>
      <c r="H2506">
        <v>97212</v>
      </c>
      <c r="I2506" t="s">
        <v>23</v>
      </c>
      <c r="J2506" t="s">
        <v>4110</v>
      </c>
      <c r="K2506" t="s">
        <v>45</v>
      </c>
      <c r="L2506" s="2" t="s">
        <v>61</v>
      </c>
      <c r="M2506">
        <v>1555</v>
      </c>
      <c r="N2506">
        <v>7.9028659687660888E-2</v>
      </c>
      <c r="O2506" t="s">
        <v>340</v>
      </c>
      <c r="P2506" t="s">
        <v>681</v>
      </c>
      <c r="R2506">
        <f t="shared" si="156"/>
        <v>8.9970044416899084E-2</v>
      </c>
      <c r="S2506">
        <f t="shared" si="157"/>
        <v>0.40486519987604586</v>
      </c>
      <c r="T2506">
        <f t="shared" si="158"/>
        <v>1.2815015629285005</v>
      </c>
      <c r="U2506">
        <f t="shared" si="159"/>
        <v>1244.3380176035739</v>
      </c>
    </row>
    <row r="2507" spans="1:21" x14ac:dyDescent="0.35">
      <c r="A2507" t="s">
        <v>6471</v>
      </c>
      <c r="B2507" t="s">
        <v>6472</v>
      </c>
      <c r="C2507">
        <v>426</v>
      </c>
      <c r="D2507">
        <v>4.5</v>
      </c>
      <c r="E2507">
        <v>-80.185741303843699</v>
      </c>
      <c r="F2507">
        <v>25.772255903657101</v>
      </c>
      <c r="G2507" t="s">
        <v>29</v>
      </c>
      <c r="H2507">
        <v>33131</v>
      </c>
      <c r="I2507" t="s">
        <v>23</v>
      </c>
      <c r="J2507" t="s">
        <v>6473</v>
      </c>
      <c r="K2507" t="s">
        <v>31</v>
      </c>
      <c r="L2507" s="2" t="s">
        <v>32</v>
      </c>
      <c r="M2507">
        <v>609</v>
      </c>
      <c r="N2507">
        <v>3.2263600480521709E-2</v>
      </c>
      <c r="O2507" t="s">
        <v>385</v>
      </c>
      <c r="P2507" t="s">
        <v>340</v>
      </c>
      <c r="Q2507" t="s">
        <v>618</v>
      </c>
      <c r="R2507">
        <f t="shared" si="156"/>
        <v>3.3674207209998967E-2</v>
      </c>
      <c r="S2507">
        <f t="shared" si="157"/>
        <v>0.15153393244499536</v>
      </c>
      <c r="T2507">
        <f t="shared" si="158"/>
        <v>0.15237111796769259</v>
      </c>
      <c r="U2507">
        <f t="shared" si="159"/>
        <v>64.910096254237047</v>
      </c>
    </row>
    <row r="2508" spans="1:21" x14ac:dyDescent="0.35">
      <c r="A2508" t="s">
        <v>6474</v>
      </c>
      <c r="B2508" t="s">
        <v>6475</v>
      </c>
      <c r="C2508">
        <v>248</v>
      </c>
      <c r="D2508">
        <v>4.5</v>
      </c>
      <c r="E2508">
        <v>-104.965651407838</v>
      </c>
      <c r="F2508">
        <v>39.739954769611401</v>
      </c>
      <c r="G2508" t="s">
        <v>119</v>
      </c>
      <c r="H2508">
        <v>80218</v>
      </c>
      <c r="I2508" t="s">
        <v>23</v>
      </c>
      <c r="J2508" t="s">
        <v>3505</v>
      </c>
      <c r="K2508" t="s">
        <v>120</v>
      </c>
      <c r="L2508" s="2" t="s">
        <v>121</v>
      </c>
      <c r="M2508">
        <v>668</v>
      </c>
      <c r="N2508">
        <v>1.6989874721125793E-2</v>
      </c>
      <c r="O2508" t="s">
        <v>88</v>
      </c>
      <c r="P2508" t="s">
        <v>174</v>
      </c>
      <c r="R2508">
        <f t="shared" si="156"/>
        <v>1.5287676892882967E-2</v>
      </c>
      <c r="S2508">
        <f t="shared" si="157"/>
        <v>6.8794546017973357E-2</v>
      </c>
      <c r="T2508">
        <f t="shared" si="158"/>
        <v>-0.21640910075345193</v>
      </c>
      <c r="U2508">
        <f t="shared" si="159"/>
        <v>-53.669456986856076</v>
      </c>
    </row>
    <row r="2509" spans="1:21" x14ac:dyDescent="0.35">
      <c r="A2509" t="s">
        <v>6476</v>
      </c>
      <c r="B2509" t="s">
        <v>6477</v>
      </c>
      <c r="C2509">
        <v>143</v>
      </c>
      <c r="D2509">
        <v>5</v>
      </c>
      <c r="E2509">
        <v>-75.157981899999996</v>
      </c>
      <c r="F2509">
        <v>39.937629700000002</v>
      </c>
      <c r="G2509" t="s">
        <v>92</v>
      </c>
      <c r="H2509">
        <v>19147</v>
      </c>
      <c r="I2509" t="s">
        <v>23</v>
      </c>
      <c r="J2509" t="s">
        <v>88</v>
      </c>
      <c r="K2509" t="s">
        <v>94</v>
      </c>
      <c r="L2509" s="2" t="s">
        <v>95</v>
      </c>
      <c r="M2509">
        <v>1514</v>
      </c>
      <c r="N2509">
        <v>7.9800926720439338E-3</v>
      </c>
      <c r="O2509" t="s">
        <v>88</v>
      </c>
      <c r="R2509">
        <f t="shared" si="156"/>
        <v>4.4416899080673483E-3</v>
      </c>
      <c r="S2509">
        <f t="shared" si="157"/>
        <v>2.2208449540336742E-2</v>
      </c>
      <c r="T2509">
        <f t="shared" si="158"/>
        <v>-0.43394799381929561</v>
      </c>
      <c r="U2509">
        <f t="shared" si="159"/>
        <v>-62.054563116159272</v>
      </c>
    </row>
    <row r="2510" spans="1:21" x14ac:dyDescent="0.35">
      <c r="A2510" t="s">
        <v>6478</v>
      </c>
      <c r="B2510" t="s">
        <v>6479</v>
      </c>
      <c r="C2510">
        <v>197</v>
      </c>
      <c r="D2510">
        <v>4.5</v>
      </c>
      <c r="E2510">
        <v>-118.413316560246</v>
      </c>
      <c r="F2510">
        <v>34.194296720781402</v>
      </c>
      <c r="G2510" t="s">
        <v>100</v>
      </c>
      <c r="H2510">
        <v>91605</v>
      </c>
      <c r="I2510" t="s">
        <v>23</v>
      </c>
      <c r="J2510" t="s">
        <v>187</v>
      </c>
      <c r="K2510" t="s">
        <v>1382</v>
      </c>
      <c r="L2510" s="2" t="s">
        <v>1383</v>
      </c>
      <c r="M2510">
        <v>118</v>
      </c>
      <c r="N2510">
        <v>1.2613694868714604E-2</v>
      </c>
      <c r="O2510" t="s">
        <v>190</v>
      </c>
      <c r="P2510" t="s">
        <v>191</v>
      </c>
      <c r="R2510">
        <f t="shared" si="156"/>
        <v>1.0019626071686809E-2</v>
      </c>
      <c r="S2510">
        <f t="shared" si="157"/>
        <v>4.5088317322590644E-2</v>
      </c>
      <c r="T2510">
        <f t="shared" si="158"/>
        <v>-0.32207084881400455</v>
      </c>
      <c r="U2510">
        <f t="shared" si="159"/>
        <v>-63.447957216358894</v>
      </c>
    </row>
    <row r="2511" spans="1:21" x14ac:dyDescent="0.35">
      <c r="A2511" t="s">
        <v>6480</v>
      </c>
      <c r="B2511" t="s">
        <v>6481</v>
      </c>
      <c r="C2511">
        <v>212</v>
      </c>
      <c r="D2511">
        <v>4.5</v>
      </c>
      <c r="E2511">
        <v>-118.42214199999999</v>
      </c>
      <c r="F2511">
        <v>34.0430183</v>
      </c>
      <c r="G2511" t="s">
        <v>100</v>
      </c>
      <c r="H2511">
        <v>90064</v>
      </c>
      <c r="I2511" t="s">
        <v>23</v>
      </c>
      <c r="J2511" t="s">
        <v>190</v>
      </c>
      <c r="K2511" t="s">
        <v>111</v>
      </c>
      <c r="L2511" s="2" t="s">
        <v>112</v>
      </c>
      <c r="M2511">
        <v>2071</v>
      </c>
      <c r="N2511">
        <v>1.3900806590012013E-2</v>
      </c>
      <c r="O2511" t="s">
        <v>190</v>
      </c>
      <c r="R2511">
        <f t="shared" si="156"/>
        <v>1.1569052783803326E-2</v>
      </c>
      <c r="S2511">
        <f t="shared" si="157"/>
        <v>5.2060737527114966E-2</v>
      </c>
      <c r="T2511">
        <f t="shared" si="158"/>
        <v>-0.29099386409031264</v>
      </c>
      <c r="U2511">
        <f t="shared" si="159"/>
        <v>-61.690699187146279</v>
      </c>
    </row>
    <row r="2512" spans="1:21" x14ac:dyDescent="0.35">
      <c r="A2512" t="s">
        <v>6482</v>
      </c>
      <c r="B2512" t="s">
        <v>6483</v>
      </c>
      <c r="C2512">
        <v>1468</v>
      </c>
      <c r="D2512">
        <v>4.5</v>
      </c>
      <c r="E2512">
        <v>-73.958872</v>
      </c>
      <c r="F2512">
        <v>40.710658000000002</v>
      </c>
      <c r="G2512" t="s">
        <v>37</v>
      </c>
      <c r="H2512">
        <v>11211</v>
      </c>
      <c r="I2512" t="s">
        <v>23</v>
      </c>
      <c r="J2512" t="s">
        <v>4385</v>
      </c>
      <c r="K2512" t="s">
        <v>535</v>
      </c>
      <c r="L2512" s="2" t="s">
        <v>536</v>
      </c>
      <c r="M2512">
        <v>1569</v>
      </c>
      <c r="N2512">
        <v>0.12167496138664836</v>
      </c>
      <c r="O2512" t="s">
        <v>24</v>
      </c>
      <c r="P2512" t="s">
        <v>316</v>
      </c>
      <c r="R2512">
        <f t="shared" si="156"/>
        <v>0.14130771614502635</v>
      </c>
      <c r="S2512">
        <f t="shared" si="157"/>
        <v>0.63588472265261853</v>
      </c>
      <c r="T2512">
        <f t="shared" si="158"/>
        <v>2.3111856567734939</v>
      </c>
      <c r="U2512">
        <f t="shared" si="159"/>
        <v>3392.8205441434889</v>
      </c>
    </row>
    <row r="2513" spans="1:21" x14ac:dyDescent="0.35">
      <c r="A2513" t="s">
        <v>6484</v>
      </c>
      <c r="B2513" t="s">
        <v>6485</v>
      </c>
      <c r="C2513">
        <v>239</v>
      </c>
      <c r="D2513">
        <v>4.5</v>
      </c>
      <c r="E2513">
        <v>-118.384493526285</v>
      </c>
      <c r="F2513">
        <v>34.051928886639203</v>
      </c>
      <c r="G2513" t="s">
        <v>100</v>
      </c>
      <c r="H2513">
        <v>90035</v>
      </c>
      <c r="I2513" t="s">
        <v>23</v>
      </c>
      <c r="J2513" t="s">
        <v>1378</v>
      </c>
      <c r="K2513" t="s">
        <v>111</v>
      </c>
      <c r="L2513" s="2" t="s">
        <v>112</v>
      </c>
      <c r="M2513">
        <v>2071</v>
      </c>
      <c r="N2513">
        <v>1.621760768834735E-2</v>
      </c>
      <c r="O2513" t="s">
        <v>60</v>
      </c>
      <c r="P2513" t="s">
        <v>247</v>
      </c>
      <c r="R2513">
        <f t="shared" si="156"/>
        <v>1.4358020865613056E-2</v>
      </c>
      <c r="S2513">
        <f t="shared" si="157"/>
        <v>6.461109389525875E-2</v>
      </c>
      <c r="T2513">
        <f t="shared" si="158"/>
        <v>-0.23505529158766708</v>
      </c>
      <c r="U2513">
        <f t="shared" si="159"/>
        <v>-56.178214689452432</v>
      </c>
    </row>
    <row r="2514" spans="1:21" x14ac:dyDescent="0.35">
      <c r="A2514" t="s">
        <v>6486</v>
      </c>
      <c r="B2514" t="s">
        <v>6487</v>
      </c>
      <c r="C2514">
        <v>189</v>
      </c>
      <c r="D2514">
        <v>4.5</v>
      </c>
      <c r="E2514">
        <v>-90.300200000000004</v>
      </c>
      <c r="F2514">
        <v>38.597270000000002</v>
      </c>
      <c r="G2514" t="s">
        <v>128</v>
      </c>
      <c r="H2514">
        <v>63109</v>
      </c>
      <c r="I2514" t="s">
        <v>23</v>
      </c>
      <c r="J2514" t="s">
        <v>60</v>
      </c>
      <c r="K2514" t="s">
        <v>129</v>
      </c>
      <c r="L2514" s="2" t="s">
        <v>130</v>
      </c>
      <c r="M2514">
        <v>1232</v>
      </c>
      <c r="N2514">
        <v>1.1927235284022654E-2</v>
      </c>
      <c r="O2514" t="s">
        <v>60</v>
      </c>
      <c r="R2514">
        <f t="shared" si="156"/>
        <v>9.1932651585580009E-3</v>
      </c>
      <c r="S2514">
        <f t="shared" si="157"/>
        <v>4.1369693213511007E-2</v>
      </c>
      <c r="T2514">
        <f t="shared" si="158"/>
        <v>-0.33864524066664026</v>
      </c>
      <c r="U2514">
        <f t="shared" si="159"/>
        <v>-64.003950485995006</v>
      </c>
    </row>
    <row r="2515" spans="1:21" x14ac:dyDescent="0.35">
      <c r="A2515" t="s">
        <v>6488</v>
      </c>
      <c r="B2515" t="s">
        <v>6489</v>
      </c>
      <c r="C2515">
        <v>135</v>
      </c>
      <c r="D2515">
        <v>4.5</v>
      </c>
      <c r="E2515">
        <v>-81.689193700000004</v>
      </c>
      <c r="F2515">
        <v>30.3155708</v>
      </c>
      <c r="G2515" t="s">
        <v>29</v>
      </c>
      <c r="H2515">
        <v>32204</v>
      </c>
      <c r="I2515" t="s">
        <v>23</v>
      </c>
      <c r="J2515" t="s">
        <v>6490</v>
      </c>
      <c r="K2515" t="s">
        <v>833</v>
      </c>
      <c r="L2515" s="2" t="s">
        <v>834</v>
      </c>
      <c r="M2515">
        <v>350</v>
      </c>
      <c r="N2515">
        <v>7.2936330873519823E-3</v>
      </c>
      <c r="O2515" t="s">
        <v>48</v>
      </c>
      <c r="P2515" t="s">
        <v>174</v>
      </c>
      <c r="Q2515" t="s">
        <v>681</v>
      </c>
      <c r="R2515">
        <f t="shared" si="156"/>
        <v>3.6153289949385392E-3</v>
      </c>
      <c r="S2515">
        <f t="shared" si="157"/>
        <v>1.6268980477223426E-2</v>
      </c>
      <c r="T2515">
        <f t="shared" si="158"/>
        <v>-0.45052238567193131</v>
      </c>
      <c r="U2515">
        <f t="shared" si="159"/>
        <v>-60.820522065710726</v>
      </c>
    </row>
    <row r="2516" spans="1:21" x14ac:dyDescent="0.35">
      <c r="A2516" t="s">
        <v>6491</v>
      </c>
      <c r="B2516" t="s">
        <v>6492</v>
      </c>
      <c r="C2516">
        <v>235</v>
      </c>
      <c r="D2516">
        <v>4.5</v>
      </c>
      <c r="E2516">
        <v>-116.9623082</v>
      </c>
      <c r="F2516">
        <v>32.7876616</v>
      </c>
      <c r="G2516" t="s">
        <v>100</v>
      </c>
      <c r="H2516">
        <v>92020</v>
      </c>
      <c r="I2516" t="s">
        <v>23</v>
      </c>
      <c r="J2516" t="s">
        <v>6493</v>
      </c>
      <c r="K2516" t="s">
        <v>392</v>
      </c>
      <c r="L2516" s="2" t="s">
        <v>393</v>
      </c>
      <c r="M2516">
        <v>143</v>
      </c>
      <c r="N2516">
        <v>1.5874377896001372E-2</v>
      </c>
      <c r="O2516" t="s">
        <v>88</v>
      </c>
      <c r="P2516" t="s">
        <v>1407</v>
      </c>
      <c r="Q2516" t="s">
        <v>2823</v>
      </c>
      <c r="R2516">
        <f t="shared" si="156"/>
        <v>1.3944840409048653E-2</v>
      </c>
      <c r="S2516">
        <f t="shared" si="157"/>
        <v>6.2751781840718932E-2</v>
      </c>
      <c r="T2516">
        <f t="shared" si="158"/>
        <v>-0.24334248751398493</v>
      </c>
      <c r="U2516">
        <f t="shared" si="159"/>
        <v>-57.18548456578646</v>
      </c>
    </row>
    <row r="2517" spans="1:21" x14ac:dyDescent="0.35">
      <c r="A2517" t="s">
        <v>6494</v>
      </c>
      <c r="B2517" t="s">
        <v>6495</v>
      </c>
      <c r="C2517">
        <v>158</v>
      </c>
      <c r="D2517">
        <v>4.5</v>
      </c>
      <c r="E2517">
        <v>-122.404495</v>
      </c>
      <c r="F2517">
        <v>37.796126999999998</v>
      </c>
      <c r="G2517" t="s">
        <v>100</v>
      </c>
      <c r="H2517">
        <v>94133</v>
      </c>
      <c r="I2517" t="s">
        <v>23</v>
      </c>
      <c r="J2517" t="s">
        <v>24</v>
      </c>
      <c r="K2517" t="s">
        <v>124</v>
      </c>
      <c r="L2517" s="2" t="s">
        <v>125</v>
      </c>
      <c r="M2517">
        <v>1581</v>
      </c>
      <c r="N2517">
        <v>9.2672043933413415E-3</v>
      </c>
      <c r="O2517" t="s">
        <v>24</v>
      </c>
      <c r="R2517">
        <f t="shared" si="156"/>
        <v>5.9911166201838655E-3</v>
      </c>
      <c r="S2517">
        <f t="shared" si="157"/>
        <v>2.6960024790827396E-2</v>
      </c>
      <c r="T2517">
        <f t="shared" si="158"/>
        <v>-0.40287100909560364</v>
      </c>
      <c r="U2517">
        <f t="shared" si="159"/>
        <v>-63.653619437105377</v>
      </c>
    </row>
    <row r="2518" spans="1:21" x14ac:dyDescent="0.35">
      <c r="A2518" t="s">
        <v>6496</v>
      </c>
      <c r="B2518" t="s">
        <v>6497</v>
      </c>
      <c r="C2518">
        <v>141</v>
      </c>
      <c r="D2518">
        <v>4.5</v>
      </c>
      <c r="E2518">
        <v>-81.389539299999996</v>
      </c>
      <c r="F2518">
        <v>28.5708792</v>
      </c>
      <c r="G2518" t="s">
        <v>29</v>
      </c>
      <c r="H2518">
        <v>32804</v>
      </c>
      <c r="I2518" t="s">
        <v>23</v>
      </c>
      <c r="J2518" t="s">
        <v>6498</v>
      </c>
      <c r="K2518" t="s">
        <v>465</v>
      </c>
      <c r="L2518" s="2" t="s">
        <v>466</v>
      </c>
      <c r="M2518">
        <v>943</v>
      </c>
      <c r="N2518">
        <v>7.8084777758709459E-3</v>
      </c>
      <c r="O2518" t="s">
        <v>60</v>
      </c>
      <c r="P2518" t="s">
        <v>235</v>
      </c>
      <c r="Q2518" t="s">
        <v>6499</v>
      </c>
      <c r="R2518">
        <f t="shared" si="156"/>
        <v>4.2350996797851466E-3</v>
      </c>
      <c r="S2518">
        <f t="shared" si="157"/>
        <v>1.9057948559033158E-2</v>
      </c>
      <c r="T2518">
        <f t="shared" si="158"/>
        <v>-0.43809159178245455</v>
      </c>
      <c r="U2518">
        <f t="shared" si="159"/>
        <v>-61.770914441326092</v>
      </c>
    </row>
    <row r="2519" spans="1:21" x14ac:dyDescent="0.35">
      <c r="A2519" t="s">
        <v>6500</v>
      </c>
      <c r="B2519" t="s">
        <v>6501</v>
      </c>
      <c r="C2519">
        <v>570</v>
      </c>
      <c r="D2519">
        <v>4.5</v>
      </c>
      <c r="E2519">
        <v>-75.160913899999997</v>
      </c>
      <c r="F2519">
        <v>39.946623799999998</v>
      </c>
      <c r="G2519" t="s">
        <v>92</v>
      </c>
      <c r="H2519">
        <v>19107</v>
      </c>
      <c r="I2519" t="s">
        <v>23</v>
      </c>
      <c r="J2519" t="s">
        <v>6502</v>
      </c>
      <c r="K2519" t="s">
        <v>94</v>
      </c>
      <c r="L2519" s="2" t="s">
        <v>95</v>
      </c>
      <c r="M2519">
        <v>1514</v>
      </c>
      <c r="N2519">
        <v>4.4619873004976829E-2</v>
      </c>
      <c r="O2519" t="s">
        <v>314</v>
      </c>
      <c r="P2519" t="s">
        <v>93</v>
      </c>
      <c r="R2519">
        <f t="shared" si="156"/>
        <v>4.8548703646317526E-2</v>
      </c>
      <c r="S2519">
        <f t="shared" si="157"/>
        <v>0.21846916640842887</v>
      </c>
      <c r="T2519">
        <f t="shared" si="158"/>
        <v>0.45071017131513536</v>
      </c>
      <c r="U2519">
        <f t="shared" si="159"/>
        <v>256.90479764962714</v>
      </c>
    </row>
    <row r="2520" spans="1:21" x14ac:dyDescent="0.35">
      <c r="A2520" t="s">
        <v>6503</v>
      </c>
      <c r="B2520" t="s">
        <v>6504</v>
      </c>
      <c r="C2520">
        <v>177</v>
      </c>
      <c r="D2520">
        <v>4.5</v>
      </c>
      <c r="E2520">
        <v>-75.173990000000003</v>
      </c>
      <c r="F2520">
        <v>39.950626393798302</v>
      </c>
      <c r="G2520" t="s">
        <v>92</v>
      </c>
      <c r="H2520">
        <v>19103</v>
      </c>
      <c r="I2520" t="s">
        <v>23</v>
      </c>
      <c r="J2520" t="s">
        <v>2426</v>
      </c>
      <c r="K2520" t="s">
        <v>94</v>
      </c>
      <c r="L2520" s="2" t="s">
        <v>95</v>
      </c>
      <c r="M2520">
        <v>1514</v>
      </c>
      <c r="N2520">
        <v>1.0897545906984727E-2</v>
      </c>
      <c r="O2520" t="s">
        <v>314</v>
      </c>
      <c r="P2520" t="s">
        <v>24</v>
      </c>
      <c r="R2520">
        <f t="shared" si="156"/>
        <v>7.9537237888647871E-3</v>
      </c>
      <c r="S2520">
        <f t="shared" si="157"/>
        <v>3.5791757049891543E-2</v>
      </c>
      <c r="T2520">
        <f t="shared" si="158"/>
        <v>-0.36350682844559384</v>
      </c>
      <c r="U2520">
        <f t="shared" si="159"/>
        <v>-64.340708634870111</v>
      </c>
    </row>
    <row r="2521" spans="1:21" x14ac:dyDescent="0.35">
      <c r="A2521" t="s">
        <v>6505</v>
      </c>
      <c r="B2521" t="s">
        <v>6506</v>
      </c>
      <c r="C2521">
        <v>165</v>
      </c>
      <c r="D2521">
        <v>4.5</v>
      </c>
      <c r="E2521">
        <v>-76.622990000000001</v>
      </c>
      <c r="F2521">
        <v>39.29421</v>
      </c>
      <c r="G2521" t="s">
        <v>364</v>
      </c>
      <c r="H2521">
        <v>21201</v>
      </c>
      <c r="I2521" t="s">
        <v>23</v>
      </c>
      <c r="J2521" t="s">
        <v>6507</v>
      </c>
      <c r="K2521" t="s">
        <v>366</v>
      </c>
      <c r="L2521" s="2" t="s">
        <v>367</v>
      </c>
      <c r="M2521">
        <v>1182</v>
      </c>
      <c r="N2521">
        <v>9.8678565299467995E-3</v>
      </c>
      <c r="O2521" t="s">
        <v>148</v>
      </c>
      <c r="P2521" t="s">
        <v>626</v>
      </c>
      <c r="Q2521" t="s">
        <v>60</v>
      </c>
      <c r="R2521">
        <f t="shared" si="156"/>
        <v>6.7141824191715733E-3</v>
      </c>
      <c r="S2521">
        <f t="shared" si="157"/>
        <v>3.0213820886272079E-2</v>
      </c>
      <c r="T2521">
        <f t="shared" si="158"/>
        <v>-0.38836841622454737</v>
      </c>
      <c r="U2521">
        <f t="shared" si="159"/>
        <v>-64.080788677050322</v>
      </c>
    </row>
    <row r="2522" spans="1:21" x14ac:dyDescent="0.35">
      <c r="A2522" t="s">
        <v>6508</v>
      </c>
      <c r="B2522" t="s">
        <v>6509</v>
      </c>
      <c r="C2522">
        <v>238</v>
      </c>
      <c r="D2522">
        <v>4.5</v>
      </c>
      <c r="E2522">
        <v>-117.01065826416</v>
      </c>
      <c r="F2522">
        <v>32.803398132324197</v>
      </c>
      <c r="G2522" t="s">
        <v>100</v>
      </c>
      <c r="H2522">
        <v>92119</v>
      </c>
      <c r="I2522" t="s">
        <v>23</v>
      </c>
      <c r="J2522" t="s">
        <v>6510</v>
      </c>
      <c r="K2522" t="s">
        <v>225</v>
      </c>
      <c r="L2522" s="2" t="s">
        <v>226</v>
      </c>
      <c r="M2522">
        <v>1570</v>
      </c>
      <c r="N2522">
        <v>1.6131800240260855E-2</v>
      </c>
      <c r="O2522" t="s">
        <v>56</v>
      </c>
      <c r="P2522" t="s">
        <v>261</v>
      </c>
      <c r="Q2522" t="s">
        <v>479</v>
      </c>
      <c r="R2522">
        <f t="shared" si="156"/>
        <v>1.4254725751471955E-2</v>
      </c>
      <c r="S2522">
        <f t="shared" si="157"/>
        <v>6.4146265881623796E-2</v>
      </c>
      <c r="T2522">
        <f t="shared" si="158"/>
        <v>-0.23712709056924655</v>
      </c>
      <c r="U2522">
        <f t="shared" si="159"/>
        <v>-56.436247555480676</v>
      </c>
    </row>
    <row r="2523" spans="1:21" x14ac:dyDescent="0.35">
      <c r="A2523" t="s">
        <v>6511</v>
      </c>
      <c r="B2523" t="s">
        <v>6512</v>
      </c>
      <c r="C2523">
        <v>102</v>
      </c>
      <c r="D2523">
        <v>4.5</v>
      </c>
      <c r="E2523">
        <v>-122.62295140000001</v>
      </c>
      <c r="F2523">
        <v>45.508248500000001</v>
      </c>
      <c r="G2523" t="s">
        <v>59</v>
      </c>
      <c r="H2523">
        <v>97214</v>
      </c>
      <c r="I2523" t="s">
        <v>23</v>
      </c>
      <c r="J2523" t="s">
        <v>3525</v>
      </c>
      <c r="K2523" t="s">
        <v>45</v>
      </c>
      <c r="L2523" s="2" t="s">
        <v>61</v>
      </c>
      <c r="M2523">
        <v>1555</v>
      </c>
      <c r="N2523">
        <v>4.4619873004976829E-3</v>
      </c>
      <c r="O2523" t="s">
        <v>261</v>
      </c>
      <c r="P2523" t="s">
        <v>48</v>
      </c>
      <c r="Q2523" t="s">
        <v>174</v>
      </c>
      <c r="R2523">
        <f t="shared" si="156"/>
        <v>2.0659022828220226E-4</v>
      </c>
      <c r="S2523">
        <f t="shared" si="157"/>
        <v>9.2965602726991013E-4</v>
      </c>
      <c r="T2523">
        <f t="shared" si="158"/>
        <v>-0.51889175206405358</v>
      </c>
      <c r="U2523">
        <f t="shared" si="159"/>
        <v>-52.926958710533462</v>
      </c>
    </row>
    <row r="2524" spans="1:21" x14ac:dyDescent="0.35">
      <c r="A2524" t="s">
        <v>6513</v>
      </c>
      <c r="B2524" t="s">
        <v>6514</v>
      </c>
      <c r="C2524">
        <v>167</v>
      </c>
      <c r="D2524">
        <v>4.5</v>
      </c>
      <c r="E2524">
        <v>-122.344303</v>
      </c>
      <c r="F2524">
        <v>47.699959</v>
      </c>
      <c r="G2524" t="s">
        <v>194</v>
      </c>
      <c r="H2524">
        <v>98103</v>
      </c>
      <c r="I2524" t="s">
        <v>23</v>
      </c>
      <c r="J2524" t="s">
        <v>6515</v>
      </c>
      <c r="K2524" t="s">
        <v>196</v>
      </c>
      <c r="L2524" s="2" t="s">
        <v>197</v>
      </c>
      <c r="M2524">
        <v>1594</v>
      </c>
      <c r="N2524">
        <v>1.0039471426119786E-2</v>
      </c>
      <c r="O2524" t="s">
        <v>2076</v>
      </c>
      <c r="P2524" t="s">
        <v>47</v>
      </c>
      <c r="Q2524" t="s">
        <v>88</v>
      </c>
      <c r="R2524">
        <f t="shared" si="156"/>
        <v>6.920772647453775E-3</v>
      </c>
      <c r="S2524">
        <f t="shared" si="157"/>
        <v>3.1143476913541988E-2</v>
      </c>
      <c r="T2524">
        <f t="shared" si="158"/>
        <v>-0.38422481826138849</v>
      </c>
      <c r="U2524">
        <f t="shared" si="159"/>
        <v>-64.165544649651878</v>
      </c>
    </row>
    <row r="2525" spans="1:21" x14ac:dyDescent="0.35">
      <c r="A2525" t="s">
        <v>6516</v>
      </c>
      <c r="B2525" t="s">
        <v>6517</v>
      </c>
      <c r="C2525">
        <v>184</v>
      </c>
      <c r="D2525">
        <v>4.5</v>
      </c>
      <c r="E2525">
        <v>-116.9711549</v>
      </c>
      <c r="F2525">
        <v>32.805220499999997</v>
      </c>
      <c r="G2525" t="s">
        <v>100</v>
      </c>
      <c r="H2525">
        <v>92020</v>
      </c>
      <c r="I2525" t="s">
        <v>23</v>
      </c>
      <c r="J2525" t="s">
        <v>6518</v>
      </c>
      <c r="K2525" t="s">
        <v>392</v>
      </c>
      <c r="L2525" s="2" t="s">
        <v>393</v>
      </c>
      <c r="M2525">
        <v>143</v>
      </c>
      <c r="N2525">
        <v>1.1498198043590183E-2</v>
      </c>
      <c r="O2525" t="s">
        <v>56</v>
      </c>
      <c r="P2525" t="s">
        <v>479</v>
      </c>
      <c r="Q2525" t="s">
        <v>148</v>
      </c>
      <c r="R2525">
        <f t="shared" si="156"/>
        <v>8.6767895878524948E-3</v>
      </c>
      <c r="S2525">
        <f t="shared" si="157"/>
        <v>3.9045553145336226E-2</v>
      </c>
      <c r="T2525">
        <f t="shared" si="158"/>
        <v>-0.34900423557453758</v>
      </c>
      <c r="U2525">
        <f t="shared" si="159"/>
        <v>-64.216779345714912</v>
      </c>
    </row>
    <row r="2526" spans="1:21" x14ac:dyDescent="0.35">
      <c r="A2526" t="s">
        <v>6519</v>
      </c>
      <c r="B2526" t="s">
        <v>6520</v>
      </c>
      <c r="C2526">
        <v>193</v>
      </c>
      <c r="D2526">
        <v>4.5</v>
      </c>
      <c r="E2526">
        <v>-97.756560796702004</v>
      </c>
      <c r="F2526">
        <v>30.3716493952851</v>
      </c>
      <c r="G2526" t="s">
        <v>200</v>
      </c>
      <c r="H2526">
        <v>78759</v>
      </c>
      <c r="I2526" t="s">
        <v>23</v>
      </c>
      <c r="J2526" t="s">
        <v>3013</v>
      </c>
      <c r="K2526" t="s">
        <v>274</v>
      </c>
      <c r="L2526" s="2" t="s">
        <v>275</v>
      </c>
      <c r="M2526">
        <v>893</v>
      </c>
      <c r="N2526">
        <v>1.2270465076368628E-2</v>
      </c>
      <c r="O2526" t="s">
        <v>165</v>
      </c>
      <c r="P2526" t="s">
        <v>205</v>
      </c>
      <c r="R2526">
        <f t="shared" si="156"/>
        <v>9.6064456151224043E-3</v>
      </c>
      <c r="S2526">
        <f t="shared" si="157"/>
        <v>4.3229005268050819E-2</v>
      </c>
      <c r="T2526">
        <f t="shared" si="158"/>
        <v>-0.33035804474032243</v>
      </c>
      <c r="U2526">
        <f t="shared" si="159"/>
        <v>-63.759102634882233</v>
      </c>
    </row>
    <row r="2527" spans="1:21" x14ac:dyDescent="0.35">
      <c r="A2527" t="s">
        <v>6521</v>
      </c>
      <c r="B2527" t="s">
        <v>6522</v>
      </c>
      <c r="C2527">
        <v>555</v>
      </c>
      <c r="D2527">
        <v>4.5</v>
      </c>
      <c r="E2527">
        <v>-87.623137999999997</v>
      </c>
      <c r="F2527">
        <v>41.894705999999999</v>
      </c>
      <c r="G2527" t="s">
        <v>133</v>
      </c>
      <c r="H2527">
        <v>60611</v>
      </c>
      <c r="I2527" t="s">
        <v>23</v>
      </c>
      <c r="J2527" t="s">
        <v>24</v>
      </c>
      <c r="K2527" t="s">
        <v>135</v>
      </c>
      <c r="L2527" s="2" t="s">
        <v>136</v>
      </c>
      <c r="M2527">
        <v>2715</v>
      </c>
      <c r="N2527">
        <v>4.3332761283679425E-2</v>
      </c>
      <c r="O2527" t="s">
        <v>24</v>
      </c>
      <c r="R2527">
        <f t="shared" si="156"/>
        <v>4.6999276934201015E-2</v>
      </c>
      <c r="S2527">
        <f t="shared" si="157"/>
        <v>0.21149674620390457</v>
      </c>
      <c r="T2527">
        <f t="shared" si="158"/>
        <v>0.41963318659144344</v>
      </c>
      <c r="U2527">
        <f t="shared" si="159"/>
        <v>232.8964185582511</v>
      </c>
    </row>
    <row r="2528" spans="1:21" x14ac:dyDescent="0.35">
      <c r="A2528" t="s">
        <v>6523</v>
      </c>
      <c r="B2528" t="s">
        <v>6524</v>
      </c>
      <c r="C2528">
        <v>534</v>
      </c>
      <c r="D2528">
        <v>4.5</v>
      </c>
      <c r="E2528">
        <v>-80.189780999999996</v>
      </c>
      <c r="F2528">
        <v>25.766468</v>
      </c>
      <c r="G2528" t="s">
        <v>29</v>
      </c>
      <c r="H2528">
        <v>33131</v>
      </c>
      <c r="I2528" t="s">
        <v>23</v>
      </c>
      <c r="J2528" t="s">
        <v>382</v>
      </c>
      <c r="K2528" t="s">
        <v>31</v>
      </c>
      <c r="L2528" s="2" t="s">
        <v>32</v>
      </c>
      <c r="M2528">
        <v>609</v>
      </c>
      <c r="N2528">
        <v>4.1530804873863049E-2</v>
      </c>
      <c r="O2528" t="s">
        <v>47</v>
      </c>
      <c r="P2528" t="s">
        <v>385</v>
      </c>
      <c r="R2528">
        <f t="shared" si="156"/>
        <v>4.4830079537237888E-2</v>
      </c>
      <c r="S2528">
        <f t="shared" si="157"/>
        <v>0.2017353579175705</v>
      </c>
      <c r="T2528">
        <f t="shared" si="158"/>
        <v>0.37612540797827471</v>
      </c>
      <c r="U2528">
        <f t="shared" si="159"/>
        <v>200.8509678603987</v>
      </c>
    </row>
    <row r="2529" spans="1:21" x14ac:dyDescent="0.35">
      <c r="A2529" t="s">
        <v>6525</v>
      </c>
      <c r="B2529" t="s">
        <v>6526</v>
      </c>
      <c r="C2529">
        <v>1063</v>
      </c>
      <c r="D2529">
        <v>4.5</v>
      </c>
      <c r="E2529">
        <v>-117.2242</v>
      </c>
      <c r="F2529">
        <v>32.870640000000002</v>
      </c>
      <c r="G2529" t="s">
        <v>100</v>
      </c>
      <c r="H2529">
        <v>92122</v>
      </c>
      <c r="I2529" t="s">
        <v>23</v>
      </c>
      <c r="J2529" t="s">
        <v>382</v>
      </c>
      <c r="K2529" t="s">
        <v>225</v>
      </c>
      <c r="L2529" s="2" t="s">
        <v>226</v>
      </c>
      <c r="M2529">
        <v>1570</v>
      </c>
      <c r="N2529">
        <v>8.6922944911618324E-2</v>
      </c>
      <c r="O2529" t="s">
        <v>47</v>
      </c>
      <c r="P2529" t="s">
        <v>385</v>
      </c>
      <c r="R2529">
        <f t="shared" si="156"/>
        <v>9.9473194917880384E-2</v>
      </c>
      <c r="S2529">
        <f t="shared" si="157"/>
        <v>0.44762937713046175</v>
      </c>
      <c r="T2529">
        <f t="shared" si="158"/>
        <v>1.472107069233811</v>
      </c>
      <c r="U2529">
        <f t="shared" si="159"/>
        <v>1564.8498145955411</v>
      </c>
    </row>
    <row r="2530" spans="1:21" x14ac:dyDescent="0.35">
      <c r="A2530" t="s">
        <v>6527</v>
      </c>
      <c r="B2530" t="s">
        <v>6528</v>
      </c>
      <c r="C2530">
        <v>132</v>
      </c>
      <c r="D2530">
        <v>4.5</v>
      </c>
      <c r="E2530">
        <v>-93.130996704101605</v>
      </c>
      <c r="F2530">
        <v>44.9560546875</v>
      </c>
      <c r="G2530" t="s">
        <v>22</v>
      </c>
      <c r="H2530">
        <v>55104</v>
      </c>
      <c r="I2530" t="s">
        <v>23</v>
      </c>
      <c r="J2530" t="s">
        <v>6529</v>
      </c>
      <c r="K2530" t="s">
        <v>858</v>
      </c>
      <c r="L2530" s="2" t="s">
        <v>859</v>
      </c>
      <c r="M2530">
        <v>339</v>
      </c>
      <c r="N2530">
        <v>7.0362107430925001E-3</v>
      </c>
      <c r="O2530" t="s">
        <v>183</v>
      </c>
      <c r="P2530" t="s">
        <v>156</v>
      </c>
      <c r="Q2530" t="s">
        <v>283</v>
      </c>
      <c r="R2530">
        <f t="shared" si="156"/>
        <v>3.3054436525152362E-3</v>
      </c>
      <c r="S2530">
        <f t="shared" si="157"/>
        <v>1.4874496436318562E-2</v>
      </c>
      <c r="T2530">
        <f t="shared" si="158"/>
        <v>-0.4567377826166697</v>
      </c>
      <c r="U2530">
        <f t="shared" si="159"/>
        <v>-60.289387305400403</v>
      </c>
    </row>
    <row r="2531" spans="1:21" x14ac:dyDescent="0.35">
      <c r="A2531" t="s">
        <v>6530</v>
      </c>
      <c r="B2531" t="s">
        <v>6531</v>
      </c>
      <c r="C2531">
        <v>253</v>
      </c>
      <c r="D2531">
        <v>4.5</v>
      </c>
      <c r="E2531">
        <v>-122.30019</v>
      </c>
      <c r="F2531">
        <v>47.71</v>
      </c>
      <c r="G2531" t="s">
        <v>194</v>
      </c>
      <c r="H2531">
        <v>98125</v>
      </c>
      <c r="I2531" t="s">
        <v>23</v>
      </c>
      <c r="J2531" t="s">
        <v>174</v>
      </c>
      <c r="K2531" t="s">
        <v>196</v>
      </c>
      <c r="L2531" s="2" t="s">
        <v>197</v>
      </c>
      <c r="M2531">
        <v>1594</v>
      </c>
      <c r="N2531">
        <v>1.7418911961558262E-2</v>
      </c>
      <c r="O2531" t="s">
        <v>174</v>
      </c>
      <c r="R2531">
        <f t="shared" si="156"/>
        <v>1.5804152463588472E-2</v>
      </c>
      <c r="S2531">
        <f t="shared" si="157"/>
        <v>7.1118686086148117E-2</v>
      </c>
      <c r="T2531">
        <f t="shared" si="158"/>
        <v>-0.20605010584555461</v>
      </c>
      <c r="U2531">
        <f t="shared" si="159"/>
        <v>-52.130676778925313</v>
      </c>
    </row>
    <row r="2532" spans="1:21" x14ac:dyDescent="0.35">
      <c r="A2532" t="s">
        <v>6532</v>
      </c>
      <c r="B2532" t="s">
        <v>6533</v>
      </c>
      <c r="C2532">
        <v>136</v>
      </c>
      <c r="D2532">
        <v>4.5</v>
      </c>
      <c r="E2532">
        <v>-81.404156</v>
      </c>
      <c r="F2532">
        <v>28.427921000000001</v>
      </c>
      <c r="G2532" t="s">
        <v>29</v>
      </c>
      <c r="H2532">
        <v>32837</v>
      </c>
      <c r="I2532" t="s">
        <v>23</v>
      </c>
      <c r="J2532" t="s">
        <v>6534</v>
      </c>
      <c r="K2532" t="s">
        <v>465</v>
      </c>
      <c r="L2532" s="2" t="s">
        <v>466</v>
      </c>
      <c r="M2532">
        <v>943</v>
      </c>
      <c r="N2532">
        <v>7.3794405354384758E-3</v>
      </c>
      <c r="O2532" t="s">
        <v>404</v>
      </c>
      <c r="P2532" t="s">
        <v>971</v>
      </c>
      <c r="R2532">
        <f t="shared" si="156"/>
        <v>3.7186241090796405E-3</v>
      </c>
      <c r="S2532">
        <f t="shared" si="157"/>
        <v>1.6733808490858381E-2</v>
      </c>
      <c r="T2532">
        <f t="shared" si="158"/>
        <v>-0.44845058669035187</v>
      </c>
      <c r="U2532">
        <f t="shared" si="159"/>
        <v>-60.989279789887853</v>
      </c>
    </row>
    <row r="2533" spans="1:21" x14ac:dyDescent="0.35">
      <c r="A2533" t="s">
        <v>6535</v>
      </c>
      <c r="B2533" t="s">
        <v>6536</v>
      </c>
      <c r="C2533">
        <v>156</v>
      </c>
      <c r="D2533">
        <v>4.5</v>
      </c>
      <c r="E2533">
        <v>-97.772036550787305</v>
      </c>
      <c r="F2533">
        <v>30.190032843438999</v>
      </c>
      <c r="G2533" t="s">
        <v>200</v>
      </c>
      <c r="H2533">
        <v>78745</v>
      </c>
      <c r="I2533" t="s">
        <v>23</v>
      </c>
      <c r="J2533" t="s">
        <v>174</v>
      </c>
      <c r="K2533" t="s">
        <v>274</v>
      </c>
      <c r="L2533" s="2" t="s">
        <v>275</v>
      </c>
      <c r="M2533">
        <v>893</v>
      </c>
      <c r="N2533">
        <v>9.0955894971683545E-3</v>
      </c>
      <c r="O2533" t="s">
        <v>174</v>
      </c>
      <c r="R2533">
        <f t="shared" si="156"/>
        <v>5.7845263919016629E-3</v>
      </c>
      <c r="S2533">
        <f t="shared" si="157"/>
        <v>2.6030368763557483E-2</v>
      </c>
      <c r="T2533">
        <f t="shared" si="158"/>
        <v>-0.40701460705876258</v>
      </c>
      <c r="U2533">
        <f t="shared" si="159"/>
        <v>-63.494278701166962</v>
      </c>
    </row>
    <row r="2534" spans="1:21" x14ac:dyDescent="0.35">
      <c r="A2534" t="s">
        <v>6537</v>
      </c>
      <c r="B2534" t="s">
        <v>6536</v>
      </c>
      <c r="C2534">
        <v>111</v>
      </c>
      <c r="D2534">
        <v>4.5</v>
      </c>
      <c r="E2534">
        <v>-97.876902561035095</v>
      </c>
      <c r="F2534">
        <v>30.234017558137101</v>
      </c>
      <c r="G2534" t="s">
        <v>200</v>
      </c>
      <c r="H2534">
        <v>78749</v>
      </c>
      <c r="I2534" t="s">
        <v>23</v>
      </c>
      <c r="J2534" t="s">
        <v>813</v>
      </c>
      <c r="K2534" t="s">
        <v>274</v>
      </c>
      <c r="L2534" s="2" t="s">
        <v>275</v>
      </c>
      <c r="M2534">
        <v>893</v>
      </c>
      <c r="N2534">
        <v>5.2342543332761287E-3</v>
      </c>
      <c r="O2534" t="s">
        <v>148</v>
      </c>
      <c r="P2534" t="s">
        <v>174</v>
      </c>
      <c r="R2534">
        <f t="shared" si="156"/>
        <v>1.1362462555521123E-3</v>
      </c>
      <c r="S2534">
        <f t="shared" si="157"/>
        <v>5.1131081499845056E-3</v>
      </c>
      <c r="T2534">
        <f t="shared" si="158"/>
        <v>-0.50024556122983843</v>
      </c>
      <c r="U2534">
        <f t="shared" si="159"/>
        <v>-55.527257296512069</v>
      </c>
    </row>
    <row r="2535" spans="1:21" x14ac:dyDescent="0.35">
      <c r="A2535" t="s">
        <v>6538</v>
      </c>
      <c r="B2535" t="s">
        <v>6539</v>
      </c>
      <c r="C2535">
        <v>200</v>
      </c>
      <c r="D2535">
        <v>4.5</v>
      </c>
      <c r="E2535">
        <v>-157.82243661723999</v>
      </c>
      <c r="F2535">
        <v>21.271684324729101</v>
      </c>
      <c r="G2535" t="s">
        <v>208</v>
      </c>
      <c r="H2535">
        <v>96815</v>
      </c>
      <c r="I2535" t="s">
        <v>23</v>
      </c>
      <c r="J2535" t="s">
        <v>6540</v>
      </c>
      <c r="K2535" t="s">
        <v>210</v>
      </c>
      <c r="L2535" s="2" t="s">
        <v>211</v>
      </c>
      <c r="M2535">
        <v>395</v>
      </c>
      <c r="N2535">
        <v>1.2871117212974086E-2</v>
      </c>
      <c r="O2535" t="s">
        <v>48</v>
      </c>
      <c r="P2535" t="s">
        <v>174</v>
      </c>
      <c r="Q2535" t="s">
        <v>479</v>
      </c>
      <c r="R2535">
        <f t="shared" si="156"/>
        <v>1.0329511414110112E-2</v>
      </c>
      <c r="S2535">
        <f t="shared" si="157"/>
        <v>4.6482801363495502E-2</v>
      </c>
      <c r="T2535">
        <f t="shared" si="158"/>
        <v>-0.31585545186926617</v>
      </c>
      <c r="U2535">
        <f t="shared" si="159"/>
        <v>-63.171090373853232</v>
      </c>
    </row>
    <row r="2536" spans="1:21" x14ac:dyDescent="0.35">
      <c r="A2536" t="s">
        <v>6541</v>
      </c>
      <c r="B2536" t="s">
        <v>6542</v>
      </c>
      <c r="C2536">
        <v>469</v>
      </c>
      <c r="D2536">
        <v>4.5</v>
      </c>
      <c r="E2536">
        <v>-110.9341064</v>
      </c>
      <c r="F2536">
        <v>32.221521799999998</v>
      </c>
      <c r="G2536" t="s">
        <v>64</v>
      </c>
      <c r="H2536">
        <v>85716</v>
      </c>
      <c r="I2536" t="s">
        <v>23</v>
      </c>
      <c r="J2536" t="s">
        <v>2132</v>
      </c>
      <c r="K2536" t="s">
        <v>66</v>
      </c>
      <c r="L2536" s="2" t="s">
        <v>67</v>
      </c>
      <c r="M2536">
        <v>994</v>
      </c>
      <c r="N2536">
        <v>3.5953320748240945E-2</v>
      </c>
      <c r="O2536" t="s">
        <v>88</v>
      </c>
      <c r="P2536" t="s">
        <v>310</v>
      </c>
      <c r="Q2536" t="s">
        <v>76</v>
      </c>
      <c r="R2536">
        <f t="shared" si="156"/>
        <v>3.8115897118066316E-2</v>
      </c>
      <c r="S2536">
        <f t="shared" si="157"/>
        <v>0.17152153703129841</v>
      </c>
      <c r="T2536">
        <f t="shared" si="158"/>
        <v>0.24145847417560953</v>
      </c>
      <c r="U2536">
        <f t="shared" si="159"/>
        <v>113.24402438836087</v>
      </c>
    </row>
    <row r="2537" spans="1:21" x14ac:dyDescent="0.35">
      <c r="A2537" t="s">
        <v>6543</v>
      </c>
      <c r="B2537" t="s">
        <v>6544</v>
      </c>
      <c r="C2537">
        <v>140</v>
      </c>
      <c r="D2537">
        <v>4.5</v>
      </c>
      <c r="E2537">
        <v>-73.982765837597199</v>
      </c>
      <c r="F2537">
        <v>40.724042643810698</v>
      </c>
      <c r="G2537" t="s">
        <v>37</v>
      </c>
      <c r="H2537">
        <v>10009</v>
      </c>
      <c r="I2537" t="s">
        <v>23</v>
      </c>
      <c r="J2537" t="s">
        <v>24</v>
      </c>
      <c r="K2537" t="s">
        <v>39</v>
      </c>
      <c r="L2537" s="2" t="s">
        <v>40</v>
      </c>
      <c r="M2537">
        <v>1148</v>
      </c>
      <c r="N2537">
        <v>7.7226703277844515E-3</v>
      </c>
      <c r="O2537" t="s">
        <v>24</v>
      </c>
      <c r="R2537">
        <f t="shared" si="156"/>
        <v>4.1318045656440448E-3</v>
      </c>
      <c r="S2537">
        <f t="shared" si="157"/>
        <v>1.8593120545398203E-2</v>
      </c>
      <c r="T2537">
        <f t="shared" si="158"/>
        <v>-0.44016339076403399</v>
      </c>
      <c r="U2537">
        <f t="shared" si="159"/>
        <v>-61.622874706964758</v>
      </c>
    </row>
    <row r="2538" spans="1:21" x14ac:dyDescent="0.35">
      <c r="A2538" t="s">
        <v>6545</v>
      </c>
      <c r="B2538" t="s">
        <v>6546</v>
      </c>
      <c r="C2538">
        <v>728</v>
      </c>
      <c r="D2538">
        <v>4.5</v>
      </c>
      <c r="E2538">
        <v>-97.745794000000004</v>
      </c>
      <c r="F2538">
        <v>30.267703999999998</v>
      </c>
      <c r="G2538" t="s">
        <v>200</v>
      </c>
      <c r="H2538">
        <v>78701</v>
      </c>
      <c r="I2538" t="s">
        <v>23</v>
      </c>
      <c r="J2538" t="s">
        <v>6547</v>
      </c>
      <c r="K2538" t="s">
        <v>274</v>
      </c>
      <c r="L2538" s="2" t="s">
        <v>275</v>
      </c>
      <c r="M2538">
        <v>893</v>
      </c>
      <c r="N2538">
        <v>5.8177449802642868E-2</v>
      </c>
      <c r="O2538" t="s">
        <v>106</v>
      </c>
      <c r="P2538" t="s">
        <v>415</v>
      </c>
      <c r="Q2538" t="s">
        <v>47</v>
      </c>
      <c r="R2538">
        <f t="shared" si="156"/>
        <v>6.4869331680611514E-2</v>
      </c>
      <c r="S2538">
        <f t="shared" si="157"/>
        <v>0.2919119925627518</v>
      </c>
      <c r="T2538">
        <f t="shared" si="158"/>
        <v>0.77805441040469059</v>
      </c>
      <c r="U2538">
        <f t="shared" si="159"/>
        <v>566.42361077461476</v>
      </c>
    </row>
    <row r="2539" spans="1:21" x14ac:dyDescent="0.35">
      <c r="A2539" t="s">
        <v>6548</v>
      </c>
      <c r="B2539" t="s">
        <v>6549</v>
      </c>
      <c r="C2539">
        <v>143</v>
      </c>
      <c r="D2539">
        <v>4.5</v>
      </c>
      <c r="E2539">
        <v>-87.660049400000005</v>
      </c>
      <c r="F2539">
        <v>42.005676299999998</v>
      </c>
      <c r="G2539" t="s">
        <v>133</v>
      </c>
      <c r="H2539">
        <v>60626</v>
      </c>
      <c r="I2539" t="s">
        <v>23</v>
      </c>
      <c r="J2539" t="s">
        <v>340</v>
      </c>
      <c r="K2539" t="s">
        <v>135</v>
      </c>
      <c r="L2539" s="2" t="s">
        <v>136</v>
      </c>
      <c r="M2539">
        <v>2715</v>
      </c>
      <c r="N2539">
        <v>7.9800926720439338E-3</v>
      </c>
      <c r="O2539" t="s">
        <v>340</v>
      </c>
      <c r="R2539">
        <f t="shared" si="156"/>
        <v>4.4416899080673483E-3</v>
      </c>
      <c r="S2539">
        <f t="shared" si="157"/>
        <v>1.9987604586303068E-2</v>
      </c>
      <c r="T2539">
        <f t="shared" si="158"/>
        <v>-0.43394799381929561</v>
      </c>
      <c r="U2539">
        <f t="shared" si="159"/>
        <v>-62.054563116159272</v>
      </c>
    </row>
    <row r="2540" spans="1:21" x14ac:dyDescent="0.35">
      <c r="A2540" t="s">
        <v>6550</v>
      </c>
      <c r="B2540" t="s">
        <v>6551</v>
      </c>
      <c r="C2540">
        <v>489</v>
      </c>
      <c r="D2540">
        <v>4.5</v>
      </c>
      <c r="E2540">
        <v>-87.656127900000001</v>
      </c>
      <c r="F2540">
        <v>41.891330699999997</v>
      </c>
      <c r="G2540" t="s">
        <v>133</v>
      </c>
      <c r="H2540">
        <v>60642</v>
      </c>
      <c r="I2540" t="s">
        <v>23</v>
      </c>
      <c r="J2540" t="s">
        <v>24</v>
      </c>
      <c r="K2540" t="s">
        <v>135</v>
      </c>
      <c r="L2540" s="2" t="s">
        <v>136</v>
      </c>
      <c r="M2540">
        <v>2715</v>
      </c>
      <c r="N2540">
        <v>3.7669469709970822E-2</v>
      </c>
      <c r="O2540" t="s">
        <v>24</v>
      </c>
      <c r="R2540">
        <f t="shared" si="156"/>
        <v>4.0181799400888341E-2</v>
      </c>
      <c r="S2540">
        <f t="shared" si="157"/>
        <v>0.18081809730399753</v>
      </c>
      <c r="T2540">
        <f t="shared" si="158"/>
        <v>0.2828944538071988</v>
      </c>
      <c r="U2540">
        <f t="shared" si="159"/>
        <v>138.3353879117202</v>
      </c>
    </row>
    <row r="2541" spans="1:21" x14ac:dyDescent="0.35">
      <c r="A2541" t="s">
        <v>6552</v>
      </c>
      <c r="B2541" t="s">
        <v>6553</v>
      </c>
      <c r="C2541">
        <v>160</v>
      </c>
      <c r="D2541">
        <v>4.5</v>
      </c>
      <c r="E2541">
        <v>-122.4374771</v>
      </c>
      <c r="F2541">
        <v>37.720912900000002</v>
      </c>
      <c r="G2541" t="s">
        <v>100</v>
      </c>
      <c r="H2541">
        <v>94112</v>
      </c>
      <c r="I2541" t="s">
        <v>23</v>
      </c>
      <c r="J2541" t="s">
        <v>282</v>
      </c>
      <c r="K2541" t="s">
        <v>124</v>
      </c>
      <c r="L2541" s="2" t="s">
        <v>125</v>
      </c>
      <c r="M2541">
        <v>1581</v>
      </c>
      <c r="N2541">
        <v>9.4388192895143302E-3</v>
      </c>
      <c r="O2541" t="s">
        <v>283</v>
      </c>
      <c r="P2541" t="s">
        <v>174</v>
      </c>
      <c r="R2541">
        <f t="shared" si="156"/>
        <v>6.1977068484660672E-3</v>
      </c>
      <c r="S2541">
        <f t="shared" si="157"/>
        <v>2.7889680818097302E-2</v>
      </c>
      <c r="T2541">
        <f t="shared" si="158"/>
        <v>-0.3987274111324447</v>
      </c>
      <c r="U2541">
        <f t="shared" si="159"/>
        <v>-63.796385781191148</v>
      </c>
    </row>
    <row r="2542" spans="1:21" x14ac:dyDescent="0.35">
      <c r="A2542" t="s">
        <v>6554</v>
      </c>
      <c r="B2542" t="s">
        <v>6555</v>
      </c>
      <c r="C2542">
        <v>255</v>
      </c>
      <c r="D2542">
        <v>4.5</v>
      </c>
      <c r="E2542">
        <v>-87.635216774700993</v>
      </c>
      <c r="F2542">
        <v>41.885406019773001</v>
      </c>
      <c r="G2542" t="s">
        <v>133</v>
      </c>
      <c r="H2542">
        <v>60606</v>
      </c>
      <c r="I2542" t="s">
        <v>23</v>
      </c>
      <c r="J2542" t="s">
        <v>2229</v>
      </c>
      <c r="K2542" t="s">
        <v>135</v>
      </c>
      <c r="L2542" s="2" t="s">
        <v>136</v>
      </c>
      <c r="M2542">
        <v>2715</v>
      </c>
      <c r="N2542">
        <v>1.7590526857731253E-2</v>
      </c>
      <c r="O2542" t="s">
        <v>818</v>
      </c>
      <c r="P2542" t="s">
        <v>571</v>
      </c>
      <c r="R2542">
        <f t="shared" si="156"/>
        <v>1.6010742691870673E-2</v>
      </c>
      <c r="S2542">
        <f t="shared" si="157"/>
        <v>7.2048342113418026E-2</v>
      </c>
      <c r="T2542">
        <f t="shared" si="158"/>
        <v>-0.20190650788239567</v>
      </c>
      <c r="U2542">
        <f t="shared" si="159"/>
        <v>-51.486159510010893</v>
      </c>
    </row>
    <row r="2543" spans="1:21" x14ac:dyDescent="0.35">
      <c r="A2543" t="s">
        <v>6556</v>
      </c>
      <c r="B2543" t="s">
        <v>6557</v>
      </c>
      <c r="C2543">
        <v>183</v>
      </c>
      <c r="D2543">
        <v>4.5</v>
      </c>
      <c r="E2543">
        <v>-105.009917</v>
      </c>
      <c r="F2543">
        <v>39.758307000000002</v>
      </c>
      <c r="G2543" t="s">
        <v>119</v>
      </c>
      <c r="H2543">
        <v>80211</v>
      </c>
      <c r="I2543" t="s">
        <v>23</v>
      </c>
      <c r="J2543" t="s">
        <v>6558</v>
      </c>
      <c r="K2543" t="s">
        <v>120</v>
      </c>
      <c r="L2543" s="2" t="s">
        <v>121</v>
      </c>
      <c r="M2543">
        <v>668</v>
      </c>
      <c r="N2543">
        <v>1.1412390595503689E-2</v>
      </c>
      <c r="O2543" t="s">
        <v>174</v>
      </c>
      <c r="P2543" t="s">
        <v>48</v>
      </c>
      <c r="Q2543" t="s">
        <v>571</v>
      </c>
      <c r="R2543">
        <f t="shared" si="156"/>
        <v>8.573494473711394E-3</v>
      </c>
      <c r="S2543">
        <f t="shared" si="157"/>
        <v>3.8580725131701271E-2</v>
      </c>
      <c r="T2543">
        <f t="shared" si="158"/>
        <v>-0.35107603455611708</v>
      </c>
      <c r="U2543">
        <f t="shared" si="159"/>
        <v>-64.246914323769431</v>
      </c>
    </row>
    <row r="2544" spans="1:21" x14ac:dyDescent="0.35">
      <c r="A2544" t="s">
        <v>6559</v>
      </c>
      <c r="B2544" t="s">
        <v>6560</v>
      </c>
      <c r="C2544">
        <v>1492</v>
      </c>
      <c r="D2544">
        <v>4.5</v>
      </c>
      <c r="E2544">
        <v>-97.759810000000002</v>
      </c>
      <c r="F2544">
        <v>30.257539999999999</v>
      </c>
      <c r="G2544" t="s">
        <v>200</v>
      </c>
      <c r="H2544">
        <v>78704</v>
      </c>
      <c r="I2544" t="s">
        <v>23</v>
      </c>
      <c r="J2544" t="s">
        <v>542</v>
      </c>
      <c r="K2544" t="s">
        <v>274</v>
      </c>
      <c r="L2544" s="2" t="s">
        <v>275</v>
      </c>
      <c r="M2544">
        <v>893</v>
      </c>
      <c r="N2544">
        <v>0.12373434014072421</v>
      </c>
      <c r="O2544" t="s">
        <v>191</v>
      </c>
      <c r="P2544" t="s">
        <v>190</v>
      </c>
      <c r="R2544">
        <f t="shared" si="156"/>
        <v>0.14378679888441276</v>
      </c>
      <c r="S2544">
        <f t="shared" si="157"/>
        <v>0.64704059497985744</v>
      </c>
      <c r="T2544">
        <f t="shared" si="158"/>
        <v>2.3609088323314009</v>
      </c>
      <c r="U2544">
        <f t="shared" si="159"/>
        <v>3522.47597783845</v>
      </c>
    </row>
    <row r="2545" spans="1:21" x14ac:dyDescent="0.35">
      <c r="A2545" t="s">
        <v>6561</v>
      </c>
      <c r="B2545" t="s">
        <v>6560</v>
      </c>
      <c r="C2545">
        <v>187</v>
      </c>
      <c r="D2545">
        <v>4.5</v>
      </c>
      <c r="E2545">
        <v>-96.806485373655093</v>
      </c>
      <c r="F2545">
        <v>32.796859493125197</v>
      </c>
      <c r="G2545" t="s">
        <v>200</v>
      </c>
      <c r="H2545">
        <v>75201</v>
      </c>
      <c r="I2545" t="s">
        <v>23</v>
      </c>
      <c r="J2545" t="s">
        <v>190</v>
      </c>
      <c r="K2545" t="s">
        <v>906</v>
      </c>
      <c r="L2545" s="2" t="s">
        <v>907</v>
      </c>
      <c r="M2545">
        <v>632</v>
      </c>
      <c r="N2545">
        <v>1.1755620387849665E-2</v>
      </c>
      <c r="O2545" t="s">
        <v>190</v>
      </c>
      <c r="R2545">
        <f t="shared" si="156"/>
        <v>8.9866749302757974E-3</v>
      </c>
      <c r="S2545">
        <f t="shared" si="157"/>
        <v>4.044003718624109E-2</v>
      </c>
      <c r="T2545">
        <f t="shared" si="158"/>
        <v>-0.3427888386297992</v>
      </c>
      <c r="U2545">
        <f t="shared" si="159"/>
        <v>-64.101512823772453</v>
      </c>
    </row>
    <row r="2546" spans="1:21" x14ac:dyDescent="0.35">
      <c r="A2546" t="s">
        <v>6562</v>
      </c>
      <c r="B2546" t="s">
        <v>6560</v>
      </c>
      <c r="C2546">
        <v>1005</v>
      </c>
      <c r="D2546">
        <v>4.5</v>
      </c>
      <c r="E2546">
        <v>-95.390720000000002</v>
      </c>
      <c r="F2546">
        <v>29.74493</v>
      </c>
      <c r="G2546" t="s">
        <v>200</v>
      </c>
      <c r="H2546">
        <v>77006</v>
      </c>
      <c r="I2546" t="s">
        <v>23</v>
      </c>
      <c r="J2546" t="s">
        <v>542</v>
      </c>
      <c r="K2546" t="s">
        <v>202</v>
      </c>
      <c r="L2546" s="2" t="s">
        <v>203</v>
      </c>
      <c r="M2546">
        <v>1863</v>
      </c>
      <c r="N2546">
        <v>8.1946112922601677E-2</v>
      </c>
      <c r="O2546" t="s">
        <v>191</v>
      </c>
      <c r="P2546" t="s">
        <v>190</v>
      </c>
      <c r="R2546">
        <f t="shared" si="156"/>
        <v>9.3482078297696516E-2</v>
      </c>
      <c r="S2546">
        <f t="shared" si="157"/>
        <v>0.42066935233963432</v>
      </c>
      <c r="T2546">
        <f t="shared" si="158"/>
        <v>1.3519427283022021</v>
      </c>
      <c r="U2546">
        <f t="shared" si="159"/>
        <v>1358.702441943713</v>
      </c>
    </row>
    <row r="2547" spans="1:21" x14ac:dyDescent="0.35">
      <c r="A2547" t="s">
        <v>6563</v>
      </c>
      <c r="B2547" t="s">
        <v>6564</v>
      </c>
      <c r="C2547">
        <v>1160</v>
      </c>
      <c r="D2547">
        <v>4.5</v>
      </c>
      <c r="E2547">
        <v>-97.740036010742202</v>
      </c>
      <c r="F2547">
        <v>30.310684204101602</v>
      </c>
      <c r="G2547" t="s">
        <v>200</v>
      </c>
      <c r="H2547">
        <v>78756</v>
      </c>
      <c r="I2547" t="s">
        <v>23</v>
      </c>
      <c r="J2547" t="s">
        <v>6565</v>
      </c>
      <c r="K2547" t="s">
        <v>274</v>
      </c>
      <c r="L2547" s="2" t="s">
        <v>275</v>
      </c>
      <c r="M2547">
        <v>893</v>
      </c>
      <c r="N2547">
        <v>9.5246267376008234E-2</v>
      </c>
      <c r="O2547" t="s">
        <v>191</v>
      </c>
      <c r="P2547" t="s">
        <v>310</v>
      </c>
      <c r="Q2547" t="s">
        <v>190</v>
      </c>
      <c r="R2547">
        <f t="shared" si="156"/>
        <v>0.1094928209895672</v>
      </c>
      <c r="S2547">
        <f t="shared" si="157"/>
        <v>0.49271769445305236</v>
      </c>
      <c r="T2547">
        <f t="shared" si="158"/>
        <v>1.6730715704470189</v>
      </c>
      <c r="U2547">
        <f t="shared" si="159"/>
        <v>1940.7630217185419</v>
      </c>
    </row>
    <row r="2548" spans="1:21" x14ac:dyDescent="0.35">
      <c r="A2548" t="s">
        <v>6566</v>
      </c>
      <c r="B2548" t="s">
        <v>6567</v>
      </c>
      <c r="C2548">
        <v>260</v>
      </c>
      <c r="D2548">
        <v>4.5</v>
      </c>
      <c r="E2548">
        <v>-122.31395190000001</v>
      </c>
      <c r="F2548">
        <v>47.659795799999998</v>
      </c>
      <c r="G2548" t="s">
        <v>194</v>
      </c>
      <c r="H2548">
        <v>98105</v>
      </c>
      <c r="I2548" t="s">
        <v>23</v>
      </c>
      <c r="J2548" t="s">
        <v>6568</v>
      </c>
      <c r="K2548" t="s">
        <v>196</v>
      </c>
      <c r="L2548" s="2" t="s">
        <v>197</v>
      </c>
      <c r="M2548">
        <v>1594</v>
      </c>
      <c r="N2548">
        <v>1.8019564098163722E-2</v>
      </c>
      <c r="O2548" t="s">
        <v>48</v>
      </c>
      <c r="P2548" t="s">
        <v>56</v>
      </c>
      <c r="Q2548" t="s">
        <v>174</v>
      </c>
      <c r="R2548">
        <f t="shared" si="156"/>
        <v>1.6527218262576179E-2</v>
      </c>
      <c r="S2548">
        <f t="shared" si="157"/>
        <v>7.4372482181592814E-2</v>
      </c>
      <c r="T2548">
        <f t="shared" si="158"/>
        <v>-0.19154751297449835</v>
      </c>
      <c r="U2548">
        <f t="shared" si="159"/>
        <v>-49.80235337336957</v>
      </c>
    </row>
    <row r="2549" spans="1:21" x14ac:dyDescent="0.35">
      <c r="A2549" t="s">
        <v>6569</v>
      </c>
      <c r="B2549" t="s">
        <v>6570</v>
      </c>
      <c r="C2549">
        <v>200</v>
      </c>
      <c r="D2549">
        <v>4.5</v>
      </c>
      <c r="E2549">
        <v>-84.381341698026802</v>
      </c>
      <c r="F2549">
        <v>33.8385923483049</v>
      </c>
      <c r="G2549" t="s">
        <v>141</v>
      </c>
      <c r="H2549">
        <v>30305</v>
      </c>
      <c r="I2549" t="s">
        <v>23</v>
      </c>
      <c r="J2549" t="s">
        <v>191</v>
      </c>
      <c r="K2549" t="s">
        <v>143</v>
      </c>
      <c r="L2549" s="2" t="s">
        <v>144</v>
      </c>
      <c r="M2549">
        <v>660</v>
      </c>
      <c r="N2549">
        <v>1.2871117212974086E-2</v>
      </c>
      <c r="O2549" t="s">
        <v>191</v>
      </c>
      <c r="R2549">
        <f t="shared" si="156"/>
        <v>1.0329511414110112E-2</v>
      </c>
      <c r="S2549">
        <f t="shared" si="157"/>
        <v>4.6482801363495502E-2</v>
      </c>
      <c r="T2549">
        <f t="shared" si="158"/>
        <v>-0.31585545186926617</v>
      </c>
      <c r="U2549">
        <f t="shared" si="159"/>
        <v>-63.171090373853232</v>
      </c>
    </row>
    <row r="2550" spans="1:21" x14ac:dyDescent="0.35">
      <c r="A2550" t="s">
        <v>6571</v>
      </c>
      <c r="B2550" t="s">
        <v>6572</v>
      </c>
      <c r="C2550">
        <v>175</v>
      </c>
      <c r="D2550">
        <v>4.5</v>
      </c>
      <c r="E2550">
        <v>-122.33426129999999</v>
      </c>
      <c r="F2550">
        <v>47.608893700000003</v>
      </c>
      <c r="G2550" t="s">
        <v>194</v>
      </c>
      <c r="H2550">
        <v>98101</v>
      </c>
      <c r="I2550" t="s">
        <v>23</v>
      </c>
      <c r="J2550" t="s">
        <v>6573</v>
      </c>
      <c r="K2550" t="s">
        <v>196</v>
      </c>
      <c r="L2550" s="2" t="s">
        <v>197</v>
      </c>
      <c r="M2550">
        <v>1594</v>
      </c>
      <c r="N2550">
        <v>1.0725931010811738E-2</v>
      </c>
      <c r="O2550" t="s">
        <v>169</v>
      </c>
      <c r="P2550" t="s">
        <v>1852</v>
      </c>
      <c r="R2550">
        <f t="shared" si="156"/>
        <v>7.7471335605825845E-3</v>
      </c>
      <c r="S2550">
        <f t="shared" si="157"/>
        <v>3.4862101022621633E-2</v>
      </c>
      <c r="T2550">
        <f t="shared" si="158"/>
        <v>-0.36765042640875278</v>
      </c>
      <c r="U2550">
        <f t="shared" si="159"/>
        <v>-64.338824621531742</v>
      </c>
    </row>
    <row r="2551" spans="1:21" x14ac:dyDescent="0.35">
      <c r="A2551" t="s">
        <v>6574</v>
      </c>
      <c r="B2551" t="s">
        <v>6575</v>
      </c>
      <c r="C2551">
        <v>262</v>
      </c>
      <c r="D2551">
        <v>4.5</v>
      </c>
      <c r="E2551">
        <v>-122.37658399999999</v>
      </c>
      <c r="F2551">
        <v>47.681944999999999</v>
      </c>
      <c r="G2551" t="s">
        <v>194</v>
      </c>
      <c r="H2551">
        <v>98117</v>
      </c>
      <c r="I2551" t="s">
        <v>23</v>
      </c>
      <c r="J2551" t="s">
        <v>6576</v>
      </c>
      <c r="K2551" t="s">
        <v>196</v>
      </c>
      <c r="L2551" s="2" t="s">
        <v>197</v>
      </c>
      <c r="M2551">
        <v>1594</v>
      </c>
      <c r="N2551">
        <v>1.8191178994336709E-2</v>
      </c>
      <c r="O2551" t="s">
        <v>853</v>
      </c>
      <c r="P2551" t="s">
        <v>971</v>
      </c>
      <c r="Q2551" t="s">
        <v>174</v>
      </c>
      <c r="R2551">
        <f t="shared" si="156"/>
        <v>1.6733808490858381E-2</v>
      </c>
      <c r="S2551">
        <f t="shared" si="157"/>
        <v>7.5302138208862709E-2</v>
      </c>
      <c r="T2551">
        <f t="shared" si="158"/>
        <v>-0.18740391501133943</v>
      </c>
      <c r="U2551">
        <f t="shared" si="159"/>
        <v>-49.099825732970935</v>
      </c>
    </row>
    <row r="2552" spans="1:21" x14ac:dyDescent="0.35">
      <c r="A2552" t="s">
        <v>6577</v>
      </c>
      <c r="B2552" t="s">
        <v>6578</v>
      </c>
      <c r="C2552">
        <v>257</v>
      </c>
      <c r="D2552">
        <v>4.5</v>
      </c>
      <c r="E2552">
        <v>-73.972570200000007</v>
      </c>
      <c r="F2552">
        <v>40.7580758</v>
      </c>
      <c r="G2552" t="s">
        <v>37</v>
      </c>
      <c r="H2552">
        <v>10154</v>
      </c>
      <c r="I2552" t="s">
        <v>23</v>
      </c>
      <c r="J2552" t="s">
        <v>204</v>
      </c>
      <c r="K2552" t="s">
        <v>39</v>
      </c>
      <c r="L2552" s="2" t="s">
        <v>40</v>
      </c>
      <c r="M2552">
        <v>1148</v>
      </c>
      <c r="N2552">
        <v>1.776214175390424E-2</v>
      </c>
      <c r="O2552" t="s">
        <v>204</v>
      </c>
      <c r="R2552">
        <f t="shared" si="156"/>
        <v>1.6217332920152878E-2</v>
      </c>
      <c r="S2552">
        <f t="shared" si="157"/>
        <v>7.297799814068795E-2</v>
      </c>
      <c r="T2552">
        <f t="shared" si="158"/>
        <v>-0.19776290991923676</v>
      </c>
      <c r="U2552">
        <f t="shared" si="159"/>
        <v>-50.825067849243844</v>
      </c>
    </row>
    <row r="2553" spans="1:21" x14ac:dyDescent="0.35">
      <c r="A2553" t="s">
        <v>6579</v>
      </c>
      <c r="B2553" t="s">
        <v>6580</v>
      </c>
      <c r="C2553">
        <v>217</v>
      </c>
      <c r="D2553">
        <v>4.5</v>
      </c>
      <c r="E2553">
        <v>-90.007900000000006</v>
      </c>
      <c r="F2553">
        <v>35.049030000000002</v>
      </c>
      <c r="G2553" t="s">
        <v>331</v>
      </c>
      <c r="H2553">
        <v>38116</v>
      </c>
      <c r="I2553" t="s">
        <v>23</v>
      </c>
      <c r="J2553" t="s">
        <v>6581</v>
      </c>
      <c r="K2553" t="s">
        <v>1064</v>
      </c>
      <c r="L2553" s="2" t="s">
        <v>1065</v>
      </c>
      <c r="M2553">
        <v>726</v>
      </c>
      <c r="N2553">
        <v>1.4329843830444482E-2</v>
      </c>
      <c r="O2553" t="s">
        <v>287</v>
      </c>
      <c r="P2553" t="s">
        <v>897</v>
      </c>
      <c r="R2553">
        <f t="shared" si="156"/>
        <v>1.2085528354508832E-2</v>
      </c>
      <c r="S2553">
        <f t="shared" si="157"/>
        <v>5.4384877595289746E-2</v>
      </c>
      <c r="T2553">
        <f t="shared" si="158"/>
        <v>-0.28063486918241531</v>
      </c>
      <c r="U2553">
        <f t="shared" si="159"/>
        <v>-60.897766612584121</v>
      </c>
    </row>
    <row r="2554" spans="1:21" x14ac:dyDescent="0.35">
      <c r="A2554" t="s">
        <v>6582</v>
      </c>
      <c r="B2554" t="s">
        <v>6583</v>
      </c>
      <c r="C2554">
        <v>511</v>
      </c>
      <c r="D2554">
        <v>4.5</v>
      </c>
      <c r="E2554">
        <v>-118.4168313</v>
      </c>
      <c r="F2554">
        <v>34.187051699999998</v>
      </c>
      <c r="G2554" t="s">
        <v>100</v>
      </c>
      <c r="H2554">
        <v>91606</v>
      </c>
      <c r="I2554" t="s">
        <v>23</v>
      </c>
      <c r="J2554" t="s">
        <v>6584</v>
      </c>
      <c r="K2554" t="s">
        <v>1382</v>
      </c>
      <c r="L2554" s="2" t="s">
        <v>1383</v>
      </c>
      <c r="M2554">
        <v>118</v>
      </c>
      <c r="N2554">
        <v>3.955723356787369E-2</v>
      </c>
      <c r="O2554" t="s">
        <v>60</v>
      </c>
      <c r="P2554" t="s">
        <v>247</v>
      </c>
      <c r="Q2554" t="s">
        <v>897</v>
      </c>
      <c r="R2554">
        <f t="shared" si="156"/>
        <v>4.2454291911992563E-2</v>
      </c>
      <c r="S2554">
        <f t="shared" si="157"/>
        <v>0.19104431360396654</v>
      </c>
      <c r="T2554">
        <f t="shared" si="158"/>
        <v>0.32847403140194703</v>
      </c>
      <c r="U2554">
        <f t="shared" si="159"/>
        <v>167.85023004639493</v>
      </c>
    </row>
    <row r="2555" spans="1:21" x14ac:dyDescent="0.35">
      <c r="A2555" t="s">
        <v>6585</v>
      </c>
      <c r="B2555" t="s">
        <v>6586</v>
      </c>
      <c r="C2555">
        <v>563</v>
      </c>
      <c r="D2555">
        <v>4.5</v>
      </c>
      <c r="E2555">
        <v>-96.7834091</v>
      </c>
      <c r="F2555">
        <v>32.783401499999997</v>
      </c>
      <c r="G2555" t="s">
        <v>200</v>
      </c>
      <c r="H2555">
        <v>75226</v>
      </c>
      <c r="I2555" t="s">
        <v>23</v>
      </c>
      <c r="J2555" t="s">
        <v>6587</v>
      </c>
      <c r="K2555" t="s">
        <v>906</v>
      </c>
      <c r="L2555" s="2" t="s">
        <v>907</v>
      </c>
      <c r="M2555">
        <v>632</v>
      </c>
      <c r="N2555">
        <v>4.4019220868371373E-2</v>
      </c>
      <c r="O2555" t="s">
        <v>174</v>
      </c>
      <c r="P2555" t="s">
        <v>571</v>
      </c>
      <c r="Q2555" t="s">
        <v>1132</v>
      </c>
      <c r="R2555">
        <f t="shared" si="156"/>
        <v>4.7825637847329822E-2</v>
      </c>
      <c r="S2555">
        <f t="shared" si="157"/>
        <v>0.21521537031298421</v>
      </c>
      <c r="T2555">
        <f t="shared" si="158"/>
        <v>0.43620757844407915</v>
      </c>
      <c r="U2555">
        <f t="shared" si="159"/>
        <v>245.58486666401657</v>
      </c>
    </row>
    <row r="2556" spans="1:21" x14ac:dyDescent="0.35">
      <c r="A2556" t="s">
        <v>6588</v>
      </c>
      <c r="B2556" t="s">
        <v>6589</v>
      </c>
      <c r="C2556">
        <v>131</v>
      </c>
      <c r="D2556">
        <v>4.5</v>
      </c>
      <c r="E2556">
        <v>-118.38892364502</v>
      </c>
      <c r="F2556">
        <v>34.037345886230497</v>
      </c>
      <c r="G2556" t="s">
        <v>100</v>
      </c>
      <c r="H2556">
        <v>90034</v>
      </c>
      <c r="I2556" t="s">
        <v>23</v>
      </c>
      <c r="J2556" t="s">
        <v>261</v>
      </c>
      <c r="K2556" t="s">
        <v>111</v>
      </c>
      <c r="L2556" s="2" t="s">
        <v>112</v>
      </c>
      <c r="M2556">
        <v>2071</v>
      </c>
      <c r="N2556">
        <v>6.9504032950060066E-3</v>
      </c>
      <c r="O2556" t="s">
        <v>261</v>
      </c>
      <c r="R2556">
        <f t="shared" si="156"/>
        <v>3.2021485383741349E-3</v>
      </c>
      <c r="S2556">
        <f t="shared" si="157"/>
        <v>1.4409668422683607E-2</v>
      </c>
      <c r="T2556">
        <f t="shared" si="158"/>
        <v>-0.45880958159824914</v>
      </c>
      <c r="U2556">
        <f t="shared" si="159"/>
        <v>-60.104055189370641</v>
      </c>
    </row>
    <row r="2557" spans="1:21" x14ac:dyDescent="0.35">
      <c r="A2557" t="s">
        <v>6590</v>
      </c>
      <c r="B2557" t="s">
        <v>6591</v>
      </c>
      <c r="C2557">
        <v>105</v>
      </c>
      <c r="D2557">
        <v>4.5</v>
      </c>
      <c r="E2557">
        <v>-73.922154000000006</v>
      </c>
      <c r="F2557">
        <v>40.707306699999997</v>
      </c>
      <c r="G2557" t="s">
        <v>37</v>
      </c>
      <c r="H2557">
        <v>11237</v>
      </c>
      <c r="I2557" t="s">
        <v>23</v>
      </c>
      <c r="J2557" t="s">
        <v>1378</v>
      </c>
      <c r="K2557" t="s">
        <v>535</v>
      </c>
      <c r="L2557" s="2" t="s">
        <v>536</v>
      </c>
      <c r="M2557">
        <v>1569</v>
      </c>
      <c r="N2557">
        <v>4.7194096447571651E-3</v>
      </c>
      <c r="O2557" t="s">
        <v>60</v>
      </c>
      <c r="P2557" t="s">
        <v>247</v>
      </c>
      <c r="R2557">
        <f t="shared" si="156"/>
        <v>5.164755707055056E-4</v>
      </c>
      <c r="S2557">
        <f t="shared" si="157"/>
        <v>2.3241400681747754E-3</v>
      </c>
      <c r="T2557">
        <f t="shared" si="158"/>
        <v>-0.5126763551193152</v>
      </c>
      <c r="U2557">
        <f t="shared" si="159"/>
        <v>-53.831017287528098</v>
      </c>
    </row>
    <row r="2558" spans="1:21" x14ac:dyDescent="0.35">
      <c r="A2558" t="s">
        <v>6592</v>
      </c>
      <c r="B2558" t="s">
        <v>6593</v>
      </c>
      <c r="C2558">
        <v>173</v>
      </c>
      <c r="D2558">
        <v>4.5</v>
      </c>
      <c r="E2558">
        <v>-87.664412999999996</v>
      </c>
      <c r="F2558">
        <v>41.896388999999999</v>
      </c>
      <c r="G2558" t="s">
        <v>133</v>
      </c>
      <c r="H2558">
        <v>60642</v>
      </c>
      <c r="I2558" t="s">
        <v>23</v>
      </c>
      <c r="J2558" t="s">
        <v>6594</v>
      </c>
      <c r="K2558" t="s">
        <v>135</v>
      </c>
      <c r="L2558" s="2" t="s">
        <v>136</v>
      </c>
      <c r="M2558">
        <v>2715</v>
      </c>
      <c r="N2558">
        <v>1.0554316114638751E-2</v>
      </c>
      <c r="O2558" t="s">
        <v>138</v>
      </c>
      <c r="P2558" t="s">
        <v>385</v>
      </c>
      <c r="Q2558" t="s">
        <v>76</v>
      </c>
      <c r="R2558">
        <f t="shared" si="156"/>
        <v>7.5405433323003819E-3</v>
      </c>
      <c r="S2558">
        <f t="shared" si="157"/>
        <v>3.3932444995351717E-2</v>
      </c>
      <c r="T2558">
        <f t="shared" si="158"/>
        <v>-0.37179402437191167</v>
      </c>
      <c r="U2558">
        <f t="shared" si="159"/>
        <v>-64.320366216340716</v>
      </c>
    </row>
    <row r="2559" spans="1:21" x14ac:dyDescent="0.35">
      <c r="A2559" t="s">
        <v>6595</v>
      </c>
      <c r="B2559" t="s">
        <v>6596</v>
      </c>
      <c r="C2559">
        <v>177</v>
      </c>
      <c r="D2559">
        <v>4.5</v>
      </c>
      <c r="E2559">
        <v>-117.155585289001</v>
      </c>
      <c r="F2559">
        <v>32.717634086435098</v>
      </c>
      <c r="G2559" t="s">
        <v>100</v>
      </c>
      <c r="H2559">
        <v>92101</v>
      </c>
      <c r="I2559" t="s">
        <v>23</v>
      </c>
      <c r="J2559" t="s">
        <v>6597</v>
      </c>
      <c r="K2559" t="s">
        <v>225</v>
      </c>
      <c r="L2559" s="2" t="s">
        <v>226</v>
      </c>
      <c r="M2559">
        <v>1570</v>
      </c>
      <c r="N2559">
        <v>1.0897545906984727E-2</v>
      </c>
      <c r="O2559" t="s">
        <v>564</v>
      </c>
      <c r="P2559" t="s">
        <v>24</v>
      </c>
      <c r="R2559">
        <f t="shared" si="156"/>
        <v>7.9537237888647871E-3</v>
      </c>
      <c r="S2559">
        <f t="shared" si="157"/>
        <v>3.5791757049891543E-2</v>
      </c>
      <c r="T2559">
        <f t="shared" si="158"/>
        <v>-0.36350682844559384</v>
      </c>
      <c r="U2559">
        <f t="shared" si="159"/>
        <v>-64.340708634870111</v>
      </c>
    </row>
    <row r="2560" spans="1:21" x14ac:dyDescent="0.35">
      <c r="A2560" t="s">
        <v>6598</v>
      </c>
      <c r="B2560" t="s">
        <v>6599</v>
      </c>
      <c r="C2560">
        <v>200</v>
      </c>
      <c r="D2560">
        <v>4.5</v>
      </c>
      <c r="E2560">
        <v>-118.219137817621</v>
      </c>
      <c r="F2560">
        <v>34.0470895650747</v>
      </c>
      <c r="G2560" t="s">
        <v>100</v>
      </c>
      <c r="H2560">
        <v>90033</v>
      </c>
      <c r="I2560" t="s">
        <v>23</v>
      </c>
      <c r="J2560" t="s">
        <v>6600</v>
      </c>
      <c r="K2560" t="s">
        <v>111</v>
      </c>
      <c r="L2560" s="2" t="s">
        <v>112</v>
      </c>
      <c r="M2560">
        <v>2071</v>
      </c>
      <c r="N2560">
        <v>1.2871117212974086E-2</v>
      </c>
      <c r="O2560" t="s">
        <v>404</v>
      </c>
      <c r="P2560" t="s">
        <v>76</v>
      </c>
      <c r="Q2560" t="s">
        <v>228</v>
      </c>
      <c r="R2560">
        <f t="shared" si="156"/>
        <v>1.0329511414110112E-2</v>
      </c>
      <c r="S2560">
        <f t="shared" si="157"/>
        <v>4.6482801363495502E-2</v>
      </c>
      <c r="T2560">
        <f t="shared" si="158"/>
        <v>-0.31585545186926617</v>
      </c>
      <c r="U2560">
        <f t="shared" si="159"/>
        <v>-63.171090373853232</v>
      </c>
    </row>
    <row r="2561" spans="1:21" x14ac:dyDescent="0.35">
      <c r="A2561" t="s">
        <v>6601</v>
      </c>
      <c r="B2561" t="s">
        <v>6602</v>
      </c>
      <c r="C2561">
        <v>105</v>
      </c>
      <c r="D2561">
        <v>4.5</v>
      </c>
      <c r="E2561">
        <v>-82.981894999999994</v>
      </c>
      <c r="F2561">
        <v>39.962524000000002</v>
      </c>
      <c r="G2561" t="s">
        <v>186</v>
      </c>
      <c r="H2561">
        <v>43215</v>
      </c>
      <c r="I2561" t="s">
        <v>23</v>
      </c>
      <c r="J2561" t="s">
        <v>462</v>
      </c>
      <c r="K2561" t="s">
        <v>188</v>
      </c>
      <c r="L2561" s="2" t="s">
        <v>189</v>
      </c>
      <c r="M2561">
        <v>712</v>
      </c>
      <c r="N2561">
        <v>4.7194096447571651E-3</v>
      </c>
      <c r="O2561" t="s">
        <v>56</v>
      </c>
      <c r="P2561" t="s">
        <v>174</v>
      </c>
      <c r="R2561">
        <f t="shared" si="156"/>
        <v>5.164755707055056E-4</v>
      </c>
      <c r="S2561">
        <f t="shared" si="157"/>
        <v>2.3241400681747754E-3</v>
      </c>
      <c r="T2561">
        <f t="shared" si="158"/>
        <v>-0.5126763551193152</v>
      </c>
      <c r="U2561">
        <f t="shared" si="159"/>
        <v>-53.831017287528098</v>
      </c>
    </row>
    <row r="2562" spans="1:21" x14ac:dyDescent="0.35">
      <c r="A2562" t="s">
        <v>6603</v>
      </c>
      <c r="B2562" t="s">
        <v>6604</v>
      </c>
      <c r="C2562">
        <v>194</v>
      </c>
      <c r="D2562">
        <v>4.5</v>
      </c>
      <c r="E2562">
        <v>-90.107554434444793</v>
      </c>
      <c r="F2562">
        <v>29.924853868147899</v>
      </c>
      <c r="G2562" t="s">
        <v>493</v>
      </c>
      <c r="H2562">
        <v>70115</v>
      </c>
      <c r="I2562" t="s">
        <v>23</v>
      </c>
      <c r="J2562" t="s">
        <v>6605</v>
      </c>
      <c r="K2562" t="s">
        <v>494</v>
      </c>
      <c r="L2562" s="2" t="s">
        <v>495</v>
      </c>
      <c r="M2562">
        <v>834</v>
      </c>
      <c r="N2562">
        <v>1.2356272524455123E-2</v>
      </c>
      <c r="O2562" t="s">
        <v>106</v>
      </c>
      <c r="P2562" t="s">
        <v>24</v>
      </c>
      <c r="R2562">
        <f t="shared" ref="R2562:R2625" si="160">(C2562-MIN($C$2:$C$2693))/(MAX($C$2:$C$2693)-MIN($C$2:$C$2693))</f>
        <v>9.7097407292635052E-3</v>
      </c>
      <c r="S2562">
        <f t="shared" ref="S2562:S2625" si="161">R2562*D2562</f>
        <v>4.3693833281685773E-2</v>
      </c>
      <c r="T2562">
        <f t="shared" ref="T2562:T2625" si="162">(C2562-AVERAGE($C$2:$C$2693))/STDEV($C$2:$C$2693)</f>
        <v>-0.32828624575874293</v>
      </c>
      <c r="U2562">
        <f t="shared" ref="U2562:U2625" si="163">T2562*C2562</f>
        <v>-63.687531677196127</v>
      </c>
    </row>
    <row r="2563" spans="1:21" x14ac:dyDescent="0.35">
      <c r="A2563" t="s">
        <v>6606</v>
      </c>
      <c r="B2563" t="s">
        <v>6607</v>
      </c>
      <c r="C2563">
        <v>155</v>
      </c>
      <c r="D2563">
        <v>4.5</v>
      </c>
      <c r="E2563">
        <v>-77.021910000000005</v>
      </c>
      <c r="F2563">
        <v>38.914912000000001</v>
      </c>
      <c r="G2563" t="s">
        <v>240</v>
      </c>
      <c r="H2563">
        <v>20001</v>
      </c>
      <c r="I2563" t="s">
        <v>23</v>
      </c>
      <c r="J2563" t="s">
        <v>6608</v>
      </c>
      <c r="K2563" t="s">
        <v>242</v>
      </c>
      <c r="L2563" s="2" t="s">
        <v>243</v>
      </c>
      <c r="M2563">
        <v>822</v>
      </c>
      <c r="N2563">
        <v>9.009782049081861E-3</v>
      </c>
      <c r="O2563" t="s">
        <v>56</v>
      </c>
      <c r="P2563" t="s">
        <v>183</v>
      </c>
      <c r="Q2563" t="s">
        <v>174</v>
      </c>
      <c r="R2563">
        <f t="shared" si="160"/>
        <v>5.6812312777605621E-3</v>
      </c>
      <c r="S2563">
        <f t="shared" si="161"/>
        <v>2.5565540749922528E-2</v>
      </c>
      <c r="T2563">
        <f t="shared" si="162"/>
        <v>-0.40908640604034202</v>
      </c>
      <c r="U2563">
        <f t="shared" si="163"/>
        <v>-63.408392936253016</v>
      </c>
    </row>
    <row r="2564" spans="1:21" x14ac:dyDescent="0.35">
      <c r="A2564" t="s">
        <v>6609</v>
      </c>
      <c r="B2564" t="s">
        <v>6610</v>
      </c>
      <c r="C2564">
        <v>1014</v>
      </c>
      <c r="D2564">
        <v>4.5</v>
      </c>
      <c r="E2564">
        <v>-73.986490197693499</v>
      </c>
      <c r="F2564">
        <v>40.7263139141197</v>
      </c>
      <c r="G2564" t="s">
        <v>37</v>
      </c>
      <c r="H2564">
        <v>10003</v>
      </c>
      <c r="I2564" t="s">
        <v>23</v>
      </c>
      <c r="J2564" t="s">
        <v>1332</v>
      </c>
      <c r="K2564" t="s">
        <v>39</v>
      </c>
      <c r="L2564" s="2" t="s">
        <v>40</v>
      </c>
      <c r="M2564">
        <v>1148</v>
      </c>
      <c r="N2564">
        <v>8.2718379955380131E-2</v>
      </c>
      <c r="O2564" t="s">
        <v>24</v>
      </c>
      <c r="P2564" t="s">
        <v>47</v>
      </c>
      <c r="R2564">
        <f t="shared" si="160"/>
        <v>9.4411734324966426E-2</v>
      </c>
      <c r="S2564">
        <f t="shared" si="161"/>
        <v>0.42485280446234891</v>
      </c>
      <c r="T2564">
        <f t="shared" si="162"/>
        <v>1.3705889191364173</v>
      </c>
      <c r="U2564">
        <f t="shared" si="163"/>
        <v>1389.7771640043272</v>
      </c>
    </row>
    <row r="2565" spans="1:21" x14ac:dyDescent="0.35">
      <c r="A2565" t="s">
        <v>6611</v>
      </c>
      <c r="B2565" t="s">
        <v>6612</v>
      </c>
      <c r="C2565">
        <v>583</v>
      </c>
      <c r="D2565">
        <v>4.5</v>
      </c>
      <c r="E2565">
        <v>-73.957919000000004</v>
      </c>
      <c r="F2565">
        <v>40.769964999999999</v>
      </c>
      <c r="G2565" t="s">
        <v>37</v>
      </c>
      <c r="H2565">
        <v>10021</v>
      </c>
      <c r="I2565" t="s">
        <v>23</v>
      </c>
      <c r="J2565" t="s">
        <v>425</v>
      </c>
      <c r="K2565" t="s">
        <v>39</v>
      </c>
      <c r="L2565" s="2" t="s">
        <v>40</v>
      </c>
      <c r="M2565">
        <v>1148</v>
      </c>
      <c r="N2565">
        <v>4.573536983010125E-2</v>
      </c>
      <c r="O2565" t="s">
        <v>425</v>
      </c>
      <c r="R2565">
        <f t="shared" si="160"/>
        <v>4.9891540130151846E-2</v>
      </c>
      <c r="S2565">
        <f t="shared" si="161"/>
        <v>0.22451193058568331</v>
      </c>
      <c r="T2565">
        <f t="shared" si="162"/>
        <v>0.47764355807566838</v>
      </c>
      <c r="U2565">
        <f t="shared" si="163"/>
        <v>278.46619435811465</v>
      </c>
    </row>
    <row r="2566" spans="1:21" x14ac:dyDescent="0.35">
      <c r="A2566" t="s">
        <v>6613</v>
      </c>
      <c r="B2566" t="s">
        <v>6614</v>
      </c>
      <c r="C2566">
        <v>499</v>
      </c>
      <c r="D2566">
        <v>4.5</v>
      </c>
      <c r="E2566">
        <v>-117.19653055071799</v>
      </c>
      <c r="F2566">
        <v>32.764856144785902</v>
      </c>
      <c r="G2566" t="s">
        <v>100</v>
      </c>
      <c r="H2566">
        <v>92110</v>
      </c>
      <c r="I2566" t="s">
        <v>23</v>
      </c>
      <c r="J2566" t="s">
        <v>174</v>
      </c>
      <c r="K2566" t="s">
        <v>225</v>
      </c>
      <c r="L2566" s="2" t="s">
        <v>226</v>
      </c>
      <c r="M2566">
        <v>1570</v>
      </c>
      <c r="N2566">
        <v>3.8527544190835768E-2</v>
      </c>
      <c r="O2566" t="s">
        <v>174</v>
      </c>
      <c r="R2566">
        <f t="shared" si="160"/>
        <v>4.1214750542299353E-2</v>
      </c>
      <c r="S2566">
        <f t="shared" si="161"/>
        <v>0.18546637744034708</v>
      </c>
      <c r="T2566">
        <f t="shared" si="162"/>
        <v>0.30361244362299344</v>
      </c>
      <c r="U2566">
        <f t="shared" si="163"/>
        <v>151.50260936787373</v>
      </c>
    </row>
    <row r="2567" spans="1:21" x14ac:dyDescent="0.35">
      <c r="A2567" t="s">
        <v>6615</v>
      </c>
      <c r="B2567" t="s">
        <v>6616</v>
      </c>
      <c r="C2567">
        <v>123</v>
      </c>
      <c r="D2567">
        <v>4.5</v>
      </c>
      <c r="E2567">
        <v>-80.256107400000005</v>
      </c>
      <c r="F2567">
        <v>25.7495814</v>
      </c>
      <c r="G2567" t="s">
        <v>29</v>
      </c>
      <c r="H2567">
        <v>33134</v>
      </c>
      <c r="I2567" t="s">
        <v>23</v>
      </c>
      <c r="J2567" t="s">
        <v>6617</v>
      </c>
      <c r="K2567" t="s">
        <v>31</v>
      </c>
      <c r="L2567" s="2" t="s">
        <v>32</v>
      </c>
      <c r="M2567">
        <v>609</v>
      </c>
      <c r="N2567">
        <v>6.2639437103140551E-3</v>
      </c>
      <c r="O2567" t="s">
        <v>316</v>
      </c>
      <c r="P2567" t="s">
        <v>314</v>
      </c>
      <c r="R2567">
        <f t="shared" si="160"/>
        <v>2.3757876252453259E-3</v>
      </c>
      <c r="S2567">
        <f t="shared" si="161"/>
        <v>1.0691044313603966E-2</v>
      </c>
      <c r="T2567">
        <f t="shared" si="162"/>
        <v>-0.4753839734508849</v>
      </c>
      <c r="U2567">
        <f t="shared" si="163"/>
        <v>-58.472228734458845</v>
      </c>
    </row>
    <row r="2568" spans="1:21" x14ac:dyDescent="0.35">
      <c r="A2568" t="s">
        <v>6618</v>
      </c>
      <c r="B2568" t="s">
        <v>6619</v>
      </c>
      <c r="C2568">
        <v>247</v>
      </c>
      <c r="D2568">
        <v>4.5</v>
      </c>
      <c r="E2568">
        <v>-97.835459999999998</v>
      </c>
      <c r="F2568">
        <v>30.206910000000001</v>
      </c>
      <c r="G2568" t="s">
        <v>200</v>
      </c>
      <c r="H2568">
        <v>78745</v>
      </c>
      <c r="I2568" t="s">
        <v>23</v>
      </c>
      <c r="J2568" t="s">
        <v>6620</v>
      </c>
      <c r="K2568" t="s">
        <v>274</v>
      </c>
      <c r="L2568" s="2" t="s">
        <v>275</v>
      </c>
      <c r="M2568">
        <v>893</v>
      </c>
      <c r="N2568">
        <v>1.6904067273039301E-2</v>
      </c>
      <c r="O2568" t="s">
        <v>449</v>
      </c>
      <c r="P2568" t="s">
        <v>114</v>
      </c>
      <c r="Q2568" t="s">
        <v>597</v>
      </c>
      <c r="R2568">
        <f t="shared" si="160"/>
        <v>1.5184381778741865E-2</v>
      </c>
      <c r="S2568">
        <f t="shared" si="161"/>
        <v>6.8329718004338388E-2</v>
      </c>
      <c r="T2568">
        <f t="shared" si="162"/>
        <v>-0.21848089973503138</v>
      </c>
      <c r="U2568">
        <f t="shared" si="163"/>
        <v>-53.96478223455275</v>
      </c>
    </row>
    <row r="2569" spans="1:21" x14ac:dyDescent="0.35">
      <c r="A2569" t="s">
        <v>6621</v>
      </c>
      <c r="B2569" t="s">
        <v>6622</v>
      </c>
      <c r="C2569">
        <v>131</v>
      </c>
      <c r="D2569">
        <v>4.5</v>
      </c>
      <c r="E2569">
        <v>-84.330078125</v>
      </c>
      <c r="F2569">
        <v>33.860633850097699</v>
      </c>
      <c r="G2569" t="s">
        <v>141</v>
      </c>
      <c r="H2569">
        <v>30319</v>
      </c>
      <c r="I2569" t="s">
        <v>23</v>
      </c>
      <c r="J2569" t="s">
        <v>60</v>
      </c>
      <c r="K2569" t="s">
        <v>143</v>
      </c>
      <c r="L2569" s="2" t="s">
        <v>144</v>
      </c>
      <c r="M2569">
        <v>660</v>
      </c>
      <c r="N2569">
        <v>6.9504032950060066E-3</v>
      </c>
      <c r="O2569" t="s">
        <v>60</v>
      </c>
      <c r="R2569">
        <f t="shared" si="160"/>
        <v>3.2021485383741349E-3</v>
      </c>
      <c r="S2569">
        <f t="shared" si="161"/>
        <v>1.4409668422683607E-2</v>
      </c>
      <c r="T2569">
        <f t="shared" si="162"/>
        <v>-0.45880958159824914</v>
      </c>
      <c r="U2569">
        <f t="shared" si="163"/>
        <v>-60.104055189370641</v>
      </c>
    </row>
    <row r="2570" spans="1:21" x14ac:dyDescent="0.35">
      <c r="A2570" t="s">
        <v>6623</v>
      </c>
      <c r="B2570" t="s">
        <v>6624</v>
      </c>
      <c r="C2570">
        <v>219</v>
      </c>
      <c r="D2570">
        <v>4.5</v>
      </c>
      <c r="E2570">
        <v>-111.89641570000001</v>
      </c>
      <c r="F2570">
        <v>40.7626457</v>
      </c>
      <c r="G2570" t="s">
        <v>963</v>
      </c>
      <c r="H2570">
        <v>84101</v>
      </c>
      <c r="I2570" t="s">
        <v>23</v>
      </c>
      <c r="J2570" t="s">
        <v>60</v>
      </c>
      <c r="K2570" t="s">
        <v>964</v>
      </c>
      <c r="L2570" s="2" t="s">
        <v>965</v>
      </c>
      <c r="M2570">
        <v>142</v>
      </c>
      <c r="N2570">
        <v>1.4501458726617471E-2</v>
      </c>
      <c r="O2570" t="s">
        <v>60</v>
      </c>
      <c r="R2570">
        <f t="shared" si="160"/>
        <v>1.2292118582791034E-2</v>
      </c>
      <c r="S2570">
        <f t="shared" si="161"/>
        <v>5.5314533622559649E-2</v>
      </c>
      <c r="T2570">
        <f t="shared" si="162"/>
        <v>-0.27649127121925637</v>
      </c>
      <c r="U2570">
        <f t="shared" si="163"/>
        <v>-60.551588397017149</v>
      </c>
    </row>
    <row r="2571" spans="1:21" x14ac:dyDescent="0.35">
      <c r="A2571" t="s">
        <v>6625</v>
      </c>
      <c r="B2571" t="s">
        <v>6626</v>
      </c>
      <c r="C2571">
        <v>376</v>
      </c>
      <c r="D2571">
        <v>4.5</v>
      </c>
      <c r="E2571">
        <v>-117.25606500000001</v>
      </c>
      <c r="F2571">
        <v>32.797739999999997</v>
      </c>
      <c r="G2571" t="s">
        <v>100</v>
      </c>
      <c r="H2571">
        <v>92109</v>
      </c>
      <c r="I2571" t="s">
        <v>23</v>
      </c>
      <c r="J2571" t="s">
        <v>6627</v>
      </c>
      <c r="K2571" t="s">
        <v>225</v>
      </c>
      <c r="L2571" s="2" t="s">
        <v>226</v>
      </c>
      <c r="M2571">
        <v>1570</v>
      </c>
      <c r="N2571">
        <v>2.7973228076197013E-2</v>
      </c>
      <c r="O2571" t="s">
        <v>205</v>
      </c>
      <c r="P2571" t="s">
        <v>148</v>
      </c>
      <c r="Q2571" t="s">
        <v>204</v>
      </c>
      <c r="R2571">
        <f t="shared" si="160"/>
        <v>2.850945150294391E-2</v>
      </c>
      <c r="S2571">
        <f t="shared" si="161"/>
        <v>0.12829253176324759</v>
      </c>
      <c r="T2571">
        <f t="shared" si="162"/>
        <v>4.8781168888719424E-2</v>
      </c>
      <c r="U2571">
        <f t="shared" si="163"/>
        <v>18.341719502158504</v>
      </c>
    </row>
    <row r="2572" spans="1:21" x14ac:dyDescent="0.35">
      <c r="A2572" t="s">
        <v>6628</v>
      </c>
      <c r="B2572" t="s">
        <v>6629</v>
      </c>
      <c r="C2572">
        <v>115</v>
      </c>
      <c r="D2572">
        <v>4.5</v>
      </c>
      <c r="E2572">
        <v>-118.367531</v>
      </c>
      <c r="F2572">
        <v>34.083461999999997</v>
      </c>
      <c r="G2572" t="s">
        <v>100</v>
      </c>
      <c r="H2572">
        <v>90048</v>
      </c>
      <c r="I2572" t="s">
        <v>23</v>
      </c>
      <c r="J2572" t="s">
        <v>6630</v>
      </c>
      <c r="K2572" t="s">
        <v>111</v>
      </c>
      <c r="L2572" s="2" t="s">
        <v>112</v>
      </c>
      <c r="M2572">
        <v>2071</v>
      </c>
      <c r="N2572">
        <v>5.5774841256221036E-3</v>
      </c>
      <c r="O2572" t="s">
        <v>174</v>
      </c>
      <c r="P2572" t="s">
        <v>261</v>
      </c>
      <c r="R2572">
        <f t="shared" si="160"/>
        <v>1.5494267121165168E-3</v>
      </c>
      <c r="S2572">
        <f t="shared" si="161"/>
        <v>6.9724202045243254E-3</v>
      </c>
      <c r="T2572">
        <f t="shared" si="162"/>
        <v>-0.49195836530352061</v>
      </c>
      <c r="U2572">
        <f t="shared" si="163"/>
        <v>-56.575212009904867</v>
      </c>
    </row>
    <row r="2573" spans="1:21" x14ac:dyDescent="0.35">
      <c r="A2573" t="s">
        <v>6631</v>
      </c>
      <c r="B2573" t="s">
        <v>6632</v>
      </c>
      <c r="C2573">
        <v>760</v>
      </c>
      <c r="D2573">
        <v>4.5</v>
      </c>
      <c r="E2573">
        <v>-75.161427983669398</v>
      </c>
      <c r="F2573">
        <v>39.947931047630199</v>
      </c>
      <c r="G2573" t="s">
        <v>92</v>
      </c>
      <c r="H2573">
        <v>19107</v>
      </c>
      <c r="I2573" t="s">
        <v>23</v>
      </c>
      <c r="J2573" t="s">
        <v>1886</v>
      </c>
      <c r="K2573" t="s">
        <v>94</v>
      </c>
      <c r="L2573" s="2" t="s">
        <v>95</v>
      </c>
      <c r="M2573">
        <v>1514</v>
      </c>
      <c r="N2573">
        <v>6.0923288141410674E-2</v>
      </c>
      <c r="O2573" t="s">
        <v>228</v>
      </c>
      <c r="P2573" t="s">
        <v>76</v>
      </c>
      <c r="R2573">
        <f t="shared" si="160"/>
        <v>6.8174775333126741E-2</v>
      </c>
      <c r="S2573">
        <f t="shared" si="161"/>
        <v>0.30678648899907035</v>
      </c>
      <c r="T2573">
        <f t="shared" si="162"/>
        <v>0.84435197781523341</v>
      </c>
      <c r="U2573">
        <f t="shared" si="163"/>
        <v>641.7075031395774</v>
      </c>
    </row>
    <row r="2574" spans="1:21" x14ac:dyDescent="0.35">
      <c r="A2574" t="s">
        <v>6633</v>
      </c>
      <c r="B2574" t="s">
        <v>6634</v>
      </c>
      <c r="C2574">
        <v>129</v>
      </c>
      <c r="D2574">
        <v>4.5</v>
      </c>
      <c r="E2574">
        <v>-118.21632150000001</v>
      </c>
      <c r="F2574">
        <v>34.034547000000003</v>
      </c>
      <c r="G2574" t="s">
        <v>100</v>
      </c>
      <c r="H2574">
        <v>90023</v>
      </c>
      <c r="I2574" t="s">
        <v>23</v>
      </c>
      <c r="J2574" t="s">
        <v>6635</v>
      </c>
      <c r="K2574" t="s">
        <v>111</v>
      </c>
      <c r="L2574" s="2" t="s">
        <v>112</v>
      </c>
      <c r="M2574">
        <v>2071</v>
      </c>
      <c r="N2574">
        <v>6.7787883988330187E-3</v>
      </c>
      <c r="O2574" t="s">
        <v>24</v>
      </c>
      <c r="P2574" t="s">
        <v>56</v>
      </c>
      <c r="Q2574" t="s">
        <v>174</v>
      </c>
      <c r="R2574">
        <f t="shared" si="160"/>
        <v>2.9955583100919328E-3</v>
      </c>
      <c r="S2574">
        <f t="shared" si="161"/>
        <v>1.3480012395413698E-2</v>
      </c>
      <c r="T2574">
        <f t="shared" si="162"/>
        <v>-0.46295317956140808</v>
      </c>
      <c r="U2574">
        <f t="shared" si="163"/>
        <v>-59.720960163421644</v>
      </c>
    </row>
    <row r="2575" spans="1:21" x14ac:dyDescent="0.35">
      <c r="A2575" t="s">
        <v>6636</v>
      </c>
      <c r="B2575" t="s">
        <v>6637</v>
      </c>
      <c r="C2575">
        <v>109</v>
      </c>
      <c r="D2575">
        <v>4.5</v>
      </c>
      <c r="E2575">
        <v>-75.155174299999999</v>
      </c>
      <c r="F2575">
        <v>39.942237900000002</v>
      </c>
      <c r="G2575" t="s">
        <v>92</v>
      </c>
      <c r="H2575">
        <v>19147</v>
      </c>
      <c r="I2575" t="s">
        <v>23</v>
      </c>
      <c r="J2575" t="s">
        <v>6638</v>
      </c>
      <c r="K2575" t="s">
        <v>94</v>
      </c>
      <c r="L2575" s="2" t="s">
        <v>95</v>
      </c>
      <c r="M2575">
        <v>1514</v>
      </c>
      <c r="N2575">
        <v>5.0626394371031409E-3</v>
      </c>
      <c r="O2575" t="s">
        <v>228</v>
      </c>
      <c r="P2575" t="s">
        <v>183</v>
      </c>
      <c r="Q2575" t="s">
        <v>762</v>
      </c>
      <c r="R2575">
        <f t="shared" si="160"/>
        <v>9.2965602726991013E-4</v>
      </c>
      <c r="S2575">
        <f t="shared" si="161"/>
        <v>4.1834521227145953E-3</v>
      </c>
      <c r="T2575">
        <f t="shared" si="162"/>
        <v>-0.50438915919299732</v>
      </c>
      <c r="U2575">
        <f t="shared" si="163"/>
        <v>-54.978418352036705</v>
      </c>
    </row>
    <row r="2576" spans="1:21" x14ac:dyDescent="0.35">
      <c r="A2576" t="s">
        <v>6639</v>
      </c>
      <c r="B2576" t="s">
        <v>6640</v>
      </c>
      <c r="C2576">
        <v>119</v>
      </c>
      <c r="D2576">
        <v>4.5</v>
      </c>
      <c r="E2576">
        <v>-80.198899999999995</v>
      </c>
      <c r="F2576">
        <v>25.928450000000002</v>
      </c>
      <c r="G2576" t="s">
        <v>29</v>
      </c>
      <c r="H2576">
        <v>33162</v>
      </c>
      <c r="I2576" t="s">
        <v>23</v>
      </c>
      <c r="J2576" t="s">
        <v>1886</v>
      </c>
      <c r="K2576" t="s">
        <v>31</v>
      </c>
      <c r="L2576" s="2" t="s">
        <v>32</v>
      </c>
      <c r="M2576">
        <v>609</v>
      </c>
      <c r="N2576">
        <v>5.9207139179680793E-3</v>
      </c>
      <c r="O2576" t="s">
        <v>228</v>
      </c>
      <c r="P2576" t="s">
        <v>76</v>
      </c>
      <c r="R2576">
        <f t="shared" si="160"/>
        <v>1.9626071686809216E-3</v>
      </c>
      <c r="S2576">
        <f t="shared" si="161"/>
        <v>8.831732259064147E-3</v>
      </c>
      <c r="T2576">
        <f t="shared" si="162"/>
        <v>-0.48367116937720273</v>
      </c>
      <c r="U2576">
        <f t="shared" si="163"/>
        <v>-57.556869155887121</v>
      </c>
    </row>
    <row r="2577" spans="1:21" x14ac:dyDescent="0.35">
      <c r="A2577" t="s">
        <v>6641</v>
      </c>
      <c r="B2577" t="s">
        <v>6642</v>
      </c>
      <c r="C2577">
        <v>237</v>
      </c>
      <c r="D2577">
        <v>4.5</v>
      </c>
      <c r="E2577">
        <v>-122.33692346540801</v>
      </c>
      <c r="F2577">
        <v>47.622908037802802</v>
      </c>
      <c r="G2577" t="s">
        <v>194</v>
      </c>
      <c r="H2577">
        <v>98109</v>
      </c>
      <c r="I2577" t="s">
        <v>23</v>
      </c>
      <c r="J2577" t="s">
        <v>6643</v>
      </c>
      <c r="K2577" t="s">
        <v>196</v>
      </c>
      <c r="L2577" s="2" t="s">
        <v>197</v>
      </c>
      <c r="M2577">
        <v>1594</v>
      </c>
      <c r="N2577">
        <v>1.6045992792174359E-2</v>
      </c>
      <c r="O2577" t="s">
        <v>24</v>
      </c>
      <c r="P2577" t="s">
        <v>76</v>
      </c>
      <c r="Q2577" t="s">
        <v>228</v>
      </c>
      <c r="R2577">
        <f t="shared" si="160"/>
        <v>1.4151430637330854E-2</v>
      </c>
      <c r="S2577">
        <f t="shared" si="161"/>
        <v>6.3681437867988841E-2</v>
      </c>
      <c r="T2577">
        <f t="shared" si="162"/>
        <v>-0.23919888955082602</v>
      </c>
      <c r="U2577">
        <f t="shared" si="163"/>
        <v>-56.690136823545764</v>
      </c>
    </row>
    <row r="2578" spans="1:21" x14ac:dyDescent="0.35">
      <c r="A2578" t="s">
        <v>6644</v>
      </c>
      <c r="B2578" t="s">
        <v>6645</v>
      </c>
      <c r="C2578">
        <v>249</v>
      </c>
      <c r="D2578">
        <v>4.5</v>
      </c>
      <c r="E2578">
        <v>-97.731128163167597</v>
      </c>
      <c r="F2578">
        <v>30.263973817451902</v>
      </c>
      <c r="G2578" t="s">
        <v>200</v>
      </c>
      <c r="H2578">
        <v>78702</v>
      </c>
      <c r="I2578" t="s">
        <v>23</v>
      </c>
      <c r="J2578" t="s">
        <v>1459</v>
      </c>
      <c r="K2578" t="s">
        <v>274</v>
      </c>
      <c r="L2578" s="2" t="s">
        <v>275</v>
      </c>
      <c r="M2578">
        <v>893</v>
      </c>
      <c r="N2578">
        <v>1.7075682169212288E-2</v>
      </c>
      <c r="O2578" t="s">
        <v>88</v>
      </c>
      <c r="P2578" t="s">
        <v>449</v>
      </c>
      <c r="R2578">
        <f t="shared" si="160"/>
        <v>1.5390972007024068E-2</v>
      </c>
      <c r="S2578">
        <f t="shared" si="161"/>
        <v>6.9259374031608312E-2</v>
      </c>
      <c r="T2578">
        <f t="shared" si="162"/>
        <v>-0.21433730177187246</v>
      </c>
      <c r="U2578">
        <f t="shared" si="163"/>
        <v>-53.369988141196245</v>
      </c>
    </row>
    <row r="2579" spans="1:21" x14ac:dyDescent="0.35">
      <c r="A2579" t="s">
        <v>6646</v>
      </c>
      <c r="B2579" t="s">
        <v>6647</v>
      </c>
      <c r="C2579">
        <v>115</v>
      </c>
      <c r="D2579">
        <v>4.5</v>
      </c>
      <c r="E2579">
        <v>-82.751644099999993</v>
      </c>
      <c r="F2579">
        <v>27.744370700000001</v>
      </c>
      <c r="G2579" t="s">
        <v>29</v>
      </c>
      <c r="H2579">
        <v>33706</v>
      </c>
      <c r="I2579" t="s">
        <v>23</v>
      </c>
      <c r="J2579" t="s">
        <v>247</v>
      </c>
      <c r="K2579" t="s">
        <v>935</v>
      </c>
      <c r="L2579" s="2" t="s">
        <v>936</v>
      </c>
      <c r="M2579">
        <v>172</v>
      </c>
      <c r="N2579">
        <v>5.5774841256221036E-3</v>
      </c>
      <c r="O2579" t="s">
        <v>247</v>
      </c>
      <c r="R2579">
        <f t="shared" si="160"/>
        <v>1.5494267121165168E-3</v>
      </c>
      <c r="S2579">
        <f t="shared" si="161"/>
        <v>6.9724202045243254E-3</v>
      </c>
      <c r="T2579">
        <f t="shared" si="162"/>
        <v>-0.49195836530352061</v>
      </c>
      <c r="U2579">
        <f t="shared" si="163"/>
        <v>-56.575212009904867</v>
      </c>
    </row>
    <row r="2580" spans="1:21" x14ac:dyDescent="0.35">
      <c r="A2580" t="s">
        <v>6648</v>
      </c>
      <c r="B2580" t="s">
        <v>6649</v>
      </c>
      <c r="C2580">
        <v>914</v>
      </c>
      <c r="D2580">
        <v>4.5</v>
      </c>
      <c r="E2580">
        <v>-122.67529296875</v>
      </c>
      <c r="F2580">
        <v>45.513999938964801</v>
      </c>
      <c r="G2580" t="s">
        <v>59</v>
      </c>
      <c r="H2580">
        <v>97204</v>
      </c>
      <c r="I2580" t="s">
        <v>23</v>
      </c>
      <c r="J2580" t="s">
        <v>65</v>
      </c>
      <c r="K2580" t="s">
        <v>45</v>
      </c>
      <c r="L2580" s="2" t="s">
        <v>61</v>
      </c>
      <c r="M2580">
        <v>1555</v>
      </c>
      <c r="N2580">
        <v>7.4137635146730732E-2</v>
      </c>
      <c r="O2580" t="s">
        <v>24</v>
      </c>
      <c r="P2580" t="s">
        <v>48</v>
      </c>
      <c r="R2580">
        <f t="shared" si="160"/>
        <v>8.4082222910856319E-2</v>
      </c>
      <c r="S2580">
        <f t="shared" si="161"/>
        <v>0.37837000309885344</v>
      </c>
      <c r="T2580">
        <f t="shared" si="162"/>
        <v>1.1634090209784709</v>
      </c>
      <c r="U2580">
        <f t="shared" si="163"/>
        <v>1063.3558451743224</v>
      </c>
    </row>
    <row r="2581" spans="1:21" x14ac:dyDescent="0.35">
      <c r="A2581" t="s">
        <v>6650</v>
      </c>
      <c r="B2581" t="s">
        <v>6651</v>
      </c>
      <c r="C2581">
        <v>453</v>
      </c>
      <c r="D2581">
        <v>4.5</v>
      </c>
      <c r="E2581">
        <v>-75.174850000000006</v>
      </c>
      <c r="F2581">
        <v>39.950901000000002</v>
      </c>
      <c r="G2581" t="s">
        <v>92</v>
      </c>
      <c r="H2581">
        <v>19103</v>
      </c>
      <c r="I2581" t="s">
        <v>23</v>
      </c>
      <c r="J2581" t="s">
        <v>24</v>
      </c>
      <c r="K2581" t="s">
        <v>94</v>
      </c>
      <c r="L2581" s="2" t="s">
        <v>95</v>
      </c>
      <c r="M2581">
        <v>1514</v>
      </c>
      <c r="N2581">
        <v>3.4580401578857042E-2</v>
      </c>
      <c r="O2581" t="s">
        <v>24</v>
      </c>
      <c r="R2581">
        <f t="shared" si="160"/>
        <v>3.6463175291808696E-2</v>
      </c>
      <c r="S2581">
        <f t="shared" si="161"/>
        <v>0.16408428881313913</v>
      </c>
      <c r="T2581">
        <f t="shared" si="162"/>
        <v>0.20830969047033812</v>
      </c>
      <c r="U2581">
        <f t="shared" si="163"/>
        <v>94.364289783063171</v>
      </c>
    </row>
    <row r="2582" spans="1:21" x14ac:dyDescent="0.35">
      <c r="A2582" t="s">
        <v>6652</v>
      </c>
      <c r="B2582" t="s">
        <v>6653</v>
      </c>
      <c r="C2582">
        <v>134</v>
      </c>
      <c r="D2582">
        <v>4.5</v>
      </c>
      <c r="E2582">
        <v>-90.308052000000004</v>
      </c>
      <c r="F2582">
        <v>38.662357</v>
      </c>
      <c r="G2582" t="s">
        <v>128</v>
      </c>
      <c r="H2582">
        <v>63130</v>
      </c>
      <c r="I2582" t="s">
        <v>23</v>
      </c>
      <c r="J2582" t="s">
        <v>114</v>
      </c>
      <c r="K2582" t="s">
        <v>129</v>
      </c>
      <c r="L2582" s="2" t="s">
        <v>130</v>
      </c>
      <c r="M2582">
        <v>1232</v>
      </c>
      <c r="N2582">
        <v>7.2078256392654879E-3</v>
      </c>
      <c r="O2582" t="s">
        <v>114</v>
      </c>
      <c r="R2582">
        <f t="shared" si="160"/>
        <v>3.5120338807974384E-3</v>
      </c>
      <c r="S2582">
        <f t="shared" si="161"/>
        <v>1.5804152463588472E-2</v>
      </c>
      <c r="T2582">
        <f t="shared" si="162"/>
        <v>-0.45259418465351076</v>
      </c>
      <c r="U2582">
        <f t="shared" si="163"/>
        <v>-60.647620743570442</v>
      </c>
    </row>
    <row r="2583" spans="1:21" x14ac:dyDescent="0.35">
      <c r="A2583" t="s">
        <v>6654</v>
      </c>
      <c r="B2583" t="s">
        <v>6655</v>
      </c>
      <c r="C2583">
        <v>149</v>
      </c>
      <c r="D2583">
        <v>4.5</v>
      </c>
      <c r="E2583">
        <v>-80.192449472905295</v>
      </c>
      <c r="F2583">
        <v>25.773003159297399</v>
      </c>
      <c r="G2583" t="s">
        <v>29</v>
      </c>
      <c r="H2583">
        <v>33131</v>
      </c>
      <c r="I2583" t="s">
        <v>23</v>
      </c>
      <c r="J2583" t="s">
        <v>1378</v>
      </c>
      <c r="K2583" t="s">
        <v>31</v>
      </c>
      <c r="L2583" s="2" t="s">
        <v>32</v>
      </c>
      <c r="M2583">
        <v>609</v>
      </c>
      <c r="N2583">
        <v>8.4949373605628965E-3</v>
      </c>
      <c r="O2583" t="s">
        <v>60</v>
      </c>
      <c r="P2583" t="s">
        <v>247</v>
      </c>
      <c r="R2583">
        <f t="shared" si="160"/>
        <v>5.0614605929139552E-3</v>
      </c>
      <c r="S2583">
        <f t="shared" si="161"/>
        <v>2.27765726681128E-2</v>
      </c>
      <c r="T2583">
        <f t="shared" si="162"/>
        <v>-0.42151719992981884</v>
      </c>
      <c r="U2583">
        <f t="shared" si="163"/>
        <v>-62.806062789543006</v>
      </c>
    </row>
    <row r="2584" spans="1:21" x14ac:dyDescent="0.35">
      <c r="A2584" t="s">
        <v>6656</v>
      </c>
      <c r="B2584" t="s">
        <v>6657</v>
      </c>
      <c r="C2584">
        <v>270</v>
      </c>
      <c r="D2584">
        <v>4.5</v>
      </c>
      <c r="E2584">
        <v>-104.9801025</v>
      </c>
      <c r="F2584">
        <v>39.703758200000003</v>
      </c>
      <c r="G2584" t="s">
        <v>119</v>
      </c>
      <c r="H2584">
        <v>80209</v>
      </c>
      <c r="I2584" t="s">
        <v>23</v>
      </c>
      <c r="J2584" t="s">
        <v>6658</v>
      </c>
      <c r="K2584" t="s">
        <v>120</v>
      </c>
      <c r="L2584" s="2" t="s">
        <v>121</v>
      </c>
      <c r="M2584">
        <v>668</v>
      </c>
      <c r="N2584">
        <v>1.887763857902866E-2</v>
      </c>
      <c r="O2584" t="s">
        <v>156</v>
      </c>
      <c r="P2584" t="s">
        <v>174</v>
      </c>
      <c r="Q2584" t="s">
        <v>914</v>
      </c>
      <c r="R2584">
        <f t="shared" si="160"/>
        <v>1.7560169403987191E-2</v>
      </c>
      <c r="S2584">
        <f t="shared" si="161"/>
        <v>7.9020762317942361E-2</v>
      </c>
      <c r="T2584">
        <f t="shared" si="162"/>
        <v>-0.17082952315870373</v>
      </c>
      <c r="U2584">
        <f t="shared" si="163"/>
        <v>-46.123971252850005</v>
      </c>
    </row>
    <row r="2585" spans="1:21" x14ac:dyDescent="0.35">
      <c r="A2585" t="s">
        <v>6659</v>
      </c>
      <c r="B2585" t="s">
        <v>6660</v>
      </c>
      <c r="C2585">
        <v>150</v>
      </c>
      <c r="D2585">
        <v>4.5</v>
      </c>
      <c r="E2585">
        <v>-97.764348699999999</v>
      </c>
      <c r="F2585">
        <v>30.252747299999999</v>
      </c>
      <c r="G2585" t="s">
        <v>200</v>
      </c>
      <c r="H2585">
        <v>78704</v>
      </c>
      <c r="I2585" t="s">
        <v>23</v>
      </c>
      <c r="J2585" t="s">
        <v>6661</v>
      </c>
      <c r="K2585" t="s">
        <v>274</v>
      </c>
      <c r="L2585" s="2" t="s">
        <v>275</v>
      </c>
      <c r="M2585">
        <v>893</v>
      </c>
      <c r="N2585">
        <v>8.58074480864939E-3</v>
      </c>
      <c r="O2585" t="s">
        <v>174</v>
      </c>
      <c r="P2585" t="s">
        <v>205</v>
      </c>
      <c r="R2585">
        <f t="shared" si="160"/>
        <v>5.164755707055056E-3</v>
      </c>
      <c r="S2585">
        <f t="shared" si="161"/>
        <v>2.3241400681747751E-2</v>
      </c>
      <c r="T2585">
        <f t="shared" si="162"/>
        <v>-0.41944540094823934</v>
      </c>
      <c r="U2585">
        <f t="shared" si="163"/>
        <v>-62.916810142235903</v>
      </c>
    </row>
    <row r="2586" spans="1:21" x14ac:dyDescent="0.35">
      <c r="A2586" t="s">
        <v>6662</v>
      </c>
      <c r="B2586" t="s">
        <v>6663</v>
      </c>
      <c r="C2586">
        <v>269</v>
      </c>
      <c r="D2586">
        <v>4.5</v>
      </c>
      <c r="E2586">
        <v>-75.163200378417997</v>
      </c>
      <c r="F2586">
        <v>39.9465942382812</v>
      </c>
      <c r="G2586" t="s">
        <v>92</v>
      </c>
      <c r="H2586">
        <v>19107</v>
      </c>
      <c r="I2586" t="s">
        <v>23</v>
      </c>
      <c r="J2586" t="s">
        <v>60</v>
      </c>
      <c r="K2586" t="s">
        <v>94</v>
      </c>
      <c r="L2586" s="2" t="s">
        <v>95</v>
      </c>
      <c r="M2586">
        <v>1514</v>
      </c>
      <c r="N2586">
        <v>1.8791831130942165E-2</v>
      </c>
      <c r="O2586" t="s">
        <v>60</v>
      </c>
      <c r="R2586">
        <f t="shared" si="160"/>
        <v>1.7456874289846089E-2</v>
      </c>
      <c r="S2586">
        <f t="shared" si="161"/>
        <v>7.8555934304307407E-2</v>
      </c>
      <c r="T2586">
        <f t="shared" si="162"/>
        <v>-0.17290132214028317</v>
      </c>
      <c r="U2586">
        <f t="shared" si="163"/>
        <v>-46.510455655736173</v>
      </c>
    </row>
    <row r="2587" spans="1:21" x14ac:dyDescent="0.35">
      <c r="A2587" t="s">
        <v>6664</v>
      </c>
      <c r="B2587" t="s">
        <v>6665</v>
      </c>
      <c r="C2587">
        <v>411</v>
      </c>
      <c r="D2587">
        <v>4.5</v>
      </c>
      <c r="E2587">
        <v>-97.730796999999995</v>
      </c>
      <c r="F2587">
        <v>30.264237999999999</v>
      </c>
      <c r="G2587" t="s">
        <v>200</v>
      </c>
      <c r="H2587">
        <v>78702</v>
      </c>
      <c r="I2587" t="s">
        <v>23</v>
      </c>
      <c r="J2587" t="s">
        <v>247</v>
      </c>
      <c r="K2587" t="s">
        <v>274</v>
      </c>
      <c r="L2587" s="2" t="s">
        <v>275</v>
      </c>
      <c r="M2587">
        <v>893</v>
      </c>
      <c r="N2587">
        <v>3.0976488759224301E-2</v>
      </c>
      <c r="O2587" t="s">
        <v>247</v>
      </c>
      <c r="R2587">
        <f t="shared" si="160"/>
        <v>3.2124780497882449E-2</v>
      </c>
      <c r="S2587">
        <f t="shared" si="161"/>
        <v>0.14456151224047104</v>
      </c>
      <c r="T2587">
        <f t="shared" si="162"/>
        <v>0.12129413324400065</v>
      </c>
      <c r="U2587">
        <f t="shared" si="163"/>
        <v>49.851888763284265</v>
      </c>
    </row>
    <row r="2588" spans="1:21" x14ac:dyDescent="0.35">
      <c r="A2588" t="s">
        <v>6666</v>
      </c>
      <c r="B2588" t="s">
        <v>6665</v>
      </c>
      <c r="C2588">
        <v>162</v>
      </c>
      <c r="D2588">
        <v>4.5</v>
      </c>
      <c r="E2588">
        <v>-97.865592000000007</v>
      </c>
      <c r="F2588">
        <v>30.23311</v>
      </c>
      <c r="G2588" t="s">
        <v>200</v>
      </c>
      <c r="H2588">
        <v>78735</v>
      </c>
      <c r="I2588" t="s">
        <v>23</v>
      </c>
      <c r="J2588" t="s">
        <v>1378</v>
      </c>
      <c r="K2588" t="s">
        <v>274</v>
      </c>
      <c r="L2588" s="2" t="s">
        <v>275</v>
      </c>
      <c r="M2588">
        <v>893</v>
      </c>
      <c r="N2588">
        <v>9.6104341856873172E-3</v>
      </c>
      <c r="O2588" t="s">
        <v>60</v>
      </c>
      <c r="P2588" t="s">
        <v>247</v>
      </c>
      <c r="R2588">
        <f t="shared" si="160"/>
        <v>6.4042970767482698E-3</v>
      </c>
      <c r="S2588">
        <f t="shared" si="161"/>
        <v>2.8819336845367215E-2</v>
      </c>
      <c r="T2588">
        <f t="shared" si="162"/>
        <v>-0.39458381316928581</v>
      </c>
      <c r="U2588">
        <f t="shared" si="163"/>
        <v>-63.922577733424305</v>
      </c>
    </row>
    <row r="2589" spans="1:21" x14ac:dyDescent="0.35">
      <c r="A2589" t="s">
        <v>6667</v>
      </c>
      <c r="B2589" t="s">
        <v>6668</v>
      </c>
      <c r="C2589">
        <v>420</v>
      </c>
      <c r="D2589">
        <v>4.5</v>
      </c>
      <c r="E2589">
        <v>-87.660899999999998</v>
      </c>
      <c r="F2589">
        <v>41.881790000000002</v>
      </c>
      <c r="G2589" t="s">
        <v>133</v>
      </c>
      <c r="H2589">
        <v>60607</v>
      </c>
      <c r="I2589" t="s">
        <v>23</v>
      </c>
      <c r="J2589" t="s">
        <v>60</v>
      </c>
      <c r="K2589" t="s">
        <v>135</v>
      </c>
      <c r="L2589" s="2" t="s">
        <v>136</v>
      </c>
      <c r="M2589">
        <v>2715</v>
      </c>
      <c r="N2589">
        <v>3.1748755792002745E-2</v>
      </c>
      <c r="O2589" t="s">
        <v>60</v>
      </c>
      <c r="R2589">
        <f t="shared" si="160"/>
        <v>3.3054436525152359E-2</v>
      </c>
      <c r="S2589">
        <f t="shared" si="161"/>
        <v>0.14874496436318563</v>
      </c>
      <c r="T2589">
        <f t="shared" si="162"/>
        <v>0.13994032407821583</v>
      </c>
      <c r="U2589">
        <f t="shared" si="163"/>
        <v>58.774936112850646</v>
      </c>
    </row>
    <row r="2590" spans="1:21" x14ac:dyDescent="0.35">
      <c r="A2590" t="s">
        <v>6669</v>
      </c>
      <c r="B2590" t="s">
        <v>6670</v>
      </c>
      <c r="C2590">
        <v>317</v>
      </c>
      <c r="D2590">
        <v>4.5</v>
      </c>
      <c r="E2590">
        <v>-118.4443859</v>
      </c>
      <c r="F2590">
        <v>34.127368699999998</v>
      </c>
      <c r="G2590" t="s">
        <v>100</v>
      </c>
      <c r="H2590">
        <v>90077</v>
      </c>
      <c r="I2590" t="s">
        <v>23</v>
      </c>
      <c r="J2590" t="s">
        <v>24</v>
      </c>
      <c r="K2590" t="s">
        <v>111</v>
      </c>
      <c r="L2590" s="2" t="s">
        <v>112</v>
      </c>
      <c r="M2590">
        <v>2071</v>
      </c>
      <c r="N2590">
        <v>2.2910588639093874E-2</v>
      </c>
      <c r="O2590" t="s">
        <v>24</v>
      </c>
      <c r="R2590">
        <f t="shared" si="160"/>
        <v>2.2415039768618944E-2</v>
      </c>
      <c r="S2590">
        <f t="shared" si="161"/>
        <v>0.10086767895878525</v>
      </c>
      <c r="T2590">
        <f t="shared" si="162"/>
        <v>-7.3454971024468935E-2</v>
      </c>
      <c r="U2590">
        <f t="shared" si="163"/>
        <v>-23.285225814756654</v>
      </c>
    </row>
    <row r="2591" spans="1:21" x14ac:dyDescent="0.35">
      <c r="A2591" t="s">
        <v>6671</v>
      </c>
      <c r="B2591" t="s">
        <v>6672</v>
      </c>
      <c r="C2591">
        <v>747</v>
      </c>
      <c r="D2591">
        <v>4.5</v>
      </c>
      <c r="E2591">
        <v>-118.375541</v>
      </c>
      <c r="F2591">
        <v>34.165774999999996</v>
      </c>
      <c r="G2591" t="s">
        <v>100</v>
      </c>
      <c r="H2591">
        <v>91601</v>
      </c>
      <c r="I2591" t="s">
        <v>23</v>
      </c>
      <c r="J2591" t="s">
        <v>818</v>
      </c>
      <c r="K2591" t="s">
        <v>1382</v>
      </c>
      <c r="L2591" s="2" t="s">
        <v>1383</v>
      </c>
      <c r="M2591">
        <v>118</v>
      </c>
      <c r="N2591">
        <v>5.9807791316286253E-2</v>
      </c>
      <c r="O2591" t="s">
        <v>818</v>
      </c>
      <c r="R2591">
        <f t="shared" si="160"/>
        <v>6.6831938849292422E-2</v>
      </c>
      <c r="S2591">
        <f t="shared" si="161"/>
        <v>0.30074372482181588</v>
      </c>
      <c r="T2591">
        <f t="shared" si="162"/>
        <v>0.81741859105470038</v>
      </c>
      <c r="U2591">
        <f t="shared" si="163"/>
        <v>610.61168751786124</v>
      </c>
    </row>
    <row r="2592" spans="1:21" x14ac:dyDescent="0.35">
      <c r="A2592" t="s">
        <v>6673</v>
      </c>
      <c r="B2592" t="s">
        <v>6674</v>
      </c>
      <c r="C2592">
        <v>187</v>
      </c>
      <c r="D2592">
        <v>5</v>
      </c>
      <c r="E2592">
        <v>-81.587476730346694</v>
      </c>
      <c r="F2592">
        <v>28.411181355453401</v>
      </c>
      <c r="G2592" t="s">
        <v>29</v>
      </c>
      <c r="H2592">
        <v>32830</v>
      </c>
      <c r="I2592" t="s">
        <v>23</v>
      </c>
      <c r="J2592" t="s">
        <v>24</v>
      </c>
      <c r="K2592" t="s">
        <v>465</v>
      </c>
      <c r="L2592" s="2" t="s">
        <v>466</v>
      </c>
      <c r="M2592">
        <v>943</v>
      </c>
      <c r="N2592">
        <v>1.1755620387849665E-2</v>
      </c>
      <c r="O2592" t="s">
        <v>24</v>
      </c>
      <c r="R2592">
        <f t="shared" si="160"/>
        <v>8.9866749302757974E-3</v>
      </c>
      <c r="S2592">
        <f t="shared" si="161"/>
        <v>4.4933374651378991E-2</v>
      </c>
      <c r="T2592">
        <f t="shared" si="162"/>
        <v>-0.3427888386297992</v>
      </c>
      <c r="U2592">
        <f t="shared" si="163"/>
        <v>-64.101512823772453</v>
      </c>
    </row>
    <row r="2593" spans="1:21" x14ac:dyDescent="0.35">
      <c r="A2593" t="s">
        <v>6673</v>
      </c>
      <c r="B2593" t="s">
        <v>6674</v>
      </c>
      <c r="C2593">
        <v>187</v>
      </c>
      <c r="D2593">
        <v>5</v>
      </c>
      <c r="E2593">
        <v>-81.587476730346694</v>
      </c>
      <c r="F2593">
        <v>28.411181355453401</v>
      </c>
      <c r="G2593" t="s">
        <v>29</v>
      </c>
      <c r="H2593">
        <v>32830</v>
      </c>
      <c r="I2593" t="s">
        <v>23</v>
      </c>
      <c r="J2593" t="s">
        <v>24</v>
      </c>
      <c r="K2593" t="s">
        <v>465</v>
      </c>
      <c r="L2593" s="2" t="s">
        <v>466</v>
      </c>
      <c r="M2593">
        <v>943</v>
      </c>
      <c r="N2593">
        <v>1.1755620387849665E-2</v>
      </c>
      <c r="O2593" t="s">
        <v>24</v>
      </c>
      <c r="R2593">
        <f t="shared" si="160"/>
        <v>8.9866749302757974E-3</v>
      </c>
      <c r="S2593">
        <f t="shared" si="161"/>
        <v>4.4933374651378991E-2</v>
      </c>
      <c r="T2593">
        <f t="shared" si="162"/>
        <v>-0.3427888386297992</v>
      </c>
      <c r="U2593">
        <f t="shared" si="163"/>
        <v>-64.101512823772453</v>
      </c>
    </row>
    <row r="2594" spans="1:21" x14ac:dyDescent="0.35">
      <c r="A2594" t="s">
        <v>6675</v>
      </c>
      <c r="B2594" t="s">
        <v>6676</v>
      </c>
      <c r="C2594">
        <v>115</v>
      </c>
      <c r="D2594">
        <v>4.5</v>
      </c>
      <c r="E2594">
        <v>-117.09122000000001</v>
      </c>
      <c r="F2594">
        <v>33.005040000000001</v>
      </c>
      <c r="G2594" t="s">
        <v>100</v>
      </c>
      <c r="H2594">
        <v>92127</v>
      </c>
      <c r="I2594" t="s">
        <v>23</v>
      </c>
      <c r="J2594" t="s">
        <v>204</v>
      </c>
      <c r="K2594" t="s">
        <v>225</v>
      </c>
      <c r="L2594" s="2" t="s">
        <v>226</v>
      </c>
      <c r="M2594">
        <v>1570</v>
      </c>
      <c r="N2594">
        <v>5.5774841256221036E-3</v>
      </c>
      <c r="O2594" t="s">
        <v>204</v>
      </c>
      <c r="R2594">
        <f t="shared" si="160"/>
        <v>1.5494267121165168E-3</v>
      </c>
      <c r="S2594">
        <f t="shared" si="161"/>
        <v>6.9724202045243254E-3</v>
      </c>
      <c r="T2594">
        <f t="shared" si="162"/>
        <v>-0.49195836530352061</v>
      </c>
      <c r="U2594">
        <f t="shared" si="163"/>
        <v>-56.575212009904867</v>
      </c>
    </row>
    <row r="2595" spans="1:21" x14ac:dyDescent="0.35">
      <c r="A2595" t="s">
        <v>6677</v>
      </c>
      <c r="B2595" t="s">
        <v>6678</v>
      </c>
      <c r="C2595">
        <v>240</v>
      </c>
      <c r="D2595">
        <v>4.5</v>
      </c>
      <c r="E2595">
        <v>-121.48075</v>
      </c>
      <c r="F2595">
        <v>38.55885</v>
      </c>
      <c r="G2595" t="s">
        <v>100</v>
      </c>
      <c r="H2595">
        <v>95818</v>
      </c>
      <c r="I2595" t="s">
        <v>23</v>
      </c>
      <c r="J2595" t="s">
        <v>6679</v>
      </c>
      <c r="K2595" t="s">
        <v>101</v>
      </c>
      <c r="L2595" s="2" t="s">
        <v>102</v>
      </c>
      <c r="M2595">
        <v>430</v>
      </c>
      <c r="N2595">
        <v>1.6303415136433842E-2</v>
      </c>
      <c r="O2595" t="s">
        <v>283</v>
      </c>
      <c r="P2595" t="s">
        <v>1551</v>
      </c>
      <c r="R2595">
        <f t="shared" si="160"/>
        <v>1.4461315979754157E-2</v>
      </c>
      <c r="S2595">
        <f t="shared" si="161"/>
        <v>6.5075921908893705E-2</v>
      </c>
      <c r="T2595">
        <f t="shared" si="162"/>
        <v>-0.23298349260608764</v>
      </c>
      <c r="U2595">
        <f t="shared" si="163"/>
        <v>-55.916038225461037</v>
      </c>
    </row>
    <row r="2596" spans="1:21" x14ac:dyDescent="0.35">
      <c r="A2596" t="s">
        <v>6680</v>
      </c>
      <c r="B2596" t="s">
        <v>6681</v>
      </c>
      <c r="C2596">
        <v>312</v>
      </c>
      <c r="D2596">
        <v>4.5</v>
      </c>
      <c r="E2596">
        <v>-94.573287500000006</v>
      </c>
      <c r="F2596">
        <v>39.109332899999998</v>
      </c>
      <c r="G2596" t="s">
        <v>128</v>
      </c>
      <c r="H2596">
        <v>64106</v>
      </c>
      <c r="I2596" t="s">
        <v>23</v>
      </c>
      <c r="J2596" t="s">
        <v>283</v>
      </c>
      <c r="K2596" t="s">
        <v>458</v>
      </c>
      <c r="L2596" s="2" t="s">
        <v>459</v>
      </c>
      <c r="M2596">
        <v>274</v>
      </c>
      <c r="N2596">
        <v>2.2481551398661405E-2</v>
      </c>
      <c r="O2596" t="s">
        <v>283</v>
      </c>
      <c r="R2596">
        <f t="shared" si="160"/>
        <v>2.1898564197913438E-2</v>
      </c>
      <c r="S2596">
        <f t="shared" si="161"/>
        <v>9.8543538890610474E-2</v>
      </c>
      <c r="T2596">
        <f t="shared" si="162"/>
        <v>-8.3813965932366244E-2</v>
      </c>
      <c r="U2596">
        <f t="shared" si="163"/>
        <v>-26.149957370898267</v>
      </c>
    </row>
    <row r="2597" spans="1:21" x14ac:dyDescent="0.35">
      <c r="A2597" t="s">
        <v>6682</v>
      </c>
      <c r="B2597" t="s">
        <v>6683</v>
      </c>
      <c r="C2597">
        <v>180</v>
      </c>
      <c r="D2597">
        <v>4.5</v>
      </c>
      <c r="E2597">
        <v>-85.770054406197005</v>
      </c>
      <c r="F2597">
        <v>38.170475877432899</v>
      </c>
      <c r="G2597" t="s">
        <v>864</v>
      </c>
      <c r="H2597">
        <v>40214</v>
      </c>
      <c r="I2597" t="s">
        <v>23</v>
      </c>
      <c r="J2597" t="s">
        <v>6684</v>
      </c>
      <c r="K2597" t="s">
        <v>866</v>
      </c>
      <c r="L2597" s="2" t="s">
        <v>867</v>
      </c>
      <c r="M2597">
        <v>774</v>
      </c>
      <c r="N2597">
        <v>1.1154968251244207E-2</v>
      </c>
      <c r="O2597" t="s">
        <v>283</v>
      </c>
      <c r="P2597" t="s">
        <v>76</v>
      </c>
      <c r="R2597">
        <f t="shared" si="160"/>
        <v>8.2636091312880897E-3</v>
      </c>
      <c r="S2597">
        <f t="shared" si="161"/>
        <v>3.7186241090796407E-2</v>
      </c>
      <c r="T2597">
        <f t="shared" si="162"/>
        <v>-0.35729143150085546</v>
      </c>
      <c r="U2597">
        <f t="shared" si="163"/>
        <v>-64.312457670153989</v>
      </c>
    </row>
    <row r="2598" spans="1:21" x14ac:dyDescent="0.35">
      <c r="A2598" t="s">
        <v>6685</v>
      </c>
      <c r="B2598" t="s">
        <v>6686</v>
      </c>
      <c r="C2598">
        <v>498</v>
      </c>
      <c r="D2598">
        <v>4.5</v>
      </c>
      <c r="E2598">
        <v>-95.545125999999996</v>
      </c>
      <c r="F2598">
        <v>29.795517</v>
      </c>
      <c r="G2598" t="s">
        <v>200</v>
      </c>
      <c r="H2598">
        <v>77080</v>
      </c>
      <c r="I2598" t="s">
        <v>23</v>
      </c>
      <c r="J2598" t="s">
        <v>6687</v>
      </c>
      <c r="K2598" t="s">
        <v>202</v>
      </c>
      <c r="L2598" s="2" t="s">
        <v>203</v>
      </c>
      <c r="M2598">
        <v>1863</v>
      </c>
      <c r="N2598">
        <v>3.8441736742749269E-2</v>
      </c>
      <c r="O2598" t="s">
        <v>283</v>
      </c>
      <c r="P2598" t="s">
        <v>174</v>
      </c>
      <c r="Q2598" t="s">
        <v>76</v>
      </c>
      <c r="R2598">
        <f t="shared" si="160"/>
        <v>4.111145542815825E-2</v>
      </c>
      <c r="S2598">
        <f t="shared" si="161"/>
        <v>0.18500154942671213</v>
      </c>
      <c r="T2598">
        <f t="shared" si="162"/>
        <v>0.301540644641414</v>
      </c>
      <c r="U2598">
        <f t="shared" si="163"/>
        <v>150.16724103142417</v>
      </c>
    </row>
    <row r="2599" spans="1:21" x14ac:dyDescent="0.35">
      <c r="A2599" t="s">
        <v>6688</v>
      </c>
      <c r="B2599" t="s">
        <v>6689</v>
      </c>
      <c r="C2599">
        <v>145</v>
      </c>
      <c r="D2599">
        <v>4.5</v>
      </c>
      <c r="E2599">
        <v>-122.61842966079701</v>
      </c>
      <c r="F2599">
        <v>45.516515001654597</v>
      </c>
      <c r="G2599" t="s">
        <v>59</v>
      </c>
      <c r="H2599">
        <v>97215</v>
      </c>
      <c r="I2599" t="s">
        <v>23</v>
      </c>
      <c r="J2599" t="s">
        <v>6690</v>
      </c>
      <c r="K2599" t="s">
        <v>45</v>
      </c>
      <c r="L2599" s="2" t="s">
        <v>61</v>
      </c>
      <c r="M2599">
        <v>1555</v>
      </c>
      <c r="N2599">
        <v>8.1517075682169208E-3</v>
      </c>
      <c r="O2599" t="s">
        <v>1047</v>
      </c>
      <c r="P2599" t="s">
        <v>449</v>
      </c>
      <c r="R2599">
        <f t="shared" si="160"/>
        <v>4.6482801363495509E-3</v>
      </c>
      <c r="S2599">
        <f t="shared" si="161"/>
        <v>2.0917260613572977E-2</v>
      </c>
      <c r="T2599">
        <f t="shared" si="162"/>
        <v>-0.42980439585613667</v>
      </c>
      <c r="U2599">
        <f t="shared" si="163"/>
        <v>-62.321637399139817</v>
      </c>
    </row>
    <row r="2600" spans="1:21" x14ac:dyDescent="0.35">
      <c r="A2600" t="s">
        <v>6691</v>
      </c>
      <c r="B2600" t="s">
        <v>6692</v>
      </c>
      <c r="C2600">
        <v>174</v>
      </c>
      <c r="D2600">
        <v>4.5</v>
      </c>
      <c r="E2600">
        <v>-86.724800000000002</v>
      </c>
      <c r="F2600">
        <v>36.204295999999999</v>
      </c>
      <c r="G2600" t="s">
        <v>331</v>
      </c>
      <c r="H2600">
        <v>37216</v>
      </c>
      <c r="I2600" t="s">
        <v>23</v>
      </c>
      <c r="J2600" t="s">
        <v>134</v>
      </c>
      <c r="K2600" t="s">
        <v>333</v>
      </c>
      <c r="L2600" s="2" t="s">
        <v>334</v>
      </c>
      <c r="M2600">
        <v>702</v>
      </c>
      <c r="N2600">
        <v>1.0640123562725244E-2</v>
      </c>
      <c r="O2600" t="s">
        <v>137</v>
      </c>
      <c r="P2600" t="s">
        <v>138</v>
      </c>
      <c r="R2600">
        <f t="shared" si="160"/>
        <v>7.6438384464414836E-3</v>
      </c>
      <c r="S2600">
        <f t="shared" si="161"/>
        <v>3.4397273008986678E-2</v>
      </c>
      <c r="T2600">
        <f t="shared" si="162"/>
        <v>-0.36972222539033223</v>
      </c>
      <c r="U2600">
        <f t="shared" si="163"/>
        <v>-64.331667217917811</v>
      </c>
    </row>
    <row r="2601" spans="1:21" x14ac:dyDescent="0.35">
      <c r="A2601" t="s">
        <v>6693</v>
      </c>
      <c r="B2601" t="s">
        <v>6694</v>
      </c>
      <c r="C2601">
        <v>100</v>
      </c>
      <c r="D2601">
        <v>4.5</v>
      </c>
      <c r="E2601">
        <v>-117.1075439</v>
      </c>
      <c r="F2601">
        <v>32.763126399999997</v>
      </c>
      <c r="G2601" t="s">
        <v>100</v>
      </c>
      <c r="H2601">
        <v>92116</v>
      </c>
      <c r="I2601" t="s">
        <v>23</v>
      </c>
      <c r="J2601" t="s">
        <v>6695</v>
      </c>
      <c r="K2601" t="s">
        <v>225</v>
      </c>
      <c r="L2601" s="2" t="s">
        <v>226</v>
      </c>
      <c r="M2601">
        <v>1570</v>
      </c>
      <c r="N2601">
        <v>4.290372404324695E-3</v>
      </c>
      <c r="O2601" t="s">
        <v>314</v>
      </c>
      <c r="P2601" t="s">
        <v>560</v>
      </c>
      <c r="R2601">
        <f t="shared" si="160"/>
        <v>0</v>
      </c>
      <c r="S2601">
        <f t="shared" si="161"/>
        <v>0</v>
      </c>
      <c r="T2601">
        <f t="shared" si="162"/>
        <v>-0.52303535002721258</v>
      </c>
      <c r="U2601">
        <f t="shared" si="163"/>
        <v>-52.303535002721254</v>
      </c>
    </row>
    <row r="2602" spans="1:21" x14ac:dyDescent="0.35">
      <c r="A2602" t="s">
        <v>6696</v>
      </c>
      <c r="B2602" t="s">
        <v>6697</v>
      </c>
      <c r="C2602">
        <v>124</v>
      </c>
      <c r="D2602">
        <v>4.5</v>
      </c>
      <c r="E2602">
        <v>-95.903841999999997</v>
      </c>
      <c r="F2602">
        <v>36.089910000000003</v>
      </c>
      <c r="G2602" t="s">
        <v>257</v>
      </c>
      <c r="H2602">
        <v>74145</v>
      </c>
      <c r="I2602" t="s">
        <v>23</v>
      </c>
      <c r="J2602" t="s">
        <v>1321</v>
      </c>
      <c r="K2602" t="s">
        <v>345</v>
      </c>
      <c r="L2602" s="2" t="s">
        <v>346</v>
      </c>
      <c r="M2602">
        <v>364</v>
      </c>
      <c r="N2602">
        <v>6.3497511584005495E-3</v>
      </c>
      <c r="O2602" t="s">
        <v>60</v>
      </c>
      <c r="P2602" t="s">
        <v>47</v>
      </c>
      <c r="R2602">
        <f t="shared" si="160"/>
        <v>2.4790827393864272E-3</v>
      </c>
      <c r="S2602">
        <f t="shared" si="161"/>
        <v>1.1155872327238922E-2</v>
      </c>
      <c r="T2602">
        <f t="shared" si="162"/>
        <v>-0.4733121744693054</v>
      </c>
      <c r="U2602">
        <f t="shared" si="163"/>
        <v>-58.690709634193873</v>
      </c>
    </row>
    <row r="2603" spans="1:21" x14ac:dyDescent="0.35">
      <c r="A2603" t="s">
        <v>6698</v>
      </c>
      <c r="B2603" t="s">
        <v>6699</v>
      </c>
      <c r="C2603">
        <v>117</v>
      </c>
      <c r="D2603">
        <v>4.5</v>
      </c>
      <c r="E2603">
        <v>-87.657678000000004</v>
      </c>
      <c r="F2603">
        <v>41.891993999999997</v>
      </c>
      <c r="G2603" t="s">
        <v>133</v>
      </c>
      <c r="H2603">
        <v>60642</v>
      </c>
      <c r="I2603" t="s">
        <v>23</v>
      </c>
      <c r="J2603" t="s">
        <v>6700</v>
      </c>
      <c r="K2603" t="s">
        <v>135</v>
      </c>
      <c r="L2603" s="2" t="s">
        <v>136</v>
      </c>
      <c r="M2603">
        <v>2715</v>
      </c>
      <c r="N2603">
        <v>5.7490990217950915E-3</v>
      </c>
      <c r="O2603" t="s">
        <v>148</v>
      </c>
      <c r="P2603" t="s">
        <v>174</v>
      </c>
      <c r="Q2603" t="s">
        <v>268</v>
      </c>
      <c r="R2603">
        <f t="shared" si="160"/>
        <v>1.7560169403987192E-3</v>
      </c>
      <c r="S2603">
        <f t="shared" si="161"/>
        <v>7.9020762317942358E-3</v>
      </c>
      <c r="T2603">
        <f t="shared" si="162"/>
        <v>-0.48781476734036167</v>
      </c>
      <c r="U2603">
        <f t="shared" si="163"/>
        <v>-57.074327778822315</v>
      </c>
    </row>
    <row r="2604" spans="1:21" x14ac:dyDescent="0.35">
      <c r="A2604" t="s">
        <v>6701</v>
      </c>
      <c r="B2604" t="s">
        <v>6702</v>
      </c>
      <c r="C2604">
        <v>103</v>
      </c>
      <c r="D2604">
        <v>4.5</v>
      </c>
      <c r="E2604">
        <v>-73.972078429181906</v>
      </c>
      <c r="F2604">
        <v>40.792947871072798</v>
      </c>
      <c r="G2604" t="s">
        <v>37</v>
      </c>
      <c r="H2604">
        <v>10025</v>
      </c>
      <c r="I2604" t="s">
        <v>23</v>
      </c>
      <c r="J2604" t="s">
        <v>1343</v>
      </c>
      <c r="K2604" t="s">
        <v>39</v>
      </c>
      <c r="L2604" s="2" t="s">
        <v>40</v>
      </c>
      <c r="M2604">
        <v>1148</v>
      </c>
      <c r="N2604">
        <v>4.5477947485841773E-3</v>
      </c>
      <c r="O2604" t="s">
        <v>205</v>
      </c>
      <c r="P2604" t="s">
        <v>314</v>
      </c>
      <c r="R2604">
        <f t="shared" si="160"/>
        <v>3.0988534242330339E-4</v>
      </c>
      <c r="S2604">
        <f t="shared" si="161"/>
        <v>1.3944840409048653E-3</v>
      </c>
      <c r="T2604">
        <f t="shared" si="162"/>
        <v>-0.51681995308247419</v>
      </c>
      <c r="U2604">
        <f t="shared" si="163"/>
        <v>-53.232455167494841</v>
      </c>
    </row>
    <row r="2605" spans="1:21" x14ac:dyDescent="0.35">
      <c r="A2605" t="s">
        <v>6703</v>
      </c>
      <c r="B2605" t="s">
        <v>6704</v>
      </c>
      <c r="C2605">
        <v>361</v>
      </c>
      <c r="D2605">
        <v>4.5</v>
      </c>
      <c r="E2605">
        <v>-80.825939000000005</v>
      </c>
      <c r="F2605">
        <v>35.213448999999997</v>
      </c>
      <c r="G2605" t="s">
        <v>640</v>
      </c>
      <c r="H2605">
        <v>28204</v>
      </c>
      <c r="I2605" t="s">
        <v>23</v>
      </c>
      <c r="J2605" t="s">
        <v>341</v>
      </c>
      <c r="K2605" t="s">
        <v>641</v>
      </c>
      <c r="L2605" s="2" t="s">
        <v>642</v>
      </c>
      <c r="M2605">
        <v>689</v>
      </c>
      <c r="N2605">
        <v>2.6686116354899606E-2</v>
      </c>
      <c r="O2605" t="s">
        <v>341</v>
      </c>
      <c r="R2605">
        <f t="shared" si="160"/>
        <v>2.6960024790827392E-2</v>
      </c>
      <c r="S2605">
        <f t="shared" si="161"/>
        <v>0.12132011155872327</v>
      </c>
      <c r="T2605">
        <f t="shared" si="162"/>
        <v>1.7704184165027472E-2</v>
      </c>
      <c r="U2605">
        <f t="shared" si="163"/>
        <v>6.3912104835749171</v>
      </c>
    </row>
    <row r="2606" spans="1:21" x14ac:dyDescent="0.35">
      <c r="A2606" t="s">
        <v>6705</v>
      </c>
      <c r="B2606" t="s">
        <v>6704</v>
      </c>
      <c r="C2606">
        <v>130</v>
      </c>
      <c r="D2606">
        <v>4.5</v>
      </c>
      <c r="E2606">
        <v>-80.844472300000007</v>
      </c>
      <c r="F2606">
        <v>35.070497199999998</v>
      </c>
      <c r="G2606" t="s">
        <v>640</v>
      </c>
      <c r="H2606">
        <v>28277</v>
      </c>
      <c r="I2606" t="s">
        <v>23</v>
      </c>
      <c r="J2606" t="s">
        <v>341</v>
      </c>
      <c r="K2606" t="s">
        <v>641</v>
      </c>
      <c r="L2606" s="2" t="s">
        <v>642</v>
      </c>
      <c r="M2606">
        <v>689</v>
      </c>
      <c r="N2606">
        <v>6.8645958469195122E-3</v>
      </c>
      <c r="O2606" t="s">
        <v>341</v>
      </c>
      <c r="R2606">
        <f t="shared" si="160"/>
        <v>3.0988534242330336E-3</v>
      </c>
      <c r="S2606">
        <f t="shared" si="161"/>
        <v>1.3944840409048651E-2</v>
      </c>
      <c r="T2606">
        <f t="shared" si="162"/>
        <v>-0.46088138057982864</v>
      </c>
      <c r="U2606">
        <f t="shared" si="163"/>
        <v>-59.914579475377721</v>
      </c>
    </row>
    <row r="2607" spans="1:21" x14ac:dyDescent="0.35">
      <c r="A2607" t="s">
        <v>6706</v>
      </c>
      <c r="B2607" t="s">
        <v>6707</v>
      </c>
      <c r="C2607">
        <v>759</v>
      </c>
      <c r="D2607">
        <v>4.5</v>
      </c>
      <c r="E2607">
        <v>-115.152545480184</v>
      </c>
      <c r="F2607">
        <v>36.151268608518301</v>
      </c>
      <c r="G2607" t="s">
        <v>70</v>
      </c>
      <c r="H2607">
        <v>89104</v>
      </c>
      <c r="I2607" t="s">
        <v>23</v>
      </c>
      <c r="J2607" t="s">
        <v>435</v>
      </c>
      <c r="K2607" t="s">
        <v>422</v>
      </c>
      <c r="L2607" s="2" t="s">
        <v>423</v>
      </c>
      <c r="M2607">
        <v>357</v>
      </c>
      <c r="N2607">
        <v>6.0837480693324182E-2</v>
      </c>
      <c r="O2607" t="s">
        <v>435</v>
      </c>
      <c r="R2607">
        <f t="shared" si="160"/>
        <v>6.8071480218985639E-2</v>
      </c>
      <c r="S2607">
        <f t="shared" si="161"/>
        <v>0.3063216609854354</v>
      </c>
      <c r="T2607">
        <f t="shared" si="162"/>
        <v>0.84228017883365403</v>
      </c>
      <c r="U2607">
        <f t="shared" si="163"/>
        <v>639.29065573474338</v>
      </c>
    </row>
    <row r="2608" spans="1:21" x14ac:dyDescent="0.35">
      <c r="A2608" t="s">
        <v>6708</v>
      </c>
      <c r="B2608" t="s">
        <v>6709</v>
      </c>
      <c r="C2608">
        <v>223</v>
      </c>
      <c r="D2608">
        <v>4.5</v>
      </c>
      <c r="E2608">
        <v>-115.30074310000001</v>
      </c>
      <c r="F2608">
        <v>36.145599400000002</v>
      </c>
      <c r="G2608" t="s">
        <v>70</v>
      </c>
      <c r="H2608">
        <v>89117</v>
      </c>
      <c r="I2608" t="s">
        <v>23</v>
      </c>
      <c r="J2608" t="s">
        <v>88</v>
      </c>
      <c r="K2608" t="s">
        <v>422</v>
      </c>
      <c r="L2608" s="2" t="s">
        <v>423</v>
      </c>
      <c r="M2608">
        <v>357</v>
      </c>
      <c r="N2608">
        <v>1.4844688518963447E-2</v>
      </c>
      <c r="O2608" t="s">
        <v>88</v>
      </c>
      <c r="R2608">
        <f t="shared" si="160"/>
        <v>1.2705299039355439E-2</v>
      </c>
      <c r="S2608">
        <f t="shared" si="161"/>
        <v>5.7173845677099475E-2</v>
      </c>
      <c r="T2608">
        <f t="shared" si="162"/>
        <v>-0.26820407529293849</v>
      </c>
      <c r="U2608">
        <f t="shared" si="163"/>
        <v>-59.809508790325282</v>
      </c>
    </row>
    <row r="2609" spans="1:21" x14ac:dyDescent="0.35">
      <c r="A2609" t="s">
        <v>6710</v>
      </c>
      <c r="B2609" t="s">
        <v>6711</v>
      </c>
      <c r="C2609">
        <v>197</v>
      </c>
      <c r="D2609">
        <v>4.5</v>
      </c>
      <c r="E2609">
        <v>-97.333394200000001</v>
      </c>
      <c r="F2609">
        <v>32.753227299999999</v>
      </c>
      <c r="G2609" t="s">
        <v>200</v>
      </c>
      <c r="H2609">
        <v>76102</v>
      </c>
      <c r="I2609" t="s">
        <v>23</v>
      </c>
      <c r="J2609" t="s">
        <v>1378</v>
      </c>
      <c r="K2609" t="s">
        <v>1727</v>
      </c>
      <c r="L2609" s="2" t="s">
        <v>1728</v>
      </c>
      <c r="M2609">
        <v>312</v>
      </c>
      <c r="N2609">
        <v>1.2613694868714604E-2</v>
      </c>
      <c r="O2609" t="s">
        <v>60</v>
      </c>
      <c r="P2609" t="s">
        <v>247</v>
      </c>
      <c r="R2609">
        <f t="shared" si="160"/>
        <v>1.0019626071686809E-2</v>
      </c>
      <c r="S2609">
        <f t="shared" si="161"/>
        <v>4.5088317322590644E-2</v>
      </c>
      <c r="T2609">
        <f t="shared" si="162"/>
        <v>-0.32207084881400455</v>
      </c>
      <c r="U2609">
        <f t="shared" si="163"/>
        <v>-63.447957216358894</v>
      </c>
    </row>
    <row r="2610" spans="1:21" x14ac:dyDescent="0.35">
      <c r="A2610" t="s">
        <v>6712</v>
      </c>
      <c r="B2610" t="s">
        <v>6713</v>
      </c>
      <c r="C2610">
        <v>142</v>
      </c>
      <c r="D2610">
        <v>4.5</v>
      </c>
      <c r="E2610">
        <v>-86.864059448242202</v>
      </c>
      <c r="F2610">
        <v>36.149219512939503</v>
      </c>
      <c r="G2610" t="s">
        <v>331</v>
      </c>
      <c r="H2610">
        <v>37209</v>
      </c>
      <c r="I2610" t="s">
        <v>23</v>
      </c>
      <c r="J2610" t="s">
        <v>283</v>
      </c>
      <c r="K2610" t="s">
        <v>333</v>
      </c>
      <c r="L2610" s="2" t="s">
        <v>334</v>
      </c>
      <c r="M2610">
        <v>702</v>
      </c>
      <c r="N2610">
        <v>7.8942852239574403E-3</v>
      </c>
      <c r="O2610" t="s">
        <v>283</v>
      </c>
      <c r="R2610">
        <f t="shared" si="160"/>
        <v>4.3383947939262474E-3</v>
      </c>
      <c r="S2610">
        <f t="shared" si="161"/>
        <v>1.9522776572668113E-2</v>
      </c>
      <c r="T2610">
        <f t="shared" si="162"/>
        <v>-0.43601979280087505</v>
      </c>
      <c r="U2610">
        <f t="shared" si="163"/>
        <v>-61.914810577724261</v>
      </c>
    </row>
    <row r="2611" spans="1:21" x14ac:dyDescent="0.35">
      <c r="A2611" t="s">
        <v>6714</v>
      </c>
      <c r="B2611" t="s">
        <v>6715</v>
      </c>
      <c r="C2611">
        <v>109</v>
      </c>
      <c r="D2611">
        <v>4.5</v>
      </c>
      <c r="E2611">
        <v>-115.27838439999999</v>
      </c>
      <c r="F2611">
        <v>36.058092600000002</v>
      </c>
      <c r="G2611" t="s">
        <v>70</v>
      </c>
      <c r="H2611">
        <v>89113</v>
      </c>
      <c r="I2611" t="s">
        <v>23</v>
      </c>
      <c r="J2611" t="s">
        <v>190</v>
      </c>
      <c r="K2611" t="s">
        <v>422</v>
      </c>
      <c r="L2611" s="2" t="s">
        <v>423</v>
      </c>
      <c r="M2611">
        <v>357</v>
      </c>
      <c r="N2611">
        <v>5.0626394371031409E-3</v>
      </c>
      <c r="O2611" t="s">
        <v>190</v>
      </c>
      <c r="R2611">
        <f t="shared" si="160"/>
        <v>9.2965602726991013E-4</v>
      </c>
      <c r="S2611">
        <f t="shared" si="161"/>
        <v>4.1834521227145953E-3</v>
      </c>
      <c r="T2611">
        <f t="shared" si="162"/>
        <v>-0.50438915919299732</v>
      </c>
      <c r="U2611">
        <f t="shared" si="163"/>
        <v>-54.978418352036705</v>
      </c>
    </row>
    <row r="2612" spans="1:21" x14ac:dyDescent="0.35">
      <c r="A2612" t="s">
        <v>6716</v>
      </c>
      <c r="B2612" t="s">
        <v>6717</v>
      </c>
      <c r="C2612">
        <v>104</v>
      </c>
      <c r="D2612">
        <v>4.5</v>
      </c>
      <c r="E2612">
        <v>-87.885883071007001</v>
      </c>
      <c r="F2612">
        <v>43.059982530984001</v>
      </c>
      <c r="G2612" t="s">
        <v>218</v>
      </c>
      <c r="H2612">
        <v>53202</v>
      </c>
      <c r="I2612" t="s">
        <v>23</v>
      </c>
      <c r="J2612" t="s">
        <v>6718</v>
      </c>
      <c r="K2612" t="s">
        <v>220</v>
      </c>
      <c r="L2612" s="2" t="s">
        <v>221</v>
      </c>
      <c r="M2612">
        <v>1056</v>
      </c>
      <c r="N2612">
        <v>4.6336021966706708E-3</v>
      </c>
      <c r="O2612" t="s">
        <v>368</v>
      </c>
      <c r="P2612" t="s">
        <v>6719</v>
      </c>
      <c r="R2612">
        <f t="shared" si="160"/>
        <v>4.1318045656440453E-4</v>
      </c>
      <c r="S2612">
        <f t="shared" si="161"/>
        <v>1.8593120545398203E-3</v>
      </c>
      <c r="T2612">
        <f t="shared" si="162"/>
        <v>-0.51474815410089469</v>
      </c>
      <c r="U2612">
        <f t="shared" si="163"/>
        <v>-53.533808026493048</v>
      </c>
    </row>
    <row r="2613" spans="1:21" x14ac:dyDescent="0.35">
      <c r="A2613" t="s">
        <v>6720</v>
      </c>
      <c r="B2613" t="s">
        <v>6721</v>
      </c>
      <c r="C2613">
        <v>132</v>
      </c>
      <c r="D2613">
        <v>4.5</v>
      </c>
      <c r="E2613">
        <v>-97.762884997622706</v>
      </c>
      <c r="F2613">
        <v>30.256014367931201</v>
      </c>
      <c r="G2613" t="s">
        <v>200</v>
      </c>
      <c r="H2613">
        <v>78704</v>
      </c>
      <c r="I2613" t="s">
        <v>23</v>
      </c>
      <c r="J2613" t="s">
        <v>6722</v>
      </c>
      <c r="K2613" t="s">
        <v>274</v>
      </c>
      <c r="L2613" s="2" t="s">
        <v>275</v>
      </c>
      <c r="M2613">
        <v>893</v>
      </c>
      <c r="N2613">
        <v>7.0362107430925001E-3</v>
      </c>
      <c r="O2613" t="s">
        <v>618</v>
      </c>
      <c r="P2613" t="s">
        <v>24</v>
      </c>
      <c r="Q2613" t="s">
        <v>316</v>
      </c>
      <c r="R2613">
        <f t="shared" si="160"/>
        <v>3.3054436525152362E-3</v>
      </c>
      <c r="S2613">
        <f t="shared" si="161"/>
        <v>1.4874496436318562E-2</v>
      </c>
      <c r="T2613">
        <f t="shared" si="162"/>
        <v>-0.4567377826166697</v>
      </c>
      <c r="U2613">
        <f t="shared" si="163"/>
        <v>-60.289387305400403</v>
      </c>
    </row>
    <row r="2614" spans="1:21" x14ac:dyDescent="0.35">
      <c r="A2614" t="s">
        <v>6723</v>
      </c>
      <c r="B2614" t="s">
        <v>6724</v>
      </c>
      <c r="C2614">
        <v>164</v>
      </c>
      <c r="D2614">
        <v>4.5</v>
      </c>
      <c r="E2614">
        <v>-75.172222026769902</v>
      </c>
      <c r="F2614">
        <v>39.950893506946599</v>
      </c>
      <c r="G2614" t="s">
        <v>92</v>
      </c>
      <c r="H2614">
        <v>19103</v>
      </c>
      <c r="I2614" t="s">
        <v>23</v>
      </c>
      <c r="J2614" t="s">
        <v>6725</v>
      </c>
      <c r="K2614" t="s">
        <v>94</v>
      </c>
      <c r="L2614" s="2" t="s">
        <v>95</v>
      </c>
      <c r="M2614">
        <v>1514</v>
      </c>
      <c r="N2614">
        <v>9.782049081860306E-3</v>
      </c>
      <c r="O2614" t="s">
        <v>228</v>
      </c>
      <c r="P2614" t="s">
        <v>314</v>
      </c>
      <c r="R2614">
        <f t="shared" si="160"/>
        <v>6.6108873050304724E-3</v>
      </c>
      <c r="S2614">
        <f t="shared" si="161"/>
        <v>2.9748992872637124E-2</v>
      </c>
      <c r="T2614">
        <f t="shared" si="162"/>
        <v>-0.39044021520612687</v>
      </c>
      <c r="U2614">
        <f t="shared" si="163"/>
        <v>-64.032195293804804</v>
      </c>
    </row>
    <row r="2615" spans="1:21" x14ac:dyDescent="0.35">
      <c r="A2615" t="s">
        <v>6726</v>
      </c>
      <c r="B2615" t="s">
        <v>6727</v>
      </c>
      <c r="C2615">
        <v>662</v>
      </c>
      <c r="D2615">
        <v>4.5</v>
      </c>
      <c r="E2615">
        <v>-117.1538467</v>
      </c>
      <c r="F2615">
        <v>32.814231900000003</v>
      </c>
      <c r="G2615" t="s">
        <v>100</v>
      </c>
      <c r="H2615">
        <v>92111</v>
      </c>
      <c r="I2615" t="s">
        <v>23</v>
      </c>
      <c r="J2615" t="s">
        <v>190</v>
      </c>
      <c r="K2615" t="s">
        <v>225</v>
      </c>
      <c r="L2615" s="2" t="s">
        <v>226</v>
      </c>
      <c r="M2615">
        <v>1570</v>
      </c>
      <c r="N2615">
        <v>5.2514158228934273E-2</v>
      </c>
      <c r="O2615" t="s">
        <v>190</v>
      </c>
      <c r="R2615">
        <f t="shared" si="160"/>
        <v>5.8051854147298833E-2</v>
      </c>
      <c r="S2615">
        <f t="shared" si="161"/>
        <v>0.26123334366284473</v>
      </c>
      <c r="T2615">
        <f t="shared" si="162"/>
        <v>0.64131567762044606</v>
      </c>
      <c r="U2615">
        <f t="shared" si="163"/>
        <v>424.55097858473528</v>
      </c>
    </row>
    <row r="2616" spans="1:21" x14ac:dyDescent="0.35">
      <c r="A2616" t="s">
        <v>6728</v>
      </c>
      <c r="B2616" t="s">
        <v>6729</v>
      </c>
      <c r="C2616">
        <v>196</v>
      </c>
      <c r="D2616">
        <v>4.5</v>
      </c>
      <c r="E2616">
        <v>-79.922668457031193</v>
      </c>
      <c r="F2616">
        <v>40.4377250671387</v>
      </c>
      <c r="G2616" t="s">
        <v>92</v>
      </c>
      <c r="H2616">
        <v>15217</v>
      </c>
      <c r="I2616" t="s">
        <v>23</v>
      </c>
      <c r="J2616" t="s">
        <v>6730</v>
      </c>
      <c r="K2616" t="s">
        <v>303</v>
      </c>
      <c r="L2616" s="2" t="s">
        <v>304</v>
      </c>
      <c r="M2616">
        <v>763</v>
      </c>
      <c r="N2616">
        <v>1.252788742062811E-2</v>
      </c>
      <c r="O2616" t="s">
        <v>424</v>
      </c>
      <c r="P2616" t="s">
        <v>48</v>
      </c>
      <c r="Q2616" t="s">
        <v>173</v>
      </c>
      <c r="R2616">
        <f t="shared" si="160"/>
        <v>9.9163309575457086E-3</v>
      </c>
      <c r="S2616">
        <f t="shared" si="161"/>
        <v>4.462348930895569E-2</v>
      </c>
      <c r="T2616">
        <f t="shared" si="162"/>
        <v>-0.32414264779558405</v>
      </c>
      <c r="U2616">
        <f t="shared" si="163"/>
        <v>-63.531958967934472</v>
      </c>
    </row>
    <row r="2617" spans="1:21" x14ac:dyDescent="0.35">
      <c r="A2617" t="s">
        <v>6731</v>
      </c>
      <c r="B2617" t="s">
        <v>6732</v>
      </c>
      <c r="C2617">
        <v>416</v>
      </c>
      <c r="D2617">
        <v>4.5</v>
      </c>
      <c r="E2617">
        <v>-73.994567000000004</v>
      </c>
      <c r="F2617">
        <v>40.717345999999999</v>
      </c>
      <c r="G2617" t="s">
        <v>37</v>
      </c>
      <c r="H2617">
        <v>10002</v>
      </c>
      <c r="I2617" t="s">
        <v>23</v>
      </c>
      <c r="J2617" t="s">
        <v>6733</v>
      </c>
      <c r="K2617" t="s">
        <v>39</v>
      </c>
      <c r="L2617" s="2" t="s">
        <v>40</v>
      </c>
      <c r="M2617">
        <v>1148</v>
      </c>
      <c r="N2617">
        <v>3.1405525999656771E-2</v>
      </c>
      <c r="O2617" t="s">
        <v>1551</v>
      </c>
      <c r="P2617" t="s">
        <v>114</v>
      </c>
      <c r="Q2617" t="s">
        <v>1407</v>
      </c>
      <c r="R2617">
        <f t="shared" si="160"/>
        <v>3.2641256068587955E-2</v>
      </c>
      <c r="S2617">
        <f t="shared" si="161"/>
        <v>0.14688565230864581</v>
      </c>
      <c r="T2617">
        <f t="shared" si="162"/>
        <v>0.13165312815189797</v>
      </c>
      <c r="U2617">
        <f t="shared" si="163"/>
        <v>54.767701311189555</v>
      </c>
    </row>
    <row r="2618" spans="1:21" x14ac:dyDescent="0.35">
      <c r="A2618" t="s">
        <v>6734</v>
      </c>
      <c r="B2618" t="s">
        <v>6735</v>
      </c>
      <c r="C2618">
        <v>212</v>
      </c>
      <c r="D2618">
        <v>4.5</v>
      </c>
      <c r="E2618">
        <v>-118.28688941896</v>
      </c>
      <c r="F2618">
        <v>34.083853885531397</v>
      </c>
      <c r="G2618" t="s">
        <v>100</v>
      </c>
      <c r="H2618">
        <v>90029</v>
      </c>
      <c r="I2618" t="s">
        <v>23</v>
      </c>
      <c r="J2618" t="s">
        <v>1551</v>
      </c>
      <c r="K2618" t="s">
        <v>111</v>
      </c>
      <c r="L2618" s="2" t="s">
        <v>112</v>
      </c>
      <c r="M2618">
        <v>2071</v>
      </c>
      <c r="N2618">
        <v>1.3900806590012013E-2</v>
      </c>
      <c r="O2618" t="s">
        <v>1551</v>
      </c>
      <c r="R2618">
        <f t="shared" si="160"/>
        <v>1.1569052783803326E-2</v>
      </c>
      <c r="S2618">
        <f t="shared" si="161"/>
        <v>5.2060737527114966E-2</v>
      </c>
      <c r="T2618">
        <f t="shared" si="162"/>
        <v>-0.29099386409031264</v>
      </c>
      <c r="U2618">
        <f t="shared" si="163"/>
        <v>-61.690699187146279</v>
      </c>
    </row>
    <row r="2619" spans="1:21" x14ac:dyDescent="0.35">
      <c r="A2619" t="s">
        <v>6736</v>
      </c>
      <c r="B2619" t="s">
        <v>6737</v>
      </c>
      <c r="C2619">
        <v>185</v>
      </c>
      <c r="D2619">
        <v>4.5</v>
      </c>
      <c r="E2619">
        <v>-122.46147999999999</v>
      </c>
      <c r="F2619">
        <v>37.782829999999997</v>
      </c>
      <c r="G2619" t="s">
        <v>100</v>
      </c>
      <c r="H2619">
        <v>94118</v>
      </c>
      <c r="I2619" t="s">
        <v>23</v>
      </c>
      <c r="J2619" t="s">
        <v>187</v>
      </c>
      <c r="K2619" t="s">
        <v>124</v>
      </c>
      <c r="L2619" s="2" t="s">
        <v>125</v>
      </c>
      <c r="M2619">
        <v>1581</v>
      </c>
      <c r="N2619">
        <v>1.1584005491676678E-2</v>
      </c>
      <c r="O2619" t="s">
        <v>190</v>
      </c>
      <c r="P2619" t="s">
        <v>191</v>
      </c>
      <c r="R2619">
        <f t="shared" si="160"/>
        <v>8.7800847019935957E-3</v>
      </c>
      <c r="S2619">
        <f t="shared" si="161"/>
        <v>3.9510381158971181E-2</v>
      </c>
      <c r="T2619">
        <f t="shared" si="162"/>
        <v>-0.34693243659295814</v>
      </c>
      <c r="U2619">
        <f t="shared" si="163"/>
        <v>-64.182500769697256</v>
      </c>
    </row>
    <row r="2620" spans="1:21" x14ac:dyDescent="0.35">
      <c r="A2620" t="s">
        <v>6738</v>
      </c>
      <c r="B2620" t="s">
        <v>6739</v>
      </c>
      <c r="C2620">
        <v>128</v>
      </c>
      <c r="D2620">
        <v>4.5</v>
      </c>
      <c r="E2620">
        <v>-74.002100200000001</v>
      </c>
      <c r="F2620">
        <v>40.737740500000001</v>
      </c>
      <c r="G2620" t="s">
        <v>37</v>
      </c>
      <c r="H2620">
        <v>10014</v>
      </c>
      <c r="I2620" t="s">
        <v>23</v>
      </c>
      <c r="J2620" t="s">
        <v>24</v>
      </c>
      <c r="K2620" t="s">
        <v>39</v>
      </c>
      <c r="L2620" s="2" t="s">
        <v>40</v>
      </c>
      <c r="M2620">
        <v>1148</v>
      </c>
      <c r="N2620">
        <v>6.6929809507465252E-3</v>
      </c>
      <c r="O2620" t="s">
        <v>24</v>
      </c>
      <c r="R2620">
        <f t="shared" si="160"/>
        <v>2.8922631959508315E-3</v>
      </c>
      <c r="S2620">
        <f t="shared" si="161"/>
        <v>1.3015184381778741E-2</v>
      </c>
      <c r="T2620">
        <f t="shared" si="162"/>
        <v>-0.46502497854298758</v>
      </c>
      <c r="U2620">
        <f t="shared" si="163"/>
        <v>-59.52319725350241</v>
      </c>
    </row>
    <row r="2621" spans="1:21" x14ac:dyDescent="0.35">
      <c r="A2621" t="s">
        <v>6740</v>
      </c>
      <c r="B2621" t="s">
        <v>6741</v>
      </c>
      <c r="C2621">
        <v>327</v>
      </c>
      <c r="D2621">
        <v>4.5</v>
      </c>
      <c r="E2621">
        <v>-76.590507507324205</v>
      </c>
      <c r="F2621">
        <v>39.290325164794901</v>
      </c>
      <c r="G2621" t="s">
        <v>364</v>
      </c>
      <c r="H2621">
        <v>21231</v>
      </c>
      <c r="I2621" t="s">
        <v>23</v>
      </c>
      <c r="J2621" t="s">
        <v>6742</v>
      </c>
      <c r="K2621" t="s">
        <v>366</v>
      </c>
      <c r="L2621" s="2" t="s">
        <v>367</v>
      </c>
      <c r="M2621">
        <v>1182</v>
      </c>
      <c r="N2621">
        <v>2.3768663119958813E-2</v>
      </c>
      <c r="O2621" t="s">
        <v>1723</v>
      </c>
      <c r="P2621" t="s">
        <v>56</v>
      </c>
      <c r="Q2621" t="s">
        <v>48</v>
      </c>
      <c r="R2621">
        <f t="shared" si="160"/>
        <v>2.3447990910029956E-2</v>
      </c>
      <c r="S2621">
        <f t="shared" si="161"/>
        <v>0.10551595909513481</v>
      </c>
      <c r="T2621">
        <f t="shared" si="162"/>
        <v>-5.2736981208674295E-2</v>
      </c>
      <c r="U2621">
        <f t="shared" si="163"/>
        <v>-17.244992855236493</v>
      </c>
    </row>
    <row r="2622" spans="1:21" x14ac:dyDescent="0.35">
      <c r="A2622" t="s">
        <v>6743</v>
      </c>
      <c r="B2622" t="s">
        <v>6744</v>
      </c>
      <c r="C2622">
        <v>375</v>
      </c>
      <c r="D2622">
        <v>4.5</v>
      </c>
      <c r="E2622">
        <v>-117.158905</v>
      </c>
      <c r="F2622">
        <v>32.709204999999997</v>
      </c>
      <c r="G2622" t="s">
        <v>100</v>
      </c>
      <c r="H2622">
        <v>92101</v>
      </c>
      <c r="I2622" t="s">
        <v>23</v>
      </c>
      <c r="J2622" t="s">
        <v>6745</v>
      </c>
      <c r="K2622" t="s">
        <v>225</v>
      </c>
      <c r="L2622" s="2" t="s">
        <v>226</v>
      </c>
      <c r="M2622">
        <v>1570</v>
      </c>
      <c r="N2622">
        <v>2.7887420628110521E-2</v>
      </c>
      <c r="O2622" t="s">
        <v>47</v>
      </c>
      <c r="P2622" t="s">
        <v>618</v>
      </c>
      <c r="R2622">
        <f t="shared" si="160"/>
        <v>2.8406156388802811E-2</v>
      </c>
      <c r="S2622">
        <f t="shared" si="161"/>
        <v>0.12782770374961266</v>
      </c>
      <c r="T2622">
        <f t="shared" si="162"/>
        <v>4.6709369907139961E-2</v>
      </c>
      <c r="U2622">
        <f t="shared" si="163"/>
        <v>17.516013715177486</v>
      </c>
    </row>
    <row r="2623" spans="1:21" x14ac:dyDescent="0.35">
      <c r="A2623" t="s">
        <v>6746</v>
      </c>
      <c r="B2623" t="s">
        <v>6747</v>
      </c>
      <c r="C2623">
        <v>107</v>
      </c>
      <c r="D2623">
        <v>4.5</v>
      </c>
      <c r="E2623">
        <v>-122.31966</v>
      </c>
      <c r="F2623">
        <v>47.675690000000003</v>
      </c>
      <c r="G2623" t="s">
        <v>194</v>
      </c>
      <c r="H2623">
        <v>98115</v>
      </c>
      <c r="I2623" t="s">
        <v>23</v>
      </c>
      <c r="J2623" t="s">
        <v>6748</v>
      </c>
      <c r="K2623" t="s">
        <v>196</v>
      </c>
      <c r="L2623" s="2" t="s">
        <v>197</v>
      </c>
      <c r="M2623">
        <v>1594</v>
      </c>
      <c r="N2623">
        <v>4.891024540930153E-3</v>
      </c>
      <c r="O2623" t="s">
        <v>48</v>
      </c>
      <c r="P2623" t="s">
        <v>228</v>
      </c>
      <c r="Q2623" t="s">
        <v>76</v>
      </c>
      <c r="R2623">
        <f t="shared" si="160"/>
        <v>7.2306579898770787E-4</v>
      </c>
      <c r="S2623">
        <f t="shared" si="161"/>
        <v>3.2537960954446853E-3</v>
      </c>
      <c r="T2623">
        <f t="shared" si="162"/>
        <v>-0.50853275715615631</v>
      </c>
      <c r="U2623">
        <f t="shared" si="163"/>
        <v>-54.413005015708727</v>
      </c>
    </row>
    <row r="2624" spans="1:21" x14ac:dyDescent="0.35">
      <c r="A2624" t="s">
        <v>6749</v>
      </c>
      <c r="B2624" t="s">
        <v>6750</v>
      </c>
      <c r="C2624">
        <v>325</v>
      </c>
      <c r="D2624">
        <v>4.5</v>
      </c>
      <c r="E2624">
        <v>-75.1449499</v>
      </c>
      <c r="F2624">
        <v>39.953829599999999</v>
      </c>
      <c r="G2624" t="s">
        <v>92</v>
      </c>
      <c r="H2624">
        <v>19106</v>
      </c>
      <c r="I2624" t="s">
        <v>23</v>
      </c>
      <c r="J2624" t="s">
        <v>6751</v>
      </c>
      <c r="K2624" t="s">
        <v>94</v>
      </c>
      <c r="L2624" s="2" t="s">
        <v>95</v>
      </c>
      <c r="M2624">
        <v>1514</v>
      </c>
      <c r="N2624">
        <v>2.3597048223785826E-2</v>
      </c>
      <c r="O2624" t="s">
        <v>24</v>
      </c>
      <c r="P2624" t="s">
        <v>424</v>
      </c>
      <c r="R2624">
        <f t="shared" si="160"/>
        <v>2.3241400681747754E-2</v>
      </c>
      <c r="S2624">
        <f t="shared" si="161"/>
        <v>0.1045863030678649</v>
      </c>
      <c r="T2624">
        <f t="shared" si="162"/>
        <v>-5.6880579171833222E-2</v>
      </c>
      <c r="U2624">
        <f t="shared" si="163"/>
        <v>-18.486188230845798</v>
      </c>
    </row>
    <row r="2625" spans="1:21" x14ac:dyDescent="0.35">
      <c r="A2625" t="s">
        <v>6752</v>
      </c>
      <c r="B2625" t="s">
        <v>6753</v>
      </c>
      <c r="C2625">
        <v>118</v>
      </c>
      <c r="D2625">
        <v>4.5</v>
      </c>
      <c r="E2625">
        <v>-90.069033354520798</v>
      </c>
      <c r="F2625">
        <v>29.950233846902801</v>
      </c>
      <c r="G2625" t="s">
        <v>493</v>
      </c>
      <c r="H2625">
        <v>70130</v>
      </c>
      <c r="I2625" t="s">
        <v>23</v>
      </c>
      <c r="J2625" t="s">
        <v>813</v>
      </c>
      <c r="K2625" t="s">
        <v>494</v>
      </c>
      <c r="L2625" s="2" t="s">
        <v>495</v>
      </c>
      <c r="M2625">
        <v>834</v>
      </c>
      <c r="N2625">
        <v>5.8349064698815858E-3</v>
      </c>
      <c r="O2625" t="s">
        <v>148</v>
      </c>
      <c r="P2625" t="s">
        <v>174</v>
      </c>
      <c r="R2625">
        <f t="shared" si="160"/>
        <v>1.8593120545398203E-3</v>
      </c>
      <c r="S2625">
        <f t="shared" si="161"/>
        <v>8.3669042454291905E-3</v>
      </c>
      <c r="T2625">
        <f t="shared" si="162"/>
        <v>-0.48574296835878217</v>
      </c>
      <c r="U2625">
        <f t="shared" si="163"/>
        <v>-57.317670266336293</v>
      </c>
    </row>
    <row r="2626" spans="1:21" x14ac:dyDescent="0.35">
      <c r="A2626" t="s">
        <v>6754</v>
      </c>
      <c r="B2626" t="s">
        <v>6755</v>
      </c>
      <c r="C2626">
        <v>1061</v>
      </c>
      <c r="D2626">
        <v>4.5</v>
      </c>
      <c r="E2626">
        <v>-117.160748</v>
      </c>
      <c r="F2626">
        <v>32.711970999999998</v>
      </c>
      <c r="G2626" t="s">
        <v>100</v>
      </c>
      <c r="H2626">
        <v>92101</v>
      </c>
      <c r="I2626" t="s">
        <v>23</v>
      </c>
      <c r="J2626" t="s">
        <v>6756</v>
      </c>
      <c r="K2626" t="s">
        <v>225</v>
      </c>
      <c r="L2626" s="2" t="s">
        <v>226</v>
      </c>
      <c r="M2626">
        <v>1570</v>
      </c>
      <c r="N2626">
        <v>8.6751330015445341E-2</v>
      </c>
      <c r="O2626" t="s">
        <v>137</v>
      </c>
      <c r="P2626" t="s">
        <v>24</v>
      </c>
      <c r="Q2626" t="s">
        <v>48</v>
      </c>
      <c r="R2626">
        <f t="shared" ref="R2626:R2693" si="164">(C2626-MIN($C$2:$C$2693))/(MAX($C$2:$C$2693)-MIN($C$2:$C$2693))</f>
        <v>9.9266604689598179E-2</v>
      </c>
      <c r="S2626">
        <f t="shared" ref="S2626:S2689" si="165">R2626*D2626</f>
        <v>0.44669972110319178</v>
      </c>
      <c r="T2626">
        <f t="shared" ref="T2626:T2693" si="166">(C2626-AVERAGE($C$2:$C$2693))/STDEV($C$2:$C$2693)</f>
        <v>1.4679634712706522</v>
      </c>
      <c r="U2626">
        <f t="shared" ref="U2626:U2689" si="167">T2626*C2626</f>
        <v>1557.5092430181619</v>
      </c>
    </row>
    <row r="2627" spans="1:21" x14ac:dyDescent="0.35">
      <c r="A2627" t="s">
        <v>6757</v>
      </c>
      <c r="B2627" t="s">
        <v>6758</v>
      </c>
      <c r="C2627">
        <v>122</v>
      </c>
      <c r="D2627">
        <v>4.5</v>
      </c>
      <c r="E2627">
        <v>-97.452644348144503</v>
      </c>
      <c r="F2627">
        <v>32.723724365234403</v>
      </c>
      <c r="G2627" t="s">
        <v>200</v>
      </c>
      <c r="H2627">
        <v>76116</v>
      </c>
      <c r="I2627" t="s">
        <v>23</v>
      </c>
      <c r="J2627" t="s">
        <v>6759</v>
      </c>
      <c r="K2627" t="s">
        <v>1727</v>
      </c>
      <c r="L2627" s="2" t="s">
        <v>1728</v>
      </c>
      <c r="M2627">
        <v>312</v>
      </c>
      <c r="N2627">
        <v>6.1781362622275616E-3</v>
      </c>
      <c r="O2627" t="s">
        <v>48</v>
      </c>
      <c r="P2627" t="s">
        <v>261</v>
      </c>
      <c r="Q2627" t="s">
        <v>24</v>
      </c>
      <c r="R2627">
        <f t="shared" si="164"/>
        <v>2.2724925111042246E-3</v>
      </c>
      <c r="S2627">
        <f t="shared" si="165"/>
        <v>1.0226216299969011E-2</v>
      </c>
      <c r="T2627">
        <f t="shared" si="166"/>
        <v>-0.47745577243246434</v>
      </c>
      <c r="U2627">
        <f t="shared" si="167"/>
        <v>-58.249604236760646</v>
      </c>
    </row>
    <row r="2628" spans="1:21" x14ac:dyDescent="0.35">
      <c r="A2628" t="s">
        <v>6760</v>
      </c>
      <c r="B2628" t="s">
        <v>6761</v>
      </c>
      <c r="C2628">
        <v>124</v>
      </c>
      <c r="D2628">
        <v>4.5</v>
      </c>
      <c r="E2628">
        <v>-84.346445873379693</v>
      </c>
      <c r="F2628">
        <v>33.741007223725298</v>
      </c>
      <c r="G2628" t="s">
        <v>141</v>
      </c>
      <c r="H2628">
        <v>30316</v>
      </c>
      <c r="I2628" t="s">
        <v>23</v>
      </c>
      <c r="J2628" t="s">
        <v>283</v>
      </c>
      <c r="K2628" t="s">
        <v>143</v>
      </c>
      <c r="L2628" s="2" t="s">
        <v>144</v>
      </c>
      <c r="M2628">
        <v>660</v>
      </c>
      <c r="N2628">
        <v>6.3497511584005495E-3</v>
      </c>
      <c r="O2628" t="s">
        <v>283</v>
      </c>
      <c r="R2628">
        <f t="shared" si="164"/>
        <v>2.4790827393864272E-3</v>
      </c>
      <c r="S2628">
        <f t="shared" si="165"/>
        <v>1.1155872327238922E-2</v>
      </c>
      <c r="T2628">
        <f t="shared" si="166"/>
        <v>-0.4733121744693054</v>
      </c>
      <c r="U2628">
        <f t="shared" si="167"/>
        <v>-58.690709634193873</v>
      </c>
    </row>
    <row r="2629" spans="1:21" x14ac:dyDescent="0.35">
      <c r="A2629" t="s">
        <v>6762</v>
      </c>
      <c r="B2629" t="s">
        <v>6763</v>
      </c>
      <c r="C2629">
        <v>342</v>
      </c>
      <c r="D2629">
        <v>4.5</v>
      </c>
      <c r="E2629">
        <v>-117.160858154297</v>
      </c>
      <c r="F2629">
        <v>32.725547790527301</v>
      </c>
      <c r="G2629" t="s">
        <v>100</v>
      </c>
      <c r="H2629">
        <v>92101</v>
      </c>
      <c r="I2629" t="s">
        <v>23</v>
      </c>
      <c r="J2629" t="s">
        <v>6764</v>
      </c>
      <c r="K2629" t="s">
        <v>225</v>
      </c>
      <c r="L2629" s="2" t="s">
        <v>226</v>
      </c>
      <c r="M2629">
        <v>1570</v>
      </c>
      <c r="N2629">
        <v>2.505577484125622E-2</v>
      </c>
      <c r="O2629" t="s">
        <v>314</v>
      </c>
      <c r="P2629" t="s">
        <v>24</v>
      </c>
      <c r="Q2629" t="s">
        <v>340</v>
      </c>
      <c r="R2629">
        <f t="shared" si="164"/>
        <v>2.4997417622146474E-2</v>
      </c>
      <c r="S2629">
        <f t="shared" si="165"/>
        <v>0.11248837929965913</v>
      </c>
      <c r="T2629">
        <f t="shared" si="166"/>
        <v>-2.165999648498234E-2</v>
      </c>
      <c r="U2629">
        <f t="shared" si="167"/>
        <v>-7.4077187978639598</v>
      </c>
    </row>
    <row r="2630" spans="1:21" x14ac:dyDescent="0.35">
      <c r="A2630" t="s">
        <v>6765</v>
      </c>
      <c r="B2630" t="s">
        <v>6766</v>
      </c>
      <c r="C2630">
        <v>150</v>
      </c>
      <c r="D2630">
        <v>4.5</v>
      </c>
      <c r="E2630">
        <v>-73.970627944228994</v>
      </c>
      <c r="F2630">
        <v>40.646499931895498</v>
      </c>
      <c r="G2630" t="s">
        <v>37</v>
      </c>
      <c r="H2630">
        <v>11218</v>
      </c>
      <c r="I2630" t="s">
        <v>23</v>
      </c>
      <c r="J2630" t="s">
        <v>4810</v>
      </c>
      <c r="K2630" t="s">
        <v>535</v>
      </c>
      <c r="L2630" s="2" t="s">
        <v>536</v>
      </c>
      <c r="M2630">
        <v>1569</v>
      </c>
      <c r="N2630">
        <v>8.58074480864939E-3</v>
      </c>
      <c r="O2630" t="s">
        <v>247</v>
      </c>
      <c r="P2630" t="s">
        <v>618</v>
      </c>
      <c r="R2630">
        <f t="shared" si="164"/>
        <v>5.164755707055056E-3</v>
      </c>
      <c r="S2630">
        <f t="shared" si="165"/>
        <v>2.3241400681747751E-2</v>
      </c>
      <c r="T2630">
        <f t="shared" si="166"/>
        <v>-0.41944540094823934</v>
      </c>
      <c r="U2630">
        <f t="shared" si="167"/>
        <v>-62.916810142235903</v>
      </c>
    </row>
    <row r="2631" spans="1:21" x14ac:dyDescent="0.35">
      <c r="A2631" t="s">
        <v>6767</v>
      </c>
      <c r="B2631" t="s">
        <v>6768</v>
      </c>
      <c r="C2631">
        <v>118</v>
      </c>
      <c r="D2631">
        <v>4.5</v>
      </c>
      <c r="E2631">
        <v>-71.053961799999996</v>
      </c>
      <c r="F2631">
        <v>42.3579261</v>
      </c>
      <c r="G2631" t="s">
        <v>251</v>
      </c>
      <c r="H2631">
        <v>2109</v>
      </c>
      <c r="I2631" t="s">
        <v>23</v>
      </c>
      <c r="J2631" t="s">
        <v>6769</v>
      </c>
      <c r="K2631" t="s">
        <v>295</v>
      </c>
      <c r="L2631" s="2" t="s">
        <v>296</v>
      </c>
      <c r="M2631">
        <v>575</v>
      </c>
      <c r="N2631">
        <v>5.8349064698815858E-3</v>
      </c>
      <c r="O2631" t="s">
        <v>48</v>
      </c>
      <c r="P2631" t="s">
        <v>571</v>
      </c>
      <c r="Q2631" t="s">
        <v>174</v>
      </c>
      <c r="R2631">
        <f t="shared" si="164"/>
        <v>1.8593120545398203E-3</v>
      </c>
      <c r="S2631">
        <f t="shared" si="165"/>
        <v>8.3669042454291905E-3</v>
      </c>
      <c r="T2631">
        <f t="shared" si="166"/>
        <v>-0.48574296835878217</v>
      </c>
      <c r="U2631">
        <f t="shared" si="167"/>
        <v>-57.317670266336293</v>
      </c>
    </row>
    <row r="2632" spans="1:21" x14ac:dyDescent="0.35">
      <c r="A2632" t="s">
        <v>6770</v>
      </c>
      <c r="B2632" t="s">
        <v>6771</v>
      </c>
      <c r="C2632">
        <v>176</v>
      </c>
      <c r="D2632">
        <v>4.5</v>
      </c>
      <c r="E2632">
        <v>-118.29852283000901</v>
      </c>
      <c r="F2632">
        <v>34.061708897352197</v>
      </c>
      <c r="G2632" t="s">
        <v>100</v>
      </c>
      <c r="H2632">
        <v>90010</v>
      </c>
      <c r="I2632" t="s">
        <v>23</v>
      </c>
      <c r="J2632" t="s">
        <v>4480</v>
      </c>
      <c r="K2632" t="s">
        <v>111</v>
      </c>
      <c r="L2632" s="2" t="s">
        <v>112</v>
      </c>
      <c r="M2632">
        <v>2071</v>
      </c>
      <c r="N2632">
        <v>1.0811738458898233E-2</v>
      </c>
      <c r="O2632" t="s">
        <v>212</v>
      </c>
      <c r="P2632" t="s">
        <v>47</v>
      </c>
      <c r="R2632">
        <f t="shared" si="164"/>
        <v>7.8504286747236862E-3</v>
      </c>
      <c r="S2632">
        <f t="shared" si="165"/>
        <v>3.5326929036256588E-2</v>
      </c>
      <c r="T2632">
        <f t="shared" si="166"/>
        <v>-0.36557862742717329</v>
      </c>
      <c r="U2632">
        <f t="shared" si="167"/>
        <v>-64.341838427182495</v>
      </c>
    </row>
    <row r="2633" spans="1:21" x14ac:dyDescent="0.35">
      <c r="A2633" t="s">
        <v>6772</v>
      </c>
      <c r="B2633" t="s">
        <v>6773</v>
      </c>
      <c r="C2633">
        <v>1642</v>
      </c>
      <c r="D2633">
        <v>4.5</v>
      </c>
      <c r="E2633">
        <v>-87.623079829525096</v>
      </c>
      <c r="F2633">
        <v>41.884596215641999</v>
      </c>
      <c r="G2633" t="s">
        <v>133</v>
      </c>
      <c r="H2633">
        <v>60601</v>
      </c>
      <c r="I2633" t="s">
        <v>23</v>
      </c>
      <c r="J2633" t="s">
        <v>5956</v>
      </c>
      <c r="K2633" t="s">
        <v>135</v>
      </c>
      <c r="L2633" s="2" t="s">
        <v>136</v>
      </c>
      <c r="M2633">
        <v>2715</v>
      </c>
      <c r="N2633">
        <v>0.13660545735369831</v>
      </c>
      <c r="O2633" t="s">
        <v>48</v>
      </c>
      <c r="P2633" t="s">
        <v>24</v>
      </c>
      <c r="R2633">
        <f t="shared" si="164"/>
        <v>0.15928106600557793</v>
      </c>
      <c r="S2633">
        <f t="shared" si="165"/>
        <v>0.71676479702510065</v>
      </c>
      <c r="T2633">
        <f t="shared" si="166"/>
        <v>2.6716786795683207</v>
      </c>
      <c r="U2633">
        <f t="shared" si="167"/>
        <v>4386.8963918511827</v>
      </c>
    </row>
    <row r="2634" spans="1:21" x14ac:dyDescent="0.35">
      <c r="A2634" t="s">
        <v>6774</v>
      </c>
      <c r="B2634" t="s">
        <v>6775</v>
      </c>
      <c r="C2634">
        <v>261</v>
      </c>
      <c r="D2634">
        <v>4.5</v>
      </c>
      <c r="E2634">
        <v>-85.634765999999999</v>
      </c>
      <c r="F2634">
        <v>38.234164999999997</v>
      </c>
      <c r="G2634" t="s">
        <v>864</v>
      </c>
      <c r="H2634">
        <v>40207</v>
      </c>
      <c r="I2634" t="s">
        <v>23</v>
      </c>
      <c r="J2634" t="s">
        <v>48</v>
      </c>
      <c r="K2634" t="s">
        <v>866</v>
      </c>
      <c r="L2634" s="2" t="s">
        <v>867</v>
      </c>
      <c r="M2634">
        <v>774</v>
      </c>
      <c r="N2634">
        <v>1.8105371546250214E-2</v>
      </c>
      <c r="O2634" t="s">
        <v>48</v>
      </c>
      <c r="R2634">
        <f t="shared" si="164"/>
        <v>1.6630513376717282E-2</v>
      </c>
      <c r="S2634">
        <f t="shared" si="165"/>
        <v>7.4837310195227769E-2</v>
      </c>
      <c r="T2634">
        <f t="shared" si="166"/>
        <v>-0.1894757139929189</v>
      </c>
      <c r="U2634">
        <f t="shared" si="167"/>
        <v>-49.453161352151831</v>
      </c>
    </row>
    <row r="2635" spans="1:21" x14ac:dyDescent="0.35">
      <c r="A2635" t="s">
        <v>6776</v>
      </c>
      <c r="B2635" t="s">
        <v>6775</v>
      </c>
      <c r="C2635">
        <v>191</v>
      </c>
      <c r="D2635">
        <v>4.5</v>
      </c>
      <c r="E2635">
        <v>-85.747965048663403</v>
      </c>
      <c r="F2635">
        <v>38.254891018626203</v>
      </c>
      <c r="G2635" t="s">
        <v>864</v>
      </c>
      <c r="H2635">
        <v>40202</v>
      </c>
      <c r="I2635" t="s">
        <v>23</v>
      </c>
      <c r="J2635" t="s">
        <v>48</v>
      </c>
      <c r="K2635" t="s">
        <v>866</v>
      </c>
      <c r="L2635" s="2" t="s">
        <v>867</v>
      </c>
      <c r="M2635">
        <v>774</v>
      </c>
      <c r="N2635">
        <v>1.2098850180195641E-2</v>
      </c>
      <c r="O2635" t="s">
        <v>48</v>
      </c>
      <c r="R2635">
        <f t="shared" si="164"/>
        <v>9.3998553868402026E-3</v>
      </c>
      <c r="S2635">
        <f t="shared" si="165"/>
        <v>4.2299349240780909E-2</v>
      </c>
      <c r="T2635">
        <f t="shared" si="166"/>
        <v>-0.33450164270348137</v>
      </c>
      <c r="U2635">
        <f t="shared" si="167"/>
        <v>-63.889813756364944</v>
      </c>
    </row>
    <row r="2636" spans="1:21" x14ac:dyDescent="0.35">
      <c r="A2636" t="s">
        <v>6777</v>
      </c>
      <c r="B2636" t="s">
        <v>6778</v>
      </c>
      <c r="C2636">
        <v>187</v>
      </c>
      <c r="D2636">
        <v>4.5</v>
      </c>
      <c r="E2636">
        <v>-98.520949999999999</v>
      </c>
      <c r="F2636">
        <v>29.607658000000001</v>
      </c>
      <c r="G2636" t="s">
        <v>200</v>
      </c>
      <c r="H2636">
        <v>78248</v>
      </c>
      <c r="I2636" t="s">
        <v>23</v>
      </c>
      <c r="J2636" t="s">
        <v>47</v>
      </c>
      <c r="K2636" t="s">
        <v>608</v>
      </c>
      <c r="L2636" s="2" t="s">
        <v>609</v>
      </c>
      <c r="M2636">
        <v>731</v>
      </c>
      <c r="N2636">
        <v>1.1755620387849665E-2</v>
      </c>
      <c r="O2636" t="s">
        <v>47</v>
      </c>
      <c r="R2636">
        <f t="shared" si="164"/>
        <v>8.9866749302757974E-3</v>
      </c>
      <c r="S2636">
        <f t="shared" si="165"/>
        <v>4.044003718624109E-2</v>
      </c>
      <c r="T2636">
        <f t="shared" si="166"/>
        <v>-0.3427888386297992</v>
      </c>
      <c r="U2636">
        <f t="shared" si="167"/>
        <v>-64.101512823772453</v>
      </c>
    </row>
    <row r="2637" spans="1:21" x14ac:dyDescent="0.35">
      <c r="A2637" t="s">
        <v>6779</v>
      </c>
      <c r="B2637" t="s">
        <v>6780</v>
      </c>
      <c r="C2637">
        <v>183</v>
      </c>
      <c r="D2637">
        <v>4.5</v>
      </c>
      <c r="E2637">
        <v>-82.799423217773395</v>
      </c>
      <c r="F2637">
        <v>27.944023132324201</v>
      </c>
      <c r="G2637" t="s">
        <v>29</v>
      </c>
      <c r="H2637">
        <v>33756</v>
      </c>
      <c r="I2637" t="s">
        <v>23</v>
      </c>
      <c r="J2637" t="s">
        <v>1998</v>
      </c>
      <c r="K2637" t="s">
        <v>1344</v>
      </c>
      <c r="L2637" s="2" t="s">
        <v>1345</v>
      </c>
      <c r="M2637">
        <v>109</v>
      </c>
      <c r="N2637">
        <v>1.1412390595503689E-2</v>
      </c>
      <c r="O2637" t="s">
        <v>48</v>
      </c>
      <c r="P2637" t="s">
        <v>174</v>
      </c>
      <c r="R2637">
        <f t="shared" si="164"/>
        <v>8.573494473711394E-3</v>
      </c>
      <c r="S2637">
        <f t="shared" si="165"/>
        <v>3.8580725131701271E-2</v>
      </c>
      <c r="T2637">
        <f t="shared" si="166"/>
        <v>-0.35107603455611708</v>
      </c>
      <c r="U2637">
        <f t="shared" si="167"/>
        <v>-64.246914323769431</v>
      </c>
    </row>
    <row r="2638" spans="1:21" x14ac:dyDescent="0.35">
      <c r="A2638" t="s">
        <v>6781</v>
      </c>
      <c r="B2638" t="s">
        <v>6782</v>
      </c>
      <c r="C2638">
        <v>121</v>
      </c>
      <c r="D2638">
        <v>4.5</v>
      </c>
      <c r="E2638">
        <v>-119.814804</v>
      </c>
      <c r="F2638">
        <v>39.508994999999999</v>
      </c>
      <c r="G2638" t="s">
        <v>70</v>
      </c>
      <c r="H2638">
        <v>89509</v>
      </c>
      <c r="I2638" t="s">
        <v>23</v>
      </c>
      <c r="J2638" t="s">
        <v>6783</v>
      </c>
      <c r="K2638" t="s">
        <v>71</v>
      </c>
      <c r="L2638" s="2" t="s">
        <v>72</v>
      </c>
      <c r="M2638">
        <v>133</v>
      </c>
      <c r="N2638">
        <v>6.0923288141410672E-3</v>
      </c>
      <c r="O2638" t="s">
        <v>368</v>
      </c>
      <c r="P2638" t="s">
        <v>247</v>
      </c>
      <c r="R2638">
        <f t="shared" si="164"/>
        <v>2.1691973969631237E-3</v>
      </c>
      <c r="S2638">
        <f t="shared" si="165"/>
        <v>9.7613882863340565E-3</v>
      </c>
      <c r="T2638">
        <f t="shared" si="166"/>
        <v>-0.47952757141404379</v>
      </c>
      <c r="U2638">
        <f t="shared" si="167"/>
        <v>-58.022836141099297</v>
      </c>
    </row>
    <row r="2639" spans="1:21" x14ac:dyDescent="0.35">
      <c r="A2639" t="s">
        <v>6784</v>
      </c>
      <c r="B2639" t="s">
        <v>6785</v>
      </c>
      <c r="C2639">
        <v>412</v>
      </c>
      <c r="D2639">
        <v>4.5</v>
      </c>
      <c r="E2639">
        <v>-105.0110016</v>
      </c>
      <c r="F2639">
        <v>39.761951400000001</v>
      </c>
      <c r="G2639" t="s">
        <v>119</v>
      </c>
      <c r="H2639">
        <v>80211</v>
      </c>
      <c r="I2639" t="s">
        <v>23</v>
      </c>
      <c r="J2639" t="s">
        <v>134</v>
      </c>
      <c r="K2639" t="s">
        <v>120</v>
      </c>
      <c r="L2639" s="2" t="s">
        <v>121</v>
      </c>
      <c r="M2639">
        <v>668</v>
      </c>
      <c r="N2639">
        <v>3.1062296207310793E-2</v>
      </c>
      <c r="O2639" t="s">
        <v>137</v>
      </c>
      <c r="P2639" t="s">
        <v>138</v>
      </c>
      <c r="R2639">
        <f t="shared" si="164"/>
        <v>3.2228075612023552E-2</v>
      </c>
      <c r="S2639">
        <f t="shared" si="165"/>
        <v>0.14502634025410599</v>
      </c>
      <c r="T2639">
        <f t="shared" si="166"/>
        <v>0.12336593222558012</v>
      </c>
      <c r="U2639">
        <f t="shared" si="167"/>
        <v>50.826764076939007</v>
      </c>
    </row>
    <row r="2640" spans="1:21" x14ac:dyDescent="0.35">
      <c r="A2640" t="s">
        <v>6786</v>
      </c>
      <c r="B2640" t="s">
        <v>6787</v>
      </c>
      <c r="C2640">
        <v>246</v>
      </c>
      <c r="D2640">
        <v>4.5</v>
      </c>
      <c r="E2640">
        <v>-121.893417358398</v>
      </c>
      <c r="F2640">
        <v>37.317462921142599</v>
      </c>
      <c r="G2640" t="s">
        <v>100</v>
      </c>
      <c r="H2640">
        <v>95173</v>
      </c>
      <c r="I2640" t="s">
        <v>23</v>
      </c>
      <c r="J2640" t="s">
        <v>6788</v>
      </c>
      <c r="K2640" t="s">
        <v>377</v>
      </c>
      <c r="L2640" s="2" t="s">
        <v>378</v>
      </c>
      <c r="M2640">
        <v>164</v>
      </c>
      <c r="N2640">
        <v>1.6818259824952806E-2</v>
      </c>
      <c r="O2640" t="s">
        <v>524</v>
      </c>
      <c r="P2640" t="s">
        <v>174</v>
      </c>
      <c r="R2640">
        <f t="shared" si="164"/>
        <v>1.5081086664600764E-2</v>
      </c>
      <c r="S2640">
        <f t="shared" si="165"/>
        <v>6.7864889990703434E-2</v>
      </c>
      <c r="T2640">
        <f t="shared" si="166"/>
        <v>-0.22055269871661085</v>
      </c>
      <c r="U2640">
        <f t="shared" si="167"/>
        <v>-54.255963884286267</v>
      </c>
    </row>
    <row r="2641" spans="1:21" x14ac:dyDescent="0.35">
      <c r="A2641" t="s">
        <v>6789</v>
      </c>
      <c r="B2641" t="s">
        <v>6790</v>
      </c>
      <c r="C2641">
        <v>180</v>
      </c>
      <c r="D2641">
        <v>4.5</v>
      </c>
      <c r="E2641">
        <v>-97.758918800000004</v>
      </c>
      <c r="F2641">
        <v>30.241409300000001</v>
      </c>
      <c r="G2641" t="s">
        <v>200</v>
      </c>
      <c r="H2641">
        <v>78704</v>
      </c>
      <c r="I2641" t="s">
        <v>23</v>
      </c>
      <c r="J2641" t="s">
        <v>6791</v>
      </c>
      <c r="K2641" t="s">
        <v>274</v>
      </c>
      <c r="L2641" s="2" t="s">
        <v>275</v>
      </c>
      <c r="M2641">
        <v>893</v>
      </c>
      <c r="N2641">
        <v>1.1154968251244207E-2</v>
      </c>
      <c r="O2641" t="s">
        <v>340</v>
      </c>
      <c r="P2641" t="s">
        <v>314</v>
      </c>
      <c r="R2641">
        <f t="shared" si="164"/>
        <v>8.2636091312880897E-3</v>
      </c>
      <c r="S2641">
        <f t="shared" si="165"/>
        <v>3.7186241090796407E-2</v>
      </c>
      <c r="T2641">
        <f t="shared" si="166"/>
        <v>-0.35729143150085546</v>
      </c>
      <c r="U2641">
        <f t="shared" si="167"/>
        <v>-64.312457670153989</v>
      </c>
    </row>
    <row r="2642" spans="1:21" x14ac:dyDescent="0.35">
      <c r="A2642" t="s">
        <v>6792</v>
      </c>
      <c r="B2642" t="s">
        <v>6793</v>
      </c>
      <c r="C2642">
        <v>133</v>
      </c>
      <c r="D2642">
        <v>4.5</v>
      </c>
      <c r="E2642">
        <v>-94.587424600000006</v>
      </c>
      <c r="F2642">
        <v>39.195735999999997</v>
      </c>
      <c r="G2642" t="s">
        <v>128</v>
      </c>
      <c r="H2642">
        <v>64118</v>
      </c>
      <c r="I2642" t="s">
        <v>23</v>
      </c>
      <c r="J2642" t="s">
        <v>6794</v>
      </c>
      <c r="K2642" t="s">
        <v>458</v>
      </c>
      <c r="L2642" s="2" t="s">
        <v>459</v>
      </c>
      <c r="M2642">
        <v>274</v>
      </c>
      <c r="N2642">
        <v>7.1220181911789944E-3</v>
      </c>
      <c r="O2642" t="s">
        <v>24</v>
      </c>
      <c r="P2642" t="s">
        <v>897</v>
      </c>
      <c r="Q2642" t="s">
        <v>107</v>
      </c>
      <c r="R2642">
        <f t="shared" si="164"/>
        <v>3.4087387666563371E-3</v>
      </c>
      <c r="S2642">
        <f t="shared" si="165"/>
        <v>1.5339324449953517E-2</v>
      </c>
      <c r="T2642">
        <f t="shared" si="166"/>
        <v>-0.45466598363509025</v>
      </c>
      <c r="U2642">
        <f t="shared" si="167"/>
        <v>-60.470575823467001</v>
      </c>
    </row>
    <row r="2643" spans="1:21" x14ac:dyDescent="0.35">
      <c r="A2643" t="s">
        <v>6795</v>
      </c>
      <c r="B2643" t="s">
        <v>6796</v>
      </c>
      <c r="C2643">
        <v>101</v>
      </c>
      <c r="D2643">
        <v>4.5</v>
      </c>
      <c r="E2643">
        <v>-73.960113500000006</v>
      </c>
      <c r="F2643">
        <v>40.579860699999998</v>
      </c>
      <c r="G2643" t="s">
        <v>37</v>
      </c>
      <c r="H2643">
        <v>11235</v>
      </c>
      <c r="I2643" t="s">
        <v>23</v>
      </c>
      <c r="J2643" t="s">
        <v>6797</v>
      </c>
      <c r="K2643" t="s">
        <v>535</v>
      </c>
      <c r="L2643" s="2" t="s">
        <v>536</v>
      </c>
      <c r="M2643">
        <v>1569</v>
      </c>
      <c r="N2643">
        <v>4.3761798524111894E-3</v>
      </c>
      <c r="O2643" t="s">
        <v>93</v>
      </c>
      <c r="P2643" t="s">
        <v>48</v>
      </c>
      <c r="Q2643" t="s">
        <v>261</v>
      </c>
      <c r="R2643">
        <f t="shared" si="164"/>
        <v>1.0329511414110113E-4</v>
      </c>
      <c r="S2643">
        <f t="shared" si="165"/>
        <v>4.6482801363495507E-4</v>
      </c>
      <c r="T2643">
        <f t="shared" si="166"/>
        <v>-0.52096355104563308</v>
      </c>
      <c r="U2643">
        <f t="shared" si="167"/>
        <v>-52.617318655608941</v>
      </c>
    </row>
    <row r="2644" spans="1:21" x14ac:dyDescent="0.35">
      <c r="A2644" t="s">
        <v>6798</v>
      </c>
      <c r="B2644" t="s">
        <v>6799</v>
      </c>
      <c r="C2644">
        <v>183</v>
      </c>
      <c r="D2644">
        <v>4.5</v>
      </c>
      <c r="E2644">
        <v>-122.675850391388</v>
      </c>
      <c r="F2644">
        <v>45.551255553141303</v>
      </c>
      <c r="G2644" t="s">
        <v>59</v>
      </c>
      <c r="H2644">
        <v>97227</v>
      </c>
      <c r="I2644" t="s">
        <v>23</v>
      </c>
      <c r="J2644" t="s">
        <v>3862</v>
      </c>
      <c r="K2644" t="s">
        <v>45</v>
      </c>
      <c r="L2644" s="2" t="s">
        <v>61</v>
      </c>
      <c r="M2644">
        <v>1555</v>
      </c>
      <c r="N2644">
        <v>1.1412390595503689E-2</v>
      </c>
      <c r="O2644" t="s">
        <v>76</v>
      </c>
      <c r="P2644" t="s">
        <v>81</v>
      </c>
      <c r="R2644">
        <f t="shared" si="164"/>
        <v>8.573494473711394E-3</v>
      </c>
      <c r="S2644">
        <f t="shared" si="165"/>
        <v>3.8580725131701271E-2</v>
      </c>
      <c r="T2644">
        <f t="shared" si="166"/>
        <v>-0.35107603455611708</v>
      </c>
      <c r="U2644">
        <f t="shared" si="167"/>
        <v>-64.246914323769431</v>
      </c>
    </row>
    <row r="2645" spans="1:21" x14ac:dyDescent="0.35">
      <c r="A2645" t="s">
        <v>6800</v>
      </c>
      <c r="B2645" t="s">
        <v>6801</v>
      </c>
      <c r="C2645">
        <v>1362</v>
      </c>
      <c r="D2645">
        <v>4.5</v>
      </c>
      <c r="E2645">
        <v>-76.645480117413499</v>
      </c>
      <c r="F2645">
        <v>39.331767256640802</v>
      </c>
      <c r="G2645" t="s">
        <v>364</v>
      </c>
      <c r="H2645">
        <v>21211</v>
      </c>
      <c r="I2645" t="s">
        <v>23</v>
      </c>
      <c r="J2645" t="s">
        <v>24</v>
      </c>
      <c r="K2645" t="s">
        <v>366</v>
      </c>
      <c r="L2645" s="2" t="s">
        <v>367</v>
      </c>
      <c r="M2645">
        <v>1182</v>
      </c>
      <c r="N2645">
        <v>0.11257937188948</v>
      </c>
      <c r="O2645" t="s">
        <v>24</v>
      </c>
      <c r="R2645">
        <f t="shared" si="164"/>
        <v>0.13035843404606962</v>
      </c>
      <c r="S2645">
        <f t="shared" si="165"/>
        <v>0.58661295320731321</v>
      </c>
      <c r="T2645">
        <f t="shared" si="166"/>
        <v>2.0915749647260706</v>
      </c>
      <c r="U2645">
        <f t="shared" si="167"/>
        <v>2848.725101956908</v>
      </c>
    </row>
    <row r="2646" spans="1:21" x14ac:dyDescent="0.35">
      <c r="A2646" t="s">
        <v>6802</v>
      </c>
      <c r="B2646" t="s">
        <v>6803</v>
      </c>
      <c r="C2646">
        <v>173</v>
      </c>
      <c r="D2646">
        <v>4.5</v>
      </c>
      <c r="E2646">
        <v>-105.0163574</v>
      </c>
      <c r="F2646">
        <v>39.7619209</v>
      </c>
      <c r="G2646" t="s">
        <v>119</v>
      </c>
      <c r="H2646">
        <v>80211</v>
      </c>
      <c r="I2646" t="s">
        <v>23</v>
      </c>
      <c r="J2646" t="s">
        <v>781</v>
      </c>
      <c r="K2646" t="s">
        <v>120</v>
      </c>
      <c r="L2646" s="2" t="s">
        <v>121</v>
      </c>
      <c r="M2646">
        <v>668</v>
      </c>
      <c r="N2646">
        <v>1.0554316114638751E-2</v>
      </c>
      <c r="O2646" t="s">
        <v>183</v>
      </c>
      <c r="P2646" t="s">
        <v>174</v>
      </c>
      <c r="R2646">
        <f t="shared" si="164"/>
        <v>7.5405433323003819E-3</v>
      </c>
      <c r="S2646">
        <f t="shared" si="165"/>
        <v>3.3932444995351717E-2</v>
      </c>
      <c r="T2646">
        <f t="shared" si="166"/>
        <v>-0.37179402437191167</v>
      </c>
      <c r="U2646">
        <f t="shared" si="167"/>
        <v>-64.320366216340716</v>
      </c>
    </row>
    <row r="2647" spans="1:21" x14ac:dyDescent="0.35">
      <c r="A2647" t="s">
        <v>6804</v>
      </c>
      <c r="B2647" t="s">
        <v>6805</v>
      </c>
      <c r="C2647">
        <v>232</v>
      </c>
      <c r="D2647">
        <v>4.5</v>
      </c>
      <c r="E2647">
        <v>-86.819737000000003</v>
      </c>
      <c r="F2647">
        <v>36.138151999999998</v>
      </c>
      <c r="G2647" t="s">
        <v>331</v>
      </c>
      <c r="H2647">
        <v>37203</v>
      </c>
      <c r="I2647" t="s">
        <v>23</v>
      </c>
      <c r="J2647" t="s">
        <v>3173</v>
      </c>
      <c r="K2647" t="s">
        <v>333</v>
      </c>
      <c r="L2647" s="2" t="s">
        <v>334</v>
      </c>
      <c r="M2647">
        <v>702</v>
      </c>
      <c r="N2647">
        <v>1.5616955551741892E-2</v>
      </c>
      <c r="O2647" t="s">
        <v>76</v>
      </c>
      <c r="P2647" t="s">
        <v>315</v>
      </c>
      <c r="Q2647" t="s">
        <v>1852</v>
      </c>
      <c r="R2647">
        <f t="shared" si="164"/>
        <v>1.3634955066625348E-2</v>
      </c>
      <c r="S2647">
        <f t="shared" si="165"/>
        <v>6.1357297799814067E-2</v>
      </c>
      <c r="T2647">
        <f t="shared" si="166"/>
        <v>-0.24955788445872334</v>
      </c>
      <c r="U2647">
        <f t="shared" si="167"/>
        <v>-57.897429194423815</v>
      </c>
    </row>
    <row r="2648" spans="1:21" x14ac:dyDescent="0.35">
      <c r="A2648" t="s">
        <v>6806</v>
      </c>
      <c r="B2648" t="s">
        <v>6807</v>
      </c>
      <c r="C2648">
        <v>432</v>
      </c>
      <c r="D2648">
        <v>4.5</v>
      </c>
      <c r="E2648">
        <v>-77.023222899999993</v>
      </c>
      <c r="F2648">
        <v>38.927866899999998</v>
      </c>
      <c r="G2648" t="s">
        <v>240</v>
      </c>
      <c r="H2648">
        <v>20001</v>
      </c>
      <c r="I2648" t="s">
        <v>23</v>
      </c>
      <c r="J2648" t="s">
        <v>6808</v>
      </c>
      <c r="K2648" t="s">
        <v>242</v>
      </c>
      <c r="L2648" s="2" t="s">
        <v>243</v>
      </c>
      <c r="M2648">
        <v>822</v>
      </c>
      <c r="N2648">
        <v>3.2778445169040674E-2</v>
      </c>
      <c r="O2648" t="s">
        <v>228</v>
      </c>
      <c r="P2648" t="s">
        <v>804</v>
      </c>
      <c r="R2648">
        <f t="shared" si="164"/>
        <v>3.4293977894845576E-2</v>
      </c>
      <c r="S2648">
        <f t="shared" si="165"/>
        <v>0.15432290052680508</v>
      </c>
      <c r="T2648">
        <f t="shared" si="166"/>
        <v>0.16480191185716939</v>
      </c>
      <c r="U2648">
        <f t="shared" si="167"/>
        <v>71.194425922297171</v>
      </c>
    </row>
    <row r="2649" spans="1:21" x14ac:dyDescent="0.35">
      <c r="A2649" t="s">
        <v>6809</v>
      </c>
      <c r="B2649" t="s">
        <v>6810</v>
      </c>
      <c r="C2649">
        <v>1409</v>
      </c>
      <c r="D2649">
        <v>4.5</v>
      </c>
      <c r="E2649">
        <v>-122.25261360521201</v>
      </c>
      <c r="F2649">
        <v>37.850677245435001</v>
      </c>
      <c r="G2649" t="s">
        <v>100</v>
      </c>
      <c r="H2649">
        <v>94618</v>
      </c>
      <c r="I2649" t="s">
        <v>23</v>
      </c>
      <c r="J2649" t="s">
        <v>24</v>
      </c>
      <c r="K2649" t="s">
        <v>442</v>
      </c>
      <c r="L2649" s="2" t="s">
        <v>443</v>
      </c>
      <c r="M2649">
        <v>451</v>
      </c>
      <c r="N2649">
        <v>0.11661232194954523</v>
      </c>
      <c r="O2649" t="s">
        <v>24</v>
      </c>
      <c r="R2649">
        <f t="shared" si="164"/>
        <v>0.13521330441070137</v>
      </c>
      <c r="S2649">
        <f t="shared" si="165"/>
        <v>0.60845986984815614</v>
      </c>
      <c r="T2649">
        <f t="shared" si="166"/>
        <v>2.1889495168603057</v>
      </c>
      <c r="U2649">
        <f t="shared" si="167"/>
        <v>3084.2298692561708</v>
      </c>
    </row>
    <row r="2650" spans="1:21" x14ac:dyDescent="0.35">
      <c r="A2650" t="s">
        <v>6809</v>
      </c>
      <c r="B2650" t="s">
        <v>6810</v>
      </c>
      <c r="C2650">
        <v>1408</v>
      </c>
      <c r="D2650">
        <v>4.5</v>
      </c>
      <c r="E2650">
        <v>-122.25261360521201</v>
      </c>
      <c r="F2650">
        <v>37.850677245435001</v>
      </c>
      <c r="G2650" t="s">
        <v>100</v>
      </c>
      <c r="H2650">
        <v>94618</v>
      </c>
      <c r="I2650" t="s">
        <v>23</v>
      </c>
      <c r="J2650" t="s">
        <v>24</v>
      </c>
      <c r="K2650" t="s">
        <v>442</v>
      </c>
      <c r="L2650" s="2" t="s">
        <v>443</v>
      </c>
      <c r="M2650">
        <v>451</v>
      </c>
      <c r="N2650">
        <v>0.11652651450145873</v>
      </c>
      <c r="O2650" t="s">
        <v>24</v>
      </c>
      <c r="R2650">
        <f t="shared" si="164"/>
        <v>0.13511000929656028</v>
      </c>
      <c r="S2650">
        <f t="shared" si="165"/>
        <v>0.60799504183452124</v>
      </c>
      <c r="T2650">
        <f t="shared" si="166"/>
        <v>2.1868777178787262</v>
      </c>
      <c r="U2650">
        <f t="shared" si="167"/>
        <v>3079.1238267732465</v>
      </c>
    </row>
    <row r="2651" spans="1:21" x14ac:dyDescent="0.35">
      <c r="A2651" t="s">
        <v>6811</v>
      </c>
      <c r="B2651" t="s">
        <v>6812</v>
      </c>
      <c r="C2651">
        <v>389</v>
      </c>
      <c r="D2651">
        <v>4.5</v>
      </c>
      <c r="E2651">
        <v>-122.4601669</v>
      </c>
      <c r="F2651">
        <v>37.765090899999997</v>
      </c>
      <c r="G2651" t="s">
        <v>100</v>
      </c>
      <c r="H2651">
        <v>94122</v>
      </c>
      <c r="I2651" t="s">
        <v>23</v>
      </c>
      <c r="J2651" t="s">
        <v>6813</v>
      </c>
      <c r="K2651" t="s">
        <v>124</v>
      </c>
      <c r="L2651" s="2" t="s">
        <v>125</v>
      </c>
      <c r="M2651">
        <v>1581</v>
      </c>
      <c r="N2651">
        <v>2.9088724901321434E-2</v>
      </c>
      <c r="O2651" t="s">
        <v>174</v>
      </c>
      <c r="P2651" t="s">
        <v>56</v>
      </c>
      <c r="R2651">
        <f t="shared" si="164"/>
        <v>2.9852287986778227E-2</v>
      </c>
      <c r="S2651">
        <f t="shared" si="165"/>
        <v>0.13433529594050203</v>
      </c>
      <c r="T2651">
        <f t="shared" si="166"/>
        <v>7.5714555649252446E-2</v>
      </c>
      <c r="U2651">
        <f t="shared" si="167"/>
        <v>29.452962147559202</v>
      </c>
    </row>
    <row r="2652" spans="1:21" x14ac:dyDescent="0.35">
      <c r="A2652" t="s">
        <v>6814</v>
      </c>
      <c r="B2652" t="s">
        <v>6815</v>
      </c>
      <c r="C2652">
        <v>426</v>
      </c>
      <c r="D2652">
        <v>4.5</v>
      </c>
      <c r="E2652">
        <v>-104.986053</v>
      </c>
      <c r="F2652">
        <v>39.757618000000001</v>
      </c>
      <c r="G2652" t="s">
        <v>119</v>
      </c>
      <c r="H2652">
        <v>80205</v>
      </c>
      <c r="I2652" t="s">
        <v>23</v>
      </c>
      <c r="J2652" t="s">
        <v>6816</v>
      </c>
      <c r="K2652" t="s">
        <v>120</v>
      </c>
      <c r="L2652" s="2" t="s">
        <v>121</v>
      </c>
      <c r="M2652">
        <v>668</v>
      </c>
      <c r="N2652">
        <v>3.2263600480521709E-2</v>
      </c>
      <c r="O2652" t="s">
        <v>24</v>
      </c>
      <c r="P2652" t="s">
        <v>404</v>
      </c>
      <c r="R2652">
        <f t="shared" si="164"/>
        <v>3.3674207209998967E-2</v>
      </c>
      <c r="S2652">
        <f t="shared" si="165"/>
        <v>0.15153393244499536</v>
      </c>
      <c r="T2652">
        <f t="shared" si="166"/>
        <v>0.15237111796769259</v>
      </c>
      <c r="U2652">
        <f t="shared" si="167"/>
        <v>64.910096254237047</v>
      </c>
    </row>
    <row r="2653" spans="1:21" x14ac:dyDescent="0.35">
      <c r="A2653" t="s">
        <v>6817</v>
      </c>
      <c r="B2653" t="s">
        <v>6818</v>
      </c>
      <c r="C2653">
        <v>201</v>
      </c>
      <c r="D2653">
        <v>4.5</v>
      </c>
      <c r="E2653">
        <v>-97.721675000000005</v>
      </c>
      <c r="F2653">
        <v>30.317710000000002</v>
      </c>
      <c r="G2653" t="s">
        <v>200</v>
      </c>
      <c r="H2653">
        <v>78751</v>
      </c>
      <c r="I2653" t="s">
        <v>23</v>
      </c>
      <c r="J2653" t="s">
        <v>6819</v>
      </c>
      <c r="K2653" t="s">
        <v>274</v>
      </c>
      <c r="L2653" s="2" t="s">
        <v>275</v>
      </c>
      <c r="M2653">
        <v>893</v>
      </c>
      <c r="N2653">
        <v>1.2956924661060579E-2</v>
      </c>
      <c r="O2653" t="s">
        <v>1389</v>
      </c>
      <c r="P2653" t="s">
        <v>138</v>
      </c>
      <c r="R2653">
        <f t="shared" si="164"/>
        <v>1.0432806528251213E-2</v>
      </c>
      <c r="S2653">
        <f t="shared" si="165"/>
        <v>4.6947629377130456E-2</v>
      </c>
      <c r="T2653">
        <f t="shared" si="166"/>
        <v>-0.31378365288768673</v>
      </c>
      <c r="U2653">
        <f t="shared" si="167"/>
        <v>-63.070514230425033</v>
      </c>
    </row>
    <row r="2654" spans="1:21" x14ac:dyDescent="0.35">
      <c r="A2654" t="s">
        <v>6820</v>
      </c>
      <c r="B2654" t="s">
        <v>6821</v>
      </c>
      <c r="C2654">
        <v>249</v>
      </c>
      <c r="D2654">
        <v>4.5</v>
      </c>
      <c r="E2654">
        <v>-117.12989760000001</v>
      </c>
      <c r="F2654">
        <v>32.742585900000002</v>
      </c>
      <c r="G2654" t="s">
        <v>100</v>
      </c>
      <c r="H2654">
        <v>92104</v>
      </c>
      <c r="I2654" t="s">
        <v>23</v>
      </c>
      <c r="J2654" t="s">
        <v>6822</v>
      </c>
      <c r="K2654" t="s">
        <v>225</v>
      </c>
      <c r="L2654" s="2" t="s">
        <v>226</v>
      </c>
      <c r="M2654">
        <v>1570</v>
      </c>
      <c r="N2654">
        <v>1.7075682169212288E-2</v>
      </c>
      <c r="O2654" t="s">
        <v>415</v>
      </c>
      <c r="P2654" t="s">
        <v>48</v>
      </c>
      <c r="R2654">
        <f t="shared" si="164"/>
        <v>1.5390972007024068E-2</v>
      </c>
      <c r="S2654">
        <f t="shared" si="165"/>
        <v>6.9259374031608312E-2</v>
      </c>
      <c r="T2654">
        <f t="shared" si="166"/>
        <v>-0.21433730177187246</v>
      </c>
      <c r="U2654">
        <f t="shared" si="167"/>
        <v>-53.369988141196245</v>
      </c>
    </row>
    <row r="2655" spans="1:21" x14ac:dyDescent="0.35">
      <c r="A2655" t="s">
        <v>6823</v>
      </c>
      <c r="B2655" t="s">
        <v>6824</v>
      </c>
      <c r="C2655">
        <v>295</v>
      </c>
      <c r="D2655">
        <v>4.5</v>
      </c>
      <c r="E2655">
        <v>-83.049110400000004</v>
      </c>
      <c r="F2655">
        <v>42.335208899999998</v>
      </c>
      <c r="G2655" t="s">
        <v>1088</v>
      </c>
      <c r="H2655">
        <v>48226</v>
      </c>
      <c r="I2655" t="s">
        <v>23</v>
      </c>
      <c r="J2655" t="s">
        <v>6825</v>
      </c>
      <c r="K2655" t="s">
        <v>1090</v>
      </c>
      <c r="L2655" s="2" t="s">
        <v>1091</v>
      </c>
      <c r="M2655">
        <v>353</v>
      </c>
      <c r="N2655">
        <v>2.1022824781191007E-2</v>
      </c>
      <c r="O2655" t="s">
        <v>33</v>
      </c>
      <c r="P2655" t="s">
        <v>24</v>
      </c>
      <c r="Q2655" t="s">
        <v>316</v>
      </c>
      <c r="R2655">
        <f t="shared" si="164"/>
        <v>2.0142547257514718E-2</v>
      </c>
      <c r="S2655">
        <f t="shared" si="165"/>
        <v>9.064146265881623E-2</v>
      </c>
      <c r="T2655">
        <f t="shared" si="166"/>
        <v>-0.11903454861921713</v>
      </c>
      <c r="U2655">
        <f t="shared" si="167"/>
        <v>-35.115191842669056</v>
      </c>
    </row>
    <row r="2656" spans="1:21" x14ac:dyDescent="0.35">
      <c r="A2656" t="s">
        <v>6826</v>
      </c>
      <c r="B2656" t="s">
        <v>6827</v>
      </c>
      <c r="C2656">
        <v>302</v>
      </c>
      <c r="D2656">
        <v>4.5</v>
      </c>
      <c r="E2656">
        <v>-82.505257</v>
      </c>
      <c r="F2656">
        <v>27.931757000000001</v>
      </c>
      <c r="G2656" t="s">
        <v>29</v>
      </c>
      <c r="H2656">
        <v>33629</v>
      </c>
      <c r="I2656" t="s">
        <v>23</v>
      </c>
      <c r="J2656" t="s">
        <v>5490</v>
      </c>
      <c r="K2656" t="s">
        <v>291</v>
      </c>
      <c r="L2656" s="2" t="s">
        <v>292</v>
      </c>
      <c r="M2656">
        <v>726</v>
      </c>
      <c r="N2656">
        <v>2.1623476917796466E-2</v>
      </c>
      <c r="O2656" t="s">
        <v>138</v>
      </c>
      <c r="P2656" t="s">
        <v>174</v>
      </c>
      <c r="R2656">
        <f t="shared" si="164"/>
        <v>2.0865613056502426E-2</v>
      </c>
      <c r="S2656">
        <f t="shared" si="165"/>
        <v>9.3895258754260913E-2</v>
      </c>
      <c r="T2656">
        <f t="shared" si="166"/>
        <v>-0.10453195574816089</v>
      </c>
      <c r="U2656">
        <f t="shared" si="167"/>
        <v>-31.568650635944589</v>
      </c>
    </row>
    <row r="2657" spans="1:21" x14ac:dyDescent="0.35">
      <c r="A2657" t="s">
        <v>6828</v>
      </c>
      <c r="B2657" t="s">
        <v>6829</v>
      </c>
      <c r="C2657">
        <v>165</v>
      </c>
      <c r="D2657">
        <v>4.5</v>
      </c>
      <c r="E2657">
        <v>-98.502791999999999</v>
      </c>
      <c r="F2657">
        <v>29.519607000000001</v>
      </c>
      <c r="G2657" t="s">
        <v>200</v>
      </c>
      <c r="H2657">
        <v>78216</v>
      </c>
      <c r="I2657" t="s">
        <v>23</v>
      </c>
      <c r="J2657" t="s">
        <v>6830</v>
      </c>
      <c r="K2657" t="s">
        <v>608</v>
      </c>
      <c r="L2657" s="2" t="s">
        <v>609</v>
      </c>
      <c r="M2657">
        <v>731</v>
      </c>
      <c r="N2657">
        <v>9.8678565299467995E-3</v>
      </c>
      <c r="O2657" t="s">
        <v>818</v>
      </c>
      <c r="P2657" t="s">
        <v>174</v>
      </c>
      <c r="Q2657" t="s">
        <v>204</v>
      </c>
      <c r="R2657">
        <f t="shared" si="164"/>
        <v>6.7141824191715733E-3</v>
      </c>
      <c r="S2657">
        <f t="shared" si="165"/>
        <v>3.0213820886272079E-2</v>
      </c>
      <c r="T2657">
        <f t="shared" si="166"/>
        <v>-0.38836841622454737</v>
      </c>
      <c r="U2657">
        <f t="shared" si="167"/>
        <v>-64.080788677050322</v>
      </c>
    </row>
    <row r="2658" spans="1:21" x14ac:dyDescent="0.35">
      <c r="A2658" t="s">
        <v>6831</v>
      </c>
      <c r="B2658" t="s">
        <v>6832</v>
      </c>
      <c r="C2658">
        <v>135</v>
      </c>
      <c r="D2658">
        <v>4.5</v>
      </c>
      <c r="E2658">
        <v>-104.9871811</v>
      </c>
      <c r="F2658">
        <v>39.749883400000002</v>
      </c>
      <c r="G2658" t="s">
        <v>119</v>
      </c>
      <c r="H2658">
        <v>80205</v>
      </c>
      <c r="I2658" t="s">
        <v>23</v>
      </c>
      <c r="J2658" t="s">
        <v>6833</v>
      </c>
      <c r="K2658" t="s">
        <v>120</v>
      </c>
      <c r="L2658" s="2" t="s">
        <v>121</v>
      </c>
      <c r="M2658">
        <v>668</v>
      </c>
      <c r="N2658">
        <v>7.2936330873519823E-3</v>
      </c>
      <c r="O2658" t="s">
        <v>818</v>
      </c>
      <c r="P2658" t="s">
        <v>763</v>
      </c>
      <c r="Q2658" t="s">
        <v>33</v>
      </c>
      <c r="R2658">
        <f t="shared" si="164"/>
        <v>3.6153289949385392E-3</v>
      </c>
      <c r="S2658">
        <f t="shared" si="165"/>
        <v>1.6268980477223426E-2</v>
      </c>
      <c r="T2658">
        <f t="shared" si="166"/>
        <v>-0.45052238567193131</v>
      </c>
      <c r="U2658">
        <f t="shared" si="167"/>
        <v>-60.820522065710726</v>
      </c>
    </row>
    <row r="2659" spans="1:21" x14ac:dyDescent="0.35">
      <c r="A2659" t="s">
        <v>6834</v>
      </c>
      <c r="B2659" t="s">
        <v>6835</v>
      </c>
      <c r="C2659">
        <v>448</v>
      </c>
      <c r="D2659">
        <v>4.5</v>
      </c>
      <c r="E2659">
        <v>-73.9848195</v>
      </c>
      <c r="F2659">
        <v>40.727532500000002</v>
      </c>
      <c r="G2659" t="s">
        <v>37</v>
      </c>
      <c r="H2659">
        <v>10009</v>
      </c>
      <c r="I2659" t="s">
        <v>23</v>
      </c>
      <c r="J2659" t="s">
        <v>652</v>
      </c>
      <c r="K2659" t="s">
        <v>39</v>
      </c>
      <c r="L2659" s="2" t="s">
        <v>40</v>
      </c>
      <c r="M2659">
        <v>1148</v>
      </c>
      <c r="N2659">
        <v>3.4151364338424577E-2</v>
      </c>
      <c r="O2659" t="s">
        <v>174</v>
      </c>
      <c r="P2659" t="s">
        <v>283</v>
      </c>
      <c r="R2659">
        <f t="shared" si="164"/>
        <v>3.594669972110319E-2</v>
      </c>
      <c r="S2659">
        <f t="shared" si="165"/>
        <v>0.16176014874496436</v>
      </c>
      <c r="T2659">
        <f t="shared" si="166"/>
        <v>0.1979506955624408</v>
      </c>
      <c r="U2659">
        <f t="shared" si="167"/>
        <v>88.681911611973476</v>
      </c>
    </row>
    <row r="2660" spans="1:21" x14ac:dyDescent="0.35">
      <c r="A2660" t="s">
        <v>6836</v>
      </c>
      <c r="B2660" t="s">
        <v>6837</v>
      </c>
      <c r="C2660">
        <v>154</v>
      </c>
      <c r="D2660">
        <v>4.5</v>
      </c>
      <c r="E2660">
        <v>-75.159889000000007</v>
      </c>
      <c r="F2660">
        <v>39.949066000000002</v>
      </c>
      <c r="G2660" t="s">
        <v>92</v>
      </c>
      <c r="H2660">
        <v>19107</v>
      </c>
      <c r="I2660" t="s">
        <v>23</v>
      </c>
      <c r="J2660" t="s">
        <v>2672</v>
      </c>
      <c r="K2660" t="s">
        <v>94</v>
      </c>
      <c r="L2660" s="2" t="s">
        <v>95</v>
      </c>
      <c r="M2660">
        <v>1514</v>
      </c>
      <c r="N2660">
        <v>8.9239746009953658E-3</v>
      </c>
      <c r="O2660" t="s">
        <v>425</v>
      </c>
      <c r="P2660" t="s">
        <v>137</v>
      </c>
      <c r="R2660">
        <f t="shared" si="164"/>
        <v>5.5779361636194612E-3</v>
      </c>
      <c r="S2660">
        <f t="shared" si="165"/>
        <v>2.5100712736287577E-2</v>
      </c>
      <c r="T2660">
        <f t="shared" si="166"/>
        <v>-0.41115820502192152</v>
      </c>
      <c r="U2660">
        <f t="shared" si="167"/>
        <v>-63.318363573375912</v>
      </c>
    </row>
    <row r="2661" spans="1:21" x14ac:dyDescent="0.35">
      <c r="A2661" t="s">
        <v>6838</v>
      </c>
      <c r="B2661" t="s">
        <v>6839</v>
      </c>
      <c r="C2661">
        <v>259</v>
      </c>
      <c r="D2661">
        <v>4.5</v>
      </c>
      <c r="E2661">
        <v>-73.829197883606</v>
      </c>
      <c r="F2661">
        <v>40.758180266600398</v>
      </c>
      <c r="G2661" t="s">
        <v>37</v>
      </c>
      <c r="H2661">
        <v>11355</v>
      </c>
      <c r="I2661" t="s">
        <v>23</v>
      </c>
      <c r="J2661" t="s">
        <v>1078</v>
      </c>
      <c r="K2661" t="s">
        <v>472</v>
      </c>
      <c r="L2661" s="2" t="s">
        <v>473</v>
      </c>
      <c r="M2661">
        <v>143</v>
      </c>
      <c r="N2661">
        <v>1.7933756650077227E-2</v>
      </c>
      <c r="O2661" t="s">
        <v>114</v>
      </c>
      <c r="P2661" t="s">
        <v>449</v>
      </c>
      <c r="R2661">
        <f t="shared" si="164"/>
        <v>1.642392314843508E-2</v>
      </c>
      <c r="S2661">
        <f t="shared" si="165"/>
        <v>7.3907654167957859E-2</v>
      </c>
      <c r="T2661">
        <f t="shared" si="166"/>
        <v>-0.19361931195607782</v>
      </c>
      <c r="U2661">
        <f t="shared" si="167"/>
        <v>-50.147401796624152</v>
      </c>
    </row>
    <row r="2662" spans="1:21" x14ac:dyDescent="0.35">
      <c r="A2662" t="s">
        <v>6840</v>
      </c>
      <c r="B2662" t="s">
        <v>6841</v>
      </c>
      <c r="C2662">
        <v>329</v>
      </c>
      <c r="D2662">
        <v>4.5</v>
      </c>
      <c r="E2662">
        <v>-73.958539999999999</v>
      </c>
      <c r="F2662">
        <v>40.7104</v>
      </c>
      <c r="G2662" t="s">
        <v>37</v>
      </c>
      <c r="H2662">
        <v>11211</v>
      </c>
      <c r="I2662" t="s">
        <v>23</v>
      </c>
      <c r="J2662" t="s">
        <v>6842</v>
      </c>
      <c r="K2662" t="s">
        <v>535</v>
      </c>
      <c r="L2662" s="2" t="s">
        <v>536</v>
      </c>
      <c r="M2662">
        <v>1569</v>
      </c>
      <c r="N2662">
        <v>2.39402780161318E-2</v>
      </c>
      <c r="O2662" t="s">
        <v>88</v>
      </c>
      <c r="P2662" t="s">
        <v>316</v>
      </c>
      <c r="R2662">
        <f t="shared" si="164"/>
        <v>2.3654581138312158E-2</v>
      </c>
      <c r="S2662">
        <f t="shared" si="165"/>
        <v>0.1064456151224047</v>
      </c>
      <c r="T2662">
        <f t="shared" si="166"/>
        <v>-4.8593383245515369E-2</v>
      </c>
      <c r="U2662">
        <f t="shared" si="167"/>
        <v>-15.987223087774556</v>
      </c>
    </row>
    <row r="2663" spans="1:21" x14ac:dyDescent="0.35">
      <c r="A2663" t="s">
        <v>6843</v>
      </c>
      <c r="B2663" t="s">
        <v>6844</v>
      </c>
      <c r="C2663">
        <v>106</v>
      </c>
      <c r="D2663">
        <v>4.5</v>
      </c>
      <c r="E2663">
        <v>-157.84076999999999</v>
      </c>
      <c r="F2663">
        <v>21.298680000000001</v>
      </c>
      <c r="G2663" t="s">
        <v>208</v>
      </c>
      <c r="H2663">
        <v>96814</v>
      </c>
      <c r="I2663" t="s">
        <v>23</v>
      </c>
      <c r="J2663" t="s">
        <v>6845</v>
      </c>
      <c r="K2663" t="s">
        <v>210</v>
      </c>
      <c r="L2663" s="2" t="s">
        <v>211</v>
      </c>
      <c r="M2663">
        <v>395</v>
      </c>
      <c r="N2663">
        <v>4.8052170928436586E-3</v>
      </c>
      <c r="O2663" t="s">
        <v>190</v>
      </c>
      <c r="P2663" t="s">
        <v>48</v>
      </c>
      <c r="Q2663" t="s">
        <v>449</v>
      </c>
      <c r="R2663">
        <f t="shared" si="164"/>
        <v>6.1977068484660679E-4</v>
      </c>
      <c r="S2663">
        <f t="shared" si="165"/>
        <v>2.7889680818097306E-3</v>
      </c>
      <c r="T2663">
        <f t="shared" si="166"/>
        <v>-0.51060455613773581</v>
      </c>
      <c r="U2663">
        <f t="shared" si="167"/>
        <v>-54.124082950599998</v>
      </c>
    </row>
    <row r="2664" spans="1:21" x14ac:dyDescent="0.35">
      <c r="A2664" t="s">
        <v>6846</v>
      </c>
      <c r="B2664" t="s">
        <v>6847</v>
      </c>
      <c r="C2664">
        <v>114</v>
      </c>
      <c r="D2664">
        <v>4.5</v>
      </c>
      <c r="E2664">
        <v>-157.82667541503901</v>
      </c>
      <c r="F2664">
        <v>21.280323028564499</v>
      </c>
      <c r="G2664" t="s">
        <v>208</v>
      </c>
      <c r="H2664">
        <v>96815</v>
      </c>
      <c r="I2664" t="s">
        <v>23</v>
      </c>
      <c r="J2664" t="s">
        <v>2410</v>
      </c>
      <c r="K2664" t="s">
        <v>210</v>
      </c>
      <c r="L2664" s="2" t="s">
        <v>211</v>
      </c>
      <c r="M2664">
        <v>395</v>
      </c>
      <c r="N2664">
        <v>5.4916766775356101E-3</v>
      </c>
      <c r="O2664" t="s">
        <v>190</v>
      </c>
      <c r="P2664" t="s">
        <v>169</v>
      </c>
      <c r="Q2664" t="s">
        <v>114</v>
      </c>
      <c r="R2664">
        <f t="shared" si="164"/>
        <v>1.4461315979754157E-3</v>
      </c>
      <c r="S2664">
        <f t="shared" si="165"/>
        <v>6.5075921908893707E-3</v>
      </c>
      <c r="T2664">
        <f t="shared" si="166"/>
        <v>-0.49403016428510005</v>
      </c>
      <c r="U2664">
        <f t="shared" si="167"/>
        <v>-56.319438728501403</v>
      </c>
    </row>
    <row r="2665" spans="1:21" x14ac:dyDescent="0.35">
      <c r="A2665" t="s">
        <v>6848</v>
      </c>
      <c r="B2665" t="s">
        <v>6849</v>
      </c>
      <c r="C2665">
        <v>128</v>
      </c>
      <c r="D2665">
        <v>4.5</v>
      </c>
      <c r="E2665">
        <v>-157.839662209153</v>
      </c>
      <c r="F2665">
        <v>21.2982436269522</v>
      </c>
      <c r="G2665" t="s">
        <v>208</v>
      </c>
      <c r="H2665">
        <v>96814</v>
      </c>
      <c r="I2665" t="s">
        <v>23</v>
      </c>
      <c r="J2665" t="s">
        <v>190</v>
      </c>
      <c r="K2665" t="s">
        <v>210</v>
      </c>
      <c r="L2665" s="2" t="s">
        <v>211</v>
      </c>
      <c r="M2665">
        <v>395</v>
      </c>
      <c r="N2665">
        <v>6.6929809507465252E-3</v>
      </c>
      <c r="O2665" t="s">
        <v>190</v>
      </c>
      <c r="R2665">
        <f t="shared" si="164"/>
        <v>2.8922631959508315E-3</v>
      </c>
      <c r="S2665">
        <f t="shared" si="165"/>
        <v>1.3015184381778741E-2</v>
      </c>
      <c r="T2665">
        <f t="shared" si="166"/>
        <v>-0.46502497854298758</v>
      </c>
      <c r="U2665">
        <f t="shared" si="167"/>
        <v>-59.52319725350241</v>
      </c>
    </row>
    <row r="2666" spans="1:21" x14ac:dyDescent="0.35">
      <c r="A2666" t="s">
        <v>6850</v>
      </c>
      <c r="B2666" t="s">
        <v>6851</v>
      </c>
      <c r="C2666">
        <v>139</v>
      </c>
      <c r="D2666">
        <v>4.5</v>
      </c>
      <c r="E2666">
        <v>-118.411376</v>
      </c>
      <c r="F2666">
        <v>34.028658999999998</v>
      </c>
      <c r="G2666" t="s">
        <v>100</v>
      </c>
      <c r="H2666">
        <v>90034</v>
      </c>
      <c r="I2666" t="s">
        <v>23</v>
      </c>
      <c r="J2666" t="s">
        <v>187</v>
      </c>
      <c r="K2666" t="s">
        <v>111</v>
      </c>
      <c r="L2666" s="2" t="s">
        <v>112</v>
      </c>
      <c r="M2666">
        <v>2071</v>
      </c>
      <c r="N2666">
        <v>7.636862879697958E-3</v>
      </c>
      <c r="O2666" t="s">
        <v>190</v>
      </c>
      <c r="P2666" t="s">
        <v>191</v>
      </c>
      <c r="R2666">
        <f t="shared" si="164"/>
        <v>4.028509451502944E-3</v>
      </c>
      <c r="S2666">
        <f t="shared" si="165"/>
        <v>1.8128292531763249E-2</v>
      </c>
      <c r="T2666">
        <f t="shared" si="166"/>
        <v>-0.44223518974561343</v>
      </c>
      <c r="U2666">
        <f t="shared" si="167"/>
        <v>-61.470691374640268</v>
      </c>
    </row>
    <row r="2667" spans="1:21" x14ac:dyDescent="0.35">
      <c r="A2667" t="s">
        <v>6852</v>
      </c>
      <c r="B2667" t="s">
        <v>6853</v>
      </c>
      <c r="C2667">
        <v>435</v>
      </c>
      <c r="D2667">
        <v>4.5</v>
      </c>
      <c r="E2667">
        <v>-122.68115229999999</v>
      </c>
      <c r="F2667">
        <v>45.529632599999999</v>
      </c>
      <c r="G2667" t="s">
        <v>59</v>
      </c>
      <c r="H2667">
        <v>97209</v>
      </c>
      <c r="I2667" t="s">
        <v>23</v>
      </c>
      <c r="J2667" t="s">
        <v>542</v>
      </c>
      <c r="K2667" t="s">
        <v>45</v>
      </c>
      <c r="L2667" s="2" t="s">
        <v>61</v>
      </c>
      <c r="M2667">
        <v>1555</v>
      </c>
      <c r="N2667">
        <v>3.3035867513300156E-2</v>
      </c>
      <c r="O2667" t="s">
        <v>191</v>
      </c>
      <c r="P2667" t="s">
        <v>190</v>
      </c>
      <c r="R2667">
        <f t="shared" si="164"/>
        <v>3.4603863237268877E-2</v>
      </c>
      <c r="S2667">
        <f t="shared" si="165"/>
        <v>0.15571738456770995</v>
      </c>
      <c r="T2667">
        <f t="shared" si="166"/>
        <v>0.17101730880190777</v>
      </c>
      <c r="U2667">
        <f t="shared" si="167"/>
        <v>74.39252932882988</v>
      </c>
    </row>
    <row r="2668" spans="1:21" x14ac:dyDescent="0.35">
      <c r="A2668" t="s">
        <v>6854</v>
      </c>
      <c r="B2668" t="s">
        <v>6855</v>
      </c>
      <c r="C2668">
        <v>395</v>
      </c>
      <c r="D2668">
        <v>4.5</v>
      </c>
      <c r="E2668">
        <v>-86.145484924316406</v>
      </c>
      <c r="F2668">
        <v>39.850795745849602</v>
      </c>
      <c r="G2668" t="s">
        <v>51</v>
      </c>
      <c r="H2668">
        <v>46220</v>
      </c>
      <c r="I2668" t="s">
        <v>23</v>
      </c>
      <c r="J2668" t="s">
        <v>106</v>
      </c>
      <c r="K2668" t="s">
        <v>53</v>
      </c>
      <c r="L2668" s="2" t="s">
        <v>54</v>
      </c>
      <c r="M2668">
        <v>336</v>
      </c>
      <c r="N2668">
        <v>2.9603569589840398E-2</v>
      </c>
      <c r="O2668" t="s">
        <v>106</v>
      </c>
      <c r="R2668">
        <f t="shared" si="164"/>
        <v>3.0472058671624832E-2</v>
      </c>
      <c r="S2668">
        <f t="shared" si="165"/>
        <v>0.13712426402231173</v>
      </c>
      <c r="T2668">
        <f t="shared" si="166"/>
        <v>8.814534953872924E-2</v>
      </c>
      <c r="U2668">
        <f t="shared" si="167"/>
        <v>34.81741306779805</v>
      </c>
    </row>
    <row r="2669" spans="1:21" x14ac:dyDescent="0.35">
      <c r="A2669" t="s">
        <v>6856</v>
      </c>
      <c r="B2669" t="s">
        <v>6857</v>
      </c>
      <c r="C2669">
        <v>193</v>
      </c>
      <c r="D2669">
        <v>4.5</v>
      </c>
      <c r="E2669">
        <v>-121.893145591021</v>
      </c>
      <c r="F2669">
        <v>37.352503091096899</v>
      </c>
      <c r="G2669" t="s">
        <v>100</v>
      </c>
      <c r="H2669">
        <v>95112</v>
      </c>
      <c r="I2669" t="s">
        <v>23</v>
      </c>
      <c r="J2669" t="s">
        <v>462</v>
      </c>
      <c r="K2669" t="s">
        <v>377</v>
      </c>
      <c r="L2669" s="2" t="s">
        <v>378</v>
      </c>
      <c r="M2669">
        <v>164</v>
      </c>
      <c r="N2669">
        <v>1.2270465076368628E-2</v>
      </c>
      <c r="O2669" t="s">
        <v>56</v>
      </c>
      <c r="P2669" t="s">
        <v>174</v>
      </c>
      <c r="R2669">
        <f t="shared" si="164"/>
        <v>9.6064456151224043E-3</v>
      </c>
      <c r="S2669">
        <f t="shared" si="165"/>
        <v>4.3229005268050819E-2</v>
      </c>
      <c r="T2669">
        <f t="shared" si="166"/>
        <v>-0.33035804474032243</v>
      </c>
      <c r="U2669">
        <f t="shared" si="167"/>
        <v>-63.759102634882233</v>
      </c>
    </row>
    <row r="2670" spans="1:21" x14ac:dyDescent="0.35">
      <c r="A2670" t="s">
        <v>6858</v>
      </c>
      <c r="B2670" t="s">
        <v>6859</v>
      </c>
      <c r="C2670">
        <v>344</v>
      </c>
      <c r="D2670">
        <v>4.5</v>
      </c>
      <c r="E2670">
        <v>-122.38861850000001</v>
      </c>
      <c r="F2670">
        <v>37.758155799999997</v>
      </c>
      <c r="G2670" t="s">
        <v>100</v>
      </c>
      <c r="H2670">
        <v>94107</v>
      </c>
      <c r="I2670" t="s">
        <v>23</v>
      </c>
      <c r="J2670" t="s">
        <v>314</v>
      </c>
      <c r="K2670" t="s">
        <v>124</v>
      </c>
      <c r="L2670" s="2" t="s">
        <v>125</v>
      </c>
      <c r="M2670">
        <v>1581</v>
      </c>
      <c r="N2670">
        <v>2.5227389737429207E-2</v>
      </c>
      <c r="O2670" t="s">
        <v>314</v>
      </c>
      <c r="R2670">
        <f t="shared" si="164"/>
        <v>2.5204007850428676E-2</v>
      </c>
      <c r="S2670">
        <f t="shared" si="165"/>
        <v>0.11341803532692904</v>
      </c>
      <c r="T2670">
        <f t="shared" si="166"/>
        <v>-1.751639852182341E-2</v>
      </c>
      <c r="U2670">
        <f t="shared" si="167"/>
        <v>-6.0256410915072527</v>
      </c>
    </row>
    <row r="2671" spans="1:21" x14ac:dyDescent="0.35">
      <c r="A2671" t="s">
        <v>6860</v>
      </c>
      <c r="B2671" t="s">
        <v>6861</v>
      </c>
      <c r="C2671">
        <v>117</v>
      </c>
      <c r="D2671">
        <v>4.5</v>
      </c>
      <c r="E2671">
        <v>-115.299389579912</v>
      </c>
      <c r="F2671">
        <v>36.145185102101202</v>
      </c>
      <c r="G2671" t="s">
        <v>70</v>
      </c>
      <c r="H2671">
        <v>89117</v>
      </c>
      <c r="I2671" t="s">
        <v>23</v>
      </c>
      <c r="J2671" t="s">
        <v>6862</v>
      </c>
      <c r="K2671" t="s">
        <v>422</v>
      </c>
      <c r="L2671" s="2" t="s">
        <v>423</v>
      </c>
      <c r="M2671">
        <v>357</v>
      </c>
      <c r="N2671">
        <v>5.7490990217950915E-3</v>
      </c>
      <c r="O2671" t="s">
        <v>190</v>
      </c>
      <c r="P2671" t="s">
        <v>1697</v>
      </c>
      <c r="R2671">
        <f t="shared" si="164"/>
        <v>1.7560169403987192E-3</v>
      </c>
      <c r="S2671">
        <f t="shared" si="165"/>
        <v>7.9020762317942358E-3</v>
      </c>
      <c r="T2671">
        <f t="shared" si="166"/>
        <v>-0.48781476734036167</v>
      </c>
      <c r="U2671">
        <f t="shared" si="167"/>
        <v>-57.074327778822315</v>
      </c>
    </row>
    <row r="2672" spans="1:21" x14ac:dyDescent="0.35">
      <c r="A2672" t="s">
        <v>6863</v>
      </c>
      <c r="B2672" t="s">
        <v>6864</v>
      </c>
      <c r="C2672">
        <v>165</v>
      </c>
      <c r="D2672">
        <v>4.5</v>
      </c>
      <c r="E2672">
        <v>-157.82232666015599</v>
      </c>
      <c r="F2672">
        <v>21.271928787231399</v>
      </c>
      <c r="G2672" t="s">
        <v>208</v>
      </c>
      <c r="H2672">
        <v>96815</v>
      </c>
      <c r="I2672" t="s">
        <v>23</v>
      </c>
      <c r="J2672" t="s">
        <v>187</v>
      </c>
      <c r="K2672" t="s">
        <v>210</v>
      </c>
      <c r="L2672" s="2" t="s">
        <v>211</v>
      </c>
      <c r="M2672">
        <v>395</v>
      </c>
      <c r="N2672">
        <v>9.8678565299467995E-3</v>
      </c>
      <c r="O2672" t="s">
        <v>190</v>
      </c>
      <c r="P2672" t="s">
        <v>191</v>
      </c>
      <c r="R2672">
        <f t="shared" si="164"/>
        <v>6.7141824191715733E-3</v>
      </c>
      <c r="S2672">
        <f t="shared" si="165"/>
        <v>3.0213820886272079E-2</v>
      </c>
      <c r="T2672">
        <f t="shared" si="166"/>
        <v>-0.38836841622454737</v>
      </c>
      <c r="U2672">
        <f t="shared" si="167"/>
        <v>-64.080788677050322</v>
      </c>
    </row>
    <row r="2673" spans="1:21" x14ac:dyDescent="0.35">
      <c r="A2673" t="s">
        <v>6865</v>
      </c>
      <c r="B2673" t="s">
        <v>6866</v>
      </c>
      <c r="C2673">
        <v>468</v>
      </c>
      <c r="D2673">
        <v>4.5</v>
      </c>
      <c r="E2673">
        <v>-157.79871</v>
      </c>
      <c r="F2673">
        <v>21.287520000000001</v>
      </c>
      <c r="G2673" t="s">
        <v>208</v>
      </c>
      <c r="H2673">
        <v>96816</v>
      </c>
      <c r="I2673" t="s">
        <v>23</v>
      </c>
      <c r="J2673" t="s">
        <v>6867</v>
      </c>
      <c r="K2673" t="s">
        <v>210</v>
      </c>
      <c r="L2673" s="2" t="s">
        <v>211</v>
      </c>
      <c r="M2673">
        <v>395</v>
      </c>
      <c r="N2673">
        <v>3.5867513300154454E-2</v>
      </c>
      <c r="O2673" t="s">
        <v>190</v>
      </c>
      <c r="P2673" t="s">
        <v>2919</v>
      </c>
      <c r="R2673">
        <f t="shared" si="164"/>
        <v>3.8012602003925214E-2</v>
      </c>
      <c r="S2673">
        <f t="shared" si="165"/>
        <v>0.17105670901766346</v>
      </c>
      <c r="T2673">
        <f t="shared" si="166"/>
        <v>0.23938667519403009</v>
      </c>
      <c r="U2673">
        <f t="shared" si="167"/>
        <v>112.03296399080608</v>
      </c>
    </row>
    <row r="2674" spans="1:21" x14ac:dyDescent="0.35">
      <c r="A2674" t="s">
        <v>6868</v>
      </c>
      <c r="B2674" t="s">
        <v>6869</v>
      </c>
      <c r="C2674">
        <v>116</v>
      </c>
      <c r="D2674">
        <v>4.5</v>
      </c>
      <c r="E2674">
        <v>-81.554505000000006</v>
      </c>
      <c r="F2674">
        <v>30.259247999999999</v>
      </c>
      <c r="G2674" t="s">
        <v>29</v>
      </c>
      <c r="H2674">
        <v>32246</v>
      </c>
      <c r="I2674" t="s">
        <v>23</v>
      </c>
      <c r="J2674" t="s">
        <v>6870</v>
      </c>
      <c r="K2674" t="s">
        <v>833</v>
      </c>
      <c r="L2674" s="2" t="s">
        <v>834</v>
      </c>
      <c r="M2674">
        <v>350</v>
      </c>
      <c r="N2674">
        <v>5.663291573708598E-3</v>
      </c>
      <c r="O2674" t="s">
        <v>247</v>
      </c>
      <c r="P2674" t="s">
        <v>235</v>
      </c>
      <c r="R2674">
        <f t="shared" si="164"/>
        <v>1.6527218262576181E-3</v>
      </c>
      <c r="S2674">
        <f t="shared" si="165"/>
        <v>7.437248218159281E-3</v>
      </c>
      <c r="T2674">
        <f t="shared" si="166"/>
        <v>-0.48988656632194111</v>
      </c>
      <c r="U2674">
        <f t="shared" si="167"/>
        <v>-56.826841693345166</v>
      </c>
    </row>
    <row r="2675" spans="1:21" x14ac:dyDescent="0.35">
      <c r="A2675" t="s">
        <v>6871</v>
      </c>
      <c r="B2675" t="s">
        <v>6872</v>
      </c>
      <c r="C2675">
        <v>856</v>
      </c>
      <c r="D2675">
        <v>4.5</v>
      </c>
      <c r="E2675">
        <v>-118.34830483735</v>
      </c>
      <c r="F2675">
        <v>34.061876013628002</v>
      </c>
      <c r="G2675" t="s">
        <v>100</v>
      </c>
      <c r="H2675">
        <v>90036</v>
      </c>
      <c r="I2675" t="s">
        <v>23</v>
      </c>
      <c r="J2675" t="s">
        <v>190</v>
      </c>
      <c r="K2675" t="s">
        <v>111</v>
      </c>
      <c r="L2675" s="2" t="s">
        <v>112</v>
      </c>
      <c r="M2675">
        <v>2071</v>
      </c>
      <c r="N2675">
        <v>6.9160803157714085E-2</v>
      </c>
      <c r="O2675" t="s">
        <v>190</v>
      </c>
      <c r="R2675">
        <f t="shared" si="164"/>
        <v>7.8091106290672452E-2</v>
      </c>
      <c r="S2675">
        <f t="shared" si="165"/>
        <v>0.35140997830802601</v>
      </c>
      <c r="T2675">
        <f t="shared" si="166"/>
        <v>1.043244680046862</v>
      </c>
      <c r="U2675">
        <f t="shared" si="167"/>
        <v>893.01744612011385</v>
      </c>
    </row>
    <row r="2676" spans="1:21" x14ac:dyDescent="0.35">
      <c r="A2676" t="s">
        <v>6873</v>
      </c>
      <c r="B2676" t="s">
        <v>6874</v>
      </c>
      <c r="C2676">
        <v>732</v>
      </c>
      <c r="D2676">
        <v>4.5</v>
      </c>
      <c r="E2676">
        <v>-87.671715899999995</v>
      </c>
      <c r="F2676">
        <v>41.8956886</v>
      </c>
      <c r="G2676" t="s">
        <v>133</v>
      </c>
      <c r="H2676">
        <v>60622</v>
      </c>
      <c r="I2676" t="s">
        <v>23</v>
      </c>
      <c r="J2676" t="s">
        <v>187</v>
      </c>
      <c r="K2676" t="s">
        <v>135</v>
      </c>
      <c r="L2676" s="2" t="s">
        <v>136</v>
      </c>
      <c r="M2676">
        <v>2715</v>
      </c>
      <c r="N2676">
        <v>5.8520679594988842E-2</v>
      </c>
      <c r="O2676" t="s">
        <v>190</v>
      </c>
      <c r="P2676" t="s">
        <v>191</v>
      </c>
      <c r="R2676">
        <f t="shared" si="164"/>
        <v>6.528251213717591E-2</v>
      </c>
      <c r="S2676">
        <f t="shared" si="165"/>
        <v>0.29377130461729162</v>
      </c>
      <c r="T2676">
        <f t="shared" si="166"/>
        <v>0.78634160633100847</v>
      </c>
      <c r="U2676">
        <f t="shared" si="167"/>
        <v>575.6020558342982</v>
      </c>
    </row>
    <row r="2677" spans="1:21" x14ac:dyDescent="0.35">
      <c r="A2677" t="s">
        <v>6875</v>
      </c>
      <c r="B2677" t="s">
        <v>6876</v>
      </c>
      <c r="C2677">
        <v>1567</v>
      </c>
      <c r="D2677">
        <v>4.5</v>
      </c>
      <c r="E2677">
        <v>-122.27850100000001</v>
      </c>
      <c r="F2677">
        <v>37.891840000000002</v>
      </c>
      <c r="G2677" t="s">
        <v>100</v>
      </c>
      <c r="H2677">
        <v>94707</v>
      </c>
      <c r="I2677" t="s">
        <v>23</v>
      </c>
      <c r="J2677" t="s">
        <v>247</v>
      </c>
      <c r="K2677" t="s">
        <v>1015</v>
      </c>
      <c r="L2677" s="2" t="s">
        <v>1016</v>
      </c>
      <c r="M2677">
        <v>201</v>
      </c>
      <c r="N2677">
        <v>0.13016989874721127</v>
      </c>
      <c r="O2677" t="s">
        <v>247</v>
      </c>
      <c r="R2677">
        <f t="shared" si="164"/>
        <v>0.15153393244499536</v>
      </c>
      <c r="S2677">
        <f t="shared" si="165"/>
        <v>0.6819026960024791</v>
      </c>
      <c r="T2677">
        <f t="shared" si="166"/>
        <v>2.5162937559498606</v>
      </c>
      <c r="U2677">
        <f t="shared" si="167"/>
        <v>3943.0323155734313</v>
      </c>
    </row>
    <row r="2678" spans="1:21" x14ac:dyDescent="0.35">
      <c r="A2678" t="s">
        <v>6877</v>
      </c>
      <c r="B2678" t="s">
        <v>6876</v>
      </c>
      <c r="C2678">
        <v>2965</v>
      </c>
      <c r="D2678">
        <v>4.5</v>
      </c>
      <c r="E2678">
        <v>-122.252132</v>
      </c>
      <c r="F2678">
        <v>37.846392999999999</v>
      </c>
      <c r="G2678" t="s">
        <v>100</v>
      </c>
      <c r="H2678">
        <v>94618</v>
      </c>
      <c r="I2678" t="s">
        <v>23</v>
      </c>
      <c r="J2678" t="s">
        <v>247</v>
      </c>
      <c r="K2678" t="s">
        <v>442</v>
      </c>
      <c r="L2678" s="2" t="s">
        <v>443</v>
      </c>
      <c r="M2678">
        <v>451</v>
      </c>
      <c r="N2678">
        <v>0.25012871117212976</v>
      </c>
      <c r="O2678" t="s">
        <v>247</v>
      </c>
      <c r="R2678">
        <f t="shared" si="164"/>
        <v>0.2959405020142547</v>
      </c>
      <c r="S2678">
        <f t="shared" si="165"/>
        <v>1.3317322590641463</v>
      </c>
      <c r="T2678">
        <f t="shared" si="166"/>
        <v>5.4126687321979512</v>
      </c>
      <c r="U2678">
        <f t="shared" si="167"/>
        <v>16048.562790966926</v>
      </c>
    </row>
    <row r="2679" spans="1:21" x14ac:dyDescent="0.35">
      <c r="A2679" t="s">
        <v>6878</v>
      </c>
      <c r="B2679" t="s">
        <v>6879</v>
      </c>
      <c r="C2679">
        <v>202</v>
      </c>
      <c r="D2679">
        <v>4.5</v>
      </c>
      <c r="E2679">
        <v>-87.664194300000005</v>
      </c>
      <c r="F2679">
        <v>41.9398549</v>
      </c>
      <c r="G2679" t="s">
        <v>133</v>
      </c>
      <c r="H2679">
        <v>60657</v>
      </c>
      <c r="I2679" t="s">
        <v>23</v>
      </c>
      <c r="J2679" t="s">
        <v>1370</v>
      </c>
      <c r="K2679" t="s">
        <v>135</v>
      </c>
      <c r="L2679" s="2" t="s">
        <v>136</v>
      </c>
      <c r="M2679">
        <v>2715</v>
      </c>
      <c r="N2679">
        <v>1.3042732109147075E-2</v>
      </c>
      <c r="O2679" t="s">
        <v>205</v>
      </c>
      <c r="P2679" t="s">
        <v>81</v>
      </c>
      <c r="R2679">
        <f t="shared" si="164"/>
        <v>1.0536101642392316E-2</v>
      </c>
      <c r="S2679">
        <f t="shared" si="165"/>
        <v>4.7412457390765418E-2</v>
      </c>
      <c r="T2679">
        <f t="shared" si="166"/>
        <v>-0.31171185390610723</v>
      </c>
      <c r="U2679">
        <f t="shared" si="167"/>
        <v>-62.965794489033662</v>
      </c>
    </row>
    <row r="2680" spans="1:21" x14ac:dyDescent="0.35">
      <c r="A2680" t="s">
        <v>6880</v>
      </c>
      <c r="B2680" t="s">
        <v>6881</v>
      </c>
      <c r="C2680">
        <v>1270</v>
      </c>
      <c r="D2680">
        <v>4.5</v>
      </c>
      <c r="E2680">
        <v>-75.1451350778608</v>
      </c>
      <c r="F2680">
        <v>39.946261146516697</v>
      </c>
      <c r="G2680" t="s">
        <v>92</v>
      </c>
      <c r="H2680">
        <v>19106</v>
      </c>
      <c r="I2680" t="s">
        <v>23</v>
      </c>
      <c r="J2680" t="s">
        <v>81</v>
      </c>
      <c r="K2680" t="s">
        <v>94</v>
      </c>
      <c r="L2680" s="2" t="s">
        <v>95</v>
      </c>
      <c r="M2680">
        <v>1514</v>
      </c>
      <c r="N2680">
        <v>0.10468508666552256</v>
      </c>
      <c r="O2680" t="s">
        <v>81</v>
      </c>
      <c r="R2680">
        <f t="shared" si="164"/>
        <v>0.12085528354508832</v>
      </c>
      <c r="S2680">
        <f t="shared" si="165"/>
        <v>0.54384877595289738</v>
      </c>
      <c r="T2680">
        <f t="shared" si="166"/>
        <v>1.9009694584207599</v>
      </c>
      <c r="U2680">
        <f t="shared" si="167"/>
        <v>2414.2312121943651</v>
      </c>
    </row>
    <row r="2681" spans="1:21" x14ac:dyDescent="0.35">
      <c r="A2681" t="s">
        <v>6882</v>
      </c>
      <c r="B2681" t="s">
        <v>6883</v>
      </c>
      <c r="C2681">
        <v>198</v>
      </c>
      <c r="D2681">
        <v>4.5</v>
      </c>
      <c r="E2681">
        <v>-80.154769900000005</v>
      </c>
      <c r="F2681">
        <v>25.889160199999999</v>
      </c>
      <c r="G2681" t="s">
        <v>29</v>
      </c>
      <c r="H2681">
        <v>33181</v>
      </c>
      <c r="I2681" t="s">
        <v>23</v>
      </c>
      <c r="J2681" t="s">
        <v>6884</v>
      </c>
      <c r="K2681" t="s">
        <v>31</v>
      </c>
      <c r="L2681" s="2" t="s">
        <v>32</v>
      </c>
      <c r="M2681">
        <v>609</v>
      </c>
      <c r="N2681">
        <v>1.2699502316801099E-2</v>
      </c>
      <c r="O2681" t="s">
        <v>315</v>
      </c>
      <c r="P2681" t="s">
        <v>424</v>
      </c>
      <c r="Q2681" t="s">
        <v>47</v>
      </c>
      <c r="R2681">
        <f t="shared" si="164"/>
        <v>1.012292118582791E-2</v>
      </c>
      <c r="S2681">
        <f t="shared" si="165"/>
        <v>4.5553145336225599E-2</v>
      </c>
      <c r="T2681">
        <f t="shared" si="166"/>
        <v>-0.31999904983242511</v>
      </c>
      <c r="U2681">
        <f t="shared" si="167"/>
        <v>-63.359811866820174</v>
      </c>
    </row>
    <row r="2682" spans="1:21" x14ac:dyDescent="0.35">
      <c r="A2682" t="s">
        <v>6885</v>
      </c>
      <c r="B2682" t="s">
        <v>6886</v>
      </c>
      <c r="C2682">
        <v>139</v>
      </c>
      <c r="D2682">
        <v>4.5</v>
      </c>
      <c r="E2682">
        <v>-87.598226785691594</v>
      </c>
      <c r="F2682">
        <v>41.809738349934001</v>
      </c>
      <c r="G2682" t="s">
        <v>133</v>
      </c>
      <c r="H2682">
        <v>60653</v>
      </c>
      <c r="I2682" t="s">
        <v>23</v>
      </c>
      <c r="J2682" t="s">
        <v>6887</v>
      </c>
      <c r="K2682" t="s">
        <v>135</v>
      </c>
      <c r="L2682" s="2" t="s">
        <v>136</v>
      </c>
      <c r="M2682">
        <v>2715</v>
      </c>
      <c r="N2682">
        <v>7.636862879697958E-3</v>
      </c>
      <c r="O2682" t="s">
        <v>1697</v>
      </c>
      <c r="P2682" t="s">
        <v>56</v>
      </c>
      <c r="Q2682" t="s">
        <v>174</v>
      </c>
      <c r="R2682">
        <f t="shared" si="164"/>
        <v>4.028509451502944E-3</v>
      </c>
      <c r="S2682">
        <f t="shared" si="165"/>
        <v>1.8128292531763249E-2</v>
      </c>
      <c r="T2682">
        <f t="shared" si="166"/>
        <v>-0.44223518974561343</v>
      </c>
      <c r="U2682">
        <f t="shared" si="167"/>
        <v>-61.470691374640268</v>
      </c>
    </row>
    <row r="2683" spans="1:21" x14ac:dyDescent="0.35">
      <c r="A2683" t="s">
        <v>6888</v>
      </c>
      <c r="B2683" t="s">
        <v>6889</v>
      </c>
      <c r="C2683">
        <v>156</v>
      </c>
      <c r="D2683">
        <v>4.5</v>
      </c>
      <c r="E2683">
        <v>-111.8725586</v>
      </c>
      <c r="F2683">
        <v>40.760879500000001</v>
      </c>
      <c r="G2683" t="s">
        <v>963</v>
      </c>
      <c r="H2683">
        <v>84102</v>
      </c>
      <c r="I2683" t="s">
        <v>23</v>
      </c>
      <c r="J2683" t="s">
        <v>213</v>
      </c>
      <c r="K2683" t="s">
        <v>964</v>
      </c>
      <c r="L2683" s="2" t="s">
        <v>965</v>
      </c>
      <c r="M2683">
        <v>142</v>
      </c>
      <c r="N2683">
        <v>9.0955894971683545E-3</v>
      </c>
      <c r="O2683" t="s">
        <v>213</v>
      </c>
      <c r="R2683">
        <f t="shared" si="164"/>
        <v>5.7845263919016629E-3</v>
      </c>
      <c r="S2683">
        <f t="shared" si="165"/>
        <v>2.6030368763557483E-2</v>
      </c>
      <c r="T2683">
        <f t="shared" si="166"/>
        <v>-0.40701460705876258</v>
      </c>
      <c r="U2683">
        <f t="shared" si="167"/>
        <v>-63.494278701166962</v>
      </c>
    </row>
    <row r="2684" spans="1:21" x14ac:dyDescent="0.35">
      <c r="A2684" t="s">
        <v>6890</v>
      </c>
      <c r="B2684" t="s">
        <v>6891</v>
      </c>
      <c r="C2684">
        <v>130</v>
      </c>
      <c r="D2684">
        <v>4.5</v>
      </c>
      <c r="E2684">
        <v>-75.1886942</v>
      </c>
      <c r="F2684">
        <v>39.953392999999998</v>
      </c>
      <c r="G2684" t="s">
        <v>92</v>
      </c>
      <c r="H2684">
        <v>19104</v>
      </c>
      <c r="I2684" t="s">
        <v>23</v>
      </c>
      <c r="J2684" t="s">
        <v>6892</v>
      </c>
      <c r="K2684" t="s">
        <v>94</v>
      </c>
      <c r="L2684" s="2" t="s">
        <v>95</v>
      </c>
      <c r="M2684">
        <v>1514</v>
      </c>
      <c r="N2684">
        <v>6.8645958469195122E-3</v>
      </c>
      <c r="O2684" t="s">
        <v>247</v>
      </c>
      <c r="P2684" t="s">
        <v>314</v>
      </c>
      <c r="R2684">
        <f t="shared" si="164"/>
        <v>3.0988534242330336E-3</v>
      </c>
      <c r="S2684">
        <f t="shared" si="165"/>
        <v>1.3944840409048651E-2</v>
      </c>
      <c r="T2684">
        <f t="shared" si="166"/>
        <v>-0.46088138057982864</v>
      </c>
      <c r="U2684">
        <f t="shared" si="167"/>
        <v>-59.914579475377721</v>
      </c>
    </row>
    <row r="2685" spans="1:21" x14ac:dyDescent="0.35">
      <c r="A2685" t="s">
        <v>6893</v>
      </c>
      <c r="B2685" t="s">
        <v>6894</v>
      </c>
      <c r="C2685">
        <v>215</v>
      </c>
      <c r="D2685">
        <v>4.5</v>
      </c>
      <c r="E2685">
        <v>-115.27989204120701</v>
      </c>
      <c r="F2685">
        <v>36.123192041483001</v>
      </c>
      <c r="G2685" t="s">
        <v>70</v>
      </c>
      <c r="H2685">
        <v>89147</v>
      </c>
      <c r="I2685" t="s">
        <v>23</v>
      </c>
      <c r="J2685" t="s">
        <v>3149</v>
      </c>
      <c r="K2685" t="s">
        <v>422</v>
      </c>
      <c r="L2685" s="2" t="s">
        <v>423</v>
      </c>
      <c r="M2685">
        <v>357</v>
      </c>
      <c r="N2685">
        <v>1.4158228934271495E-2</v>
      </c>
      <c r="O2685" t="s">
        <v>205</v>
      </c>
      <c r="P2685" t="s">
        <v>1191</v>
      </c>
      <c r="R2685">
        <f t="shared" si="164"/>
        <v>1.187893812622663E-2</v>
      </c>
      <c r="S2685">
        <f t="shared" si="165"/>
        <v>5.3455221568019837E-2</v>
      </c>
      <c r="T2685">
        <f t="shared" si="166"/>
        <v>-0.2847784671455742</v>
      </c>
      <c r="U2685">
        <f t="shared" si="167"/>
        <v>-61.22737043629845</v>
      </c>
    </row>
    <row r="2686" spans="1:21" x14ac:dyDescent="0.35">
      <c r="A2686" t="s">
        <v>6895</v>
      </c>
      <c r="B2686" t="s">
        <v>6896</v>
      </c>
      <c r="C2686">
        <v>125</v>
      </c>
      <c r="D2686">
        <v>4.5</v>
      </c>
      <c r="E2686">
        <v>-80.843101500000003</v>
      </c>
      <c r="F2686">
        <v>35.068695099999999</v>
      </c>
      <c r="G2686" t="s">
        <v>640</v>
      </c>
      <c r="H2686">
        <v>28277</v>
      </c>
      <c r="I2686" t="s">
        <v>23</v>
      </c>
      <c r="J2686" t="s">
        <v>205</v>
      </c>
      <c r="K2686" t="s">
        <v>641</v>
      </c>
      <c r="L2686" s="2" t="s">
        <v>642</v>
      </c>
      <c r="M2686">
        <v>689</v>
      </c>
      <c r="N2686">
        <v>6.435558606487043E-3</v>
      </c>
      <c r="O2686" t="s">
        <v>205</v>
      </c>
      <c r="R2686">
        <f t="shared" si="164"/>
        <v>2.582377853527528E-3</v>
      </c>
      <c r="S2686">
        <f t="shared" si="165"/>
        <v>1.1620700340873875E-2</v>
      </c>
      <c r="T2686">
        <f t="shared" si="166"/>
        <v>-0.47124037548772596</v>
      </c>
      <c r="U2686">
        <f t="shared" si="167"/>
        <v>-58.905046935965743</v>
      </c>
    </row>
    <row r="2687" spans="1:21" x14ac:dyDescent="0.35">
      <c r="A2687" t="s">
        <v>6897</v>
      </c>
      <c r="B2687" t="s">
        <v>6898</v>
      </c>
      <c r="C2687">
        <v>142</v>
      </c>
      <c r="D2687">
        <v>4.5</v>
      </c>
      <c r="E2687">
        <v>-82.419029199999997</v>
      </c>
      <c r="F2687">
        <v>28.032150300000001</v>
      </c>
      <c r="G2687" t="s">
        <v>29</v>
      </c>
      <c r="H2687">
        <v>33604</v>
      </c>
      <c r="I2687" t="s">
        <v>23</v>
      </c>
      <c r="J2687" t="s">
        <v>1411</v>
      </c>
      <c r="K2687" t="s">
        <v>291</v>
      </c>
      <c r="L2687" s="2" t="s">
        <v>292</v>
      </c>
      <c r="M2687">
        <v>726</v>
      </c>
      <c r="N2687">
        <v>7.8942852239574403E-3</v>
      </c>
      <c r="O2687" t="s">
        <v>205</v>
      </c>
      <c r="P2687" t="s">
        <v>204</v>
      </c>
      <c r="R2687">
        <f t="shared" si="164"/>
        <v>4.3383947939262474E-3</v>
      </c>
      <c r="S2687">
        <f t="shared" si="165"/>
        <v>1.9522776572668113E-2</v>
      </c>
      <c r="T2687">
        <f t="shared" si="166"/>
        <v>-0.43601979280087505</v>
      </c>
      <c r="U2687">
        <f t="shared" si="167"/>
        <v>-61.914810577724261</v>
      </c>
    </row>
    <row r="2688" spans="1:21" x14ac:dyDescent="0.35">
      <c r="A2688" t="s">
        <v>6899</v>
      </c>
      <c r="B2688" t="s">
        <v>6900</v>
      </c>
      <c r="C2688">
        <v>204</v>
      </c>
      <c r="D2688">
        <v>4.5</v>
      </c>
      <c r="E2688">
        <v>-110.931167</v>
      </c>
      <c r="F2688">
        <v>32.221805000000003</v>
      </c>
      <c r="G2688" t="s">
        <v>64</v>
      </c>
      <c r="H2688">
        <v>85716</v>
      </c>
      <c r="I2688" t="s">
        <v>23</v>
      </c>
      <c r="J2688" t="s">
        <v>98</v>
      </c>
      <c r="K2688" t="s">
        <v>66</v>
      </c>
      <c r="L2688" s="2" t="s">
        <v>67</v>
      </c>
      <c r="M2688">
        <v>994</v>
      </c>
      <c r="N2688">
        <v>1.3214347005320062E-2</v>
      </c>
      <c r="O2688" t="s">
        <v>98</v>
      </c>
      <c r="R2688">
        <f t="shared" si="164"/>
        <v>1.0742691870674517E-2</v>
      </c>
      <c r="S2688">
        <f t="shared" si="165"/>
        <v>4.8342113418035328E-2</v>
      </c>
      <c r="T2688">
        <f t="shared" si="166"/>
        <v>-0.30756825594294834</v>
      </c>
      <c r="U2688">
        <f t="shared" si="167"/>
        <v>-62.743924212361463</v>
      </c>
    </row>
    <row r="2689" spans="1:21" x14ac:dyDescent="0.35">
      <c r="A2689" t="s">
        <v>6901</v>
      </c>
      <c r="B2689" t="s">
        <v>6902</v>
      </c>
      <c r="C2689">
        <v>331</v>
      </c>
      <c r="D2689">
        <v>4.5</v>
      </c>
      <c r="E2689">
        <v>-77.020537700000006</v>
      </c>
      <c r="F2689">
        <v>38.915451500000003</v>
      </c>
      <c r="G2689" t="s">
        <v>240</v>
      </c>
      <c r="H2689">
        <v>20001</v>
      </c>
      <c r="I2689" t="s">
        <v>23</v>
      </c>
      <c r="J2689" t="s">
        <v>98</v>
      </c>
      <c r="K2689" t="s">
        <v>242</v>
      </c>
      <c r="L2689" s="2" t="s">
        <v>243</v>
      </c>
      <c r="M2689">
        <v>822</v>
      </c>
      <c r="N2689">
        <v>2.4111892912304787E-2</v>
      </c>
      <c r="O2689" t="s">
        <v>98</v>
      </c>
      <c r="R2689">
        <f t="shared" si="164"/>
        <v>2.3861171366594359E-2</v>
      </c>
      <c r="S2689">
        <f t="shared" si="165"/>
        <v>0.10737527114967461</v>
      </c>
      <c r="T2689">
        <f t="shared" si="166"/>
        <v>-4.4449785282356435E-2</v>
      </c>
      <c r="U2689">
        <f t="shared" si="167"/>
        <v>-14.712878928459981</v>
      </c>
    </row>
    <row r="2690" spans="1:21" x14ac:dyDescent="0.35">
      <c r="A2690" t="s">
        <v>6903</v>
      </c>
      <c r="B2690" t="s">
        <v>6904</v>
      </c>
      <c r="C2690">
        <v>376</v>
      </c>
      <c r="D2690">
        <v>4.5</v>
      </c>
      <c r="E2690">
        <v>-73.989959716796903</v>
      </c>
      <c r="F2690">
        <v>40.7178344726563</v>
      </c>
      <c r="G2690" t="s">
        <v>37</v>
      </c>
      <c r="H2690">
        <v>10002</v>
      </c>
      <c r="I2690" t="s">
        <v>23</v>
      </c>
      <c r="J2690" t="s">
        <v>4091</v>
      </c>
      <c r="K2690" t="s">
        <v>39</v>
      </c>
      <c r="L2690" s="2" t="s">
        <v>40</v>
      </c>
      <c r="M2690">
        <v>1148</v>
      </c>
      <c r="N2690">
        <v>2.7973228076197013E-2</v>
      </c>
      <c r="O2690" t="s">
        <v>191</v>
      </c>
      <c r="P2690" t="s">
        <v>190</v>
      </c>
      <c r="Q2690" t="s">
        <v>425</v>
      </c>
      <c r="R2690">
        <f t="shared" si="164"/>
        <v>2.850945150294391E-2</v>
      </c>
      <c r="S2690">
        <f t="shared" ref="S2690:S2693" si="168">R2690*D2690</f>
        <v>0.12829253176324759</v>
      </c>
      <c r="T2690">
        <f t="shared" si="166"/>
        <v>4.8781168888719424E-2</v>
      </c>
      <c r="U2690">
        <f t="shared" ref="U2690:U2693" si="169">T2690*C2690</f>
        <v>18.341719502158504</v>
      </c>
    </row>
    <row r="2691" spans="1:21" x14ac:dyDescent="0.35">
      <c r="A2691" t="s">
        <v>6905</v>
      </c>
      <c r="B2691" t="s">
        <v>6906</v>
      </c>
      <c r="C2691">
        <v>590</v>
      </c>
      <c r="D2691">
        <v>4.5</v>
      </c>
      <c r="E2691">
        <v>-117.122528</v>
      </c>
      <c r="F2691">
        <v>32.763081</v>
      </c>
      <c r="G2691" t="s">
        <v>100</v>
      </c>
      <c r="H2691">
        <v>92116</v>
      </c>
      <c r="I2691" t="s">
        <v>23</v>
      </c>
      <c r="J2691" t="s">
        <v>349</v>
      </c>
      <c r="K2691" t="s">
        <v>225</v>
      </c>
      <c r="L2691" s="2" t="s">
        <v>226</v>
      </c>
      <c r="M2691">
        <v>1570</v>
      </c>
      <c r="N2691">
        <v>4.6336021966706713E-2</v>
      </c>
      <c r="O2691" t="s">
        <v>247</v>
      </c>
      <c r="P2691" t="s">
        <v>76</v>
      </c>
      <c r="Q2691" t="s">
        <v>228</v>
      </c>
      <c r="R2691">
        <f t="shared" si="164"/>
        <v>5.061460592913955E-2</v>
      </c>
      <c r="S2691">
        <f t="shared" si="168"/>
        <v>0.22776572668112799</v>
      </c>
      <c r="T2691">
        <f t="shared" si="166"/>
        <v>0.49214615094672465</v>
      </c>
      <c r="U2691">
        <f t="shared" si="169"/>
        <v>290.36622905856757</v>
      </c>
    </row>
    <row r="2692" spans="1:21" x14ac:dyDescent="0.35">
      <c r="A2692" t="s">
        <v>6907</v>
      </c>
      <c r="B2692" t="s">
        <v>6908</v>
      </c>
      <c r="C2692">
        <v>208</v>
      </c>
      <c r="D2692">
        <v>4.5</v>
      </c>
      <c r="E2692">
        <v>-87.815770000000001</v>
      </c>
      <c r="F2692">
        <v>42.002859999999998</v>
      </c>
      <c r="G2692" t="s">
        <v>133</v>
      </c>
      <c r="H2692">
        <v>60631</v>
      </c>
      <c r="I2692" t="s">
        <v>23</v>
      </c>
      <c r="J2692" t="s">
        <v>60</v>
      </c>
      <c r="K2692" t="s">
        <v>135</v>
      </c>
      <c r="L2692" s="2" t="s">
        <v>136</v>
      </c>
      <c r="M2692">
        <v>2715</v>
      </c>
      <c r="N2692">
        <v>1.3557576797666037E-2</v>
      </c>
      <c r="O2692" t="s">
        <v>60</v>
      </c>
      <c r="R2692">
        <f t="shared" si="164"/>
        <v>1.1155872327238922E-2</v>
      </c>
      <c r="S2692">
        <f t="shared" si="168"/>
        <v>5.0201425472575154E-2</v>
      </c>
      <c r="T2692">
        <f t="shared" si="166"/>
        <v>-0.29928106001663046</v>
      </c>
      <c r="U2692">
        <f t="shared" si="169"/>
        <v>-62.250460483459136</v>
      </c>
    </row>
    <row r="2693" spans="1:21" x14ac:dyDescent="0.35">
      <c r="A2693" t="s">
        <v>6909</v>
      </c>
      <c r="B2693" t="s">
        <v>6910</v>
      </c>
      <c r="C2693">
        <v>350</v>
      </c>
      <c r="D2693">
        <v>4.5</v>
      </c>
      <c r="E2693">
        <v>-87.653661700000001</v>
      </c>
      <c r="F2693">
        <v>41.933305599999997</v>
      </c>
      <c r="G2693" t="s">
        <v>133</v>
      </c>
      <c r="H2693">
        <v>60657</v>
      </c>
      <c r="I2693" t="s">
        <v>23</v>
      </c>
      <c r="J2693" t="s">
        <v>6225</v>
      </c>
      <c r="K2693" t="s">
        <v>135</v>
      </c>
      <c r="L2693" s="2" t="s">
        <v>136</v>
      </c>
      <c r="M2693">
        <v>2715</v>
      </c>
      <c r="N2693">
        <v>2.5742234425948172E-2</v>
      </c>
      <c r="O2693" t="s">
        <v>205</v>
      </c>
      <c r="P2693" t="s">
        <v>165</v>
      </c>
      <c r="R2693">
        <f t="shared" si="164"/>
        <v>2.5823778535275281E-2</v>
      </c>
      <c r="S2693">
        <f t="shared" si="168"/>
        <v>0.11620700340873877</v>
      </c>
      <c r="T2693">
        <f t="shared" si="166"/>
        <v>-5.0856046323466296E-3</v>
      </c>
      <c r="U2693">
        <f t="shared" si="169"/>
        <v>-1.7799616213213203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693"/>
  <sheetViews>
    <sheetView workbookViewId="0">
      <selection activeCell="F2" sqref="F2"/>
    </sheetView>
  </sheetViews>
  <sheetFormatPr defaultRowHeight="14.5" x14ac:dyDescent="0.35"/>
  <cols>
    <col min="1" max="1" width="56.90625" bestFit="1" customWidth="1"/>
  </cols>
  <sheetData>
    <row r="1" spans="1:6" ht="14.4" x14ac:dyDescent="0.3">
      <c r="A1" t="s">
        <v>6911</v>
      </c>
      <c r="B1" t="s">
        <v>2</v>
      </c>
      <c r="C1" t="s">
        <v>6912</v>
      </c>
      <c r="D1" t="s">
        <v>3</v>
      </c>
      <c r="E1" t="s">
        <v>6913</v>
      </c>
      <c r="F1" t="s">
        <v>7009</v>
      </c>
    </row>
    <row r="2" spans="1:6" ht="14.4" x14ac:dyDescent="0.3">
      <c r="A2" t="s">
        <v>2440</v>
      </c>
      <c r="B2">
        <v>1320</v>
      </c>
      <c r="C2">
        <v>84</v>
      </c>
      <c r="D2" s="3">
        <v>4.5</v>
      </c>
      <c r="E2" s="4">
        <f t="shared" ref="E2:E65" si="0">C2/365.25</f>
        <v>0.2299794661190965</v>
      </c>
      <c r="F2">
        <f t="shared" ref="F2:F65" si="1">B2/C2</f>
        <v>15.714285714285714</v>
      </c>
    </row>
    <row r="3" spans="1:6" ht="14.4" x14ac:dyDescent="0.3">
      <c r="A3" t="s">
        <v>5732</v>
      </c>
      <c r="B3">
        <v>947</v>
      </c>
      <c r="C3">
        <v>315</v>
      </c>
      <c r="D3" s="3">
        <v>4.5</v>
      </c>
      <c r="E3" s="4">
        <f t="shared" si="0"/>
        <v>0.86242299794661192</v>
      </c>
      <c r="F3">
        <f t="shared" si="1"/>
        <v>3.0063492063492063</v>
      </c>
    </row>
    <row r="4" spans="1:6" ht="14.4" x14ac:dyDescent="0.3">
      <c r="A4" t="s">
        <v>1158</v>
      </c>
      <c r="B4">
        <v>947</v>
      </c>
      <c r="C4">
        <v>315</v>
      </c>
      <c r="D4" s="3">
        <v>4.5</v>
      </c>
      <c r="E4" s="4">
        <f t="shared" si="0"/>
        <v>0.86242299794661192</v>
      </c>
      <c r="F4">
        <f t="shared" si="1"/>
        <v>3.0063492063492063</v>
      </c>
    </row>
    <row r="5" spans="1:6" ht="14.4" x14ac:dyDescent="0.3">
      <c r="A5" t="s">
        <v>1126</v>
      </c>
      <c r="B5">
        <v>906</v>
      </c>
      <c r="C5">
        <v>315</v>
      </c>
      <c r="D5" s="3">
        <v>4.5</v>
      </c>
      <c r="E5" s="4">
        <f t="shared" si="0"/>
        <v>0.86242299794661192</v>
      </c>
      <c r="F5">
        <f t="shared" si="1"/>
        <v>2.8761904761904762</v>
      </c>
    </row>
    <row r="6" spans="1:6" ht="14.4" x14ac:dyDescent="0.3">
      <c r="A6" t="s">
        <v>4715</v>
      </c>
      <c r="B6">
        <v>9781</v>
      </c>
      <c r="C6">
        <v>3651</v>
      </c>
      <c r="D6" s="3">
        <v>4.5</v>
      </c>
      <c r="E6" s="4">
        <f t="shared" si="0"/>
        <v>9.9958932238193015</v>
      </c>
      <c r="F6">
        <f t="shared" si="1"/>
        <v>2.6789920569706931</v>
      </c>
    </row>
    <row r="7" spans="1:6" ht="14.4" x14ac:dyDescent="0.3">
      <c r="A7" t="s">
        <v>2930</v>
      </c>
      <c r="B7">
        <v>6792</v>
      </c>
      <c r="C7">
        <v>2913</v>
      </c>
      <c r="D7" s="3">
        <v>4.5</v>
      </c>
      <c r="E7" s="4">
        <f t="shared" si="0"/>
        <v>7.9753593429158114</v>
      </c>
      <c r="F7">
        <f t="shared" si="1"/>
        <v>2.3316168898043252</v>
      </c>
    </row>
    <row r="8" spans="1:6" ht="14.4" x14ac:dyDescent="0.3">
      <c r="A8" t="s">
        <v>2498</v>
      </c>
      <c r="B8">
        <v>4461</v>
      </c>
      <c r="C8">
        <v>1941</v>
      </c>
      <c r="D8" s="3">
        <v>4.5</v>
      </c>
      <c r="E8" s="4">
        <f t="shared" si="0"/>
        <v>5.3141683778234086</v>
      </c>
      <c r="F8">
        <f t="shared" si="1"/>
        <v>2.2982998454404946</v>
      </c>
    </row>
    <row r="9" spans="1:6" ht="14.4" x14ac:dyDescent="0.3">
      <c r="A9" t="s">
        <v>3913</v>
      </c>
      <c r="B9">
        <v>3782</v>
      </c>
      <c r="C9">
        <v>1673</v>
      </c>
      <c r="D9" s="3">
        <v>4.5</v>
      </c>
      <c r="E9" s="4">
        <f t="shared" si="0"/>
        <v>4.5804243668720055</v>
      </c>
      <c r="F9">
        <f t="shared" si="1"/>
        <v>2.2606096832038256</v>
      </c>
    </row>
    <row r="10" spans="1:6" ht="14.4" x14ac:dyDescent="0.3">
      <c r="A10" t="s">
        <v>766</v>
      </c>
      <c r="B10">
        <v>2386</v>
      </c>
      <c r="C10">
        <v>1074</v>
      </c>
      <c r="D10" s="3">
        <v>4.5</v>
      </c>
      <c r="E10" s="4">
        <f t="shared" si="0"/>
        <v>2.9404517453798769</v>
      </c>
      <c r="F10">
        <f t="shared" si="1"/>
        <v>2.2216014897579144</v>
      </c>
    </row>
    <row r="11" spans="1:6" ht="14.4" x14ac:dyDescent="0.3">
      <c r="A11" t="s">
        <v>6198</v>
      </c>
      <c r="B11">
        <v>7088</v>
      </c>
      <c r="C11">
        <v>3411</v>
      </c>
      <c r="D11" s="3">
        <v>4.5</v>
      </c>
      <c r="E11" s="4">
        <f t="shared" si="0"/>
        <v>9.3388090349075981</v>
      </c>
      <c r="F11">
        <f t="shared" si="1"/>
        <v>2.0779829961888008</v>
      </c>
    </row>
    <row r="12" spans="1:6" ht="14.4" x14ac:dyDescent="0.3">
      <c r="A12" t="s">
        <v>4173</v>
      </c>
      <c r="B12">
        <v>517</v>
      </c>
      <c r="C12">
        <v>254</v>
      </c>
      <c r="D12" s="3">
        <v>4.5</v>
      </c>
      <c r="E12" s="4">
        <f t="shared" si="0"/>
        <v>0.69541409993155368</v>
      </c>
      <c r="F12">
        <f t="shared" si="1"/>
        <v>2.0354330708661417</v>
      </c>
    </row>
    <row r="13" spans="1:6" ht="14.4" x14ac:dyDescent="0.3">
      <c r="A13" t="s">
        <v>2093</v>
      </c>
      <c r="B13">
        <v>995</v>
      </c>
      <c r="C13">
        <v>512</v>
      </c>
      <c r="D13" s="3">
        <v>4.5</v>
      </c>
      <c r="E13" s="4">
        <f t="shared" si="0"/>
        <v>1.4017796030116358</v>
      </c>
      <c r="F13">
        <f t="shared" si="1"/>
        <v>1.943359375</v>
      </c>
    </row>
    <row r="14" spans="1:6" ht="14.4" x14ac:dyDescent="0.3">
      <c r="A14" t="s">
        <v>3603</v>
      </c>
      <c r="B14">
        <v>491</v>
      </c>
      <c r="C14">
        <v>275</v>
      </c>
      <c r="D14" s="3">
        <v>4.5</v>
      </c>
      <c r="E14" s="4">
        <f t="shared" si="0"/>
        <v>0.75290896646132788</v>
      </c>
      <c r="F14">
        <f t="shared" si="1"/>
        <v>1.7854545454545454</v>
      </c>
    </row>
    <row r="15" spans="1:6" ht="14.4" x14ac:dyDescent="0.3">
      <c r="A15" t="s">
        <v>5015</v>
      </c>
      <c r="B15">
        <v>594</v>
      </c>
      <c r="C15">
        <v>337</v>
      </c>
      <c r="D15" s="3">
        <v>4.5</v>
      </c>
      <c r="E15" s="4">
        <f t="shared" si="0"/>
        <v>0.92265571526351808</v>
      </c>
      <c r="F15">
        <f t="shared" si="1"/>
        <v>1.7626112759643917</v>
      </c>
    </row>
    <row r="16" spans="1:6" ht="14.4" x14ac:dyDescent="0.3">
      <c r="A16" t="s">
        <v>1220</v>
      </c>
      <c r="B16">
        <v>164</v>
      </c>
      <c r="C16">
        <v>95</v>
      </c>
      <c r="D16" s="3">
        <v>4.5</v>
      </c>
      <c r="E16" s="4">
        <f t="shared" si="0"/>
        <v>0.26009582477754961</v>
      </c>
      <c r="F16">
        <f t="shared" si="1"/>
        <v>1.7263157894736842</v>
      </c>
    </row>
    <row r="17" spans="1:6" ht="14.4" x14ac:dyDescent="0.3">
      <c r="A17" t="s">
        <v>6574</v>
      </c>
      <c r="B17">
        <v>262</v>
      </c>
      <c r="C17">
        <v>152</v>
      </c>
      <c r="D17" s="3">
        <v>4.5</v>
      </c>
      <c r="E17" s="4">
        <f t="shared" si="0"/>
        <v>0.41615331964407942</v>
      </c>
      <c r="F17">
        <f t="shared" si="1"/>
        <v>1.7236842105263157</v>
      </c>
    </row>
    <row r="18" spans="1:6" ht="14.4" x14ac:dyDescent="0.3">
      <c r="A18" t="s">
        <v>6754</v>
      </c>
      <c r="B18">
        <v>1061</v>
      </c>
      <c r="C18">
        <v>633</v>
      </c>
      <c r="D18" s="3">
        <v>4.5</v>
      </c>
      <c r="E18" s="4">
        <f t="shared" si="0"/>
        <v>1.7330595482546201</v>
      </c>
      <c r="F18">
        <f t="shared" si="1"/>
        <v>1.6761453396524486</v>
      </c>
    </row>
    <row r="19" spans="1:6" ht="14.4" x14ac:dyDescent="0.3">
      <c r="A19" t="s">
        <v>1353</v>
      </c>
      <c r="B19">
        <v>2344</v>
      </c>
      <c r="C19">
        <v>1423</v>
      </c>
      <c r="D19" s="3">
        <v>4.5</v>
      </c>
      <c r="E19" s="4">
        <f t="shared" si="0"/>
        <v>3.8959616700889801</v>
      </c>
      <c r="F19">
        <f t="shared" si="1"/>
        <v>1.6472241742796907</v>
      </c>
    </row>
    <row r="20" spans="1:6" ht="14.4" x14ac:dyDescent="0.3">
      <c r="A20" t="s">
        <v>6743</v>
      </c>
      <c r="B20">
        <v>375</v>
      </c>
      <c r="C20">
        <v>231</v>
      </c>
      <c r="D20" s="3">
        <v>4.5</v>
      </c>
      <c r="E20" s="4">
        <f t="shared" si="0"/>
        <v>0.63244353182751545</v>
      </c>
      <c r="F20">
        <f t="shared" si="1"/>
        <v>1.6233766233766234</v>
      </c>
    </row>
    <row r="21" spans="1:6" ht="14.4" x14ac:dyDescent="0.3">
      <c r="A21" t="s">
        <v>1598</v>
      </c>
      <c r="B21">
        <v>223</v>
      </c>
      <c r="C21">
        <v>145</v>
      </c>
      <c r="D21" s="3">
        <v>4.5</v>
      </c>
      <c r="E21" s="4">
        <f t="shared" si="0"/>
        <v>0.39698836413415467</v>
      </c>
      <c r="F21">
        <f t="shared" si="1"/>
        <v>1.5379310344827586</v>
      </c>
    </row>
    <row r="22" spans="1:6" ht="14.4" x14ac:dyDescent="0.3">
      <c r="A22" t="s">
        <v>787</v>
      </c>
      <c r="B22">
        <v>493</v>
      </c>
      <c r="C22">
        <v>325</v>
      </c>
      <c r="D22" s="3">
        <v>4.5</v>
      </c>
      <c r="E22" s="4">
        <f t="shared" si="0"/>
        <v>0.88980150581793294</v>
      </c>
      <c r="F22">
        <f t="shared" si="1"/>
        <v>1.5169230769230768</v>
      </c>
    </row>
    <row r="23" spans="1:6" ht="14.4" x14ac:dyDescent="0.3">
      <c r="A23" t="s">
        <v>6376</v>
      </c>
      <c r="B23">
        <v>683</v>
      </c>
      <c r="C23">
        <v>451</v>
      </c>
      <c r="D23" s="3">
        <v>4.5</v>
      </c>
      <c r="E23" s="4">
        <f t="shared" si="0"/>
        <v>1.2347707049965777</v>
      </c>
      <c r="F23">
        <f t="shared" si="1"/>
        <v>1.5144124168514412</v>
      </c>
    </row>
    <row r="24" spans="1:6" ht="14.4" x14ac:dyDescent="0.3">
      <c r="A24" t="s">
        <v>5485</v>
      </c>
      <c r="B24">
        <v>362</v>
      </c>
      <c r="C24">
        <v>243</v>
      </c>
      <c r="D24" s="3">
        <v>4.5</v>
      </c>
      <c r="E24" s="4">
        <f t="shared" si="0"/>
        <v>0.6652977412731006</v>
      </c>
      <c r="F24">
        <f t="shared" si="1"/>
        <v>1.4897119341563787</v>
      </c>
    </row>
    <row r="25" spans="1:6" x14ac:dyDescent="0.35">
      <c r="A25" t="s">
        <v>2010</v>
      </c>
      <c r="B25">
        <v>4364</v>
      </c>
      <c r="C25">
        <v>2944</v>
      </c>
      <c r="D25" s="3">
        <v>4.5</v>
      </c>
      <c r="E25" s="4">
        <f t="shared" si="0"/>
        <v>8.0602327173169055</v>
      </c>
      <c r="F25">
        <f t="shared" si="1"/>
        <v>1.482336956521739</v>
      </c>
    </row>
    <row r="26" spans="1:6" x14ac:dyDescent="0.35">
      <c r="A26" t="s">
        <v>6117</v>
      </c>
      <c r="B26">
        <v>1158</v>
      </c>
      <c r="C26">
        <v>783</v>
      </c>
      <c r="D26" s="3">
        <v>4.5</v>
      </c>
      <c r="E26" s="4">
        <f t="shared" si="0"/>
        <v>2.1437371663244353</v>
      </c>
      <c r="F26">
        <f t="shared" si="1"/>
        <v>1.4789272030651341</v>
      </c>
    </row>
    <row r="27" spans="1:6" x14ac:dyDescent="0.35">
      <c r="A27" t="s">
        <v>3186</v>
      </c>
      <c r="B27">
        <v>2000</v>
      </c>
      <c r="C27">
        <v>1397</v>
      </c>
      <c r="D27" s="3">
        <v>4.5</v>
      </c>
      <c r="E27" s="4">
        <f t="shared" si="0"/>
        <v>3.8247775496235454</v>
      </c>
      <c r="F27">
        <f t="shared" si="1"/>
        <v>1.4316392269148175</v>
      </c>
    </row>
    <row r="28" spans="1:6" x14ac:dyDescent="0.35">
      <c r="A28" t="s">
        <v>6249</v>
      </c>
      <c r="B28">
        <v>1483</v>
      </c>
      <c r="C28">
        <v>1047</v>
      </c>
      <c r="D28" s="3">
        <v>4.5</v>
      </c>
      <c r="E28" s="4">
        <f t="shared" si="0"/>
        <v>2.8665297741273101</v>
      </c>
      <c r="F28">
        <f t="shared" si="1"/>
        <v>1.4164278892072588</v>
      </c>
    </row>
    <row r="29" spans="1:6" x14ac:dyDescent="0.35">
      <c r="A29" t="s">
        <v>6249</v>
      </c>
      <c r="B29">
        <v>1483</v>
      </c>
      <c r="C29">
        <v>1047</v>
      </c>
      <c r="D29" s="3">
        <v>4.5</v>
      </c>
      <c r="E29" s="4">
        <f t="shared" si="0"/>
        <v>2.8665297741273101</v>
      </c>
      <c r="F29">
        <f t="shared" si="1"/>
        <v>1.4164278892072588</v>
      </c>
    </row>
    <row r="30" spans="1:6" x14ac:dyDescent="0.35">
      <c r="A30" t="s">
        <v>4838</v>
      </c>
      <c r="B30">
        <v>1032</v>
      </c>
      <c r="C30">
        <v>745</v>
      </c>
      <c r="D30" s="3">
        <v>4.5</v>
      </c>
      <c r="E30" s="4">
        <f t="shared" si="0"/>
        <v>2.0396988364134154</v>
      </c>
      <c r="F30">
        <f t="shared" si="1"/>
        <v>1.385234899328859</v>
      </c>
    </row>
    <row r="31" spans="1:6" x14ac:dyDescent="0.35">
      <c r="A31" t="s">
        <v>3631</v>
      </c>
      <c r="B31">
        <v>619</v>
      </c>
      <c r="C31">
        <v>447</v>
      </c>
      <c r="D31" s="3">
        <v>4.5</v>
      </c>
      <c r="E31" s="4">
        <f t="shared" si="0"/>
        <v>1.2238193018480492</v>
      </c>
      <c r="F31">
        <f t="shared" si="1"/>
        <v>1.3847874720357942</v>
      </c>
    </row>
    <row r="32" spans="1:6" x14ac:dyDescent="0.35">
      <c r="A32" t="s">
        <v>4885</v>
      </c>
      <c r="B32">
        <v>100</v>
      </c>
      <c r="C32">
        <v>74</v>
      </c>
      <c r="D32" s="3">
        <v>4.5</v>
      </c>
      <c r="E32" s="4">
        <f t="shared" si="0"/>
        <v>0.20260095824777549</v>
      </c>
      <c r="F32">
        <f t="shared" si="1"/>
        <v>1.3513513513513513</v>
      </c>
    </row>
    <row r="33" spans="1:6" x14ac:dyDescent="0.35">
      <c r="A33" t="s">
        <v>1362</v>
      </c>
      <c r="B33">
        <v>675</v>
      </c>
      <c r="C33">
        <v>505</v>
      </c>
      <c r="D33" s="3">
        <v>4.5</v>
      </c>
      <c r="E33" s="4">
        <f t="shared" si="0"/>
        <v>1.3826146475017111</v>
      </c>
      <c r="F33">
        <f t="shared" si="1"/>
        <v>1.3366336633663367</v>
      </c>
    </row>
    <row r="34" spans="1:6" x14ac:dyDescent="0.35">
      <c r="A34" t="s">
        <v>6155</v>
      </c>
      <c r="B34">
        <v>369</v>
      </c>
      <c r="C34">
        <v>283</v>
      </c>
      <c r="D34" s="3">
        <v>4.5</v>
      </c>
      <c r="E34" s="4">
        <f t="shared" si="0"/>
        <v>0.77481177275838464</v>
      </c>
      <c r="F34">
        <f t="shared" si="1"/>
        <v>1.3038869257950529</v>
      </c>
    </row>
    <row r="35" spans="1:6" x14ac:dyDescent="0.35">
      <c r="A35" t="s">
        <v>4802</v>
      </c>
      <c r="B35">
        <v>741</v>
      </c>
      <c r="C35">
        <v>587</v>
      </c>
      <c r="D35" s="3">
        <v>4.5</v>
      </c>
      <c r="E35" s="4">
        <f t="shared" si="0"/>
        <v>1.6071184120465434</v>
      </c>
      <c r="F35">
        <f t="shared" si="1"/>
        <v>1.262350936967632</v>
      </c>
    </row>
    <row r="36" spans="1:6" x14ac:dyDescent="0.35">
      <c r="A36" t="s">
        <v>1596</v>
      </c>
      <c r="B36">
        <v>661</v>
      </c>
      <c r="C36">
        <v>530</v>
      </c>
      <c r="D36" s="3">
        <v>4.5</v>
      </c>
      <c r="E36" s="4">
        <f t="shared" si="0"/>
        <v>1.4510609171800137</v>
      </c>
      <c r="F36">
        <f t="shared" si="1"/>
        <v>1.2471698113207548</v>
      </c>
    </row>
    <row r="37" spans="1:6" x14ac:dyDescent="0.35">
      <c r="A37" t="s">
        <v>5513</v>
      </c>
      <c r="B37">
        <v>150</v>
      </c>
      <c r="C37">
        <v>121</v>
      </c>
      <c r="D37" s="3">
        <v>4.5</v>
      </c>
      <c r="E37" s="4">
        <f t="shared" si="0"/>
        <v>0.33127994524298426</v>
      </c>
      <c r="F37">
        <f t="shared" si="1"/>
        <v>1.2396694214876034</v>
      </c>
    </row>
    <row r="38" spans="1:6" x14ac:dyDescent="0.35">
      <c r="A38" t="s">
        <v>3213</v>
      </c>
      <c r="B38">
        <v>385</v>
      </c>
      <c r="C38">
        <v>318</v>
      </c>
      <c r="D38" s="3">
        <v>4.5</v>
      </c>
      <c r="E38" s="4">
        <f t="shared" si="0"/>
        <v>0.87063655030800824</v>
      </c>
      <c r="F38">
        <f t="shared" si="1"/>
        <v>1.2106918238993711</v>
      </c>
    </row>
    <row r="39" spans="1:6" x14ac:dyDescent="0.35">
      <c r="A39" t="s">
        <v>5473</v>
      </c>
      <c r="B39">
        <v>469</v>
      </c>
      <c r="C39">
        <v>392</v>
      </c>
      <c r="D39" s="3">
        <v>4.5</v>
      </c>
      <c r="E39" s="4">
        <f t="shared" si="0"/>
        <v>1.0732375085557837</v>
      </c>
      <c r="F39">
        <f t="shared" si="1"/>
        <v>1.1964285714285714</v>
      </c>
    </row>
    <row r="40" spans="1:6" x14ac:dyDescent="0.35">
      <c r="A40" t="s">
        <v>2408</v>
      </c>
      <c r="B40">
        <v>1127</v>
      </c>
      <c r="C40">
        <v>958</v>
      </c>
      <c r="D40" s="3">
        <v>4.5</v>
      </c>
      <c r="E40" s="4">
        <f t="shared" si="0"/>
        <v>2.622861054072553</v>
      </c>
      <c r="F40">
        <f t="shared" si="1"/>
        <v>1.1764091858037578</v>
      </c>
    </row>
    <row r="41" spans="1:6" x14ac:dyDescent="0.35">
      <c r="A41" t="s">
        <v>5303</v>
      </c>
      <c r="B41">
        <v>426</v>
      </c>
      <c r="C41">
        <v>367</v>
      </c>
      <c r="D41" s="3">
        <v>4.5</v>
      </c>
      <c r="E41" s="4">
        <f t="shared" si="0"/>
        <v>1.0047912388774811</v>
      </c>
      <c r="F41">
        <f t="shared" si="1"/>
        <v>1.1607629427792916</v>
      </c>
    </row>
    <row r="42" spans="1:6" x14ac:dyDescent="0.35">
      <c r="A42" t="s">
        <v>5303</v>
      </c>
      <c r="B42">
        <v>426</v>
      </c>
      <c r="C42">
        <v>367</v>
      </c>
      <c r="D42" s="3">
        <v>4.5</v>
      </c>
      <c r="E42" s="4">
        <f t="shared" si="0"/>
        <v>1.0047912388774811</v>
      </c>
      <c r="F42">
        <f t="shared" si="1"/>
        <v>1.1607629427792916</v>
      </c>
    </row>
    <row r="43" spans="1:6" x14ac:dyDescent="0.35">
      <c r="A43" t="s">
        <v>4672</v>
      </c>
      <c r="B43">
        <v>251</v>
      </c>
      <c r="C43">
        <v>217</v>
      </c>
      <c r="D43" s="3">
        <v>4.5</v>
      </c>
      <c r="E43" s="4">
        <f t="shared" si="0"/>
        <v>0.59411362080766594</v>
      </c>
      <c r="F43">
        <f t="shared" si="1"/>
        <v>1.1566820276497696</v>
      </c>
    </row>
    <row r="44" spans="1:6" x14ac:dyDescent="0.35">
      <c r="A44" t="s">
        <v>1733</v>
      </c>
      <c r="B44">
        <v>362</v>
      </c>
      <c r="C44">
        <v>313</v>
      </c>
      <c r="D44" s="3">
        <v>4.5</v>
      </c>
      <c r="E44" s="4">
        <f t="shared" si="0"/>
        <v>0.85694729637234768</v>
      </c>
      <c r="F44">
        <f t="shared" si="1"/>
        <v>1.1565495207667731</v>
      </c>
    </row>
    <row r="45" spans="1:6" x14ac:dyDescent="0.35">
      <c r="A45" t="s">
        <v>5007</v>
      </c>
      <c r="B45">
        <v>657</v>
      </c>
      <c r="C45">
        <v>570</v>
      </c>
      <c r="D45" s="3">
        <v>4.5</v>
      </c>
      <c r="E45" s="4">
        <f t="shared" si="0"/>
        <v>1.5605749486652978</v>
      </c>
      <c r="F45">
        <f t="shared" si="1"/>
        <v>1.1526315789473685</v>
      </c>
    </row>
    <row r="46" spans="1:6" x14ac:dyDescent="0.35">
      <c r="A46" t="s">
        <v>2750</v>
      </c>
      <c r="B46">
        <v>1353</v>
      </c>
      <c r="C46">
        <v>1177</v>
      </c>
      <c r="D46" s="3">
        <v>4.5</v>
      </c>
      <c r="E46" s="4">
        <f t="shared" si="0"/>
        <v>3.2224503764544834</v>
      </c>
      <c r="F46">
        <f t="shared" si="1"/>
        <v>1.1495327102803738</v>
      </c>
    </row>
    <row r="47" spans="1:6" x14ac:dyDescent="0.35">
      <c r="A47" t="s">
        <v>6561</v>
      </c>
      <c r="B47">
        <v>187</v>
      </c>
      <c r="C47">
        <v>163</v>
      </c>
      <c r="D47" s="3">
        <v>4.5</v>
      </c>
      <c r="E47" s="4">
        <f t="shared" si="0"/>
        <v>0.4462696783025325</v>
      </c>
      <c r="F47">
        <f t="shared" si="1"/>
        <v>1.147239263803681</v>
      </c>
    </row>
    <row r="48" spans="1:6" x14ac:dyDescent="0.35">
      <c r="A48" t="s">
        <v>3350</v>
      </c>
      <c r="B48">
        <v>666</v>
      </c>
      <c r="C48">
        <v>589</v>
      </c>
      <c r="D48" s="3">
        <v>4.5</v>
      </c>
      <c r="E48" s="4">
        <f t="shared" si="0"/>
        <v>1.6125941136208077</v>
      </c>
      <c r="F48">
        <f t="shared" si="1"/>
        <v>1.1307300509337861</v>
      </c>
    </row>
    <row r="49" spans="1:6" x14ac:dyDescent="0.35">
      <c r="A49" t="s">
        <v>5174</v>
      </c>
      <c r="B49">
        <v>1357</v>
      </c>
      <c r="C49">
        <v>1207</v>
      </c>
      <c r="D49" s="3">
        <v>4.5</v>
      </c>
      <c r="E49" s="4">
        <f t="shared" si="0"/>
        <v>3.3045859000684463</v>
      </c>
      <c r="F49">
        <f t="shared" si="1"/>
        <v>1.124275062137531</v>
      </c>
    </row>
    <row r="50" spans="1:6" x14ac:dyDescent="0.35">
      <c r="A50" t="s">
        <v>2351</v>
      </c>
      <c r="B50">
        <v>2415</v>
      </c>
      <c r="C50">
        <v>2154</v>
      </c>
      <c r="D50" s="3">
        <v>4.5</v>
      </c>
      <c r="E50" s="4">
        <f t="shared" si="0"/>
        <v>5.8973305954825461</v>
      </c>
      <c r="F50">
        <f t="shared" si="1"/>
        <v>1.1211699164345403</v>
      </c>
    </row>
    <row r="51" spans="1:6" x14ac:dyDescent="0.35">
      <c r="A51" t="s">
        <v>4791</v>
      </c>
      <c r="B51">
        <v>463</v>
      </c>
      <c r="C51">
        <v>413</v>
      </c>
      <c r="D51" s="3">
        <v>4.5</v>
      </c>
      <c r="E51" s="4">
        <f t="shared" si="0"/>
        <v>1.1307323750855578</v>
      </c>
      <c r="F51">
        <f t="shared" si="1"/>
        <v>1.1210653753026634</v>
      </c>
    </row>
    <row r="52" spans="1:6" x14ac:dyDescent="0.35">
      <c r="A52" t="s">
        <v>4791</v>
      </c>
      <c r="B52">
        <v>463</v>
      </c>
      <c r="C52">
        <v>413</v>
      </c>
      <c r="D52" s="3">
        <v>4.5</v>
      </c>
      <c r="E52" s="4">
        <f t="shared" si="0"/>
        <v>1.1307323750855578</v>
      </c>
      <c r="F52">
        <f t="shared" si="1"/>
        <v>1.1210653753026634</v>
      </c>
    </row>
    <row r="53" spans="1:6" x14ac:dyDescent="0.35">
      <c r="A53" t="s">
        <v>6772</v>
      </c>
      <c r="B53">
        <v>1642</v>
      </c>
      <c r="C53">
        <v>1488</v>
      </c>
      <c r="D53" s="3">
        <v>4.5</v>
      </c>
      <c r="E53" s="4">
        <f t="shared" si="0"/>
        <v>4.0739219712525667</v>
      </c>
      <c r="F53">
        <f t="shared" si="1"/>
        <v>1.103494623655914</v>
      </c>
    </row>
    <row r="54" spans="1:6" x14ac:dyDescent="0.35">
      <c r="A54" t="s">
        <v>2156</v>
      </c>
      <c r="B54">
        <v>865</v>
      </c>
      <c r="C54">
        <v>785</v>
      </c>
      <c r="D54" s="3">
        <v>4.5</v>
      </c>
      <c r="E54" s="4">
        <f t="shared" si="0"/>
        <v>2.1492128678986995</v>
      </c>
      <c r="F54">
        <f t="shared" si="1"/>
        <v>1.1019108280254777</v>
      </c>
    </row>
    <row r="55" spans="1:6" x14ac:dyDescent="0.35">
      <c r="A55" t="s">
        <v>4605</v>
      </c>
      <c r="B55">
        <v>4041</v>
      </c>
      <c r="C55">
        <v>3687</v>
      </c>
      <c r="D55" s="3">
        <v>4.5</v>
      </c>
      <c r="E55" s="4">
        <f t="shared" si="0"/>
        <v>10.094455852156058</v>
      </c>
      <c r="F55">
        <f t="shared" si="1"/>
        <v>1.0960130187144019</v>
      </c>
    </row>
    <row r="56" spans="1:6" x14ac:dyDescent="0.35">
      <c r="A56" t="s">
        <v>6491</v>
      </c>
      <c r="B56">
        <v>235</v>
      </c>
      <c r="C56">
        <v>217</v>
      </c>
      <c r="D56" s="3">
        <v>4.5</v>
      </c>
      <c r="E56" s="4">
        <f t="shared" si="0"/>
        <v>0.59411362080766594</v>
      </c>
      <c r="F56">
        <f t="shared" si="1"/>
        <v>1.0829493087557605</v>
      </c>
    </row>
    <row r="57" spans="1:6" x14ac:dyDescent="0.35">
      <c r="A57" t="s">
        <v>5204</v>
      </c>
      <c r="B57">
        <v>816</v>
      </c>
      <c r="C57">
        <v>757</v>
      </c>
      <c r="D57" s="3">
        <v>4.5</v>
      </c>
      <c r="E57" s="4">
        <f t="shared" si="0"/>
        <v>2.0725530458590007</v>
      </c>
      <c r="F57">
        <f t="shared" si="1"/>
        <v>1.0779392338177014</v>
      </c>
    </row>
    <row r="58" spans="1:6" x14ac:dyDescent="0.35">
      <c r="A58" t="s">
        <v>5628</v>
      </c>
      <c r="B58">
        <v>1485</v>
      </c>
      <c r="C58">
        <v>1399</v>
      </c>
      <c r="D58" s="3">
        <v>4.5</v>
      </c>
      <c r="E58" s="4">
        <f t="shared" si="0"/>
        <v>3.8302532511978096</v>
      </c>
      <c r="F58">
        <f t="shared" si="1"/>
        <v>1.0614724803431022</v>
      </c>
    </row>
    <row r="59" spans="1:6" x14ac:dyDescent="0.35">
      <c r="A59" t="s">
        <v>2422</v>
      </c>
      <c r="B59">
        <v>4275</v>
      </c>
      <c r="C59">
        <v>4035</v>
      </c>
      <c r="D59" s="3">
        <v>4.5</v>
      </c>
      <c r="E59" s="4">
        <f t="shared" si="0"/>
        <v>11.047227926078028</v>
      </c>
      <c r="F59">
        <f t="shared" si="1"/>
        <v>1.0594795539033457</v>
      </c>
    </row>
    <row r="60" spans="1:6" x14ac:dyDescent="0.35">
      <c r="A60" t="s">
        <v>4888</v>
      </c>
      <c r="B60">
        <v>163</v>
      </c>
      <c r="C60">
        <v>154</v>
      </c>
      <c r="D60" s="3">
        <v>4.5</v>
      </c>
      <c r="E60" s="4">
        <f t="shared" si="0"/>
        <v>0.42162902121834361</v>
      </c>
      <c r="F60">
        <f t="shared" si="1"/>
        <v>1.0584415584415585</v>
      </c>
    </row>
    <row r="61" spans="1:6" x14ac:dyDescent="0.35">
      <c r="A61" t="s">
        <v>1767</v>
      </c>
      <c r="B61">
        <v>2435</v>
      </c>
      <c r="C61">
        <v>2319</v>
      </c>
      <c r="D61" s="3">
        <v>4.5</v>
      </c>
      <c r="E61" s="4">
        <f t="shared" si="0"/>
        <v>6.3490759753593426</v>
      </c>
      <c r="F61">
        <f t="shared" si="1"/>
        <v>1.05002156101768</v>
      </c>
    </row>
    <row r="62" spans="1:6" x14ac:dyDescent="0.35">
      <c r="A62" t="s">
        <v>4505</v>
      </c>
      <c r="B62">
        <v>642</v>
      </c>
      <c r="C62">
        <v>615</v>
      </c>
      <c r="D62" s="3">
        <v>4.5</v>
      </c>
      <c r="E62" s="4">
        <f t="shared" si="0"/>
        <v>1.6837782340862424</v>
      </c>
      <c r="F62">
        <f t="shared" si="1"/>
        <v>1.0439024390243903</v>
      </c>
    </row>
    <row r="63" spans="1:6" x14ac:dyDescent="0.35">
      <c r="A63" t="s">
        <v>2631</v>
      </c>
      <c r="B63">
        <v>1063</v>
      </c>
      <c r="C63">
        <v>1031</v>
      </c>
      <c r="D63" s="3">
        <v>4.5</v>
      </c>
      <c r="E63" s="4">
        <f t="shared" si="0"/>
        <v>2.8227241615331966</v>
      </c>
      <c r="F63">
        <f t="shared" si="1"/>
        <v>1.0310378273520853</v>
      </c>
    </row>
    <row r="64" spans="1:6" x14ac:dyDescent="0.35">
      <c r="A64" t="s">
        <v>5951</v>
      </c>
      <c r="B64">
        <v>1004</v>
      </c>
      <c r="C64">
        <v>1000</v>
      </c>
      <c r="D64" s="3">
        <v>4.5</v>
      </c>
      <c r="E64" s="4">
        <f t="shared" si="0"/>
        <v>2.7378507871321012</v>
      </c>
      <c r="F64">
        <f t="shared" si="1"/>
        <v>1.004</v>
      </c>
    </row>
    <row r="65" spans="1:6" x14ac:dyDescent="0.35">
      <c r="A65" t="s">
        <v>2309</v>
      </c>
      <c r="B65">
        <v>682</v>
      </c>
      <c r="C65">
        <v>682</v>
      </c>
      <c r="D65" s="3">
        <v>4.5</v>
      </c>
      <c r="E65" s="4">
        <f t="shared" si="0"/>
        <v>1.8672142368240932</v>
      </c>
      <c r="F65">
        <f t="shared" si="1"/>
        <v>1</v>
      </c>
    </row>
    <row r="66" spans="1:6" x14ac:dyDescent="0.35">
      <c r="A66" t="s">
        <v>6317</v>
      </c>
      <c r="B66">
        <v>131</v>
      </c>
      <c r="C66">
        <v>131</v>
      </c>
      <c r="D66" s="3">
        <v>4.5</v>
      </c>
      <c r="E66" s="4">
        <f t="shared" ref="E66:E129" si="2">C66/365.25</f>
        <v>0.35865845311430528</v>
      </c>
      <c r="F66">
        <f t="shared" ref="F66:F129" si="3">B66/C66</f>
        <v>1</v>
      </c>
    </row>
    <row r="67" spans="1:6" x14ac:dyDescent="0.35">
      <c r="A67" t="s">
        <v>6065</v>
      </c>
      <c r="B67">
        <v>993</v>
      </c>
      <c r="C67">
        <v>1004</v>
      </c>
      <c r="D67" s="3">
        <v>4.5</v>
      </c>
      <c r="E67" s="4">
        <f t="shared" si="2"/>
        <v>2.7488021902806299</v>
      </c>
      <c r="F67">
        <f t="shared" si="3"/>
        <v>0.98904382470119523</v>
      </c>
    </row>
    <row r="68" spans="1:6" x14ac:dyDescent="0.35">
      <c r="A68" t="s">
        <v>6119</v>
      </c>
      <c r="B68">
        <v>1596</v>
      </c>
      <c r="C68">
        <v>1647</v>
      </c>
      <c r="D68" s="3">
        <v>4.5</v>
      </c>
      <c r="E68" s="4">
        <f t="shared" si="2"/>
        <v>4.5092402464065708</v>
      </c>
      <c r="F68">
        <f t="shared" si="3"/>
        <v>0.96903460837887068</v>
      </c>
    </row>
    <row r="69" spans="1:6" x14ac:dyDescent="0.35">
      <c r="A69" t="s">
        <v>4394</v>
      </c>
      <c r="B69">
        <v>671</v>
      </c>
      <c r="C69">
        <v>693</v>
      </c>
      <c r="D69" s="3">
        <v>4.5</v>
      </c>
      <c r="E69" s="4">
        <f t="shared" si="2"/>
        <v>1.8973305954825461</v>
      </c>
      <c r="F69">
        <f t="shared" si="3"/>
        <v>0.96825396825396826</v>
      </c>
    </row>
    <row r="70" spans="1:6" x14ac:dyDescent="0.35">
      <c r="A70" t="s">
        <v>4799</v>
      </c>
      <c r="B70">
        <v>3335</v>
      </c>
      <c r="C70">
        <v>3458</v>
      </c>
      <c r="D70" s="3">
        <v>4.5</v>
      </c>
      <c r="E70" s="4">
        <f t="shared" si="2"/>
        <v>9.4674880219028061</v>
      </c>
      <c r="F70">
        <f t="shared" si="3"/>
        <v>0.96443030653556971</v>
      </c>
    </row>
    <row r="71" spans="1:6" x14ac:dyDescent="0.35">
      <c r="A71" t="s">
        <v>1498</v>
      </c>
      <c r="B71">
        <v>3876</v>
      </c>
      <c r="C71">
        <v>4034</v>
      </c>
      <c r="D71" s="3">
        <v>4.5</v>
      </c>
      <c r="E71" s="4">
        <f t="shared" si="2"/>
        <v>11.044490075290897</v>
      </c>
      <c r="F71">
        <f t="shared" si="3"/>
        <v>0.96083292017848287</v>
      </c>
    </row>
    <row r="72" spans="1:6" x14ac:dyDescent="0.35">
      <c r="A72" t="s">
        <v>6139</v>
      </c>
      <c r="B72">
        <v>653</v>
      </c>
      <c r="C72">
        <v>682</v>
      </c>
      <c r="D72" s="3">
        <v>4.5</v>
      </c>
      <c r="E72" s="4">
        <f t="shared" si="2"/>
        <v>1.8672142368240932</v>
      </c>
      <c r="F72">
        <f t="shared" si="3"/>
        <v>0.95747800586510268</v>
      </c>
    </row>
    <row r="73" spans="1:6" x14ac:dyDescent="0.35">
      <c r="A73" t="s">
        <v>3696</v>
      </c>
      <c r="B73">
        <v>850</v>
      </c>
      <c r="C73">
        <v>888</v>
      </c>
      <c r="D73" s="3">
        <v>4.5</v>
      </c>
      <c r="E73" s="4">
        <f t="shared" si="2"/>
        <v>2.431211498973306</v>
      </c>
      <c r="F73">
        <f t="shared" si="3"/>
        <v>0.9572072072072072</v>
      </c>
    </row>
    <row r="74" spans="1:6" x14ac:dyDescent="0.35">
      <c r="A74" t="s">
        <v>5509</v>
      </c>
      <c r="B74">
        <v>3046</v>
      </c>
      <c r="C74">
        <v>3213</v>
      </c>
      <c r="D74" s="3">
        <v>4.5</v>
      </c>
      <c r="E74" s="4">
        <f t="shared" si="2"/>
        <v>8.7967145790554415</v>
      </c>
      <c r="F74">
        <f t="shared" si="3"/>
        <v>0.94802365390600685</v>
      </c>
    </row>
    <row r="75" spans="1:6" x14ac:dyDescent="0.35">
      <c r="A75" t="s">
        <v>5470</v>
      </c>
      <c r="B75">
        <v>828</v>
      </c>
      <c r="C75">
        <v>874</v>
      </c>
      <c r="D75" s="3">
        <v>4.5</v>
      </c>
      <c r="E75" s="4">
        <f t="shared" si="2"/>
        <v>2.3928815879534566</v>
      </c>
      <c r="F75">
        <f t="shared" si="3"/>
        <v>0.94736842105263153</v>
      </c>
    </row>
    <row r="76" spans="1:6" x14ac:dyDescent="0.35">
      <c r="A76" t="s">
        <v>2954</v>
      </c>
      <c r="B76">
        <v>647</v>
      </c>
      <c r="C76">
        <v>693</v>
      </c>
      <c r="D76" s="3">
        <v>4.5</v>
      </c>
      <c r="E76" s="4">
        <f t="shared" si="2"/>
        <v>1.8973305954825461</v>
      </c>
      <c r="F76">
        <f t="shared" si="3"/>
        <v>0.93362193362193358</v>
      </c>
    </row>
    <row r="77" spans="1:6" x14ac:dyDescent="0.35">
      <c r="A77" t="s">
        <v>1020</v>
      </c>
      <c r="B77">
        <v>661</v>
      </c>
      <c r="C77">
        <v>708</v>
      </c>
      <c r="D77" s="3">
        <v>4.5</v>
      </c>
      <c r="E77" s="4">
        <f t="shared" si="2"/>
        <v>1.9383983572895278</v>
      </c>
      <c r="F77">
        <f t="shared" si="3"/>
        <v>0.93361581920903958</v>
      </c>
    </row>
    <row r="78" spans="1:6" x14ac:dyDescent="0.35">
      <c r="A78" t="s">
        <v>798</v>
      </c>
      <c r="B78">
        <v>574</v>
      </c>
      <c r="C78">
        <v>622</v>
      </c>
      <c r="D78" s="3">
        <v>4.5</v>
      </c>
      <c r="E78" s="4">
        <f t="shared" si="2"/>
        <v>1.7029431895961671</v>
      </c>
      <c r="F78">
        <f t="shared" si="3"/>
        <v>0.92282958199356913</v>
      </c>
    </row>
    <row r="79" spans="1:6" x14ac:dyDescent="0.35">
      <c r="A79" t="s">
        <v>2629</v>
      </c>
      <c r="B79">
        <v>1644</v>
      </c>
      <c r="C79">
        <v>1783</v>
      </c>
      <c r="D79" s="3">
        <v>4.5</v>
      </c>
      <c r="E79" s="4">
        <f t="shared" si="2"/>
        <v>4.8815879534565365</v>
      </c>
      <c r="F79">
        <f t="shared" si="3"/>
        <v>0.92204150308468869</v>
      </c>
    </row>
    <row r="80" spans="1:6" x14ac:dyDescent="0.35">
      <c r="A80" t="s">
        <v>6207</v>
      </c>
      <c r="B80">
        <v>3568</v>
      </c>
      <c r="C80">
        <v>3878</v>
      </c>
      <c r="D80" s="3">
        <v>4.5</v>
      </c>
      <c r="E80" s="4">
        <f t="shared" si="2"/>
        <v>10.617385352498289</v>
      </c>
      <c r="F80">
        <f t="shared" si="3"/>
        <v>0.9200618875709129</v>
      </c>
    </row>
    <row r="81" spans="1:6" x14ac:dyDescent="0.35">
      <c r="A81" t="s">
        <v>4966</v>
      </c>
      <c r="B81">
        <v>2887</v>
      </c>
      <c r="C81">
        <v>3166</v>
      </c>
      <c r="D81" s="3">
        <v>4.5</v>
      </c>
      <c r="E81" s="4">
        <f t="shared" si="2"/>
        <v>8.6680355920602334</v>
      </c>
      <c r="F81">
        <f t="shared" si="3"/>
        <v>0.91187618445988627</v>
      </c>
    </row>
    <row r="82" spans="1:6" x14ac:dyDescent="0.35">
      <c r="A82" t="s">
        <v>4958</v>
      </c>
      <c r="B82">
        <v>893</v>
      </c>
      <c r="C82">
        <v>984</v>
      </c>
      <c r="D82" s="3">
        <v>4.5</v>
      </c>
      <c r="E82" s="4">
        <f t="shared" si="2"/>
        <v>2.6940451745379876</v>
      </c>
      <c r="F82">
        <f t="shared" si="3"/>
        <v>0.90752032520325199</v>
      </c>
    </row>
    <row r="83" spans="1:6" x14ac:dyDescent="0.35">
      <c r="A83" t="s">
        <v>373</v>
      </c>
      <c r="B83">
        <v>2011</v>
      </c>
      <c r="C83">
        <v>2222</v>
      </c>
      <c r="D83" s="3">
        <v>4.5</v>
      </c>
      <c r="E83" s="4">
        <f t="shared" si="2"/>
        <v>6.0835044490075294</v>
      </c>
      <c r="F83">
        <f t="shared" si="3"/>
        <v>0.90504050405040504</v>
      </c>
    </row>
    <row r="84" spans="1:6" x14ac:dyDescent="0.35">
      <c r="A84" t="s">
        <v>5037</v>
      </c>
      <c r="B84">
        <v>1003</v>
      </c>
      <c r="C84">
        <v>1109</v>
      </c>
      <c r="D84" s="3">
        <v>4.5</v>
      </c>
      <c r="E84" s="4">
        <f t="shared" si="2"/>
        <v>3.0362765229295001</v>
      </c>
      <c r="F84">
        <f t="shared" si="3"/>
        <v>0.90441839495040577</v>
      </c>
    </row>
    <row r="85" spans="1:6" x14ac:dyDescent="0.35">
      <c r="A85" t="s">
        <v>4940</v>
      </c>
      <c r="B85">
        <v>597</v>
      </c>
      <c r="C85">
        <v>664</v>
      </c>
      <c r="D85" s="3">
        <v>4.5</v>
      </c>
      <c r="E85" s="4">
        <f t="shared" si="2"/>
        <v>1.8179329226557153</v>
      </c>
      <c r="F85">
        <f t="shared" si="3"/>
        <v>0.89909638554216864</v>
      </c>
    </row>
    <row r="86" spans="1:6" x14ac:dyDescent="0.35">
      <c r="A86" t="s">
        <v>5357</v>
      </c>
      <c r="B86">
        <v>2949</v>
      </c>
      <c r="C86">
        <v>3297</v>
      </c>
      <c r="D86" s="3">
        <v>4.5</v>
      </c>
      <c r="E86" s="4">
        <f t="shared" si="2"/>
        <v>9.0266940451745388</v>
      </c>
      <c r="F86">
        <f t="shared" si="3"/>
        <v>0.89444949954504094</v>
      </c>
    </row>
    <row r="87" spans="1:6" x14ac:dyDescent="0.35">
      <c r="A87" t="s">
        <v>5719</v>
      </c>
      <c r="B87">
        <v>530</v>
      </c>
      <c r="C87">
        <v>593</v>
      </c>
      <c r="D87" s="3">
        <v>4.5</v>
      </c>
      <c r="E87" s="4">
        <f t="shared" si="2"/>
        <v>1.623545516769336</v>
      </c>
      <c r="F87">
        <f t="shared" si="3"/>
        <v>0.89376053962900504</v>
      </c>
    </row>
    <row r="88" spans="1:6" x14ac:dyDescent="0.35">
      <c r="A88" t="s">
        <v>3856</v>
      </c>
      <c r="B88">
        <v>302</v>
      </c>
      <c r="C88">
        <v>339</v>
      </c>
      <c r="D88" s="3">
        <v>4.5</v>
      </c>
      <c r="E88" s="4">
        <f t="shared" si="2"/>
        <v>0.92813141683778233</v>
      </c>
      <c r="F88">
        <f t="shared" si="3"/>
        <v>0.89085545722713866</v>
      </c>
    </row>
    <row r="89" spans="1:6" x14ac:dyDescent="0.35">
      <c r="A89" t="s">
        <v>4219</v>
      </c>
      <c r="B89">
        <v>119</v>
      </c>
      <c r="C89">
        <v>134</v>
      </c>
      <c r="D89" s="3">
        <v>4.5</v>
      </c>
      <c r="E89" s="4">
        <f t="shared" si="2"/>
        <v>0.36687200547570159</v>
      </c>
      <c r="F89">
        <f t="shared" si="3"/>
        <v>0.88805970149253732</v>
      </c>
    </row>
    <row r="90" spans="1:6" x14ac:dyDescent="0.35">
      <c r="A90" t="s">
        <v>5279</v>
      </c>
      <c r="B90">
        <v>1112</v>
      </c>
      <c r="C90">
        <v>1261</v>
      </c>
      <c r="D90" s="3">
        <v>4.5</v>
      </c>
      <c r="E90" s="4">
        <f t="shared" si="2"/>
        <v>3.4524298425735798</v>
      </c>
      <c r="F90">
        <f t="shared" si="3"/>
        <v>0.8818398096748612</v>
      </c>
    </row>
    <row r="91" spans="1:6" x14ac:dyDescent="0.35">
      <c r="A91" t="s">
        <v>6611</v>
      </c>
      <c r="B91">
        <v>583</v>
      </c>
      <c r="C91">
        <v>662</v>
      </c>
      <c r="D91" s="3">
        <v>4.5</v>
      </c>
      <c r="E91" s="4">
        <f t="shared" si="2"/>
        <v>1.8124572210814511</v>
      </c>
      <c r="F91">
        <f t="shared" si="3"/>
        <v>0.88066465256797588</v>
      </c>
    </row>
    <row r="92" spans="1:6" x14ac:dyDescent="0.35">
      <c r="A92" t="s">
        <v>6666</v>
      </c>
      <c r="B92">
        <v>162</v>
      </c>
      <c r="C92">
        <v>184</v>
      </c>
      <c r="D92" s="3">
        <v>4.5</v>
      </c>
      <c r="E92" s="4">
        <f t="shared" si="2"/>
        <v>0.50376454483230659</v>
      </c>
      <c r="F92">
        <f t="shared" si="3"/>
        <v>0.88043478260869568</v>
      </c>
    </row>
    <row r="93" spans="1:6" x14ac:dyDescent="0.35">
      <c r="A93" t="s">
        <v>3650</v>
      </c>
      <c r="B93">
        <v>343</v>
      </c>
      <c r="C93">
        <v>391</v>
      </c>
      <c r="D93" s="3">
        <v>4.5</v>
      </c>
      <c r="E93" s="4">
        <f t="shared" si="2"/>
        <v>1.0704996577686516</v>
      </c>
      <c r="F93">
        <f t="shared" si="3"/>
        <v>0.87723785166240409</v>
      </c>
    </row>
    <row r="94" spans="1:6" x14ac:dyDescent="0.35">
      <c r="A94" t="s">
        <v>5852</v>
      </c>
      <c r="B94">
        <v>180</v>
      </c>
      <c r="C94">
        <v>207</v>
      </c>
      <c r="D94" s="3">
        <v>4.5</v>
      </c>
      <c r="E94" s="4">
        <f t="shared" si="2"/>
        <v>0.56673511293634493</v>
      </c>
      <c r="F94">
        <f t="shared" si="3"/>
        <v>0.86956521739130432</v>
      </c>
    </row>
    <row r="95" spans="1:6" x14ac:dyDescent="0.35">
      <c r="A95" t="s">
        <v>3001</v>
      </c>
      <c r="B95">
        <v>1589</v>
      </c>
      <c r="C95">
        <v>1836</v>
      </c>
      <c r="D95" s="3">
        <v>4.5</v>
      </c>
      <c r="E95" s="4">
        <f t="shared" si="2"/>
        <v>5.0266940451745379</v>
      </c>
      <c r="F95">
        <f t="shared" si="3"/>
        <v>0.86546840958605664</v>
      </c>
    </row>
    <row r="96" spans="1:6" x14ac:dyDescent="0.35">
      <c r="A96" t="s">
        <v>706</v>
      </c>
      <c r="B96">
        <v>1023</v>
      </c>
      <c r="C96">
        <v>1183</v>
      </c>
      <c r="D96" s="3">
        <v>4.5</v>
      </c>
      <c r="E96" s="4">
        <f t="shared" si="2"/>
        <v>3.2388774811772758</v>
      </c>
      <c r="F96">
        <f t="shared" si="3"/>
        <v>0.86475063398140317</v>
      </c>
    </row>
    <row r="97" spans="1:6" x14ac:dyDescent="0.35">
      <c r="A97" t="s">
        <v>4432</v>
      </c>
      <c r="B97">
        <v>596</v>
      </c>
      <c r="C97">
        <v>690</v>
      </c>
      <c r="D97" s="3">
        <v>4.5</v>
      </c>
      <c r="E97" s="4">
        <f t="shared" si="2"/>
        <v>1.8891170431211499</v>
      </c>
      <c r="F97">
        <f t="shared" si="3"/>
        <v>0.86376811594202896</v>
      </c>
    </row>
    <row r="98" spans="1:6" x14ac:dyDescent="0.35">
      <c r="A98" t="s">
        <v>3930</v>
      </c>
      <c r="B98">
        <v>120</v>
      </c>
      <c r="C98">
        <v>139</v>
      </c>
      <c r="D98" s="3">
        <v>4.5</v>
      </c>
      <c r="E98" s="4">
        <f t="shared" si="2"/>
        <v>0.3805612594113621</v>
      </c>
      <c r="F98">
        <f t="shared" si="3"/>
        <v>0.86330935251798557</v>
      </c>
    </row>
    <row r="99" spans="1:6" x14ac:dyDescent="0.35">
      <c r="A99" t="s">
        <v>6882</v>
      </c>
      <c r="B99">
        <v>198</v>
      </c>
      <c r="C99">
        <v>230</v>
      </c>
      <c r="D99" s="3">
        <v>4.5</v>
      </c>
      <c r="E99" s="4">
        <f t="shared" si="2"/>
        <v>0.62970568104038327</v>
      </c>
      <c r="F99">
        <f t="shared" si="3"/>
        <v>0.86086956521739133</v>
      </c>
    </row>
    <row r="100" spans="1:6" x14ac:dyDescent="0.35">
      <c r="A100" t="s">
        <v>5354</v>
      </c>
      <c r="B100">
        <v>408</v>
      </c>
      <c r="C100">
        <v>476</v>
      </c>
      <c r="D100" s="3">
        <v>4.5</v>
      </c>
      <c r="E100" s="4">
        <f t="shared" si="2"/>
        <v>1.3032169746748803</v>
      </c>
      <c r="F100">
        <f t="shared" si="3"/>
        <v>0.8571428571428571</v>
      </c>
    </row>
    <row r="101" spans="1:6" x14ac:dyDescent="0.35">
      <c r="A101" t="s">
        <v>4948</v>
      </c>
      <c r="B101">
        <v>155</v>
      </c>
      <c r="C101">
        <v>181</v>
      </c>
      <c r="D101" s="3">
        <v>4.5</v>
      </c>
      <c r="E101" s="4">
        <f t="shared" si="2"/>
        <v>0.49555099247091033</v>
      </c>
      <c r="F101">
        <f t="shared" si="3"/>
        <v>0.85635359116022103</v>
      </c>
    </row>
    <row r="102" spans="1:6" x14ac:dyDescent="0.35">
      <c r="A102" t="s">
        <v>1122</v>
      </c>
      <c r="B102">
        <v>862</v>
      </c>
      <c r="C102">
        <v>1007</v>
      </c>
      <c r="D102" s="3">
        <v>4.5</v>
      </c>
      <c r="E102" s="4">
        <f t="shared" si="2"/>
        <v>2.7570157426420261</v>
      </c>
      <c r="F102">
        <f t="shared" si="3"/>
        <v>0.85600794438927508</v>
      </c>
    </row>
    <row r="103" spans="1:6" x14ac:dyDescent="0.35">
      <c r="A103" t="s">
        <v>747</v>
      </c>
      <c r="B103">
        <v>408</v>
      </c>
      <c r="C103">
        <v>480</v>
      </c>
      <c r="D103" s="3">
        <v>4.5</v>
      </c>
      <c r="E103" s="4">
        <f t="shared" si="2"/>
        <v>1.3141683778234086</v>
      </c>
      <c r="F103">
        <f t="shared" si="3"/>
        <v>0.85</v>
      </c>
    </row>
    <row r="104" spans="1:6" x14ac:dyDescent="0.35">
      <c r="A104" t="s">
        <v>6494</v>
      </c>
      <c r="B104">
        <v>158</v>
      </c>
      <c r="C104">
        <v>186</v>
      </c>
      <c r="D104" s="3">
        <v>4.5</v>
      </c>
      <c r="E104" s="4">
        <f t="shared" si="2"/>
        <v>0.50924024640657084</v>
      </c>
      <c r="F104">
        <f t="shared" si="3"/>
        <v>0.84946236559139787</v>
      </c>
    </row>
    <row r="105" spans="1:6" x14ac:dyDescent="0.35">
      <c r="A105" t="s">
        <v>3618</v>
      </c>
      <c r="B105">
        <v>304</v>
      </c>
      <c r="C105">
        <v>358</v>
      </c>
      <c r="D105" s="3">
        <v>4.5</v>
      </c>
      <c r="E105" s="4">
        <f t="shared" si="2"/>
        <v>0.98015058179329229</v>
      </c>
      <c r="F105">
        <f t="shared" si="3"/>
        <v>0.84916201117318435</v>
      </c>
    </row>
    <row r="106" spans="1:6" x14ac:dyDescent="0.35">
      <c r="A106" t="s">
        <v>5368</v>
      </c>
      <c r="B106">
        <v>301</v>
      </c>
      <c r="C106">
        <v>355</v>
      </c>
      <c r="D106" s="3">
        <v>4.5</v>
      </c>
      <c r="E106" s="4">
        <f t="shared" si="2"/>
        <v>0.97193702943189597</v>
      </c>
      <c r="F106">
        <f t="shared" si="3"/>
        <v>0.84788732394366195</v>
      </c>
    </row>
    <row r="107" spans="1:6" x14ac:dyDescent="0.35">
      <c r="A107" t="s">
        <v>2324</v>
      </c>
      <c r="B107">
        <v>779</v>
      </c>
      <c r="C107">
        <v>919</v>
      </c>
      <c r="D107" s="3">
        <v>4.5</v>
      </c>
      <c r="E107" s="4">
        <f t="shared" si="2"/>
        <v>2.516084873374401</v>
      </c>
      <c r="F107">
        <f t="shared" si="3"/>
        <v>0.84766050054406961</v>
      </c>
    </row>
    <row r="108" spans="1:6" x14ac:dyDescent="0.35">
      <c r="A108" t="s">
        <v>3301</v>
      </c>
      <c r="B108">
        <v>3405</v>
      </c>
      <c r="C108">
        <v>4024</v>
      </c>
      <c r="D108" s="3">
        <v>4.5</v>
      </c>
      <c r="E108" s="4">
        <f t="shared" si="2"/>
        <v>11.017111567419576</v>
      </c>
      <c r="F108">
        <f t="shared" si="3"/>
        <v>0.84617296222664018</v>
      </c>
    </row>
    <row r="109" spans="1:6" x14ac:dyDescent="0.35">
      <c r="A109" t="s">
        <v>1754</v>
      </c>
      <c r="B109">
        <v>333</v>
      </c>
      <c r="C109">
        <v>394</v>
      </c>
      <c r="D109" s="3">
        <v>4.5</v>
      </c>
      <c r="E109" s="4">
        <f t="shared" si="2"/>
        <v>1.0787132101300478</v>
      </c>
      <c r="F109">
        <f t="shared" si="3"/>
        <v>0.84517766497461932</v>
      </c>
    </row>
    <row r="110" spans="1:6" x14ac:dyDescent="0.35">
      <c r="A110" t="s">
        <v>2260</v>
      </c>
      <c r="B110">
        <v>725</v>
      </c>
      <c r="C110">
        <v>881</v>
      </c>
      <c r="D110" s="3">
        <v>4.5</v>
      </c>
      <c r="E110" s="4">
        <f t="shared" si="2"/>
        <v>2.4120465434633811</v>
      </c>
      <c r="F110">
        <f t="shared" si="3"/>
        <v>0.82292849035187288</v>
      </c>
    </row>
    <row r="111" spans="1:6" x14ac:dyDescent="0.35">
      <c r="A111" t="s">
        <v>419</v>
      </c>
      <c r="B111">
        <v>129</v>
      </c>
      <c r="C111">
        <v>158</v>
      </c>
      <c r="D111" s="3">
        <v>4.5</v>
      </c>
      <c r="E111" s="4">
        <f t="shared" si="2"/>
        <v>0.432580424366872</v>
      </c>
      <c r="F111">
        <f t="shared" si="3"/>
        <v>0.81645569620253167</v>
      </c>
    </row>
    <row r="112" spans="1:6" x14ac:dyDescent="0.35">
      <c r="A112" t="s">
        <v>5339</v>
      </c>
      <c r="B112">
        <v>745</v>
      </c>
      <c r="C112">
        <v>919</v>
      </c>
      <c r="D112" s="3">
        <v>4.5</v>
      </c>
      <c r="E112" s="4">
        <f t="shared" si="2"/>
        <v>2.516084873374401</v>
      </c>
      <c r="F112">
        <f t="shared" si="3"/>
        <v>0.81066376496191517</v>
      </c>
    </row>
    <row r="113" spans="1:6" x14ac:dyDescent="0.35">
      <c r="A113" t="s">
        <v>2194</v>
      </c>
      <c r="B113">
        <v>104</v>
      </c>
      <c r="C113">
        <v>129</v>
      </c>
      <c r="D113" s="3">
        <v>4.5</v>
      </c>
      <c r="E113" s="4">
        <f t="shared" si="2"/>
        <v>0.35318275154004108</v>
      </c>
      <c r="F113">
        <f t="shared" si="3"/>
        <v>0.80620155038759689</v>
      </c>
    </row>
    <row r="114" spans="1:6" x14ac:dyDescent="0.35">
      <c r="A114" t="s">
        <v>5954</v>
      </c>
      <c r="B114">
        <v>1649</v>
      </c>
      <c r="C114">
        <v>2046</v>
      </c>
      <c r="D114" s="3">
        <v>4.5</v>
      </c>
      <c r="E114" s="4">
        <f t="shared" si="2"/>
        <v>5.6016427104722792</v>
      </c>
      <c r="F114">
        <f t="shared" si="3"/>
        <v>0.80596285434995107</v>
      </c>
    </row>
    <row r="115" spans="1:6" x14ac:dyDescent="0.35">
      <c r="A115" t="s">
        <v>2411</v>
      </c>
      <c r="B115">
        <v>798</v>
      </c>
      <c r="C115">
        <v>991</v>
      </c>
      <c r="D115" s="3">
        <v>4.5</v>
      </c>
      <c r="E115" s="4">
        <f t="shared" si="2"/>
        <v>2.7132101300479126</v>
      </c>
      <c r="F115">
        <f t="shared" si="3"/>
        <v>0.80524722502522705</v>
      </c>
    </row>
    <row r="116" spans="1:6" x14ac:dyDescent="0.35">
      <c r="A116" t="s">
        <v>4974</v>
      </c>
      <c r="B116">
        <v>186</v>
      </c>
      <c r="C116">
        <v>232</v>
      </c>
      <c r="D116" s="3">
        <v>4.5</v>
      </c>
      <c r="E116" s="4">
        <f t="shared" si="2"/>
        <v>0.63518138261464752</v>
      </c>
      <c r="F116">
        <f t="shared" si="3"/>
        <v>0.80172413793103448</v>
      </c>
    </row>
    <row r="117" spans="1:6" x14ac:dyDescent="0.35">
      <c r="A117" t="s">
        <v>2817</v>
      </c>
      <c r="B117">
        <v>3116</v>
      </c>
      <c r="C117">
        <v>3887</v>
      </c>
      <c r="D117" s="3">
        <v>4.5</v>
      </c>
      <c r="E117" s="4">
        <f t="shared" si="2"/>
        <v>10.642026009582478</v>
      </c>
      <c r="F117">
        <f t="shared" si="3"/>
        <v>0.80164651402109599</v>
      </c>
    </row>
    <row r="118" spans="1:6" x14ac:dyDescent="0.35">
      <c r="A118" t="s">
        <v>5195</v>
      </c>
      <c r="B118">
        <v>1987</v>
      </c>
      <c r="C118">
        <v>2506</v>
      </c>
      <c r="D118" s="3">
        <v>4.5</v>
      </c>
      <c r="E118" s="4">
        <f t="shared" si="2"/>
        <v>6.8610540725530456</v>
      </c>
      <c r="F118">
        <f t="shared" si="3"/>
        <v>0.79289704708699127</v>
      </c>
    </row>
    <row r="119" spans="1:6" x14ac:dyDescent="0.35">
      <c r="A119" t="s">
        <v>5746</v>
      </c>
      <c r="B119">
        <v>2772</v>
      </c>
      <c r="C119">
        <v>3567</v>
      </c>
      <c r="D119" s="3">
        <v>4.5</v>
      </c>
      <c r="E119" s="4">
        <f t="shared" si="2"/>
        <v>9.765913757700206</v>
      </c>
      <c r="F119">
        <f t="shared" si="3"/>
        <v>0.77712363330529854</v>
      </c>
    </row>
    <row r="120" spans="1:6" x14ac:dyDescent="0.35">
      <c r="A120" t="s">
        <v>4805</v>
      </c>
      <c r="B120">
        <v>1503</v>
      </c>
      <c r="C120">
        <v>1935</v>
      </c>
      <c r="D120" s="3">
        <v>4.5</v>
      </c>
      <c r="E120" s="4">
        <f t="shared" si="2"/>
        <v>5.2977412731006162</v>
      </c>
      <c r="F120">
        <f t="shared" si="3"/>
        <v>0.77674418604651163</v>
      </c>
    </row>
    <row r="121" spans="1:6" x14ac:dyDescent="0.35">
      <c r="A121" t="s">
        <v>2885</v>
      </c>
      <c r="B121">
        <v>494</v>
      </c>
      <c r="C121">
        <v>636</v>
      </c>
      <c r="D121" s="3">
        <v>4.5</v>
      </c>
      <c r="E121" s="4">
        <f t="shared" si="2"/>
        <v>1.7412731006160165</v>
      </c>
      <c r="F121">
        <f t="shared" si="3"/>
        <v>0.77672955974842772</v>
      </c>
    </row>
    <row r="122" spans="1:6" x14ac:dyDescent="0.35">
      <c r="A122" t="s">
        <v>1609</v>
      </c>
      <c r="B122">
        <v>482</v>
      </c>
      <c r="C122">
        <v>623</v>
      </c>
      <c r="D122" s="3">
        <v>4.5</v>
      </c>
      <c r="E122" s="4">
        <f t="shared" si="2"/>
        <v>1.7056810403832992</v>
      </c>
      <c r="F122">
        <f t="shared" si="3"/>
        <v>0.7736757624398074</v>
      </c>
    </row>
    <row r="123" spans="1:6" x14ac:dyDescent="0.35">
      <c r="A123" t="s">
        <v>2384</v>
      </c>
      <c r="B123">
        <v>101</v>
      </c>
      <c r="C123">
        <v>133</v>
      </c>
      <c r="D123" s="3">
        <v>4.5</v>
      </c>
      <c r="E123" s="4">
        <f t="shared" si="2"/>
        <v>0.36413415468856947</v>
      </c>
      <c r="F123">
        <f t="shared" si="3"/>
        <v>0.75939849624060152</v>
      </c>
    </row>
    <row r="124" spans="1:6" x14ac:dyDescent="0.35">
      <c r="A124" t="s">
        <v>6770</v>
      </c>
      <c r="B124">
        <v>176</v>
      </c>
      <c r="C124">
        <v>232</v>
      </c>
      <c r="D124" s="3">
        <v>4.5</v>
      </c>
      <c r="E124" s="4">
        <f t="shared" si="2"/>
        <v>0.63518138261464752</v>
      </c>
      <c r="F124">
        <f t="shared" si="3"/>
        <v>0.75862068965517238</v>
      </c>
    </row>
    <row r="125" spans="1:6" x14ac:dyDescent="0.35">
      <c r="A125" t="s">
        <v>271</v>
      </c>
      <c r="B125">
        <v>109</v>
      </c>
      <c r="C125">
        <v>144</v>
      </c>
      <c r="D125" s="3">
        <v>4.5</v>
      </c>
      <c r="E125" s="4">
        <f t="shared" si="2"/>
        <v>0.3942505133470226</v>
      </c>
      <c r="F125">
        <f t="shared" si="3"/>
        <v>0.75694444444444442</v>
      </c>
    </row>
    <row r="126" spans="1:6" x14ac:dyDescent="0.35">
      <c r="A126" t="s">
        <v>6710</v>
      </c>
      <c r="B126">
        <v>197</v>
      </c>
      <c r="C126">
        <v>261</v>
      </c>
      <c r="D126" s="3">
        <v>4.5</v>
      </c>
      <c r="E126" s="4">
        <f t="shared" si="2"/>
        <v>0.71457905544147848</v>
      </c>
      <c r="F126">
        <f t="shared" si="3"/>
        <v>0.75478927203065138</v>
      </c>
    </row>
    <row r="127" spans="1:6" x14ac:dyDescent="0.35">
      <c r="A127" t="s">
        <v>4015</v>
      </c>
      <c r="B127">
        <v>160</v>
      </c>
      <c r="C127">
        <v>213</v>
      </c>
      <c r="D127" s="3">
        <v>4.5</v>
      </c>
      <c r="E127" s="4">
        <f t="shared" si="2"/>
        <v>0.58316221765913756</v>
      </c>
      <c r="F127">
        <f t="shared" si="3"/>
        <v>0.75117370892018775</v>
      </c>
    </row>
    <row r="128" spans="1:6" x14ac:dyDescent="0.35">
      <c r="A128" t="s">
        <v>4910</v>
      </c>
      <c r="B128">
        <v>790</v>
      </c>
      <c r="C128">
        <v>1056</v>
      </c>
      <c r="D128" s="3">
        <v>4.5</v>
      </c>
      <c r="E128" s="4">
        <f t="shared" si="2"/>
        <v>2.8911704312114992</v>
      </c>
      <c r="F128">
        <f t="shared" si="3"/>
        <v>0.74810606060606055</v>
      </c>
    </row>
    <row r="129" spans="1:6" x14ac:dyDescent="0.35">
      <c r="A129" t="s">
        <v>4427</v>
      </c>
      <c r="B129">
        <v>121</v>
      </c>
      <c r="C129">
        <v>162</v>
      </c>
      <c r="D129" s="3">
        <v>4.5</v>
      </c>
      <c r="E129" s="4">
        <f t="shared" si="2"/>
        <v>0.44353182751540043</v>
      </c>
      <c r="F129">
        <f t="shared" si="3"/>
        <v>0.74691358024691357</v>
      </c>
    </row>
    <row r="130" spans="1:6" x14ac:dyDescent="0.35">
      <c r="A130" t="s">
        <v>2854</v>
      </c>
      <c r="B130">
        <v>434</v>
      </c>
      <c r="C130">
        <v>584</v>
      </c>
      <c r="D130" s="3">
        <v>4.5</v>
      </c>
      <c r="E130" s="4">
        <f t="shared" ref="E130:E193" si="4">C130/365.25</f>
        <v>1.5989048596851472</v>
      </c>
      <c r="F130">
        <f t="shared" ref="F130:F193" si="5">B130/C130</f>
        <v>0.74315068493150682</v>
      </c>
    </row>
    <row r="131" spans="1:6" x14ac:dyDescent="0.35">
      <c r="A131" t="s">
        <v>1623</v>
      </c>
      <c r="B131">
        <v>1752</v>
      </c>
      <c r="C131">
        <v>2359</v>
      </c>
      <c r="D131" s="3">
        <v>4.5</v>
      </c>
      <c r="E131" s="4">
        <f t="shared" si="4"/>
        <v>6.4585900068446271</v>
      </c>
      <c r="F131">
        <f t="shared" si="5"/>
        <v>0.74268757948283171</v>
      </c>
    </row>
    <row r="132" spans="1:6" x14ac:dyDescent="0.35">
      <c r="A132" t="s">
        <v>2916</v>
      </c>
      <c r="B132">
        <v>361</v>
      </c>
      <c r="C132">
        <v>489</v>
      </c>
      <c r="D132" s="3">
        <v>4.5</v>
      </c>
      <c r="E132" s="4">
        <f t="shared" si="4"/>
        <v>1.3388090349075976</v>
      </c>
      <c r="F132">
        <f t="shared" si="5"/>
        <v>0.73824130879345606</v>
      </c>
    </row>
    <row r="133" spans="1:6" x14ac:dyDescent="0.35">
      <c r="A133" t="s">
        <v>2366</v>
      </c>
      <c r="B133">
        <v>157</v>
      </c>
      <c r="C133">
        <v>213</v>
      </c>
      <c r="D133" s="3">
        <v>4.5</v>
      </c>
      <c r="E133" s="4">
        <f t="shared" si="4"/>
        <v>0.58316221765913756</v>
      </c>
      <c r="F133">
        <f t="shared" si="5"/>
        <v>0.73708920187793425</v>
      </c>
    </row>
    <row r="134" spans="1:6" x14ac:dyDescent="0.35">
      <c r="A134" t="s">
        <v>6877</v>
      </c>
      <c r="B134">
        <v>2965</v>
      </c>
      <c r="C134">
        <v>4026</v>
      </c>
      <c r="D134" s="3">
        <v>4.5</v>
      </c>
      <c r="E134" s="4">
        <f t="shared" si="4"/>
        <v>11.02258726899384</v>
      </c>
      <c r="F134">
        <f t="shared" si="5"/>
        <v>0.73646299056135123</v>
      </c>
    </row>
    <row r="135" spans="1:6" x14ac:dyDescent="0.35">
      <c r="A135" t="s">
        <v>2846</v>
      </c>
      <c r="B135">
        <v>826</v>
      </c>
      <c r="C135">
        <v>1122</v>
      </c>
      <c r="D135" s="3">
        <v>4.5</v>
      </c>
      <c r="E135" s="4">
        <f t="shared" si="4"/>
        <v>3.0718685831622174</v>
      </c>
      <c r="F135">
        <f t="shared" si="5"/>
        <v>0.73618538324420679</v>
      </c>
    </row>
    <row r="136" spans="1:6" x14ac:dyDescent="0.35">
      <c r="A136" t="s">
        <v>2820</v>
      </c>
      <c r="B136">
        <v>237</v>
      </c>
      <c r="C136">
        <v>322</v>
      </c>
      <c r="D136" s="3">
        <v>4.5</v>
      </c>
      <c r="E136" s="4">
        <f t="shared" si="4"/>
        <v>0.88158795345653662</v>
      </c>
      <c r="F136">
        <f t="shared" si="5"/>
        <v>0.7360248447204969</v>
      </c>
    </row>
    <row r="137" spans="1:6" x14ac:dyDescent="0.35">
      <c r="A137" t="s">
        <v>3742</v>
      </c>
      <c r="B137">
        <v>908</v>
      </c>
      <c r="C137">
        <v>1239</v>
      </c>
      <c r="D137" s="3">
        <v>4.5</v>
      </c>
      <c r="E137" s="4">
        <f t="shared" si="4"/>
        <v>3.3921971252566734</v>
      </c>
      <c r="F137">
        <f t="shared" si="5"/>
        <v>0.73284907183212267</v>
      </c>
    </row>
    <row r="138" spans="1:6" x14ac:dyDescent="0.35">
      <c r="A138" t="s">
        <v>2059</v>
      </c>
      <c r="B138">
        <v>165</v>
      </c>
      <c r="C138">
        <v>226</v>
      </c>
      <c r="D138" s="3">
        <v>4.5</v>
      </c>
      <c r="E138" s="4">
        <f t="shared" si="4"/>
        <v>0.61875427789185489</v>
      </c>
      <c r="F138">
        <f t="shared" si="5"/>
        <v>0.73008849557522126</v>
      </c>
    </row>
    <row r="139" spans="1:6" x14ac:dyDescent="0.35">
      <c r="A139" t="s">
        <v>6562</v>
      </c>
      <c r="B139">
        <v>1005</v>
      </c>
      <c r="C139">
        <v>1379</v>
      </c>
      <c r="D139" s="3">
        <v>4.5</v>
      </c>
      <c r="E139" s="4">
        <f t="shared" si="4"/>
        <v>3.7754962354551678</v>
      </c>
      <c r="F139">
        <f t="shared" si="5"/>
        <v>0.72878897751994198</v>
      </c>
    </row>
    <row r="140" spans="1:6" x14ac:dyDescent="0.35">
      <c r="A140" t="s">
        <v>2839</v>
      </c>
      <c r="B140">
        <v>2546</v>
      </c>
      <c r="C140">
        <v>3500</v>
      </c>
      <c r="D140" s="3">
        <v>4.5</v>
      </c>
      <c r="E140" s="4">
        <f t="shared" si="4"/>
        <v>9.5824777549623548</v>
      </c>
      <c r="F140">
        <f t="shared" si="5"/>
        <v>0.72742857142857142</v>
      </c>
    </row>
    <row r="141" spans="1:6" x14ac:dyDescent="0.35">
      <c r="A141" t="s">
        <v>2046</v>
      </c>
      <c r="B141">
        <v>437</v>
      </c>
      <c r="C141">
        <v>603</v>
      </c>
      <c r="D141" s="3">
        <v>4.5</v>
      </c>
      <c r="E141" s="4">
        <f t="shared" si="4"/>
        <v>1.6509240246406571</v>
      </c>
      <c r="F141">
        <f t="shared" si="5"/>
        <v>0.72470978441127698</v>
      </c>
    </row>
    <row r="142" spans="1:6" x14ac:dyDescent="0.35">
      <c r="A142" t="s">
        <v>6482</v>
      </c>
      <c r="B142">
        <v>1468</v>
      </c>
      <c r="C142">
        <v>2026</v>
      </c>
      <c r="D142" s="3">
        <v>4.5</v>
      </c>
      <c r="E142" s="4">
        <f t="shared" si="4"/>
        <v>5.546885694729637</v>
      </c>
      <c r="F142">
        <f t="shared" si="5"/>
        <v>0.72458045409674232</v>
      </c>
    </row>
    <row r="143" spans="1:6" x14ac:dyDescent="0.35">
      <c r="A143" t="s">
        <v>3131</v>
      </c>
      <c r="B143">
        <v>755</v>
      </c>
      <c r="C143">
        <v>1051</v>
      </c>
      <c r="D143" s="3">
        <v>4.5</v>
      </c>
      <c r="E143" s="4">
        <f t="shared" si="4"/>
        <v>2.8774811772758384</v>
      </c>
      <c r="F143">
        <f t="shared" si="5"/>
        <v>0.71836346336822077</v>
      </c>
    </row>
    <row r="144" spans="1:6" x14ac:dyDescent="0.35">
      <c r="A144" t="s">
        <v>4283</v>
      </c>
      <c r="B144">
        <v>2663</v>
      </c>
      <c r="C144">
        <v>3736</v>
      </c>
      <c r="D144" s="3">
        <v>4.5</v>
      </c>
      <c r="E144" s="4">
        <f t="shared" si="4"/>
        <v>10.22861054072553</v>
      </c>
      <c r="F144">
        <f t="shared" si="5"/>
        <v>0.71279443254817987</v>
      </c>
    </row>
    <row r="145" spans="1:6" x14ac:dyDescent="0.35">
      <c r="A145" t="s">
        <v>6720</v>
      </c>
      <c r="B145">
        <v>132</v>
      </c>
      <c r="C145">
        <v>187</v>
      </c>
      <c r="D145" s="3">
        <v>4.5</v>
      </c>
      <c r="E145" s="4">
        <f t="shared" si="4"/>
        <v>0.51197809719370291</v>
      </c>
      <c r="F145">
        <f t="shared" si="5"/>
        <v>0.70588235294117652</v>
      </c>
    </row>
    <row r="146" spans="1:6" x14ac:dyDescent="0.35">
      <c r="A146" t="s">
        <v>1923</v>
      </c>
      <c r="B146">
        <v>525</v>
      </c>
      <c r="C146">
        <v>746</v>
      </c>
      <c r="D146" s="3">
        <v>4.5</v>
      </c>
      <c r="E146" s="4">
        <f t="shared" si="4"/>
        <v>2.0424366872005475</v>
      </c>
      <c r="F146">
        <f t="shared" si="5"/>
        <v>0.70375335120643434</v>
      </c>
    </row>
    <row r="147" spans="1:6" x14ac:dyDescent="0.35">
      <c r="A147" t="s">
        <v>6034</v>
      </c>
      <c r="B147">
        <v>165</v>
      </c>
      <c r="C147">
        <v>235</v>
      </c>
      <c r="D147" s="3">
        <v>4.5</v>
      </c>
      <c r="E147" s="4">
        <f t="shared" si="4"/>
        <v>0.64339493497604383</v>
      </c>
      <c r="F147">
        <f t="shared" si="5"/>
        <v>0.7021276595744681</v>
      </c>
    </row>
    <row r="148" spans="1:6" x14ac:dyDescent="0.35">
      <c r="A148" t="s">
        <v>5654</v>
      </c>
      <c r="B148">
        <v>511</v>
      </c>
      <c r="C148">
        <v>728</v>
      </c>
      <c r="D148" s="3">
        <v>4.5</v>
      </c>
      <c r="E148" s="4">
        <f t="shared" si="4"/>
        <v>1.9931553730321698</v>
      </c>
      <c r="F148">
        <f t="shared" si="5"/>
        <v>0.70192307692307687</v>
      </c>
    </row>
    <row r="149" spans="1:6" x14ac:dyDescent="0.35">
      <c r="A149" t="s">
        <v>675</v>
      </c>
      <c r="B149">
        <v>1319</v>
      </c>
      <c r="C149">
        <v>1884</v>
      </c>
      <c r="D149" s="3">
        <v>4.5</v>
      </c>
      <c r="E149" s="4">
        <f t="shared" si="4"/>
        <v>5.1581108829568789</v>
      </c>
      <c r="F149">
        <f t="shared" si="5"/>
        <v>0.70010615711252655</v>
      </c>
    </row>
    <row r="150" spans="1:6" x14ac:dyDescent="0.35">
      <c r="A150" t="s">
        <v>2549</v>
      </c>
      <c r="B150">
        <v>105</v>
      </c>
      <c r="C150">
        <v>150</v>
      </c>
      <c r="D150" s="3">
        <v>4.5</v>
      </c>
      <c r="E150" s="4">
        <f t="shared" si="4"/>
        <v>0.41067761806981518</v>
      </c>
      <c r="F150">
        <f t="shared" si="5"/>
        <v>0.7</v>
      </c>
    </row>
    <row r="151" spans="1:6" x14ac:dyDescent="0.35">
      <c r="A151" t="s">
        <v>1626</v>
      </c>
      <c r="B151">
        <v>1673</v>
      </c>
      <c r="C151">
        <v>2403</v>
      </c>
      <c r="D151" s="3">
        <v>4.5</v>
      </c>
      <c r="E151" s="4">
        <f t="shared" si="4"/>
        <v>6.579055441478439</v>
      </c>
      <c r="F151">
        <f t="shared" si="5"/>
        <v>0.69621306699958385</v>
      </c>
    </row>
    <row r="152" spans="1:6" x14ac:dyDescent="0.35">
      <c r="A152" t="s">
        <v>6677</v>
      </c>
      <c r="B152">
        <v>240</v>
      </c>
      <c r="C152">
        <v>345</v>
      </c>
      <c r="D152" s="3">
        <v>4.5</v>
      </c>
      <c r="E152" s="4">
        <f t="shared" si="4"/>
        <v>0.94455852156057496</v>
      </c>
      <c r="F152">
        <f t="shared" si="5"/>
        <v>0.69565217391304346</v>
      </c>
    </row>
    <row r="153" spans="1:6" x14ac:dyDescent="0.35">
      <c r="A153" t="s">
        <v>3779</v>
      </c>
      <c r="B153">
        <v>436</v>
      </c>
      <c r="C153">
        <v>627</v>
      </c>
      <c r="D153" s="3">
        <v>4.5</v>
      </c>
      <c r="E153" s="4">
        <f t="shared" si="4"/>
        <v>1.7166324435318274</v>
      </c>
      <c r="F153">
        <f t="shared" si="5"/>
        <v>0.69537480063795853</v>
      </c>
    </row>
    <row r="154" spans="1:6" x14ac:dyDescent="0.35">
      <c r="A154" t="s">
        <v>3362</v>
      </c>
      <c r="B154">
        <v>757</v>
      </c>
      <c r="C154">
        <v>1090</v>
      </c>
      <c r="D154" s="3">
        <v>4.5</v>
      </c>
      <c r="E154" s="4">
        <f t="shared" si="4"/>
        <v>2.9842573579739904</v>
      </c>
      <c r="F154">
        <f t="shared" si="5"/>
        <v>0.69449541284403671</v>
      </c>
    </row>
    <row r="155" spans="1:6" x14ac:dyDescent="0.35">
      <c r="A155" t="s">
        <v>3097</v>
      </c>
      <c r="B155">
        <v>961</v>
      </c>
      <c r="C155">
        <v>1384</v>
      </c>
      <c r="D155" s="3">
        <v>4.5</v>
      </c>
      <c r="E155" s="4">
        <f t="shared" si="4"/>
        <v>3.7891854893908281</v>
      </c>
      <c r="F155">
        <f t="shared" si="5"/>
        <v>0.69436416184971095</v>
      </c>
    </row>
    <row r="156" spans="1:6" x14ac:dyDescent="0.35">
      <c r="A156" t="s">
        <v>2450</v>
      </c>
      <c r="B156">
        <v>1938</v>
      </c>
      <c r="C156">
        <v>2794</v>
      </c>
      <c r="D156" s="3">
        <v>4.5</v>
      </c>
      <c r="E156" s="4">
        <f t="shared" si="4"/>
        <v>7.6495550992470909</v>
      </c>
      <c r="F156">
        <f t="shared" si="5"/>
        <v>0.6936292054402291</v>
      </c>
    </row>
    <row r="157" spans="1:6" x14ac:dyDescent="0.35">
      <c r="A157" t="s">
        <v>6209</v>
      </c>
      <c r="B157">
        <v>339</v>
      </c>
      <c r="C157">
        <v>489</v>
      </c>
      <c r="D157" s="3">
        <v>4.5</v>
      </c>
      <c r="E157" s="4">
        <f t="shared" si="4"/>
        <v>1.3388090349075976</v>
      </c>
      <c r="F157">
        <f t="shared" si="5"/>
        <v>0.69325153374233128</v>
      </c>
    </row>
    <row r="158" spans="1:6" x14ac:dyDescent="0.35">
      <c r="A158" t="s">
        <v>4594</v>
      </c>
      <c r="B158">
        <v>1935</v>
      </c>
      <c r="C158">
        <v>2809</v>
      </c>
      <c r="D158" s="3">
        <v>4.5</v>
      </c>
      <c r="E158" s="4">
        <f t="shared" si="4"/>
        <v>7.6906228610540728</v>
      </c>
      <c r="F158">
        <f t="shared" si="5"/>
        <v>0.68885724457102171</v>
      </c>
    </row>
    <row r="159" spans="1:6" x14ac:dyDescent="0.35">
      <c r="A159" t="s">
        <v>548</v>
      </c>
      <c r="B159">
        <v>126</v>
      </c>
      <c r="C159">
        <v>183</v>
      </c>
      <c r="D159" s="3">
        <v>4.5</v>
      </c>
      <c r="E159" s="4">
        <f t="shared" si="4"/>
        <v>0.50102669404517453</v>
      </c>
      <c r="F159">
        <f t="shared" si="5"/>
        <v>0.68852459016393441</v>
      </c>
    </row>
    <row r="160" spans="1:6" x14ac:dyDescent="0.35">
      <c r="A160" t="s">
        <v>5242</v>
      </c>
      <c r="B160">
        <v>150</v>
      </c>
      <c r="C160">
        <v>218</v>
      </c>
      <c r="D160" s="3">
        <v>4.5</v>
      </c>
      <c r="E160" s="4">
        <f t="shared" si="4"/>
        <v>0.59685147159479812</v>
      </c>
      <c r="F160">
        <f t="shared" si="5"/>
        <v>0.68807339449541283</v>
      </c>
    </row>
    <row r="161" spans="1:6" x14ac:dyDescent="0.35">
      <c r="A161" t="s">
        <v>350</v>
      </c>
      <c r="B161">
        <v>342</v>
      </c>
      <c r="C161">
        <v>499</v>
      </c>
      <c r="D161" s="3">
        <v>4.5</v>
      </c>
      <c r="E161" s="4">
        <f t="shared" si="4"/>
        <v>1.3661875427789185</v>
      </c>
      <c r="F161">
        <f t="shared" si="5"/>
        <v>0.68537074148296595</v>
      </c>
    </row>
    <row r="162" spans="1:6" x14ac:dyDescent="0.35">
      <c r="A162" t="s">
        <v>4028</v>
      </c>
      <c r="B162">
        <v>847</v>
      </c>
      <c r="C162">
        <v>1246</v>
      </c>
      <c r="D162" s="3">
        <v>4.5</v>
      </c>
      <c r="E162" s="4">
        <f t="shared" si="4"/>
        <v>3.4113620807665983</v>
      </c>
      <c r="F162">
        <f t="shared" si="5"/>
        <v>0.6797752808988764</v>
      </c>
    </row>
    <row r="163" spans="1:6" x14ac:dyDescent="0.35">
      <c r="A163" t="s">
        <v>6240</v>
      </c>
      <c r="B163">
        <v>890</v>
      </c>
      <c r="C163">
        <v>1311</v>
      </c>
      <c r="D163" s="3">
        <v>4.5</v>
      </c>
      <c r="E163" s="4">
        <f t="shared" si="4"/>
        <v>3.5893223819301849</v>
      </c>
      <c r="F163">
        <f t="shared" si="5"/>
        <v>0.67887109077040431</v>
      </c>
    </row>
    <row r="164" spans="1:6" x14ac:dyDescent="0.35">
      <c r="A164" t="s">
        <v>1337</v>
      </c>
      <c r="B164">
        <v>256</v>
      </c>
      <c r="C164">
        <v>378</v>
      </c>
      <c r="D164" s="3">
        <v>4.5</v>
      </c>
      <c r="E164" s="4">
        <f t="shared" si="4"/>
        <v>1.0349075975359343</v>
      </c>
      <c r="F164">
        <f t="shared" si="5"/>
        <v>0.67724867724867721</v>
      </c>
    </row>
    <row r="165" spans="1:6" x14ac:dyDescent="0.35">
      <c r="A165" t="s">
        <v>2151</v>
      </c>
      <c r="B165">
        <v>120</v>
      </c>
      <c r="C165">
        <v>178</v>
      </c>
      <c r="D165" s="3">
        <v>4.5</v>
      </c>
      <c r="E165" s="4">
        <f t="shared" si="4"/>
        <v>0.48733744010951402</v>
      </c>
      <c r="F165">
        <f t="shared" si="5"/>
        <v>0.6741573033707865</v>
      </c>
    </row>
    <row r="166" spans="1:6" x14ac:dyDescent="0.35">
      <c r="A166" t="s">
        <v>3449</v>
      </c>
      <c r="B166">
        <v>2579</v>
      </c>
      <c r="C166">
        <v>3830</v>
      </c>
      <c r="D166" s="3">
        <v>4.5</v>
      </c>
      <c r="E166" s="4">
        <f t="shared" si="4"/>
        <v>10.485968514715948</v>
      </c>
      <c r="F166">
        <f t="shared" si="5"/>
        <v>0.67336814621409924</v>
      </c>
    </row>
    <row r="167" spans="1:6" x14ac:dyDescent="0.35">
      <c r="A167" t="s">
        <v>6100</v>
      </c>
      <c r="B167">
        <v>136</v>
      </c>
      <c r="C167">
        <v>202</v>
      </c>
      <c r="D167" s="3">
        <v>4.5</v>
      </c>
      <c r="E167" s="4">
        <f t="shared" si="4"/>
        <v>0.55304585900068448</v>
      </c>
      <c r="F167">
        <f t="shared" si="5"/>
        <v>0.67326732673267331</v>
      </c>
    </row>
    <row r="168" spans="1:6" x14ac:dyDescent="0.35">
      <c r="A168" t="s">
        <v>942</v>
      </c>
      <c r="B168">
        <v>323</v>
      </c>
      <c r="C168">
        <v>480</v>
      </c>
      <c r="D168" s="3">
        <v>4.5</v>
      </c>
      <c r="E168" s="4">
        <f t="shared" si="4"/>
        <v>1.3141683778234086</v>
      </c>
      <c r="F168">
        <f t="shared" si="5"/>
        <v>0.67291666666666672</v>
      </c>
    </row>
    <row r="169" spans="1:6" x14ac:dyDescent="0.35">
      <c r="A169" t="s">
        <v>5780</v>
      </c>
      <c r="B169">
        <v>109</v>
      </c>
      <c r="C169">
        <v>162</v>
      </c>
      <c r="D169" s="3">
        <v>4.5</v>
      </c>
      <c r="E169" s="4">
        <f t="shared" si="4"/>
        <v>0.44353182751540043</v>
      </c>
      <c r="F169">
        <f t="shared" si="5"/>
        <v>0.6728395061728395</v>
      </c>
    </row>
    <row r="170" spans="1:6" x14ac:dyDescent="0.35">
      <c r="A170" t="s">
        <v>6814</v>
      </c>
      <c r="B170">
        <v>426</v>
      </c>
      <c r="C170">
        <v>637</v>
      </c>
      <c r="D170" s="3">
        <v>4.5</v>
      </c>
      <c r="E170" s="4">
        <f t="shared" si="4"/>
        <v>1.7440109514031485</v>
      </c>
      <c r="F170">
        <f t="shared" si="5"/>
        <v>0.66875981161695452</v>
      </c>
    </row>
    <row r="171" spans="1:6" x14ac:dyDescent="0.35">
      <c r="A171" t="s">
        <v>5552</v>
      </c>
      <c r="B171">
        <v>2104</v>
      </c>
      <c r="C171">
        <v>3148</v>
      </c>
      <c r="D171" s="3">
        <v>4.5</v>
      </c>
      <c r="E171" s="4">
        <f t="shared" si="4"/>
        <v>8.6187542778918544</v>
      </c>
      <c r="F171">
        <f t="shared" si="5"/>
        <v>0.66836086404066075</v>
      </c>
    </row>
    <row r="172" spans="1:6" x14ac:dyDescent="0.35">
      <c r="A172" t="s">
        <v>5752</v>
      </c>
      <c r="B172">
        <v>2399</v>
      </c>
      <c r="C172">
        <v>3608</v>
      </c>
      <c r="D172" s="3">
        <v>4.5</v>
      </c>
      <c r="E172" s="4">
        <f t="shared" si="4"/>
        <v>9.8781656399726216</v>
      </c>
      <c r="F172">
        <f t="shared" si="5"/>
        <v>0.66491130820399114</v>
      </c>
    </row>
    <row r="173" spans="1:6" x14ac:dyDescent="0.35">
      <c r="A173" t="s">
        <v>3655</v>
      </c>
      <c r="B173">
        <v>958</v>
      </c>
      <c r="C173">
        <v>1442</v>
      </c>
      <c r="D173" s="3">
        <v>4.5</v>
      </c>
      <c r="E173" s="4">
        <f t="shared" si="4"/>
        <v>3.9479808350444903</v>
      </c>
      <c r="F173">
        <f t="shared" si="5"/>
        <v>0.66435506241331488</v>
      </c>
    </row>
    <row r="174" spans="1:6" x14ac:dyDescent="0.35">
      <c r="A174" t="s">
        <v>917</v>
      </c>
      <c r="B174">
        <v>285</v>
      </c>
      <c r="C174">
        <v>429</v>
      </c>
      <c r="D174" s="3">
        <v>4.5</v>
      </c>
      <c r="E174" s="4">
        <f t="shared" si="4"/>
        <v>1.1745379876796715</v>
      </c>
      <c r="F174">
        <f t="shared" si="5"/>
        <v>0.66433566433566438</v>
      </c>
    </row>
    <row r="175" spans="1:6" x14ac:dyDescent="0.35">
      <c r="A175" t="s">
        <v>5518</v>
      </c>
      <c r="B175">
        <v>2082</v>
      </c>
      <c r="C175">
        <v>3153</v>
      </c>
      <c r="D175" s="3">
        <v>4.5</v>
      </c>
      <c r="E175" s="4">
        <f t="shared" si="4"/>
        <v>8.6324435318275157</v>
      </c>
      <c r="F175">
        <f t="shared" si="5"/>
        <v>0.66032350142721219</v>
      </c>
    </row>
    <row r="176" spans="1:6" x14ac:dyDescent="0.35">
      <c r="A176" t="s">
        <v>3728</v>
      </c>
      <c r="B176">
        <v>696</v>
      </c>
      <c r="C176">
        <v>1058</v>
      </c>
      <c r="D176" s="3">
        <v>4.5</v>
      </c>
      <c r="E176" s="4">
        <f t="shared" si="4"/>
        <v>2.8966461327857633</v>
      </c>
      <c r="F176">
        <f t="shared" si="5"/>
        <v>0.65784499054820411</v>
      </c>
    </row>
    <row r="177" spans="1:6" x14ac:dyDescent="0.35">
      <c r="A177" t="s">
        <v>5265</v>
      </c>
      <c r="B177">
        <v>2588</v>
      </c>
      <c r="C177">
        <v>3937</v>
      </c>
      <c r="D177" s="3">
        <v>4.5</v>
      </c>
      <c r="E177" s="4">
        <f t="shared" si="4"/>
        <v>10.778918548939084</v>
      </c>
      <c r="F177">
        <f t="shared" si="5"/>
        <v>0.65735331470662939</v>
      </c>
    </row>
    <row r="178" spans="1:6" x14ac:dyDescent="0.35">
      <c r="A178" t="s">
        <v>4665</v>
      </c>
      <c r="B178">
        <v>585</v>
      </c>
      <c r="C178">
        <v>890</v>
      </c>
      <c r="D178" s="3">
        <v>4.5</v>
      </c>
      <c r="E178" s="4">
        <f t="shared" si="4"/>
        <v>2.4366872005475702</v>
      </c>
      <c r="F178">
        <f t="shared" si="5"/>
        <v>0.65730337078651691</v>
      </c>
    </row>
    <row r="179" spans="1:6" x14ac:dyDescent="0.35">
      <c r="A179" t="s">
        <v>2332</v>
      </c>
      <c r="B179">
        <v>176</v>
      </c>
      <c r="C179">
        <v>269</v>
      </c>
      <c r="D179" s="3">
        <v>4.5</v>
      </c>
      <c r="E179" s="4">
        <f t="shared" si="4"/>
        <v>0.73648186173853525</v>
      </c>
      <c r="F179">
        <f t="shared" si="5"/>
        <v>0.65427509293680297</v>
      </c>
    </row>
    <row r="180" spans="1:6" x14ac:dyDescent="0.35">
      <c r="A180" t="s">
        <v>82</v>
      </c>
      <c r="B180">
        <v>130</v>
      </c>
      <c r="C180">
        <v>199</v>
      </c>
      <c r="D180" s="3">
        <v>4.5</v>
      </c>
      <c r="E180" s="4">
        <f t="shared" si="4"/>
        <v>0.54483230663928817</v>
      </c>
      <c r="F180">
        <f t="shared" si="5"/>
        <v>0.65326633165829151</v>
      </c>
    </row>
    <row r="181" spans="1:6" x14ac:dyDescent="0.35">
      <c r="A181" t="s">
        <v>2200</v>
      </c>
      <c r="B181">
        <v>793</v>
      </c>
      <c r="C181">
        <v>1215</v>
      </c>
      <c r="D181" s="3">
        <v>4.5</v>
      </c>
      <c r="E181" s="4">
        <f t="shared" si="4"/>
        <v>3.3264887063655029</v>
      </c>
      <c r="F181">
        <f t="shared" si="5"/>
        <v>0.65267489711934157</v>
      </c>
    </row>
    <row r="182" spans="1:6" x14ac:dyDescent="0.35">
      <c r="A182" t="s">
        <v>4224</v>
      </c>
      <c r="B182">
        <v>555</v>
      </c>
      <c r="C182">
        <v>851</v>
      </c>
      <c r="D182" s="3">
        <v>4.5</v>
      </c>
      <c r="E182" s="4">
        <f t="shared" si="4"/>
        <v>2.3299110198494182</v>
      </c>
      <c r="F182">
        <f t="shared" si="5"/>
        <v>0.65217391304347827</v>
      </c>
    </row>
    <row r="183" spans="1:6" x14ac:dyDescent="0.35">
      <c r="A183" t="s">
        <v>678</v>
      </c>
      <c r="B183">
        <v>221</v>
      </c>
      <c r="C183">
        <v>339</v>
      </c>
      <c r="D183" s="3">
        <v>4.5</v>
      </c>
      <c r="E183" s="4">
        <f t="shared" si="4"/>
        <v>0.92813141683778233</v>
      </c>
      <c r="F183">
        <f t="shared" si="5"/>
        <v>0.65191740412979349</v>
      </c>
    </row>
    <row r="184" spans="1:6" x14ac:dyDescent="0.35">
      <c r="A184" t="s">
        <v>6609</v>
      </c>
      <c r="B184">
        <v>1014</v>
      </c>
      <c r="C184">
        <v>1556</v>
      </c>
      <c r="D184" s="3">
        <v>4.5</v>
      </c>
      <c r="E184" s="4">
        <f t="shared" si="4"/>
        <v>4.26009582477755</v>
      </c>
      <c r="F184">
        <f t="shared" si="5"/>
        <v>0.65167095115681239</v>
      </c>
    </row>
    <row r="185" spans="1:6" x14ac:dyDescent="0.35">
      <c r="A185" t="s">
        <v>6394</v>
      </c>
      <c r="B185">
        <v>233</v>
      </c>
      <c r="C185">
        <v>358</v>
      </c>
      <c r="D185" s="3">
        <v>4.5</v>
      </c>
      <c r="E185" s="4">
        <f t="shared" si="4"/>
        <v>0.98015058179329229</v>
      </c>
      <c r="F185">
        <f t="shared" si="5"/>
        <v>0.65083798882681565</v>
      </c>
    </row>
    <row r="186" spans="1:6" x14ac:dyDescent="0.35">
      <c r="A186" t="s">
        <v>1583</v>
      </c>
      <c r="B186">
        <v>1207</v>
      </c>
      <c r="C186">
        <v>1855</v>
      </c>
      <c r="D186" s="3">
        <v>4.5</v>
      </c>
      <c r="E186" s="4">
        <f t="shared" si="4"/>
        <v>5.0787132101300481</v>
      </c>
      <c r="F186">
        <f t="shared" si="5"/>
        <v>0.6506738544474393</v>
      </c>
    </row>
    <row r="187" spans="1:6" x14ac:dyDescent="0.35">
      <c r="A187" t="s">
        <v>2064</v>
      </c>
      <c r="B187">
        <v>1023</v>
      </c>
      <c r="C187">
        <v>1577</v>
      </c>
      <c r="D187" s="3">
        <v>4.5</v>
      </c>
      <c r="E187" s="4">
        <f t="shared" si="4"/>
        <v>4.3175906913073234</v>
      </c>
      <c r="F187">
        <f t="shared" si="5"/>
        <v>0.64870006341154085</v>
      </c>
    </row>
    <row r="188" spans="1:6" x14ac:dyDescent="0.35">
      <c r="A188" t="s">
        <v>5867</v>
      </c>
      <c r="B188">
        <v>467</v>
      </c>
      <c r="C188">
        <v>723</v>
      </c>
      <c r="D188" s="3">
        <v>4.5</v>
      </c>
      <c r="E188" s="4">
        <f t="shared" si="4"/>
        <v>1.9794661190965093</v>
      </c>
      <c r="F188">
        <f t="shared" si="5"/>
        <v>0.64591977869986172</v>
      </c>
    </row>
    <row r="189" spans="1:6" x14ac:dyDescent="0.35">
      <c r="A189" t="s">
        <v>6314</v>
      </c>
      <c r="B189">
        <v>127</v>
      </c>
      <c r="C189">
        <v>197</v>
      </c>
      <c r="D189" s="3">
        <v>4.5</v>
      </c>
      <c r="E189" s="4">
        <f t="shared" si="4"/>
        <v>0.53935660506502392</v>
      </c>
      <c r="F189">
        <f t="shared" si="5"/>
        <v>0.64467005076142136</v>
      </c>
    </row>
    <row r="190" spans="1:6" x14ac:dyDescent="0.35">
      <c r="A190" t="s">
        <v>2848</v>
      </c>
      <c r="B190">
        <v>239</v>
      </c>
      <c r="C190">
        <v>371</v>
      </c>
      <c r="D190" s="3">
        <v>4.5</v>
      </c>
      <c r="E190" s="4">
        <f t="shared" si="4"/>
        <v>1.0157426420260096</v>
      </c>
      <c r="F190">
        <f t="shared" si="5"/>
        <v>0.64420485175202158</v>
      </c>
    </row>
    <row r="191" spans="1:6" x14ac:dyDescent="0.35">
      <c r="A191" t="s">
        <v>904</v>
      </c>
      <c r="B191">
        <v>174</v>
      </c>
      <c r="C191">
        <v>272</v>
      </c>
      <c r="D191" s="3">
        <v>4.5</v>
      </c>
      <c r="E191" s="4">
        <f t="shared" si="4"/>
        <v>0.74469541409993156</v>
      </c>
      <c r="F191">
        <f t="shared" si="5"/>
        <v>0.63970588235294112</v>
      </c>
    </row>
    <row r="192" spans="1:6" x14ac:dyDescent="0.35">
      <c r="A192" t="s">
        <v>4182</v>
      </c>
      <c r="B192">
        <v>173</v>
      </c>
      <c r="C192">
        <v>271</v>
      </c>
      <c r="D192" s="3">
        <v>4.5</v>
      </c>
      <c r="E192" s="4">
        <f t="shared" si="4"/>
        <v>0.7419575633127995</v>
      </c>
      <c r="F192">
        <f t="shared" si="5"/>
        <v>0.63837638376383765</v>
      </c>
    </row>
    <row r="193" spans="1:6" x14ac:dyDescent="0.35">
      <c r="A193" t="s">
        <v>5847</v>
      </c>
      <c r="B193">
        <v>201</v>
      </c>
      <c r="C193">
        <v>315</v>
      </c>
      <c r="D193" s="3">
        <v>5</v>
      </c>
      <c r="E193" s="4">
        <f t="shared" si="4"/>
        <v>0.86242299794661192</v>
      </c>
      <c r="F193">
        <f t="shared" si="5"/>
        <v>0.63809523809523805</v>
      </c>
    </row>
    <row r="194" spans="1:6" x14ac:dyDescent="0.35">
      <c r="A194" t="s">
        <v>6363</v>
      </c>
      <c r="B194">
        <v>174</v>
      </c>
      <c r="C194">
        <v>273</v>
      </c>
      <c r="D194" s="3">
        <v>4.5</v>
      </c>
      <c r="E194" s="4">
        <f t="shared" ref="E194:E257" si="6">C194/365.25</f>
        <v>0.74743326488706363</v>
      </c>
      <c r="F194">
        <f t="shared" ref="F194:F257" si="7">B194/C194</f>
        <v>0.63736263736263732</v>
      </c>
    </row>
    <row r="195" spans="1:6" x14ac:dyDescent="0.35">
      <c r="A195" t="s">
        <v>3643</v>
      </c>
      <c r="B195">
        <v>2461</v>
      </c>
      <c r="C195">
        <v>3863</v>
      </c>
      <c r="D195" s="3">
        <v>4.5</v>
      </c>
      <c r="E195" s="4">
        <f t="shared" si="6"/>
        <v>10.576317590691307</v>
      </c>
      <c r="F195">
        <f t="shared" si="7"/>
        <v>0.63706963499870561</v>
      </c>
    </row>
    <row r="196" spans="1:6" x14ac:dyDescent="0.35">
      <c r="A196" t="s">
        <v>6075</v>
      </c>
      <c r="B196">
        <v>285</v>
      </c>
      <c r="C196">
        <v>449</v>
      </c>
      <c r="D196" s="3">
        <v>4.5</v>
      </c>
      <c r="E196" s="4">
        <f t="shared" si="6"/>
        <v>1.2292950034223136</v>
      </c>
      <c r="F196">
        <f t="shared" si="7"/>
        <v>0.63474387527839649</v>
      </c>
    </row>
    <row r="197" spans="1:6" x14ac:dyDescent="0.35">
      <c r="A197" t="s">
        <v>6823</v>
      </c>
      <c r="B197">
        <v>295</v>
      </c>
      <c r="C197">
        <v>465</v>
      </c>
      <c r="D197" s="3">
        <v>4.5</v>
      </c>
      <c r="E197" s="4">
        <f t="shared" si="6"/>
        <v>1.2731006160164271</v>
      </c>
      <c r="F197">
        <f t="shared" si="7"/>
        <v>0.63440860215053763</v>
      </c>
    </row>
    <row r="198" spans="1:6" x14ac:dyDescent="0.35">
      <c r="A198" t="s">
        <v>585</v>
      </c>
      <c r="B198">
        <v>950</v>
      </c>
      <c r="C198">
        <v>1503</v>
      </c>
      <c r="D198" s="3">
        <v>4.5</v>
      </c>
      <c r="E198" s="4">
        <f t="shared" si="6"/>
        <v>4.1149897330595486</v>
      </c>
      <c r="F198">
        <f t="shared" si="7"/>
        <v>0.63206919494344649</v>
      </c>
    </row>
    <row r="199" spans="1:6" x14ac:dyDescent="0.35">
      <c r="A199" t="s">
        <v>1402</v>
      </c>
      <c r="B199">
        <v>304</v>
      </c>
      <c r="C199">
        <v>482</v>
      </c>
      <c r="D199" s="3">
        <v>4.5</v>
      </c>
      <c r="E199" s="4">
        <f t="shared" si="6"/>
        <v>1.3196440793976729</v>
      </c>
      <c r="F199">
        <f t="shared" si="7"/>
        <v>0.63070539419087135</v>
      </c>
    </row>
    <row r="200" spans="1:6" x14ac:dyDescent="0.35">
      <c r="A200" t="s">
        <v>1742</v>
      </c>
      <c r="B200">
        <v>1783</v>
      </c>
      <c r="C200">
        <v>2847</v>
      </c>
      <c r="D200" s="3">
        <v>4.5</v>
      </c>
      <c r="E200" s="4">
        <f t="shared" si="6"/>
        <v>7.7946611909650922</v>
      </c>
      <c r="F200">
        <f t="shared" si="7"/>
        <v>0.62627327010888656</v>
      </c>
    </row>
    <row r="201" spans="1:6" x14ac:dyDescent="0.35">
      <c r="A201" t="s">
        <v>594</v>
      </c>
      <c r="B201">
        <v>177</v>
      </c>
      <c r="C201">
        <v>283</v>
      </c>
      <c r="D201" s="3">
        <v>4.5</v>
      </c>
      <c r="E201" s="4">
        <f t="shared" si="6"/>
        <v>0.77481177275838464</v>
      </c>
      <c r="F201">
        <f t="shared" si="7"/>
        <v>0.62544169611307421</v>
      </c>
    </row>
    <row r="202" spans="1:6" x14ac:dyDescent="0.35">
      <c r="A202" t="s">
        <v>1579</v>
      </c>
      <c r="B202">
        <v>299</v>
      </c>
      <c r="C202">
        <v>479</v>
      </c>
      <c r="D202" s="3">
        <v>4.5</v>
      </c>
      <c r="E202" s="4">
        <f t="shared" si="6"/>
        <v>1.3114305270362765</v>
      </c>
      <c r="F202">
        <f t="shared" si="7"/>
        <v>0.62421711899791232</v>
      </c>
    </row>
    <row r="203" spans="1:6" x14ac:dyDescent="0.35">
      <c r="A203" t="s">
        <v>6422</v>
      </c>
      <c r="B203">
        <v>176</v>
      </c>
      <c r="C203">
        <v>282</v>
      </c>
      <c r="D203" s="3">
        <v>4.5</v>
      </c>
      <c r="E203" s="4">
        <f t="shared" si="6"/>
        <v>0.77207392197125257</v>
      </c>
      <c r="F203">
        <f t="shared" si="7"/>
        <v>0.62411347517730498</v>
      </c>
    </row>
    <row r="204" spans="1:6" x14ac:dyDescent="0.35">
      <c r="A204" t="s">
        <v>5269</v>
      </c>
      <c r="B204">
        <v>519</v>
      </c>
      <c r="C204">
        <v>835</v>
      </c>
      <c r="D204" s="3">
        <v>4.5</v>
      </c>
      <c r="E204" s="4">
        <f t="shared" si="6"/>
        <v>2.2861054072553046</v>
      </c>
      <c r="F204">
        <f t="shared" si="7"/>
        <v>0.6215568862275449</v>
      </c>
    </row>
    <row r="205" spans="1:6" x14ac:dyDescent="0.35">
      <c r="A205" t="s">
        <v>814</v>
      </c>
      <c r="B205">
        <v>198</v>
      </c>
      <c r="C205">
        <v>321</v>
      </c>
      <c r="D205" s="3">
        <v>4.5</v>
      </c>
      <c r="E205" s="4">
        <f t="shared" si="6"/>
        <v>0.87885010266940455</v>
      </c>
      <c r="F205">
        <f t="shared" si="7"/>
        <v>0.61682242990654201</v>
      </c>
    </row>
    <row r="206" spans="1:6" x14ac:dyDescent="0.35">
      <c r="A206" t="s">
        <v>1875</v>
      </c>
      <c r="B206">
        <v>385</v>
      </c>
      <c r="C206">
        <v>627</v>
      </c>
      <c r="D206" s="3">
        <v>4.5</v>
      </c>
      <c r="E206" s="4">
        <f t="shared" si="6"/>
        <v>1.7166324435318274</v>
      </c>
      <c r="F206">
        <f t="shared" si="7"/>
        <v>0.61403508771929827</v>
      </c>
    </row>
    <row r="207" spans="1:6" x14ac:dyDescent="0.35">
      <c r="A207" t="s">
        <v>4486</v>
      </c>
      <c r="B207">
        <v>185</v>
      </c>
      <c r="C207">
        <v>302</v>
      </c>
      <c r="D207" s="3">
        <v>4.5</v>
      </c>
      <c r="E207" s="4">
        <f t="shared" si="6"/>
        <v>0.8268309377138946</v>
      </c>
      <c r="F207">
        <f t="shared" si="7"/>
        <v>0.61258278145695366</v>
      </c>
    </row>
    <row r="208" spans="1:6" x14ac:dyDescent="0.35">
      <c r="A208" t="s">
        <v>4521</v>
      </c>
      <c r="B208">
        <v>142</v>
      </c>
      <c r="C208">
        <v>232</v>
      </c>
      <c r="D208" s="3">
        <v>4.5</v>
      </c>
      <c r="E208" s="4">
        <f t="shared" si="6"/>
        <v>0.63518138261464752</v>
      </c>
      <c r="F208">
        <f t="shared" si="7"/>
        <v>0.61206896551724133</v>
      </c>
    </row>
    <row r="209" spans="1:6" x14ac:dyDescent="0.35">
      <c r="A209" t="s">
        <v>1052</v>
      </c>
      <c r="B209">
        <v>2309</v>
      </c>
      <c r="C209">
        <v>3774</v>
      </c>
      <c r="D209" s="3">
        <v>4.5</v>
      </c>
      <c r="E209" s="4">
        <f t="shared" si="6"/>
        <v>10.33264887063655</v>
      </c>
      <c r="F209">
        <f t="shared" si="7"/>
        <v>0.61181770005299418</v>
      </c>
    </row>
    <row r="210" spans="1:6" x14ac:dyDescent="0.35">
      <c r="A210" t="s">
        <v>6332</v>
      </c>
      <c r="B210">
        <v>352</v>
      </c>
      <c r="C210">
        <v>577</v>
      </c>
      <c r="D210" s="3">
        <v>4.5</v>
      </c>
      <c r="E210" s="4">
        <f t="shared" si="6"/>
        <v>1.5797399041752225</v>
      </c>
      <c r="F210">
        <f t="shared" si="7"/>
        <v>0.61005199306759095</v>
      </c>
    </row>
    <row r="211" spans="1:6" x14ac:dyDescent="0.35">
      <c r="A211" t="s">
        <v>1479</v>
      </c>
      <c r="B211">
        <v>106</v>
      </c>
      <c r="C211">
        <v>174</v>
      </c>
      <c r="D211" s="3">
        <v>4.5</v>
      </c>
      <c r="E211" s="4">
        <f t="shared" si="6"/>
        <v>0.47638603696098564</v>
      </c>
      <c r="F211">
        <f t="shared" si="7"/>
        <v>0.60919540229885061</v>
      </c>
    </row>
    <row r="212" spans="1:6" x14ac:dyDescent="0.35">
      <c r="A212" t="s">
        <v>482</v>
      </c>
      <c r="B212">
        <v>1942</v>
      </c>
      <c r="C212">
        <v>3195</v>
      </c>
      <c r="D212" s="3">
        <v>4.5</v>
      </c>
      <c r="E212" s="4">
        <f t="shared" si="6"/>
        <v>8.7474332648870643</v>
      </c>
      <c r="F212">
        <f t="shared" si="7"/>
        <v>0.60782472613458527</v>
      </c>
    </row>
    <row r="213" spans="1:6" x14ac:dyDescent="0.35">
      <c r="A213" t="s">
        <v>1217</v>
      </c>
      <c r="B213">
        <v>131</v>
      </c>
      <c r="C213">
        <v>216</v>
      </c>
      <c r="D213" s="3">
        <v>4.5</v>
      </c>
      <c r="E213" s="4">
        <f t="shared" si="6"/>
        <v>0.59137577002053388</v>
      </c>
      <c r="F213">
        <f t="shared" si="7"/>
        <v>0.60648148148148151</v>
      </c>
    </row>
    <row r="214" spans="1:6" x14ac:dyDescent="0.35">
      <c r="A214" t="s">
        <v>3992</v>
      </c>
      <c r="B214">
        <v>758</v>
      </c>
      <c r="C214">
        <v>1253</v>
      </c>
      <c r="D214" s="3">
        <v>4.5</v>
      </c>
      <c r="E214" s="4">
        <f t="shared" si="6"/>
        <v>3.4305270362765228</v>
      </c>
      <c r="F214">
        <f t="shared" si="7"/>
        <v>0.60494812450119717</v>
      </c>
    </row>
    <row r="215" spans="1:6" x14ac:dyDescent="0.35">
      <c r="A215" t="s">
        <v>868</v>
      </c>
      <c r="B215">
        <v>212</v>
      </c>
      <c r="C215">
        <v>352</v>
      </c>
      <c r="D215" s="3">
        <v>4.5</v>
      </c>
      <c r="E215" s="4">
        <f t="shared" si="6"/>
        <v>0.96372347707049966</v>
      </c>
      <c r="F215">
        <f t="shared" si="7"/>
        <v>0.60227272727272729</v>
      </c>
    </row>
    <row r="216" spans="1:6" x14ac:dyDescent="0.35">
      <c r="A216" t="s">
        <v>1447</v>
      </c>
      <c r="B216">
        <v>719</v>
      </c>
      <c r="C216">
        <v>1194</v>
      </c>
      <c r="D216" s="3">
        <v>4.5</v>
      </c>
      <c r="E216" s="4">
        <f t="shared" si="6"/>
        <v>3.268993839835729</v>
      </c>
      <c r="F216">
        <f t="shared" si="7"/>
        <v>0.60217755443886101</v>
      </c>
    </row>
    <row r="217" spans="1:6" x14ac:dyDescent="0.35">
      <c r="A217" t="s">
        <v>4503</v>
      </c>
      <c r="B217">
        <v>527</v>
      </c>
      <c r="C217">
        <v>876</v>
      </c>
      <c r="D217" s="3">
        <v>4.5</v>
      </c>
      <c r="E217" s="4">
        <f t="shared" si="6"/>
        <v>2.3983572895277208</v>
      </c>
      <c r="F217">
        <f t="shared" si="7"/>
        <v>0.60159817351598177</v>
      </c>
    </row>
    <row r="218" spans="1:6" x14ac:dyDescent="0.35">
      <c r="A218" t="s">
        <v>4961</v>
      </c>
      <c r="B218">
        <v>234</v>
      </c>
      <c r="C218">
        <v>389</v>
      </c>
      <c r="D218" s="3">
        <v>4.5</v>
      </c>
      <c r="E218" s="4">
        <f t="shared" si="6"/>
        <v>1.0650239561943875</v>
      </c>
      <c r="F218">
        <f t="shared" si="7"/>
        <v>0.60154241645244211</v>
      </c>
    </row>
    <row r="219" spans="1:6" x14ac:dyDescent="0.35">
      <c r="A219" t="s">
        <v>4204</v>
      </c>
      <c r="B219">
        <v>1454</v>
      </c>
      <c r="C219">
        <v>2418</v>
      </c>
      <c r="D219" s="3">
        <v>4.5</v>
      </c>
      <c r="E219" s="4">
        <f t="shared" si="6"/>
        <v>6.6201232032854209</v>
      </c>
      <c r="F219">
        <f t="shared" si="7"/>
        <v>0.60132340777502069</v>
      </c>
    </row>
    <row r="220" spans="1:6" x14ac:dyDescent="0.35">
      <c r="A220" t="s">
        <v>3771</v>
      </c>
      <c r="B220">
        <v>537</v>
      </c>
      <c r="C220">
        <v>897</v>
      </c>
      <c r="D220" s="3">
        <v>4.5</v>
      </c>
      <c r="E220" s="4">
        <f t="shared" si="6"/>
        <v>2.4558521560574951</v>
      </c>
      <c r="F220">
        <f t="shared" si="7"/>
        <v>0.59866220735785958</v>
      </c>
    </row>
    <row r="221" spans="1:6" x14ac:dyDescent="0.35">
      <c r="A221" t="s">
        <v>920</v>
      </c>
      <c r="B221">
        <v>1063</v>
      </c>
      <c r="C221">
        <v>1778</v>
      </c>
      <c r="D221" s="3">
        <v>4.5</v>
      </c>
      <c r="E221" s="4">
        <f t="shared" si="6"/>
        <v>4.8678986995208762</v>
      </c>
      <c r="F221">
        <f t="shared" si="7"/>
        <v>0.59786276715410569</v>
      </c>
    </row>
    <row r="222" spans="1:6" x14ac:dyDescent="0.35">
      <c r="A222" t="s">
        <v>1949</v>
      </c>
      <c r="B222">
        <v>1286</v>
      </c>
      <c r="C222">
        <v>2154</v>
      </c>
      <c r="D222" s="3">
        <v>4.5</v>
      </c>
      <c r="E222" s="4">
        <f t="shared" si="6"/>
        <v>5.8973305954825461</v>
      </c>
      <c r="F222">
        <f t="shared" si="7"/>
        <v>0.59702878365831014</v>
      </c>
    </row>
    <row r="223" spans="1:6" x14ac:dyDescent="0.35">
      <c r="A223" t="s">
        <v>5997</v>
      </c>
      <c r="B223">
        <v>106</v>
      </c>
      <c r="C223">
        <v>178</v>
      </c>
      <c r="D223" s="3">
        <v>5</v>
      </c>
      <c r="E223" s="4">
        <f t="shared" si="6"/>
        <v>0.48733744010951402</v>
      </c>
      <c r="F223">
        <f t="shared" si="7"/>
        <v>0.5955056179775281</v>
      </c>
    </row>
    <row r="224" spans="1:6" x14ac:dyDescent="0.35">
      <c r="A224" t="s">
        <v>5030</v>
      </c>
      <c r="B224">
        <v>550</v>
      </c>
      <c r="C224">
        <v>926</v>
      </c>
      <c r="D224" s="3">
        <v>4.5</v>
      </c>
      <c r="E224" s="4">
        <f t="shared" si="6"/>
        <v>2.5352498288843259</v>
      </c>
      <c r="F224">
        <f t="shared" si="7"/>
        <v>0.59395248380129595</v>
      </c>
    </row>
    <row r="225" spans="1:6" x14ac:dyDescent="0.35">
      <c r="A225" t="s">
        <v>3781</v>
      </c>
      <c r="B225">
        <v>203</v>
      </c>
      <c r="C225">
        <v>342</v>
      </c>
      <c r="D225" s="3">
        <v>4.5</v>
      </c>
      <c r="E225" s="4">
        <f t="shared" si="6"/>
        <v>0.93634496919917864</v>
      </c>
      <c r="F225">
        <f t="shared" si="7"/>
        <v>0.5935672514619883</v>
      </c>
    </row>
    <row r="226" spans="1:6" x14ac:dyDescent="0.35">
      <c r="A226" t="s">
        <v>6563</v>
      </c>
      <c r="B226">
        <v>1160</v>
      </c>
      <c r="C226">
        <v>1959</v>
      </c>
      <c r="D226" s="3">
        <v>4.5</v>
      </c>
      <c r="E226" s="4">
        <f t="shared" si="6"/>
        <v>5.3634496919917867</v>
      </c>
      <c r="F226">
        <f t="shared" si="7"/>
        <v>0.59213884635017866</v>
      </c>
    </row>
    <row r="227" spans="1:6" x14ac:dyDescent="0.35">
      <c r="A227" t="s">
        <v>1081</v>
      </c>
      <c r="B227">
        <v>238</v>
      </c>
      <c r="C227">
        <v>402</v>
      </c>
      <c r="D227" s="3">
        <v>4.5</v>
      </c>
      <c r="E227" s="4">
        <f t="shared" si="6"/>
        <v>1.1006160164271048</v>
      </c>
      <c r="F227">
        <f t="shared" si="7"/>
        <v>0.59203980099502485</v>
      </c>
    </row>
    <row r="228" spans="1:6" x14ac:dyDescent="0.35">
      <c r="A228" t="s">
        <v>4781</v>
      </c>
      <c r="B228">
        <v>537</v>
      </c>
      <c r="C228">
        <v>911</v>
      </c>
      <c r="D228" s="3">
        <v>4.5</v>
      </c>
      <c r="E228" s="4">
        <f t="shared" si="6"/>
        <v>2.4941820670773445</v>
      </c>
      <c r="F228">
        <f t="shared" si="7"/>
        <v>0.58946212952799126</v>
      </c>
    </row>
    <row r="229" spans="1:6" x14ac:dyDescent="0.35">
      <c r="A229" t="s">
        <v>1991</v>
      </c>
      <c r="B229">
        <v>165</v>
      </c>
      <c r="C229">
        <v>280</v>
      </c>
      <c r="D229" s="3">
        <v>4.5</v>
      </c>
      <c r="E229" s="4">
        <f t="shared" si="6"/>
        <v>0.76659822039698833</v>
      </c>
      <c r="F229">
        <f t="shared" si="7"/>
        <v>0.5892857142857143</v>
      </c>
    </row>
    <row r="230" spans="1:6" x14ac:dyDescent="0.35">
      <c r="A230" t="s">
        <v>1450</v>
      </c>
      <c r="B230">
        <v>124</v>
      </c>
      <c r="C230">
        <v>211</v>
      </c>
      <c r="D230" s="3">
        <v>5</v>
      </c>
      <c r="E230" s="4">
        <f t="shared" si="6"/>
        <v>0.57768651608487342</v>
      </c>
      <c r="F230">
        <f t="shared" si="7"/>
        <v>0.58767772511848337</v>
      </c>
    </row>
    <row r="231" spans="1:6" x14ac:dyDescent="0.35">
      <c r="A231" t="s">
        <v>4002</v>
      </c>
      <c r="B231">
        <v>247</v>
      </c>
      <c r="C231">
        <v>421</v>
      </c>
      <c r="D231" s="3">
        <v>4.5</v>
      </c>
      <c r="E231" s="4">
        <f t="shared" si="6"/>
        <v>1.1526351813826146</v>
      </c>
      <c r="F231">
        <f t="shared" si="7"/>
        <v>0.58669833729216148</v>
      </c>
    </row>
    <row r="232" spans="1:6" x14ac:dyDescent="0.35">
      <c r="A232" t="s">
        <v>166</v>
      </c>
      <c r="B232">
        <v>515</v>
      </c>
      <c r="C232">
        <v>882</v>
      </c>
      <c r="D232" s="3">
        <v>4.5</v>
      </c>
      <c r="E232" s="4">
        <f t="shared" si="6"/>
        <v>2.4147843942505132</v>
      </c>
      <c r="F232">
        <f t="shared" si="7"/>
        <v>0.58390022675736963</v>
      </c>
    </row>
    <row r="233" spans="1:6" x14ac:dyDescent="0.35">
      <c r="A233" t="s">
        <v>3701</v>
      </c>
      <c r="B233">
        <v>265</v>
      </c>
      <c r="C233">
        <v>454</v>
      </c>
      <c r="D233" s="3">
        <v>4.5</v>
      </c>
      <c r="E233" s="4">
        <f t="shared" si="6"/>
        <v>1.2429842573579739</v>
      </c>
      <c r="F233">
        <f t="shared" si="7"/>
        <v>0.58370044052863435</v>
      </c>
    </row>
    <row r="234" spans="1:6" x14ac:dyDescent="0.35">
      <c r="A234" t="s">
        <v>1463</v>
      </c>
      <c r="B234">
        <v>2245</v>
      </c>
      <c r="C234">
        <v>3864</v>
      </c>
      <c r="D234" s="3">
        <v>4.5</v>
      </c>
      <c r="E234" s="4">
        <f t="shared" si="6"/>
        <v>10.57905544147844</v>
      </c>
      <c r="F234">
        <f t="shared" si="7"/>
        <v>0.58100414078674945</v>
      </c>
    </row>
    <row r="235" spans="1:6" x14ac:dyDescent="0.35">
      <c r="A235" t="s">
        <v>887</v>
      </c>
      <c r="B235">
        <v>804</v>
      </c>
      <c r="C235">
        <v>1386</v>
      </c>
      <c r="D235" s="3">
        <v>4.5</v>
      </c>
      <c r="E235" s="4">
        <f t="shared" si="6"/>
        <v>3.7946611909650922</v>
      </c>
      <c r="F235">
        <f t="shared" si="7"/>
        <v>0.58008658008658009</v>
      </c>
    </row>
    <row r="236" spans="1:6" x14ac:dyDescent="0.35">
      <c r="A236" t="s">
        <v>1141</v>
      </c>
      <c r="B236">
        <v>772</v>
      </c>
      <c r="C236">
        <v>1331</v>
      </c>
      <c r="D236" s="3">
        <v>4.5</v>
      </c>
      <c r="E236" s="4">
        <f t="shared" si="6"/>
        <v>3.6440793976728267</v>
      </c>
      <c r="F236">
        <f t="shared" si="7"/>
        <v>0.58001502629601798</v>
      </c>
    </row>
    <row r="237" spans="1:6" x14ac:dyDescent="0.35">
      <c r="A237" t="s">
        <v>1916</v>
      </c>
      <c r="B237">
        <v>263</v>
      </c>
      <c r="C237">
        <v>454</v>
      </c>
      <c r="D237" s="3">
        <v>4.5</v>
      </c>
      <c r="E237" s="4">
        <f t="shared" si="6"/>
        <v>1.2429842573579739</v>
      </c>
      <c r="F237">
        <f t="shared" si="7"/>
        <v>0.57929515418502198</v>
      </c>
    </row>
    <row r="238" spans="1:6" x14ac:dyDescent="0.35">
      <c r="A238" t="s">
        <v>3620</v>
      </c>
      <c r="B238">
        <v>504</v>
      </c>
      <c r="C238">
        <v>871</v>
      </c>
      <c r="D238" s="3">
        <v>4.5</v>
      </c>
      <c r="E238" s="4">
        <f t="shared" si="6"/>
        <v>2.3846680355920604</v>
      </c>
      <c r="F238">
        <f t="shared" si="7"/>
        <v>0.57864523536165324</v>
      </c>
    </row>
    <row r="239" spans="1:6" x14ac:dyDescent="0.35">
      <c r="A239" t="s">
        <v>3668</v>
      </c>
      <c r="B239">
        <v>236</v>
      </c>
      <c r="C239">
        <v>408</v>
      </c>
      <c r="D239" s="3">
        <v>4.5</v>
      </c>
      <c r="E239" s="4">
        <f t="shared" si="6"/>
        <v>1.1170431211498972</v>
      </c>
      <c r="F239">
        <f t="shared" si="7"/>
        <v>0.57843137254901966</v>
      </c>
    </row>
    <row r="240" spans="1:6" x14ac:dyDescent="0.35">
      <c r="A240" t="s">
        <v>4134</v>
      </c>
      <c r="B240">
        <v>118</v>
      </c>
      <c r="C240">
        <v>204</v>
      </c>
      <c r="D240" s="3">
        <v>4.5</v>
      </c>
      <c r="E240" s="4">
        <f t="shared" si="6"/>
        <v>0.55852156057494862</v>
      </c>
      <c r="F240">
        <f t="shared" si="7"/>
        <v>0.57843137254901966</v>
      </c>
    </row>
    <row r="241" spans="1:6" x14ac:dyDescent="0.35">
      <c r="A241" t="s">
        <v>5012</v>
      </c>
      <c r="B241">
        <v>101</v>
      </c>
      <c r="C241">
        <v>175</v>
      </c>
      <c r="D241" s="3">
        <v>4.5</v>
      </c>
      <c r="E241" s="4">
        <f t="shared" si="6"/>
        <v>0.4791238877481177</v>
      </c>
      <c r="F241">
        <f t="shared" si="7"/>
        <v>0.57714285714285718</v>
      </c>
    </row>
    <row r="242" spans="1:6" x14ac:dyDescent="0.35">
      <c r="A242" t="s">
        <v>5282</v>
      </c>
      <c r="B242">
        <v>161</v>
      </c>
      <c r="C242">
        <v>279</v>
      </c>
      <c r="D242" s="3">
        <v>4.5</v>
      </c>
      <c r="E242" s="4">
        <f t="shared" si="6"/>
        <v>0.76386036960985626</v>
      </c>
      <c r="F242">
        <f t="shared" si="7"/>
        <v>0.57706093189964158</v>
      </c>
    </row>
    <row r="243" spans="1:6" x14ac:dyDescent="0.35">
      <c r="A243" t="s">
        <v>4873</v>
      </c>
      <c r="B243">
        <v>688</v>
      </c>
      <c r="C243">
        <v>1194</v>
      </c>
      <c r="D243" s="3">
        <v>4.5</v>
      </c>
      <c r="E243" s="4">
        <f t="shared" si="6"/>
        <v>3.268993839835729</v>
      </c>
      <c r="F243">
        <f t="shared" si="7"/>
        <v>0.57621440536013402</v>
      </c>
    </row>
    <row r="244" spans="1:6" x14ac:dyDescent="0.35">
      <c r="A244" t="s">
        <v>3657</v>
      </c>
      <c r="B244">
        <v>344</v>
      </c>
      <c r="C244">
        <v>597</v>
      </c>
      <c r="D244" s="3">
        <v>4.5</v>
      </c>
      <c r="E244" s="4">
        <f t="shared" si="6"/>
        <v>1.6344969199178645</v>
      </c>
      <c r="F244">
        <f t="shared" si="7"/>
        <v>0.57621440536013402</v>
      </c>
    </row>
    <row r="245" spans="1:6" x14ac:dyDescent="0.35">
      <c r="A245" t="s">
        <v>3085</v>
      </c>
      <c r="B245">
        <v>153</v>
      </c>
      <c r="C245">
        <v>266</v>
      </c>
      <c r="D245" s="3">
        <v>4.5</v>
      </c>
      <c r="E245" s="4">
        <f t="shared" si="6"/>
        <v>0.72826830937713893</v>
      </c>
      <c r="F245">
        <f t="shared" si="7"/>
        <v>0.57518796992481203</v>
      </c>
    </row>
    <row r="246" spans="1:6" x14ac:dyDescent="0.35">
      <c r="A246" t="s">
        <v>5319</v>
      </c>
      <c r="B246">
        <v>1862</v>
      </c>
      <c r="C246">
        <v>3239</v>
      </c>
      <c r="D246" s="3">
        <v>4.5</v>
      </c>
      <c r="E246" s="4">
        <f t="shared" si="6"/>
        <v>8.8678986995208753</v>
      </c>
      <c r="F246">
        <f t="shared" si="7"/>
        <v>0.57486878666255015</v>
      </c>
    </row>
    <row r="247" spans="1:6" x14ac:dyDescent="0.35">
      <c r="A247" t="s">
        <v>1457</v>
      </c>
      <c r="B247">
        <v>1184</v>
      </c>
      <c r="C247">
        <v>2061</v>
      </c>
      <c r="D247" s="3">
        <v>4.5</v>
      </c>
      <c r="E247" s="4">
        <f t="shared" si="6"/>
        <v>5.6427104722792611</v>
      </c>
      <c r="F247">
        <f t="shared" si="7"/>
        <v>0.57447840853954391</v>
      </c>
    </row>
    <row r="248" spans="1:6" x14ac:dyDescent="0.35">
      <c r="A248" t="s">
        <v>5359</v>
      </c>
      <c r="B248">
        <v>112</v>
      </c>
      <c r="C248">
        <v>195</v>
      </c>
      <c r="D248" s="3">
        <v>5</v>
      </c>
      <c r="E248" s="4">
        <f t="shared" si="6"/>
        <v>0.53388090349075978</v>
      </c>
      <c r="F248">
        <f t="shared" si="7"/>
        <v>0.57435897435897432</v>
      </c>
    </row>
    <row r="249" spans="1:6" x14ac:dyDescent="0.35">
      <c r="A249" t="s">
        <v>3339</v>
      </c>
      <c r="B249">
        <v>182</v>
      </c>
      <c r="C249">
        <v>319</v>
      </c>
      <c r="D249" s="3">
        <v>4.5</v>
      </c>
      <c r="E249" s="4">
        <f t="shared" si="6"/>
        <v>0.87337440109514031</v>
      </c>
      <c r="F249">
        <f t="shared" si="7"/>
        <v>0.57053291536050155</v>
      </c>
    </row>
    <row r="250" spans="1:6" x14ac:dyDescent="0.35">
      <c r="A250" t="s">
        <v>5541</v>
      </c>
      <c r="B250">
        <v>1820</v>
      </c>
      <c r="C250">
        <v>3195</v>
      </c>
      <c r="D250" s="3">
        <v>4.5</v>
      </c>
      <c r="E250" s="4">
        <f t="shared" si="6"/>
        <v>8.7474332648870643</v>
      </c>
      <c r="F250">
        <f t="shared" si="7"/>
        <v>0.56964006259780908</v>
      </c>
    </row>
    <row r="251" spans="1:6" x14ac:dyDescent="0.35">
      <c r="A251" t="s">
        <v>6072</v>
      </c>
      <c r="B251">
        <v>1912</v>
      </c>
      <c r="C251">
        <v>3357</v>
      </c>
      <c r="D251" s="3">
        <v>4.5</v>
      </c>
      <c r="E251" s="4">
        <f t="shared" si="6"/>
        <v>9.1909650924024646</v>
      </c>
      <c r="F251">
        <f t="shared" si="7"/>
        <v>0.56955615132558834</v>
      </c>
    </row>
    <row r="252" spans="1:6" x14ac:dyDescent="0.35">
      <c r="A252" t="s">
        <v>843</v>
      </c>
      <c r="B252">
        <v>214</v>
      </c>
      <c r="C252">
        <v>376</v>
      </c>
      <c r="D252" s="3">
        <v>4.5</v>
      </c>
      <c r="E252" s="4">
        <f t="shared" si="6"/>
        <v>1.0294318959616702</v>
      </c>
      <c r="F252">
        <f t="shared" si="7"/>
        <v>0.56914893617021278</v>
      </c>
    </row>
    <row r="253" spans="1:6" x14ac:dyDescent="0.35">
      <c r="A253" t="s">
        <v>2431</v>
      </c>
      <c r="B253">
        <v>568</v>
      </c>
      <c r="C253">
        <v>1000</v>
      </c>
      <c r="D253" s="3">
        <v>4.5</v>
      </c>
      <c r="E253" s="4">
        <f t="shared" si="6"/>
        <v>2.7378507871321012</v>
      </c>
      <c r="F253">
        <f t="shared" si="7"/>
        <v>0.56799999999999995</v>
      </c>
    </row>
    <row r="254" spans="1:6" x14ac:dyDescent="0.35">
      <c r="A254" t="s">
        <v>2670</v>
      </c>
      <c r="B254">
        <v>143</v>
      </c>
      <c r="C254">
        <v>252</v>
      </c>
      <c r="D254" s="3">
        <v>4.5</v>
      </c>
      <c r="E254" s="4">
        <f t="shared" si="6"/>
        <v>0.68993839835728954</v>
      </c>
      <c r="F254">
        <f t="shared" si="7"/>
        <v>0.56746031746031744</v>
      </c>
    </row>
    <row r="255" spans="1:6" x14ac:dyDescent="0.35">
      <c r="A255" t="s">
        <v>2326</v>
      </c>
      <c r="B255">
        <v>129</v>
      </c>
      <c r="C255">
        <v>228</v>
      </c>
      <c r="D255" s="3">
        <v>4.5</v>
      </c>
      <c r="E255" s="4">
        <f t="shared" si="6"/>
        <v>0.62422997946611913</v>
      </c>
      <c r="F255">
        <f t="shared" si="7"/>
        <v>0.56578947368421051</v>
      </c>
    </row>
    <row r="256" spans="1:6" x14ac:dyDescent="0.35">
      <c r="A256" t="s">
        <v>2934</v>
      </c>
      <c r="B256">
        <v>337</v>
      </c>
      <c r="C256">
        <v>596</v>
      </c>
      <c r="D256" s="3">
        <v>4.5</v>
      </c>
      <c r="E256" s="4">
        <f t="shared" si="6"/>
        <v>1.6317590691307324</v>
      </c>
      <c r="F256">
        <f t="shared" si="7"/>
        <v>0.56543624161073824</v>
      </c>
    </row>
    <row r="257" spans="1:6" x14ac:dyDescent="0.35">
      <c r="A257" t="s">
        <v>4105</v>
      </c>
      <c r="B257">
        <v>177</v>
      </c>
      <c r="C257">
        <v>315</v>
      </c>
      <c r="D257" s="3">
        <v>4.5</v>
      </c>
      <c r="E257" s="4">
        <f t="shared" si="6"/>
        <v>0.86242299794661192</v>
      </c>
      <c r="F257">
        <f t="shared" si="7"/>
        <v>0.56190476190476191</v>
      </c>
    </row>
    <row r="258" spans="1:6" x14ac:dyDescent="0.35">
      <c r="A258" t="s">
        <v>1693</v>
      </c>
      <c r="B258">
        <v>369</v>
      </c>
      <c r="C258">
        <v>657</v>
      </c>
      <c r="D258" s="3">
        <v>4.5</v>
      </c>
      <c r="E258" s="4">
        <f t="shared" ref="E258:E321" si="8">C258/365.25</f>
        <v>1.7987679671457906</v>
      </c>
      <c r="F258">
        <f t="shared" ref="F258:F321" si="9">B258/C258</f>
        <v>0.56164383561643838</v>
      </c>
    </row>
    <row r="259" spans="1:6" x14ac:dyDescent="0.35">
      <c r="A259" t="s">
        <v>1955</v>
      </c>
      <c r="B259">
        <v>255</v>
      </c>
      <c r="C259">
        <v>457</v>
      </c>
      <c r="D259" s="3">
        <v>4.5</v>
      </c>
      <c r="E259" s="4">
        <f t="shared" si="8"/>
        <v>1.2511978097193703</v>
      </c>
      <c r="F259">
        <f t="shared" si="9"/>
        <v>0.55798687089715537</v>
      </c>
    </row>
    <row r="260" spans="1:6" x14ac:dyDescent="0.35">
      <c r="A260" t="s">
        <v>6042</v>
      </c>
      <c r="B260">
        <v>867</v>
      </c>
      <c r="C260">
        <v>1555</v>
      </c>
      <c r="D260" s="3">
        <v>4.5</v>
      </c>
      <c r="E260" s="4">
        <f t="shared" si="8"/>
        <v>4.2573579739904179</v>
      </c>
      <c r="F260">
        <f t="shared" si="9"/>
        <v>0.55755627009646302</v>
      </c>
    </row>
    <row r="261" spans="1:6" x14ac:dyDescent="0.35">
      <c r="A261" t="s">
        <v>3817</v>
      </c>
      <c r="B261">
        <v>202</v>
      </c>
      <c r="C261">
        <v>367</v>
      </c>
      <c r="D261" s="3">
        <v>4.5</v>
      </c>
      <c r="E261" s="4">
        <f t="shared" si="8"/>
        <v>1.0047912388774811</v>
      </c>
      <c r="F261">
        <f t="shared" si="9"/>
        <v>0.55040871934604907</v>
      </c>
    </row>
    <row r="262" spans="1:6" x14ac:dyDescent="0.35">
      <c r="A262" t="s">
        <v>4746</v>
      </c>
      <c r="B262">
        <v>104</v>
      </c>
      <c r="C262">
        <v>189</v>
      </c>
      <c r="D262" s="3">
        <v>4.5</v>
      </c>
      <c r="E262" s="4">
        <f t="shared" si="8"/>
        <v>0.51745379876796715</v>
      </c>
      <c r="F262">
        <f t="shared" si="9"/>
        <v>0.55026455026455023</v>
      </c>
    </row>
    <row r="263" spans="1:6" x14ac:dyDescent="0.35">
      <c r="A263" t="s">
        <v>4968</v>
      </c>
      <c r="B263">
        <v>1920</v>
      </c>
      <c r="C263">
        <v>3493</v>
      </c>
      <c r="D263" s="3">
        <v>4.5</v>
      </c>
      <c r="E263" s="4">
        <f t="shared" si="8"/>
        <v>9.5633127994524294</v>
      </c>
      <c r="F263">
        <f t="shared" si="9"/>
        <v>0.54967077011165189</v>
      </c>
    </row>
    <row r="264" spans="1:6" x14ac:dyDescent="0.35">
      <c r="A264" t="s">
        <v>6685</v>
      </c>
      <c r="B264">
        <v>498</v>
      </c>
      <c r="C264">
        <v>908</v>
      </c>
      <c r="D264" s="3">
        <v>4.5</v>
      </c>
      <c r="E264" s="4">
        <f t="shared" si="8"/>
        <v>2.4859685147159478</v>
      </c>
      <c r="F264">
        <f t="shared" si="9"/>
        <v>0.54845814977973573</v>
      </c>
    </row>
    <row r="265" spans="1:6" x14ac:dyDescent="0.35">
      <c r="A265" t="s">
        <v>3348</v>
      </c>
      <c r="B265">
        <v>288</v>
      </c>
      <c r="C265">
        <v>526</v>
      </c>
      <c r="D265" s="3">
        <v>4.5</v>
      </c>
      <c r="E265" s="4">
        <f t="shared" si="8"/>
        <v>1.4401095140314852</v>
      </c>
      <c r="F265">
        <f t="shared" si="9"/>
        <v>0.54752851711026618</v>
      </c>
    </row>
    <row r="266" spans="1:6" x14ac:dyDescent="0.35">
      <c r="A266" t="s">
        <v>6243</v>
      </c>
      <c r="B266">
        <v>165</v>
      </c>
      <c r="C266">
        <v>302</v>
      </c>
      <c r="D266" s="3">
        <v>4.5</v>
      </c>
      <c r="E266" s="4">
        <f t="shared" si="8"/>
        <v>0.8268309377138946</v>
      </c>
      <c r="F266">
        <f t="shared" si="9"/>
        <v>0.54635761589403975</v>
      </c>
    </row>
    <row r="267" spans="1:6" x14ac:dyDescent="0.35">
      <c r="A267" t="s">
        <v>6243</v>
      </c>
      <c r="B267">
        <v>165</v>
      </c>
      <c r="C267">
        <v>302</v>
      </c>
      <c r="D267" s="3">
        <v>4.5</v>
      </c>
      <c r="E267" s="4">
        <f t="shared" si="8"/>
        <v>0.8268309377138946</v>
      </c>
      <c r="F267">
        <f t="shared" si="9"/>
        <v>0.54635761589403975</v>
      </c>
    </row>
    <row r="268" spans="1:6" x14ac:dyDescent="0.35">
      <c r="A268" t="s">
        <v>5404</v>
      </c>
      <c r="B268">
        <v>138</v>
      </c>
      <c r="C268">
        <v>253</v>
      </c>
      <c r="D268" s="3">
        <v>4.5</v>
      </c>
      <c r="E268" s="4">
        <f t="shared" si="8"/>
        <v>0.69267624914442161</v>
      </c>
      <c r="F268">
        <f t="shared" si="9"/>
        <v>0.54545454545454541</v>
      </c>
    </row>
    <row r="269" spans="1:6" x14ac:dyDescent="0.35">
      <c r="A269" t="s">
        <v>2739</v>
      </c>
      <c r="B269">
        <v>103</v>
      </c>
      <c r="C269">
        <v>189</v>
      </c>
      <c r="D269" s="3">
        <v>4.5</v>
      </c>
      <c r="E269" s="4">
        <f t="shared" si="8"/>
        <v>0.51745379876796715</v>
      </c>
      <c r="F269">
        <f t="shared" si="9"/>
        <v>0.544973544973545</v>
      </c>
    </row>
    <row r="270" spans="1:6" x14ac:dyDescent="0.35">
      <c r="A270" t="s">
        <v>3127</v>
      </c>
      <c r="B270">
        <v>530</v>
      </c>
      <c r="C270">
        <v>973</v>
      </c>
      <c r="D270" s="3">
        <v>4.5</v>
      </c>
      <c r="E270" s="4">
        <f t="shared" si="8"/>
        <v>2.6639288158795345</v>
      </c>
      <c r="F270">
        <f t="shared" si="9"/>
        <v>0.54470709146968144</v>
      </c>
    </row>
    <row r="271" spans="1:6" x14ac:dyDescent="0.35">
      <c r="A271" t="s">
        <v>2563</v>
      </c>
      <c r="B271">
        <v>167</v>
      </c>
      <c r="C271">
        <v>307</v>
      </c>
      <c r="D271" s="3">
        <v>4.5</v>
      </c>
      <c r="E271" s="4">
        <f t="shared" si="8"/>
        <v>0.84052019164955505</v>
      </c>
      <c r="F271">
        <f t="shared" si="9"/>
        <v>0.5439739413680782</v>
      </c>
    </row>
    <row r="272" spans="1:6" x14ac:dyDescent="0.35">
      <c r="A272" t="s">
        <v>5676</v>
      </c>
      <c r="B272">
        <v>609</v>
      </c>
      <c r="C272">
        <v>1127</v>
      </c>
      <c r="D272" s="3">
        <v>4.5</v>
      </c>
      <c r="E272" s="4">
        <f t="shared" si="8"/>
        <v>3.0855578370978782</v>
      </c>
      <c r="F272">
        <f t="shared" si="9"/>
        <v>0.54037267080745344</v>
      </c>
    </row>
    <row r="273" spans="1:6" x14ac:dyDescent="0.35">
      <c r="A273" t="s">
        <v>5044</v>
      </c>
      <c r="B273">
        <v>269</v>
      </c>
      <c r="C273">
        <v>498</v>
      </c>
      <c r="D273" s="3">
        <v>4.5</v>
      </c>
      <c r="E273" s="4">
        <f t="shared" si="8"/>
        <v>1.3634496919917864</v>
      </c>
      <c r="F273">
        <f t="shared" si="9"/>
        <v>0.54016064257028118</v>
      </c>
    </row>
    <row r="274" spans="1:6" x14ac:dyDescent="0.35">
      <c r="A274" t="s">
        <v>1169</v>
      </c>
      <c r="B274">
        <v>169</v>
      </c>
      <c r="C274">
        <v>313</v>
      </c>
      <c r="D274" s="3">
        <v>4.5</v>
      </c>
      <c r="E274" s="4">
        <f t="shared" si="8"/>
        <v>0.85694729637234768</v>
      </c>
      <c r="F274">
        <f t="shared" si="9"/>
        <v>0.53993610223642174</v>
      </c>
    </row>
    <row r="275" spans="1:6" x14ac:dyDescent="0.35">
      <c r="A275" t="s">
        <v>1169</v>
      </c>
      <c r="B275">
        <v>169</v>
      </c>
      <c r="C275">
        <v>313</v>
      </c>
      <c r="D275" s="3">
        <v>4.5</v>
      </c>
      <c r="E275" s="4">
        <f t="shared" si="8"/>
        <v>0.85694729637234768</v>
      </c>
      <c r="F275">
        <f t="shared" si="9"/>
        <v>0.53993610223642174</v>
      </c>
    </row>
    <row r="276" spans="1:6" x14ac:dyDescent="0.35">
      <c r="A276" t="s">
        <v>889</v>
      </c>
      <c r="B276">
        <v>410</v>
      </c>
      <c r="C276">
        <v>762</v>
      </c>
      <c r="D276" s="3">
        <v>4.5</v>
      </c>
      <c r="E276" s="4">
        <f t="shared" si="8"/>
        <v>2.086242299794661</v>
      </c>
      <c r="F276">
        <f t="shared" si="9"/>
        <v>0.53805774278215224</v>
      </c>
    </row>
    <row r="277" spans="1:6" x14ac:dyDescent="0.35">
      <c r="A277" t="s">
        <v>3312</v>
      </c>
      <c r="B277">
        <v>901</v>
      </c>
      <c r="C277">
        <v>1676</v>
      </c>
      <c r="D277" s="3">
        <v>4.5</v>
      </c>
      <c r="E277" s="4">
        <f t="shared" si="8"/>
        <v>4.5886379192334017</v>
      </c>
      <c r="F277">
        <f t="shared" si="9"/>
        <v>0.53758949880668261</v>
      </c>
    </row>
    <row r="278" spans="1:6" x14ac:dyDescent="0.35">
      <c r="A278" t="s">
        <v>3709</v>
      </c>
      <c r="B278">
        <v>1099</v>
      </c>
      <c r="C278">
        <v>2051</v>
      </c>
      <c r="D278" s="3">
        <v>4.5</v>
      </c>
      <c r="E278" s="4">
        <f t="shared" si="8"/>
        <v>5.6153319644079396</v>
      </c>
      <c r="F278">
        <f t="shared" si="9"/>
        <v>0.53583617747440271</v>
      </c>
    </row>
    <row r="279" spans="1:6" x14ac:dyDescent="0.35">
      <c r="A279" t="s">
        <v>2851</v>
      </c>
      <c r="B279">
        <v>355</v>
      </c>
      <c r="C279">
        <v>663</v>
      </c>
      <c r="D279" s="3">
        <v>4.5</v>
      </c>
      <c r="E279" s="4">
        <f t="shared" si="8"/>
        <v>1.8151950718685832</v>
      </c>
      <c r="F279">
        <f t="shared" si="9"/>
        <v>0.53544494720965308</v>
      </c>
    </row>
    <row r="280" spans="1:6" x14ac:dyDescent="0.35">
      <c r="A280" t="s">
        <v>463</v>
      </c>
      <c r="B280">
        <v>319</v>
      </c>
      <c r="C280">
        <v>596</v>
      </c>
      <c r="D280" s="3">
        <v>4.5</v>
      </c>
      <c r="E280" s="4">
        <f t="shared" si="8"/>
        <v>1.6317590691307324</v>
      </c>
      <c r="F280">
        <f t="shared" si="9"/>
        <v>0.53523489932885904</v>
      </c>
    </row>
    <row r="281" spans="1:6" x14ac:dyDescent="0.35">
      <c r="A281" t="s">
        <v>463</v>
      </c>
      <c r="B281">
        <v>319</v>
      </c>
      <c r="C281">
        <v>596</v>
      </c>
      <c r="D281" s="3">
        <v>4.5</v>
      </c>
      <c r="E281" s="4">
        <f t="shared" si="8"/>
        <v>1.6317590691307324</v>
      </c>
      <c r="F281">
        <f t="shared" si="9"/>
        <v>0.53523489932885904</v>
      </c>
    </row>
    <row r="282" spans="1:6" x14ac:dyDescent="0.35">
      <c r="A282" t="s">
        <v>727</v>
      </c>
      <c r="B282">
        <v>274</v>
      </c>
      <c r="C282">
        <v>513</v>
      </c>
      <c r="D282" s="3">
        <v>4.5</v>
      </c>
      <c r="E282" s="4">
        <f t="shared" si="8"/>
        <v>1.4045174537987679</v>
      </c>
      <c r="F282">
        <f t="shared" si="9"/>
        <v>0.53411306042884987</v>
      </c>
    </row>
    <row r="283" spans="1:6" x14ac:dyDescent="0.35">
      <c r="A283" t="s">
        <v>721</v>
      </c>
      <c r="B283">
        <v>378</v>
      </c>
      <c r="C283">
        <v>711</v>
      </c>
      <c r="D283" s="3">
        <v>4.5</v>
      </c>
      <c r="E283" s="4">
        <f t="shared" si="8"/>
        <v>1.946611909650924</v>
      </c>
      <c r="F283">
        <f t="shared" si="9"/>
        <v>0.53164556962025311</v>
      </c>
    </row>
    <row r="284" spans="1:6" x14ac:dyDescent="0.35">
      <c r="A284" t="s">
        <v>3099</v>
      </c>
      <c r="B284">
        <v>341</v>
      </c>
      <c r="C284">
        <v>643</v>
      </c>
      <c r="D284" s="3">
        <v>4.5</v>
      </c>
      <c r="E284" s="4">
        <f t="shared" si="8"/>
        <v>1.7604380561259412</v>
      </c>
      <c r="F284">
        <f t="shared" si="9"/>
        <v>0.53032659409020222</v>
      </c>
    </row>
    <row r="285" spans="1:6" x14ac:dyDescent="0.35">
      <c r="A285" t="s">
        <v>1305</v>
      </c>
      <c r="B285">
        <v>124</v>
      </c>
      <c r="C285">
        <v>234</v>
      </c>
      <c r="D285" s="3">
        <v>4.5</v>
      </c>
      <c r="E285" s="4">
        <f t="shared" si="8"/>
        <v>0.64065708418891165</v>
      </c>
      <c r="F285">
        <f t="shared" si="9"/>
        <v>0.52991452991452992</v>
      </c>
    </row>
    <row r="286" spans="1:6" x14ac:dyDescent="0.35">
      <c r="A286" t="s">
        <v>5975</v>
      </c>
      <c r="B286">
        <v>144</v>
      </c>
      <c r="C286">
        <v>272</v>
      </c>
      <c r="D286" s="3">
        <v>4.5</v>
      </c>
      <c r="E286" s="4">
        <f t="shared" si="8"/>
        <v>0.74469541409993156</v>
      </c>
      <c r="F286">
        <f t="shared" si="9"/>
        <v>0.52941176470588236</v>
      </c>
    </row>
    <row r="287" spans="1:6" x14ac:dyDescent="0.35">
      <c r="A287" t="s">
        <v>3249</v>
      </c>
      <c r="B287">
        <v>271</v>
      </c>
      <c r="C287">
        <v>512</v>
      </c>
      <c r="D287" s="3">
        <v>4.5</v>
      </c>
      <c r="E287" s="4">
        <f t="shared" si="8"/>
        <v>1.4017796030116358</v>
      </c>
      <c r="F287">
        <f t="shared" si="9"/>
        <v>0.529296875</v>
      </c>
    </row>
    <row r="288" spans="1:6" x14ac:dyDescent="0.35">
      <c r="A288" t="s">
        <v>3275</v>
      </c>
      <c r="B288">
        <v>200</v>
      </c>
      <c r="C288">
        <v>378</v>
      </c>
      <c r="D288" s="3">
        <v>4.5</v>
      </c>
      <c r="E288" s="4">
        <f t="shared" si="8"/>
        <v>1.0349075975359343</v>
      </c>
      <c r="F288">
        <f t="shared" si="9"/>
        <v>0.52910052910052907</v>
      </c>
    </row>
    <row r="289" spans="1:6" x14ac:dyDescent="0.35">
      <c r="A289" t="s">
        <v>6631</v>
      </c>
      <c r="B289">
        <v>760</v>
      </c>
      <c r="C289">
        <v>1439</v>
      </c>
      <c r="D289" s="3">
        <v>4.5</v>
      </c>
      <c r="E289" s="4">
        <f t="shared" si="8"/>
        <v>3.9397672826830936</v>
      </c>
      <c r="F289">
        <f t="shared" si="9"/>
        <v>0.5281445448227936</v>
      </c>
    </row>
    <row r="290" spans="1:6" x14ac:dyDescent="0.35">
      <c r="A290" t="s">
        <v>2346</v>
      </c>
      <c r="B290">
        <v>1140</v>
      </c>
      <c r="C290">
        <v>2165</v>
      </c>
      <c r="D290" s="3">
        <v>4.5</v>
      </c>
      <c r="E290" s="4">
        <f t="shared" si="8"/>
        <v>5.9274469541409998</v>
      </c>
      <c r="F290">
        <f t="shared" si="9"/>
        <v>0.52655889145496537</v>
      </c>
    </row>
    <row r="291" spans="1:6" x14ac:dyDescent="0.35">
      <c r="A291" t="s">
        <v>3795</v>
      </c>
      <c r="B291">
        <v>180</v>
      </c>
      <c r="C291">
        <v>342</v>
      </c>
      <c r="D291" s="3">
        <v>4.5</v>
      </c>
      <c r="E291" s="4">
        <f t="shared" si="8"/>
        <v>0.93634496919917864</v>
      </c>
      <c r="F291">
        <f t="shared" si="9"/>
        <v>0.52631578947368418</v>
      </c>
    </row>
    <row r="292" spans="1:6" x14ac:dyDescent="0.35">
      <c r="A292" t="s">
        <v>4156</v>
      </c>
      <c r="B292">
        <v>168</v>
      </c>
      <c r="C292">
        <v>321</v>
      </c>
      <c r="D292" s="3">
        <v>4.5</v>
      </c>
      <c r="E292" s="4">
        <f t="shared" si="8"/>
        <v>0.87885010266940455</v>
      </c>
      <c r="F292">
        <f t="shared" si="9"/>
        <v>0.52336448598130836</v>
      </c>
    </row>
    <row r="293" spans="1:6" x14ac:dyDescent="0.35">
      <c r="A293" t="s">
        <v>3307</v>
      </c>
      <c r="B293">
        <v>1030</v>
      </c>
      <c r="C293">
        <v>1972</v>
      </c>
      <c r="D293" s="3">
        <v>4.5</v>
      </c>
      <c r="E293" s="4">
        <f t="shared" si="8"/>
        <v>5.3990417522245036</v>
      </c>
      <c r="F293">
        <f t="shared" si="9"/>
        <v>0.52231237322515212</v>
      </c>
    </row>
    <row r="294" spans="1:6" x14ac:dyDescent="0.35">
      <c r="A294" t="s">
        <v>5361</v>
      </c>
      <c r="B294">
        <v>398</v>
      </c>
      <c r="C294">
        <v>762</v>
      </c>
      <c r="D294" s="3">
        <v>4.5</v>
      </c>
      <c r="E294" s="4">
        <f t="shared" si="8"/>
        <v>2.086242299794661</v>
      </c>
      <c r="F294">
        <f t="shared" si="9"/>
        <v>0.52230971128608927</v>
      </c>
    </row>
    <row r="295" spans="1:6" x14ac:dyDescent="0.35">
      <c r="A295" t="s">
        <v>663</v>
      </c>
      <c r="B295">
        <v>1044</v>
      </c>
      <c r="C295">
        <v>2003</v>
      </c>
      <c r="D295" s="3">
        <v>4.5</v>
      </c>
      <c r="E295" s="4">
        <f t="shared" si="8"/>
        <v>5.4839151266255985</v>
      </c>
      <c r="F295">
        <f t="shared" si="9"/>
        <v>0.52121817274088866</v>
      </c>
    </row>
    <row r="296" spans="1:6" x14ac:dyDescent="0.35">
      <c r="A296" t="s">
        <v>5695</v>
      </c>
      <c r="B296">
        <v>152</v>
      </c>
      <c r="C296">
        <v>292</v>
      </c>
      <c r="D296" s="3">
        <v>4.5</v>
      </c>
      <c r="E296" s="4">
        <f t="shared" si="8"/>
        <v>0.79945242984257359</v>
      </c>
      <c r="F296">
        <f t="shared" si="9"/>
        <v>0.52054794520547942</v>
      </c>
    </row>
    <row r="297" spans="1:6" x14ac:dyDescent="0.35">
      <c r="A297" t="s">
        <v>4655</v>
      </c>
      <c r="B297">
        <v>331</v>
      </c>
      <c r="C297">
        <v>638</v>
      </c>
      <c r="D297" s="3">
        <v>4.5</v>
      </c>
      <c r="E297" s="4">
        <f t="shared" si="8"/>
        <v>1.7467488021902806</v>
      </c>
      <c r="F297">
        <f t="shared" si="9"/>
        <v>0.51880877742946707</v>
      </c>
    </row>
    <row r="298" spans="1:6" x14ac:dyDescent="0.35">
      <c r="A298" t="s">
        <v>3346</v>
      </c>
      <c r="B298">
        <v>106</v>
      </c>
      <c r="C298">
        <v>205</v>
      </c>
      <c r="D298" s="3">
        <v>4.5</v>
      </c>
      <c r="E298" s="4">
        <f t="shared" si="8"/>
        <v>0.5612594113620808</v>
      </c>
      <c r="F298">
        <f t="shared" si="9"/>
        <v>0.51707317073170733</v>
      </c>
    </row>
    <row r="299" spans="1:6" x14ac:dyDescent="0.35">
      <c r="A299" t="s">
        <v>1614</v>
      </c>
      <c r="B299">
        <v>221</v>
      </c>
      <c r="C299">
        <v>429</v>
      </c>
      <c r="D299" s="3">
        <v>4.5</v>
      </c>
      <c r="E299" s="4">
        <f t="shared" si="8"/>
        <v>1.1745379876796715</v>
      </c>
      <c r="F299">
        <f t="shared" si="9"/>
        <v>0.51515151515151514</v>
      </c>
    </row>
    <row r="300" spans="1:6" x14ac:dyDescent="0.35">
      <c r="A300" t="s">
        <v>2652</v>
      </c>
      <c r="B300">
        <v>188</v>
      </c>
      <c r="C300">
        <v>365</v>
      </c>
      <c r="D300" s="3">
        <v>4.5</v>
      </c>
      <c r="E300" s="4">
        <f t="shared" si="8"/>
        <v>0.99931553730321698</v>
      </c>
      <c r="F300">
        <f t="shared" si="9"/>
        <v>0.51506849315068493</v>
      </c>
    </row>
    <row r="301" spans="1:6" x14ac:dyDescent="0.35">
      <c r="A301" t="s">
        <v>5047</v>
      </c>
      <c r="B301">
        <v>1845</v>
      </c>
      <c r="C301">
        <v>3586</v>
      </c>
      <c r="D301" s="3">
        <v>4.5</v>
      </c>
      <c r="E301" s="4">
        <f t="shared" si="8"/>
        <v>9.8179329226557144</v>
      </c>
      <c r="F301">
        <f t="shared" si="9"/>
        <v>0.51450083658672618</v>
      </c>
    </row>
    <row r="302" spans="1:6" x14ac:dyDescent="0.35">
      <c r="A302" t="s">
        <v>2515</v>
      </c>
      <c r="B302">
        <v>2006</v>
      </c>
      <c r="C302">
        <v>3900</v>
      </c>
      <c r="D302" s="3">
        <v>4.5</v>
      </c>
      <c r="E302" s="4">
        <f t="shared" si="8"/>
        <v>10.677618069815194</v>
      </c>
      <c r="F302">
        <f t="shared" si="9"/>
        <v>0.51435897435897437</v>
      </c>
    </row>
    <row r="303" spans="1:6" x14ac:dyDescent="0.35">
      <c r="A303" t="s">
        <v>5095</v>
      </c>
      <c r="B303">
        <v>129</v>
      </c>
      <c r="C303">
        <v>251</v>
      </c>
      <c r="D303" s="3">
        <v>4.5</v>
      </c>
      <c r="E303" s="4">
        <f t="shared" si="8"/>
        <v>0.68720054757015747</v>
      </c>
      <c r="F303">
        <f t="shared" si="9"/>
        <v>0.51394422310756971</v>
      </c>
    </row>
    <row r="304" spans="1:6" x14ac:dyDescent="0.35">
      <c r="A304" t="s">
        <v>824</v>
      </c>
      <c r="B304">
        <v>276</v>
      </c>
      <c r="C304">
        <v>539</v>
      </c>
      <c r="D304" s="3">
        <v>4.5</v>
      </c>
      <c r="E304" s="4">
        <f t="shared" si="8"/>
        <v>1.4757015742642026</v>
      </c>
      <c r="F304">
        <f t="shared" si="9"/>
        <v>0.51205936920222639</v>
      </c>
    </row>
    <row r="305" spans="1:6" x14ac:dyDescent="0.35">
      <c r="A305" t="s">
        <v>5208</v>
      </c>
      <c r="B305">
        <v>107</v>
      </c>
      <c r="C305">
        <v>209</v>
      </c>
      <c r="D305" s="3">
        <v>4.5</v>
      </c>
      <c r="E305" s="4">
        <f t="shared" si="8"/>
        <v>0.57221081451060918</v>
      </c>
      <c r="F305">
        <f t="shared" si="9"/>
        <v>0.51196172248803828</v>
      </c>
    </row>
    <row r="306" spans="1:6" x14ac:dyDescent="0.35">
      <c r="A306" t="s">
        <v>5621</v>
      </c>
      <c r="B306">
        <v>325</v>
      </c>
      <c r="C306">
        <v>638</v>
      </c>
      <c r="D306" s="3">
        <v>4.5</v>
      </c>
      <c r="E306" s="4">
        <f t="shared" si="8"/>
        <v>1.7467488021902806</v>
      </c>
      <c r="F306">
        <f t="shared" si="9"/>
        <v>0.50940438871473359</v>
      </c>
    </row>
    <row r="307" spans="1:6" x14ac:dyDescent="0.35">
      <c r="A307" t="s">
        <v>3569</v>
      </c>
      <c r="B307">
        <v>249</v>
      </c>
      <c r="C307">
        <v>492</v>
      </c>
      <c r="D307" s="3">
        <v>4.5</v>
      </c>
      <c r="E307" s="4">
        <f t="shared" si="8"/>
        <v>1.3470225872689938</v>
      </c>
      <c r="F307">
        <f t="shared" si="9"/>
        <v>0.50609756097560976</v>
      </c>
    </row>
    <row r="308" spans="1:6" x14ac:dyDescent="0.35">
      <c r="A308" t="s">
        <v>1903</v>
      </c>
      <c r="B308">
        <v>215</v>
      </c>
      <c r="C308">
        <v>428</v>
      </c>
      <c r="D308" s="3">
        <v>4.5</v>
      </c>
      <c r="E308" s="4">
        <f t="shared" si="8"/>
        <v>1.1718001368925393</v>
      </c>
      <c r="F308">
        <f t="shared" si="9"/>
        <v>0.50233644859813087</v>
      </c>
    </row>
    <row r="309" spans="1:6" x14ac:dyDescent="0.35">
      <c r="A309" t="s">
        <v>117</v>
      </c>
      <c r="B309">
        <v>390</v>
      </c>
      <c r="C309">
        <v>778</v>
      </c>
      <c r="D309" s="3">
        <v>4.5</v>
      </c>
      <c r="E309" s="4">
        <f t="shared" si="8"/>
        <v>2.130047912388775</v>
      </c>
      <c r="F309">
        <f t="shared" si="9"/>
        <v>0.50128534704370176</v>
      </c>
    </row>
    <row r="310" spans="1:6" x14ac:dyDescent="0.35">
      <c r="A310" t="s">
        <v>1641</v>
      </c>
      <c r="B310">
        <v>1909</v>
      </c>
      <c r="C310">
        <v>3821</v>
      </c>
      <c r="D310" s="3">
        <v>4.5</v>
      </c>
      <c r="E310" s="4">
        <f t="shared" si="8"/>
        <v>10.461327857631758</v>
      </c>
      <c r="F310">
        <f t="shared" si="9"/>
        <v>0.4996074326092646</v>
      </c>
    </row>
    <row r="311" spans="1:6" x14ac:dyDescent="0.35">
      <c r="A311" t="s">
        <v>4401</v>
      </c>
      <c r="B311">
        <v>163</v>
      </c>
      <c r="C311">
        <v>327</v>
      </c>
      <c r="D311" s="3">
        <v>4.5</v>
      </c>
      <c r="E311" s="4">
        <f t="shared" si="8"/>
        <v>0.89527720739219707</v>
      </c>
      <c r="F311">
        <f t="shared" si="9"/>
        <v>0.49847094801223241</v>
      </c>
    </row>
    <row r="312" spans="1:6" x14ac:dyDescent="0.35">
      <c r="A312" t="s">
        <v>5003</v>
      </c>
      <c r="B312">
        <v>113</v>
      </c>
      <c r="C312">
        <v>227</v>
      </c>
      <c r="D312" s="3">
        <v>4.5</v>
      </c>
      <c r="E312" s="4">
        <f t="shared" si="8"/>
        <v>0.62149212867898695</v>
      </c>
      <c r="F312">
        <f t="shared" si="9"/>
        <v>0.49779735682819382</v>
      </c>
    </row>
    <row r="313" spans="1:6" x14ac:dyDescent="0.35">
      <c r="A313" t="s">
        <v>6385</v>
      </c>
      <c r="B313">
        <v>166</v>
      </c>
      <c r="C313">
        <v>334</v>
      </c>
      <c r="D313" s="3">
        <v>4.5</v>
      </c>
      <c r="E313" s="4">
        <f t="shared" si="8"/>
        <v>0.91444216290212188</v>
      </c>
      <c r="F313">
        <f t="shared" si="9"/>
        <v>0.49700598802395207</v>
      </c>
    </row>
    <row r="314" spans="1:6" x14ac:dyDescent="0.35">
      <c r="A314" t="s">
        <v>5477</v>
      </c>
      <c r="B314">
        <v>224</v>
      </c>
      <c r="C314">
        <v>452</v>
      </c>
      <c r="D314" s="3">
        <v>4.5</v>
      </c>
      <c r="E314" s="4">
        <f t="shared" si="8"/>
        <v>1.2375085557837098</v>
      </c>
      <c r="F314">
        <f t="shared" si="9"/>
        <v>0.49557522123893805</v>
      </c>
    </row>
    <row r="315" spans="1:6" x14ac:dyDescent="0.35">
      <c r="A315" t="s">
        <v>3598</v>
      </c>
      <c r="B315">
        <v>907</v>
      </c>
      <c r="C315">
        <v>1837</v>
      </c>
      <c r="D315" s="3">
        <v>4.5</v>
      </c>
      <c r="E315" s="4">
        <f t="shared" si="8"/>
        <v>5.02943189596167</v>
      </c>
      <c r="F315">
        <f t="shared" si="9"/>
        <v>0.49373979314099076</v>
      </c>
    </row>
    <row r="316" spans="1:6" x14ac:dyDescent="0.35">
      <c r="A316" t="s">
        <v>3500</v>
      </c>
      <c r="B316">
        <v>290</v>
      </c>
      <c r="C316">
        <v>589</v>
      </c>
      <c r="D316" s="3">
        <v>4.5</v>
      </c>
      <c r="E316" s="4">
        <f t="shared" si="8"/>
        <v>1.6125941136208077</v>
      </c>
      <c r="F316">
        <f t="shared" si="9"/>
        <v>0.49235993208828521</v>
      </c>
    </row>
    <row r="317" spans="1:6" x14ac:dyDescent="0.35">
      <c r="A317" t="s">
        <v>337</v>
      </c>
      <c r="B317">
        <v>1852</v>
      </c>
      <c r="C317">
        <v>3764</v>
      </c>
      <c r="D317" s="3">
        <v>4.5</v>
      </c>
      <c r="E317" s="4">
        <f t="shared" si="8"/>
        <v>10.30527036276523</v>
      </c>
      <c r="F317">
        <f t="shared" si="9"/>
        <v>0.49202975557917111</v>
      </c>
    </row>
    <row r="318" spans="1:6" x14ac:dyDescent="0.35">
      <c r="A318" t="s">
        <v>940</v>
      </c>
      <c r="B318">
        <v>843</v>
      </c>
      <c r="C318">
        <v>1715</v>
      </c>
      <c r="D318" s="3">
        <v>4.5</v>
      </c>
      <c r="E318" s="4">
        <f t="shared" si="8"/>
        <v>4.6954140999315541</v>
      </c>
      <c r="F318">
        <f t="shared" si="9"/>
        <v>0.4915451895043732</v>
      </c>
    </row>
    <row r="319" spans="1:6" x14ac:dyDescent="0.35">
      <c r="A319" t="s">
        <v>5888</v>
      </c>
      <c r="B319">
        <v>167</v>
      </c>
      <c r="C319">
        <v>340</v>
      </c>
      <c r="D319" s="3">
        <v>4.5</v>
      </c>
      <c r="E319" s="4">
        <f t="shared" si="8"/>
        <v>0.9308692676249144</v>
      </c>
      <c r="F319">
        <f t="shared" si="9"/>
        <v>0.49117647058823527</v>
      </c>
    </row>
    <row r="320" spans="1:6" x14ac:dyDescent="0.35">
      <c r="A320" t="s">
        <v>2114</v>
      </c>
      <c r="B320">
        <v>688</v>
      </c>
      <c r="C320">
        <v>1401</v>
      </c>
      <c r="D320" s="3">
        <v>4.5</v>
      </c>
      <c r="E320" s="4">
        <f t="shared" si="8"/>
        <v>3.8357289527720737</v>
      </c>
      <c r="F320">
        <f t="shared" si="9"/>
        <v>0.49107780157030695</v>
      </c>
    </row>
    <row r="321" spans="1:6" x14ac:dyDescent="0.35">
      <c r="A321" t="s">
        <v>3778</v>
      </c>
      <c r="B321">
        <v>128</v>
      </c>
      <c r="C321">
        <v>261</v>
      </c>
      <c r="D321" s="3">
        <v>4.5</v>
      </c>
      <c r="E321" s="4">
        <f t="shared" si="8"/>
        <v>0.71457905544147848</v>
      </c>
      <c r="F321">
        <f t="shared" si="9"/>
        <v>0.49042145593869729</v>
      </c>
    </row>
    <row r="322" spans="1:6" x14ac:dyDescent="0.35">
      <c r="A322" t="s">
        <v>3188</v>
      </c>
      <c r="B322">
        <v>391</v>
      </c>
      <c r="C322">
        <v>802</v>
      </c>
      <c r="D322" s="3">
        <v>4.5</v>
      </c>
      <c r="E322" s="4">
        <f t="shared" ref="E322:E385" si="10">C322/365.25</f>
        <v>2.1957563312799451</v>
      </c>
      <c r="F322">
        <f t="shared" ref="F322:F385" si="11">B322/C322</f>
        <v>0.48753117206982544</v>
      </c>
    </row>
    <row r="323" spans="1:6" x14ac:dyDescent="0.35">
      <c r="A323" t="s">
        <v>1861</v>
      </c>
      <c r="B323">
        <v>175</v>
      </c>
      <c r="C323">
        <v>361</v>
      </c>
      <c r="D323" s="3">
        <v>4.5</v>
      </c>
      <c r="E323" s="4">
        <f t="shared" si="10"/>
        <v>0.9883641341546886</v>
      </c>
      <c r="F323">
        <f t="shared" si="11"/>
        <v>0.48476454293628807</v>
      </c>
    </row>
    <row r="324" spans="1:6" x14ac:dyDescent="0.35">
      <c r="A324" t="s">
        <v>90</v>
      </c>
      <c r="B324">
        <v>204</v>
      </c>
      <c r="C324">
        <v>424</v>
      </c>
      <c r="D324" s="3">
        <v>4.5</v>
      </c>
      <c r="E324" s="4">
        <f t="shared" si="10"/>
        <v>1.160848733744011</v>
      </c>
      <c r="F324">
        <f t="shared" si="11"/>
        <v>0.48113207547169812</v>
      </c>
    </row>
    <row r="325" spans="1:6" x14ac:dyDescent="0.35">
      <c r="A325" t="s">
        <v>4000</v>
      </c>
      <c r="B325">
        <v>187</v>
      </c>
      <c r="C325">
        <v>389</v>
      </c>
      <c r="D325" s="3">
        <v>4.5</v>
      </c>
      <c r="E325" s="4">
        <f t="shared" si="10"/>
        <v>1.0650239561943875</v>
      </c>
      <c r="F325">
        <f t="shared" si="11"/>
        <v>0.48071979434447298</v>
      </c>
    </row>
    <row r="326" spans="1:6" x14ac:dyDescent="0.35">
      <c r="A326" t="s">
        <v>3837</v>
      </c>
      <c r="B326">
        <v>1833</v>
      </c>
      <c r="C326">
        <v>3818</v>
      </c>
      <c r="D326" s="3">
        <v>4.5</v>
      </c>
      <c r="E326" s="4">
        <f t="shared" si="10"/>
        <v>10.453114305270363</v>
      </c>
      <c r="F326">
        <f t="shared" si="11"/>
        <v>0.48009429020429545</v>
      </c>
    </row>
    <row r="327" spans="1:6" x14ac:dyDescent="0.35">
      <c r="A327" t="s">
        <v>5601</v>
      </c>
      <c r="B327">
        <v>166</v>
      </c>
      <c r="C327">
        <v>346</v>
      </c>
      <c r="D327" s="3">
        <v>4.5</v>
      </c>
      <c r="E327" s="4">
        <f t="shared" si="10"/>
        <v>0.94729637234770703</v>
      </c>
      <c r="F327">
        <f t="shared" si="11"/>
        <v>0.47976878612716761</v>
      </c>
    </row>
    <row r="328" spans="1:6" x14ac:dyDescent="0.35">
      <c r="A328" t="s">
        <v>614</v>
      </c>
      <c r="B328">
        <v>441</v>
      </c>
      <c r="C328">
        <v>920</v>
      </c>
      <c r="D328" s="3">
        <v>4.5</v>
      </c>
      <c r="E328" s="4">
        <f t="shared" si="10"/>
        <v>2.5188227241615331</v>
      </c>
      <c r="F328">
        <f t="shared" si="11"/>
        <v>0.47934782608695653</v>
      </c>
    </row>
    <row r="329" spans="1:6" x14ac:dyDescent="0.35">
      <c r="A329" t="s">
        <v>5454</v>
      </c>
      <c r="B329">
        <v>126</v>
      </c>
      <c r="C329">
        <v>264</v>
      </c>
      <c r="D329" s="3">
        <v>4.5</v>
      </c>
      <c r="E329" s="4">
        <f t="shared" si="10"/>
        <v>0.7227926078028748</v>
      </c>
      <c r="F329">
        <f t="shared" si="11"/>
        <v>0.47727272727272729</v>
      </c>
    </row>
    <row r="330" spans="1:6" x14ac:dyDescent="0.35">
      <c r="A330" t="s">
        <v>2887</v>
      </c>
      <c r="B330">
        <v>1661</v>
      </c>
      <c r="C330">
        <v>3502</v>
      </c>
      <c r="D330" s="3">
        <v>4.5</v>
      </c>
      <c r="E330" s="4">
        <f t="shared" si="10"/>
        <v>9.5879534565366189</v>
      </c>
      <c r="F330">
        <f t="shared" si="11"/>
        <v>0.47430039977155913</v>
      </c>
    </row>
    <row r="331" spans="1:6" x14ac:dyDescent="0.35">
      <c r="A331" t="s">
        <v>2554</v>
      </c>
      <c r="B331">
        <v>142</v>
      </c>
      <c r="C331">
        <v>300</v>
      </c>
      <c r="D331" s="3">
        <v>4.5</v>
      </c>
      <c r="E331" s="4">
        <f t="shared" si="10"/>
        <v>0.82135523613963035</v>
      </c>
      <c r="F331">
        <f t="shared" si="11"/>
        <v>0.47333333333333333</v>
      </c>
    </row>
    <row r="332" spans="1:6" x14ac:dyDescent="0.35">
      <c r="A332" t="s">
        <v>6836</v>
      </c>
      <c r="B332">
        <v>154</v>
      </c>
      <c r="C332">
        <v>327</v>
      </c>
      <c r="D332" s="3">
        <v>4.5</v>
      </c>
      <c r="E332" s="4">
        <f t="shared" si="10"/>
        <v>0.89527720739219707</v>
      </c>
      <c r="F332">
        <f t="shared" si="11"/>
        <v>0.47094801223241589</v>
      </c>
    </row>
    <row r="333" spans="1:6" x14ac:dyDescent="0.35">
      <c r="A333" t="s">
        <v>1428</v>
      </c>
      <c r="B333">
        <v>296</v>
      </c>
      <c r="C333">
        <v>629</v>
      </c>
      <c r="D333" s="3">
        <v>4.5</v>
      </c>
      <c r="E333" s="4">
        <f t="shared" si="10"/>
        <v>1.7221081451060918</v>
      </c>
      <c r="F333">
        <f t="shared" si="11"/>
        <v>0.47058823529411764</v>
      </c>
    </row>
    <row r="334" spans="1:6" x14ac:dyDescent="0.35">
      <c r="A334" t="s">
        <v>615</v>
      </c>
      <c r="B334">
        <v>112</v>
      </c>
      <c r="C334">
        <v>238</v>
      </c>
      <c r="D334" s="3">
        <v>4.5</v>
      </c>
      <c r="E334" s="4">
        <f t="shared" si="10"/>
        <v>0.65160848733744015</v>
      </c>
      <c r="F334">
        <f t="shared" si="11"/>
        <v>0.47058823529411764</v>
      </c>
    </row>
    <row r="335" spans="1:6" x14ac:dyDescent="0.35">
      <c r="A335" t="s">
        <v>4680</v>
      </c>
      <c r="B335">
        <v>342</v>
      </c>
      <c r="C335">
        <v>727</v>
      </c>
      <c r="D335" s="3">
        <v>4.5</v>
      </c>
      <c r="E335" s="4">
        <f t="shared" si="10"/>
        <v>1.9904175222450375</v>
      </c>
      <c r="F335">
        <f t="shared" si="11"/>
        <v>0.47042640990371387</v>
      </c>
    </row>
    <row r="336" spans="1:6" x14ac:dyDescent="0.35">
      <c r="A336" t="s">
        <v>1133</v>
      </c>
      <c r="B336">
        <v>102</v>
      </c>
      <c r="C336">
        <v>217</v>
      </c>
      <c r="D336" s="3">
        <v>4.5</v>
      </c>
      <c r="E336" s="4">
        <f t="shared" si="10"/>
        <v>0.59411362080766594</v>
      </c>
      <c r="F336">
        <f t="shared" si="11"/>
        <v>0.47004608294930877</v>
      </c>
    </row>
    <row r="337" spans="1:6" x14ac:dyDescent="0.35">
      <c r="A337" t="s">
        <v>347</v>
      </c>
      <c r="B337">
        <v>408</v>
      </c>
      <c r="C337">
        <v>869</v>
      </c>
      <c r="D337" s="3">
        <v>4.5</v>
      </c>
      <c r="E337" s="4">
        <f t="shared" si="10"/>
        <v>2.3791923340177958</v>
      </c>
      <c r="F337">
        <f t="shared" si="11"/>
        <v>0.46950517836593786</v>
      </c>
    </row>
    <row r="338" spans="1:6" x14ac:dyDescent="0.35">
      <c r="A338" t="s">
        <v>1788</v>
      </c>
      <c r="B338">
        <v>130</v>
      </c>
      <c r="C338">
        <v>277</v>
      </c>
      <c r="D338" s="3">
        <v>4.5</v>
      </c>
      <c r="E338" s="4">
        <f t="shared" si="10"/>
        <v>0.75838466803559201</v>
      </c>
      <c r="F338">
        <f t="shared" si="11"/>
        <v>0.46931407942238268</v>
      </c>
    </row>
    <row r="339" spans="1:6" x14ac:dyDescent="0.35">
      <c r="A339" t="s">
        <v>4265</v>
      </c>
      <c r="B339">
        <v>260</v>
      </c>
      <c r="C339">
        <v>555</v>
      </c>
      <c r="D339" s="3">
        <v>4.5</v>
      </c>
      <c r="E339" s="4">
        <f t="shared" si="10"/>
        <v>1.5195071868583163</v>
      </c>
      <c r="F339">
        <f t="shared" si="11"/>
        <v>0.46846846846846846</v>
      </c>
    </row>
    <row r="340" spans="1:6" x14ac:dyDescent="0.35">
      <c r="A340" t="s">
        <v>6519</v>
      </c>
      <c r="B340">
        <v>193</v>
      </c>
      <c r="C340">
        <v>412</v>
      </c>
      <c r="D340" s="3">
        <v>4.5</v>
      </c>
      <c r="E340" s="4">
        <f t="shared" si="10"/>
        <v>1.1279945242984257</v>
      </c>
      <c r="F340">
        <f t="shared" si="11"/>
        <v>0.46844660194174759</v>
      </c>
    </row>
    <row r="341" spans="1:6" x14ac:dyDescent="0.35">
      <c r="A341" t="s">
        <v>1079</v>
      </c>
      <c r="B341">
        <v>187</v>
      </c>
      <c r="C341">
        <v>400</v>
      </c>
      <c r="D341" s="3">
        <v>4.5</v>
      </c>
      <c r="E341" s="4">
        <f t="shared" si="10"/>
        <v>1.0951403148528405</v>
      </c>
      <c r="F341">
        <f t="shared" si="11"/>
        <v>0.46750000000000003</v>
      </c>
    </row>
    <row r="342" spans="1:6" x14ac:dyDescent="0.35">
      <c r="A342" t="s">
        <v>3336</v>
      </c>
      <c r="B342">
        <v>128</v>
      </c>
      <c r="C342">
        <v>274</v>
      </c>
      <c r="D342" s="3">
        <v>4.5</v>
      </c>
      <c r="E342" s="4">
        <f t="shared" si="10"/>
        <v>0.75017111567419581</v>
      </c>
      <c r="F342">
        <f t="shared" si="11"/>
        <v>0.46715328467153283</v>
      </c>
    </row>
    <row r="343" spans="1:6" x14ac:dyDescent="0.35">
      <c r="A343" t="s">
        <v>6880</v>
      </c>
      <c r="B343">
        <v>1270</v>
      </c>
      <c r="C343">
        <v>2725</v>
      </c>
      <c r="D343" s="3">
        <v>4.5</v>
      </c>
      <c r="E343" s="4">
        <f t="shared" si="10"/>
        <v>7.4606433949349764</v>
      </c>
      <c r="F343">
        <f t="shared" si="11"/>
        <v>0.46605504587155966</v>
      </c>
    </row>
    <row r="344" spans="1:6" x14ac:dyDescent="0.35">
      <c r="A344" t="s">
        <v>6800</v>
      </c>
      <c r="B344">
        <v>1362</v>
      </c>
      <c r="C344">
        <v>2924</v>
      </c>
      <c r="D344" s="3">
        <v>4.5</v>
      </c>
      <c r="E344" s="4">
        <f t="shared" si="10"/>
        <v>8.0054757015742641</v>
      </c>
      <c r="F344">
        <f t="shared" si="11"/>
        <v>0.46580027359781123</v>
      </c>
    </row>
    <row r="345" spans="1:6" x14ac:dyDescent="0.35">
      <c r="A345" t="s">
        <v>2185</v>
      </c>
      <c r="B345">
        <v>102</v>
      </c>
      <c r="C345">
        <v>219</v>
      </c>
      <c r="D345" s="3">
        <v>4.5</v>
      </c>
      <c r="E345" s="4">
        <f t="shared" si="10"/>
        <v>0.59958932238193019</v>
      </c>
      <c r="F345">
        <f t="shared" si="11"/>
        <v>0.46575342465753422</v>
      </c>
    </row>
    <row r="346" spans="1:6" x14ac:dyDescent="0.35">
      <c r="A346" t="s">
        <v>1390</v>
      </c>
      <c r="B346">
        <v>129</v>
      </c>
      <c r="C346">
        <v>277</v>
      </c>
      <c r="D346" s="3">
        <v>4.5</v>
      </c>
      <c r="E346" s="4">
        <f t="shared" si="10"/>
        <v>0.75838466803559201</v>
      </c>
      <c r="F346">
        <f t="shared" si="11"/>
        <v>0.46570397111913359</v>
      </c>
    </row>
    <row r="347" spans="1:6" x14ac:dyDescent="0.35">
      <c r="A347" t="s">
        <v>4587</v>
      </c>
      <c r="B347">
        <v>1435</v>
      </c>
      <c r="C347">
        <v>3082</v>
      </c>
      <c r="D347" s="3">
        <v>4.5</v>
      </c>
      <c r="E347" s="4">
        <f t="shared" si="10"/>
        <v>8.4380561259411362</v>
      </c>
      <c r="F347">
        <f t="shared" si="11"/>
        <v>0.46560674886437381</v>
      </c>
    </row>
    <row r="348" spans="1:6" x14ac:dyDescent="0.35">
      <c r="A348" t="s">
        <v>6706</v>
      </c>
      <c r="B348">
        <v>759</v>
      </c>
      <c r="C348">
        <v>1634</v>
      </c>
      <c r="D348" s="3">
        <v>4.5</v>
      </c>
      <c r="E348" s="4">
        <f t="shared" si="10"/>
        <v>4.473648186173854</v>
      </c>
      <c r="F348">
        <f t="shared" si="11"/>
        <v>0.46450428396572829</v>
      </c>
    </row>
    <row r="349" spans="1:6" x14ac:dyDescent="0.35">
      <c r="A349" t="s">
        <v>6582</v>
      </c>
      <c r="B349">
        <v>511</v>
      </c>
      <c r="C349">
        <v>1102</v>
      </c>
      <c r="D349" s="3">
        <v>4.5</v>
      </c>
      <c r="E349" s="4">
        <f t="shared" si="10"/>
        <v>3.0171115674195756</v>
      </c>
      <c r="F349">
        <f t="shared" si="11"/>
        <v>0.46370235934664245</v>
      </c>
    </row>
    <row r="350" spans="1:6" x14ac:dyDescent="0.35">
      <c r="A350" t="s">
        <v>4207</v>
      </c>
      <c r="B350">
        <v>1182</v>
      </c>
      <c r="C350">
        <v>2550</v>
      </c>
      <c r="D350" s="3">
        <v>4.5</v>
      </c>
      <c r="E350" s="4">
        <f t="shared" si="10"/>
        <v>6.9815195071868583</v>
      </c>
      <c r="F350">
        <f t="shared" si="11"/>
        <v>0.46352941176470586</v>
      </c>
    </row>
    <row r="351" spans="1:6" x14ac:dyDescent="0.35">
      <c r="A351" t="s">
        <v>3717</v>
      </c>
      <c r="B351">
        <v>431</v>
      </c>
      <c r="C351">
        <v>930</v>
      </c>
      <c r="D351" s="3">
        <v>4.5</v>
      </c>
      <c r="E351" s="4">
        <f t="shared" si="10"/>
        <v>2.5462012320328542</v>
      </c>
      <c r="F351">
        <f t="shared" si="11"/>
        <v>0.46344086021505376</v>
      </c>
    </row>
    <row r="352" spans="1:6" x14ac:dyDescent="0.35">
      <c r="A352" t="s">
        <v>2561</v>
      </c>
      <c r="B352">
        <v>1790</v>
      </c>
      <c r="C352">
        <v>3872</v>
      </c>
      <c r="D352" s="3">
        <v>4.5</v>
      </c>
      <c r="E352" s="4">
        <f t="shared" si="10"/>
        <v>10.600958247775496</v>
      </c>
      <c r="F352">
        <f t="shared" si="11"/>
        <v>0.46229338842975204</v>
      </c>
    </row>
    <row r="353" spans="1:6" x14ac:dyDescent="0.35">
      <c r="A353" t="s">
        <v>2510</v>
      </c>
      <c r="B353">
        <v>146</v>
      </c>
      <c r="C353">
        <v>316</v>
      </c>
      <c r="D353" s="3">
        <v>4.5</v>
      </c>
      <c r="E353" s="4">
        <f t="shared" si="10"/>
        <v>0.86516084873374399</v>
      </c>
      <c r="F353">
        <f t="shared" si="11"/>
        <v>0.46202531645569622</v>
      </c>
    </row>
    <row r="354" spans="1:6" x14ac:dyDescent="0.35">
      <c r="A354" t="s">
        <v>6063</v>
      </c>
      <c r="B354">
        <v>107</v>
      </c>
      <c r="C354">
        <v>232</v>
      </c>
      <c r="D354" s="3">
        <v>4.5</v>
      </c>
      <c r="E354" s="4">
        <f t="shared" si="10"/>
        <v>0.63518138261464752</v>
      </c>
      <c r="F354">
        <f t="shared" si="11"/>
        <v>0.46120689655172414</v>
      </c>
    </row>
    <row r="355" spans="1:6" x14ac:dyDescent="0.35">
      <c r="A355" t="s">
        <v>2781</v>
      </c>
      <c r="B355">
        <v>839</v>
      </c>
      <c r="C355">
        <v>1821</v>
      </c>
      <c r="D355" s="3">
        <v>4.5</v>
      </c>
      <c r="E355" s="4">
        <f t="shared" si="10"/>
        <v>4.9856262833675569</v>
      </c>
      <c r="F355">
        <f t="shared" si="11"/>
        <v>0.46073585941790224</v>
      </c>
    </row>
    <row r="356" spans="1:6" x14ac:dyDescent="0.35">
      <c r="A356" t="s">
        <v>4784</v>
      </c>
      <c r="B356">
        <v>304</v>
      </c>
      <c r="C356">
        <v>663</v>
      </c>
      <c r="D356" s="3">
        <v>4.5</v>
      </c>
      <c r="E356" s="4">
        <f t="shared" si="10"/>
        <v>1.8151950718685832</v>
      </c>
      <c r="F356">
        <f t="shared" si="11"/>
        <v>0.45852187028657615</v>
      </c>
    </row>
    <row r="357" spans="1:6" x14ac:dyDescent="0.35">
      <c r="A357" t="s">
        <v>5872</v>
      </c>
      <c r="B357">
        <v>758</v>
      </c>
      <c r="C357">
        <v>1659</v>
      </c>
      <c r="D357" s="3">
        <v>4.5</v>
      </c>
      <c r="E357" s="4">
        <f t="shared" si="10"/>
        <v>4.5420944558521557</v>
      </c>
      <c r="F357">
        <f t="shared" si="11"/>
        <v>0.45690174804098854</v>
      </c>
    </row>
    <row r="358" spans="1:6" x14ac:dyDescent="0.35">
      <c r="A358" t="s">
        <v>5516</v>
      </c>
      <c r="B358">
        <v>212</v>
      </c>
      <c r="C358">
        <v>465</v>
      </c>
      <c r="D358" s="3">
        <v>4.5</v>
      </c>
      <c r="E358" s="4">
        <f t="shared" si="10"/>
        <v>1.2731006160164271</v>
      </c>
      <c r="F358">
        <f t="shared" si="11"/>
        <v>0.45591397849462367</v>
      </c>
    </row>
    <row r="359" spans="1:6" x14ac:dyDescent="0.35">
      <c r="A359" t="s">
        <v>4046</v>
      </c>
      <c r="B359">
        <v>199</v>
      </c>
      <c r="C359">
        <v>438</v>
      </c>
      <c r="D359" s="3">
        <v>4.5</v>
      </c>
      <c r="E359" s="4">
        <f t="shared" si="10"/>
        <v>1.1991786447638604</v>
      </c>
      <c r="F359">
        <f t="shared" si="11"/>
        <v>0.454337899543379</v>
      </c>
    </row>
    <row r="360" spans="1:6" x14ac:dyDescent="0.35">
      <c r="A360" t="s">
        <v>2369</v>
      </c>
      <c r="B360">
        <v>106</v>
      </c>
      <c r="C360">
        <v>234</v>
      </c>
      <c r="D360" s="3">
        <v>4.5</v>
      </c>
      <c r="E360" s="4">
        <f t="shared" si="10"/>
        <v>0.64065708418891165</v>
      </c>
      <c r="F360">
        <f t="shared" si="11"/>
        <v>0.45299145299145299</v>
      </c>
    </row>
    <row r="361" spans="1:6" x14ac:dyDescent="0.35">
      <c r="A361" t="s">
        <v>4013</v>
      </c>
      <c r="B361">
        <v>467</v>
      </c>
      <c r="C361">
        <v>1031</v>
      </c>
      <c r="D361" s="3">
        <v>4.5</v>
      </c>
      <c r="E361" s="4">
        <f t="shared" si="10"/>
        <v>2.8227241615331966</v>
      </c>
      <c r="F361">
        <f t="shared" si="11"/>
        <v>0.45295829291949563</v>
      </c>
    </row>
    <row r="362" spans="1:6" x14ac:dyDescent="0.35">
      <c r="A362" t="s">
        <v>2829</v>
      </c>
      <c r="B362">
        <v>794</v>
      </c>
      <c r="C362">
        <v>1755</v>
      </c>
      <c r="D362" s="3">
        <v>4.5</v>
      </c>
      <c r="E362" s="4">
        <f t="shared" si="10"/>
        <v>4.8049281314168377</v>
      </c>
      <c r="F362">
        <f t="shared" si="11"/>
        <v>0.45242165242165244</v>
      </c>
    </row>
    <row r="363" spans="1:6" x14ac:dyDescent="0.35">
      <c r="A363" t="s">
        <v>1926</v>
      </c>
      <c r="B363">
        <v>299</v>
      </c>
      <c r="C363">
        <v>661</v>
      </c>
      <c r="D363" s="3">
        <v>4.5</v>
      </c>
      <c r="E363" s="4">
        <f t="shared" si="10"/>
        <v>1.8097193702943191</v>
      </c>
      <c r="F363">
        <f t="shared" si="11"/>
        <v>0.45234493192133129</v>
      </c>
    </row>
    <row r="364" spans="1:6" x14ac:dyDescent="0.35">
      <c r="A364" t="s">
        <v>3520</v>
      </c>
      <c r="B364">
        <v>232</v>
      </c>
      <c r="C364">
        <v>513</v>
      </c>
      <c r="D364" s="3">
        <v>4.5</v>
      </c>
      <c r="E364" s="4">
        <f t="shared" si="10"/>
        <v>1.4045174537987679</v>
      </c>
      <c r="F364">
        <f t="shared" si="11"/>
        <v>0.45224171539961011</v>
      </c>
    </row>
    <row r="365" spans="1:6" x14ac:dyDescent="0.35">
      <c r="A365" t="s">
        <v>351</v>
      </c>
      <c r="B365">
        <v>184</v>
      </c>
      <c r="C365">
        <v>407</v>
      </c>
      <c r="D365" s="3">
        <v>4.5</v>
      </c>
      <c r="E365" s="4">
        <f t="shared" si="10"/>
        <v>1.1143052703627652</v>
      </c>
      <c r="F365">
        <f t="shared" si="11"/>
        <v>0.45208845208845211</v>
      </c>
    </row>
    <row r="366" spans="1:6" x14ac:dyDescent="0.35">
      <c r="A366" t="s">
        <v>4786</v>
      </c>
      <c r="B366">
        <v>447</v>
      </c>
      <c r="C366">
        <v>990</v>
      </c>
      <c r="D366" s="3">
        <v>4.5</v>
      </c>
      <c r="E366" s="4">
        <f t="shared" si="10"/>
        <v>2.7104722792607805</v>
      </c>
      <c r="F366">
        <f t="shared" si="11"/>
        <v>0.45151515151515154</v>
      </c>
    </row>
    <row r="367" spans="1:6" x14ac:dyDescent="0.35">
      <c r="A367" t="s">
        <v>5438</v>
      </c>
      <c r="B367">
        <v>111</v>
      </c>
      <c r="C367">
        <v>246</v>
      </c>
      <c r="D367" s="3">
        <v>4.5</v>
      </c>
      <c r="E367" s="4">
        <f t="shared" si="10"/>
        <v>0.67351129363449691</v>
      </c>
      <c r="F367">
        <f t="shared" si="11"/>
        <v>0.45121951219512196</v>
      </c>
    </row>
    <row r="368" spans="1:6" x14ac:dyDescent="0.35">
      <c r="A368" t="s">
        <v>1648</v>
      </c>
      <c r="B368">
        <v>120</v>
      </c>
      <c r="C368">
        <v>266</v>
      </c>
      <c r="D368" s="3">
        <v>4.5</v>
      </c>
      <c r="E368" s="4">
        <f t="shared" si="10"/>
        <v>0.72826830937713893</v>
      </c>
      <c r="F368">
        <f t="shared" si="11"/>
        <v>0.45112781954887216</v>
      </c>
    </row>
    <row r="369" spans="1:6" x14ac:dyDescent="0.35">
      <c r="A369" t="s">
        <v>6873</v>
      </c>
      <c r="B369">
        <v>732</v>
      </c>
      <c r="C369">
        <v>1629</v>
      </c>
      <c r="D369" s="3">
        <v>4.5</v>
      </c>
      <c r="E369" s="4">
        <f t="shared" si="10"/>
        <v>4.4599589322381927</v>
      </c>
      <c r="F369">
        <f t="shared" si="11"/>
        <v>0.44935543278084716</v>
      </c>
    </row>
    <row r="370" spans="1:6" x14ac:dyDescent="0.35">
      <c r="A370" t="s">
        <v>5664</v>
      </c>
      <c r="B370">
        <v>220</v>
      </c>
      <c r="C370">
        <v>490</v>
      </c>
      <c r="D370" s="3">
        <v>4.5</v>
      </c>
      <c r="E370" s="4">
        <f t="shared" si="10"/>
        <v>1.3415468856947297</v>
      </c>
      <c r="F370">
        <f t="shared" si="11"/>
        <v>0.44897959183673469</v>
      </c>
    </row>
    <row r="371" spans="1:6" x14ac:dyDescent="0.35">
      <c r="A371" t="s">
        <v>598</v>
      </c>
      <c r="B371">
        <v>611</v>
      </c>
      <c r="C371">
        <v>1362</v>
      </c>
      <c r="D371" s="3">
        <v>4.5</v>
      </c>
      <c r="E371" s="4">
        <f t="shared" si="10"/>
        <v>3.7289527720739222</v>
      </c>
      <c r="F371">
        <f t="shared" si="11"/>
        <v>0.44860499265785608</v>
      </c>
    </row>
    <row r="372" spans="1:6" x14ac:dyDescent="0.35">
      <c r="A372" t="s">
        <v>1482</v>
      </c>
      <c r="B372">
        <v>157</v>
      </c>
      <c r="C372">
        <v>352</v>
      </c>
      <c r="D372" s="3">
        <v>4.5</v>
      </c>
      <c r="E372" s="4">
        <f t="shared" si="10"/>
        <v>0.96372347707049966</v>
      </c>
      <c r="F372">
        <f t="shared" si="11"/>
        <v>0.44602272727272729</v>
      </c>
    </row>
    <row r="373" spans="1:6" x14ac:dyDescent="0.35">
      <c r="A373" t="s">
        <v>3023</v>
      </c>
      <c r="B373">
        <v>139</v>
      </c>
      <c r="C373">
        <v>312</v>
      </c>
      <c r="D373" s="3">
        <v>4.5</v>
      </c>
      <c r="E373" s="4">
        <f t="shared" si="10"/>
        <v>0.85420944558521561</v>
      </c>
      <c r="F373">
        <f t="shared" si="11"/>
        <v>0.44551282051282054</v>
      </c>
    </row>
    <row r="374" spans="1:6" x14ac:dyDescent="0.35">
      <c r="A374" t="s">
        <v>2192</v>
      </c>
      <c r="B374">
        <v>515</v>
      </c>
      <c r="C374">
        <v>1156</v>
      </c>
      <c r="D374" s="3">
        <v>4.5</v>
      </c>
      <c r="E374" s="4">
        <f t="shared" si="10"/>
        <v>3.1649555099247091</v>
      </c>
      <c r="F374">
        <f t="shared" si="11"/>
        <v>0.44550173010380623</v>
      </c>
    </row>
    <row r="375" spans="1:6" x14ac:dyDescent="0.35">
      <c r="A375" t="s">
        <v>4876</v>
      </c>
      <c r="B375">
        <v>106</v>
      </c>
      <c r="C375">
        <v>238</v>
      </c>
      <c r="D375" s="3">
        <v>4.5</v>
      </c>
      <c r="E375" s="4">
        <f t="shared" si="10"/>
        <v>0.65160848733744015</v>
      </c>
      <c r="F375">
        <f t="shared" si="11"/>
        <v>0.44537815126050423</v>
      </c>
    </row>
    <row r="376" spans="1:6" x14ac:dyDescent="0.35">
      <c r="A376" t="s">
        <v>6408</v>
      </c>
      <c r="B376">
        <v>307</v>
      </c>
      <c r="C376">
        <v>690</v>
      </c>
      <c r="D376" s="3">
        <v>4.5</v>
      </c>
      <c r="E376" s="4">
        <f t="shared" si="10"/>
        <v>1.8891170431211499</v>
      </c>
      <c r="F376">
        <f t="shared" si="11"/>
        <v>0.44492753623188408</v>
      </c>
    </row>
    <row r="377" spans="1:6" x14ac:dyDescent="0.35">
      <c r="A377" t="s">
        <v>5828</v>
      </c>
      <c r="B377">
        <v>835</v>
      </c>
      <c r="C377">
        <v>1883</v>
      </c>
      <c r="D377" s="3">
        <v>4.5</v>
      </c>
      <c r="E377" s="4">
        <f t="shared" si="10"/>
        <v>5.1553730321697468</v>
      </c>
      <c r="F377">
        <f t="shared" si="11"/>
        <v>0.44344131704726503</v>
      </c>
    </row>
    <row r="378" spans="1:6" x14ac:dyDescent="0.35">
      <c r="A378" t="s">
        <v>4446</v>
      </c>
      <c r="B378">
        <v>115</v>
      </c>
      <c r="C378">
        <v>260</v>
      </c>
      <c r="D378" s="3">
        <v>4.5</v>
      </c>
      <c r="E378" s="4">
        <f t="shared" si="10"/>
        <v>0.7118412046543463</v>
      </c>
      <c r="F378">
        <f t="shared" si="11"/>
        <v>0.44230769230769229</v>
      </c>
    </row>
    <row r="379" spans="1:6" x14ac:dyDescent="0.35">
      <c r="A379" t="s">
        <v>6392</v>
      </c>
      <c r="B379">
        <v>247</v>
      </c>
      <c r="C379">
        <v>559</v>
      </c>
      <c r="D379" s="3">
        <v>4.5</v>
      </c>
      <c r="E379" s="4">
        <f t="shared" si="10"/>
        <v>1.5304585900068446</v>
      </c>
      <c r="F379">
        <f t="shared" si="11"/>
        <v>0.44186046511627908</v>
      </c>
    </row>
    <row r="380" spans="1:6" x14ac:dyDescent="0.35">
      <c r="A380" t="s">
        <v>6809</v>
      </c>
      <c r="B380">
        <v>1409</v>
      </c>
      <c r="C380">
        <v>3190</v>
      </c>
      <c r="D380" s="3">
        <v>4.5</v>
      </c>
      <c r="E380" s="4">
        <f t="shared" si="10"/>
        <v>8.7337440109514031</v>
      </c>
      <c r="F380">
        <f t="shared" si="11"/>
        <v>0.44169278996865202</v>
      </c>
    </row>
    <row r="381" spans="1:6" x14ac:dyDescent="0.35">
      <c r="A381" t="s">
        <v>6809</v>
      </c>
      <c r="B381">
        <v>1409</v>
      </c>
      <c r="C381">
        <v>3190</v>
      </c>
      <c r="D381" s="3">
        <v>4.5</v>
      </c>
      <c r="E381" s="4">
        <f t="shared" si="10"/>
        <v>8.7337440109514031</v>
      </c>
      <c r="F381">
        <f t="shared" si="11"/>
        <v>0.44169278996865202</v>
      </c>
    </row>
    <row r="382" spans="1:6" x14ac:dyDescent="0.35">
      <c r="A382" t="s">
        <v>4459</v>
      </c>
      <c r="B382">
        <v>308</v>
      </c>
      <c r="C382">
        <v>698</v>
      </c>
      <c r="D382" s="3">
        <v>4.5</v>
      </c>
      <c r="E382" s="4">
        <f t="shared" si="10"/>
        <v>1.9110198494182067</v>
      </c>
      <c r="F382">
        <f t="shared" si="11"/>
        <v>0.44126074498567336</v>
      </c>
    </row>
    <row r="383" spans="1:6" x14ac:dyDescent="0.35">
      <c r="A383" t="s">
        <v>1327</v>
      </c>
      <c r="B383">
        <v>428</v>
      </c>
      <c r="C383">
        <v>970</v>
      </c>
      <c r="D383" s="3">
        <v>4.5</v>
      </c>
      <c r="E383" s="4">
        <f t="shared" si="10"/>
        <v>2.6557152635181382</v>
      </c>
      <c r="F383">
        <f t="shared" si="11"/>
        <v>0.44123711340206184</v>
      </c>
    </row>
    <row r="384" spans="1:6" x14ac:dyDescent="0.35">
      <c r="A384" t="s">
        <v>3751</v>
      </c>
      <c r="B384">
        <v>101</v>
      </c>
      <c r="C384">
        <v>229</v>
      </c>
      <c r="D384" s="3">
        <v>4.5</v>
      </c>
      <c r="E384" s="4">
        <f t="shared" si="10"/>
        <v>0.6269678302532512</v>
      </c>
      <c r="F384">
        <f t="shared" si="11"/>
        <v>0.44104803493449779</v>
      </c>
    </row>
    <row r="385" spans="1:6" x14ac:dyDescent="0.35">
      <c r="A385" t="s">
        <v>5164</v>
      </c>
      <c r="B385">
        <v>362</v>
      </c>
      <c r="C385">
        <v>822</v>
      </c>
      <c r="D385" s="3">
        <v>4.5</v>
      </c>
      <c r="E385" s="4">
        <f t="shared" si="10"/>
        <v>2.2505133470225873</v>
      </c>
      <c r="F385">
        <f t="shared" si="11"/>
        <v>0.44038929440389296</v>
      </c>
    </row>
    <row r="386" spans="1:6" x14ac:dyDescent="0.35">
      <c r="A386" t="s">
        <v>782</v>
      </c>
      <c r="B386">
        <v>141</v>
      </c>
      <c r="C386">
        <v>321</v>
      </c>
      <c r="D386" s="3">
        <v>4.5</v>
      </c>
      <c r="E386" s="4">
        <f t="shared" ref="E386:E449" si="12">C386/365.25</f>
        <v>0.87885010266940455</v>
      </c>
      <c r="F386">
        <f t="shared" ref="F386:F449" si="13">B386/C386</f>
        <v>0.43925233644859812</v>
      </c>
    </row>
    <row r="387" spans="1:6" x14ac:dyDescent="0.35">
      <c r="A387" t="s">
        <v>1911</v>
      </c>
      <c r="B387">
        <v>1391</v>
      </c>
      <c r="C387">
        <v>3167</v>
      </c>
      <c r="D387" s="3">
        <v>4.5</v>
      </c>
      <c r="E387" s="4">
        <f t="shared" si="12"/>
        <v>8.6707734428473646</v>
      </c>
      <c r="F387">
        <f t="shared" si="13"/>
        <v>0.43921692453425953</v>
      </c>
    </row>
    <row r="388" spans="1:6" x14ac:dyDescent="0.35">
      <c r="A388" t="s">
        <v>1379</v>
      </c>
      <c r="B388">
        <v>164</v>
      </c>
      <c r="C388">
        <v>374</v>
      </c>
      <c r="D388" s="3">
        <v>4.5</v>
      </c>
      <c r="E388" s="4">
        <f t="shared" si="12"/>
        <v>1.0239561943874058</v>
      </c>
      <c r="F388">
        <f t="shared" si="13"/>
        <v>0.43850267379679142</v>
      </c>
    </row>
    <row r="389" spans="1:6" x14ac:dyDescent="0.35">
      <c r="A389" t="s">
        <v>1932</v>
      </c>
      <c r="B389">
        <v>196</v>
      </c>
      <c r="C389">
        <v>447</v>
      </c>
      <c r="D389" s="3">
        <v>4.5</v>
      </c>
      <c r="E389" s="4">
        <f t="shared" si="12"/>
        <v>1.2238193018480492</v>
      </c>
      <c r="F389">
        <f t="shared" si="13"/>
        <v>0.43847874720357943</v>
      </c>
    </row>
    <row r="390" spans="1:6" x14ac:dyDescent="0.35">
      <c r="A390" t="s">
        <v>326</v>
      </c>
      <c r="B390">
        <v>1534</v>
      </c>
      <c r="C390">
        <v>3504</v>
      </c>
      <c r="D390" s="3">
        <v>4.5</v>
      </c>
      <c r="E390" s="4">
        <f t="shared" si="12"/>
        <v>9.593429158110883</v>
      </c>
      <c r="F390">
        <f t="shared" si="13"/>
        <v>0.43778538812785389</v>
      </c>
    </row>
    <row r="391" spans="1:6" x14ac:dyDescent="0.35">
      <c r="A391" t="s">
        <v>6525</v>
      </c>
      <c r="B391">
        <v>1063</v>
      </c>
      <c r="C391">
        <v>2433</v>
      </c>
      <c r="D391" s="3">
        <v>4.5</v>
      </c>
      <c r="E391" s="4">
        <f t="shared" si="12"/>
        <v>6.6611909650924028</v>
      </c>
      <c r="F391">
        <f t="shared" si="13"/>
        <v>0.43690916563912863</v>
      </c>
    </row>
    <row r="392" spans="1:6" x14ac:dyDescent="0.35">
      <c r="A392" t="s">
        <v>4036</v>
      </c>
      <c r="B392">
        <v>244</v>
      </c>
      <c r="C392">
        <v>560</v>
      </c>
      <c r="D392" s="3">
        <v>4.5</v>
      </c>
      <c r="E392" s="4">
        <f t="shared" si="12"/>
        <v>1.5331964407939767</v>
      </c>
      <c r="F392">
        <f t="shared" si="13"/>
        <v>0.43571428571428572</v>
      </c>
    </row>
    <row r="393" spans="1:6" x14ac:dyDescent="0.35">
      <c r="A393" t="s">
        <v>1839</v>
      </c>
      <c r="B393">
        <v>154</v>
      </c>
      <c r="C393">
        <v>354</v>
      </c>
      <c r="D393" s="3">
        <v>4.5</v>
      </c>
      <c r="E393" s="4">
        <f t="shared" si="12"/>
        <v>0.9691991786447639</v>
      </c>
      <c r="F393">
        <f t="shared" si="13"/>
        <v>0.43502824858757061</v>
      </c>
    </row>
    <row r="394" spans="1:6" x14ac:dyDescent="0.35">
      <c r="A394" t="s">
        <v>2569</v>
      </c>
      <c r="B394">
        <v>174</v>
      </c>
      <c r="C394">
        <v>400</v>
      </c>
      <c r="D394" s="3">
        <v>5</v>
      </c>
      <c r="E394" s="4">
        <f t="shared" si="12"/>
        <v>1.0951403148528405</v>
      </c>
      <c r="F394">
        <f t="shared" si="13"/>
        <v>0.435</v>
      </c>
    </row>
    <row r="395" spans="1:6" x14ac:dyDescent="0.35">
      <c r="A395" t="s">
        <v>5363</v>
      </c>
      <c r="B395">
        <v>254</v>
      </c>
      <c r="C395">
        <v>584</v>
      </c>
      <c r="D395" s="3">
        <v>4.5</v>
      </c>
      <c r="E395" s="4">
        <f t="shared" si="12"/>
        <v>1.5989048596851472</v>
      </c>
      <c r="F395">
        <f t="shared" si="13"/>
        <v>0.43493150684931509</v>
      </c>
    </row>
    <row r="396" spans="1:6" x14ac:dyDescent="0.35">
      <c r="A396" t="s">
        <v>6723</v>
      </c>
      <c r="B396">
        <v>164</v>
      </c>
      <c r="C396">
        <v>379</v>
      </c>
      <c r="D396" s="3">
        <v>4.5</v>
      </c>
      <c r="E396" s="4">
        <f t="shared" si="12"/>
        <v>1.0376454483230664</v>
      </c>
      <c r="F396">
        <f t="shared" si="13"/>
        <v>0.43271767810026385</v>
      </c>
    </row>
    <row r="397" spans="1:6" x14ac:dyDescent="0.35">
      <c r="A397" t="s">
        <v>4495</v>
      </c>
      <c r="B397">
        <v>391</v>
      </c>
      <c r="C397">
        <v>904</v>
      </c>
      <c r="D397" s="3">
        <v>4.5</v>
      </c>
      <c r="E397" s="4">
        <f t="shared" si="12"/>
        <v>2.4750171115674195</v>
      </c>
      <c r="F397">
        <f t="shared" si="13"/>
        <v>0.43252212389380529</v>
      </c>
    </row>
    <row r="398" spans="1:6" x14ac:dyDescent="0.35">
      <c r="A398" t="s">
        <v>1092</v>
      </c>
      <c r="B398">
        <v>1153</v>
      </c>
      <c r="C398">
        <v>2666</v>
      </c>
      <c r="D398" s="3">
        <v>4.5</v>
      </c>
      <c r="E398" s="4">
        <f t="shared" si="12"/>
        <v>7.2991101984941817</v>
      </c>
      <c r="F398">
        <f t="shared" si="13"/>
        <v>0.43248312078019507</v>
      </c>
    </row>
    <row r="399" spans="1:6" x14ac:dyDescent="0.35">
      <c r="A399" t="s">
        <v>5222</v>
      </c>
      <c r="B399">
        <v>1314</v>
      </c>
      <c r="C399">
        <v>3043</v>
      </c>
      <c r="D399" s="3">
        <v>4.5</v>
      </c>
      <c r="E399" s="4">
        <f t="shared" si="12"/>
        <v>8.3312799452429847</v>
      </c>
      <c r="F399">
        <f t="shared" si="13"/>
        <v>0.43181071311206048</v>
      </c>
    </row>
    <row r="400" spans="1:6" x14ac:dyDescent="0.35">
      <c r="A400" t="s">
        <v>3566</v>
      </c>
      <c r="B400">
        <v>750</v>
      </c>
      <c r="C400">
        <v>1743</v>
      </c>
      <c r="D400" s="3">
        <v>4.5</v>
      </c>
      <c r="E400" s="4">
        <f t="shared" si="12"/>
        <v>4.7720739219712529</v>
      </c>
      <c r="F400">
        <f t="shared" si="13"/>
        <v>0.43029259896729777</v>
      </c>
    </row>
    <row r="401" spans="1:6" x14ac:dyDescent="0.35">
      <c r="A401" t="s">
        <v>3033</v>
      </c>
      <c r="B401">
        <v>922</v>
      </c>
      <c r="C401">
        <v>2143</v>
      </c>
      <c r="D401" s="3">
        <v>4.5</v>
      </c>
      <c r="E401" s="4">
        <f t="shared" si="12"/>
        <v>5.8672142368240934</v>
      </c>
      <c r="F401">
        <f t="shared" si="13"/>
        <v>0.43023798413439102</v>
      </c>
    </row>
    <row r="402" spans="1:6" x14ac:dyDescent="0.35">
      <c r="A402" t="s">
        <v>1430</v>
      </c>
      <c r="B402">
        <v>126</v>
      </c>
      <c r="C402">
        <v>293</v>
      </c>
      <c r="D402" s="3">
        <v>4.5</v>
      </c>
      <c r="E402" s="4">
        <f t="shared" si="12"/>
        <v>0.80219028062970565</v>
      </c>
      <c r="F402">
        <f t="shared" si="13"/>
        <v>0.43003412969283278</v>
      </c>
    </row>
    <row r="403" spans="1:6" x14ac:dyDescent="0.35">
      <c r="A403" t="s">
        <v>3925</v>
      </c>
      <c r="B403">
        <v>135</v>
      </c>
      <c r="C403">
        <v>314</v>
      </c>
      <c r="D403" s="3">
        <v>4.5</v>
      </c>
      <c r="E403" s="4">
        <f t="shared" si="12"/>
        <v>0.85968514715947986</v>
      </c>
      <c r="F403">
        <f t="shared" si="13"/>
        <v>0.42993630573248409</v>
      </c>
    </row>
    <row r="404" spans="1:6" x14ac:dyDescent="0.35">
      <c r="A404" t="s">
        <v>6226</v>
      </c>
      <c r="B404">
        <v>438</v>
      </c>
      <c r="C404">
        <v>1021</v>
      </c>
      <c r="D404" s="3">
        <v>4.5</v>
      </c>
      <c r="E404" s="4">
        <f t="shared" si="12"/>
        <v>2.7953456536618755</v>
      </c>
      <c r="F404">
        <f t="shared" si="13"/>
        <v>0.42899118511263468</v>
      </c>
    </row>
    <row r="405" spans="1:6" x14ac:dyDescent="0.35">
      <c r="A405" t="s">
        <v>3807</v>
      </c>
      <c r="B405">
        <v>118</v>
      </c>
      <c r="C405">
        <v>276</v>
      </c>
      <c r="D405" s="3">
        <v>4.5</v>
      </c>
      <c r="E405" s="4">
        <f t="shared" si="12"/>
        <v>0.75564681724845995</v>
      </c>
      <c r="F405">
        <f t="shared" si="13"/>
        <v>0.42753623188405798</v>
      </c>
    </row>
    <row r="406" spans="1:6" x14ac:dyDescent="0.35">
      <c r="A406" t="s">
        <v>4246</v>
      </c>
      <c r="B406">
        <v>111</v>
      </c>
      <c r="C406">
        <v>260</v>
      </c>
      <c r="D406" s="3">
        <v>4.5</v>
      </c>
      <c r="E406" s="4">
        <f t="shared" si="12"/>
        <v>0.7118412046543463</v>
      </c>
      <c r="F406">
        <f t="shared" si="13"/>
        <v>0.42692307692307691</v>
      </c>
    </row>
    <row r="407" spans="1:6" x14ac:dyDescent="0.35">
      <c r="A407" t="s">
        <v>2145</v>
      </c>
      <c r="B407">
        <v>285</v>
      </c>
      <c r="C407">
        <v>669</v>
      </c>
      <c r="D407" s="3">
        <v>4.5</v>
      </c>
      <c r="E407" s="4">
        <f t="shared" si="12"/>
        <v>1.8316221765913758</v>
      </c>
      <c r="F407">
        <f t="shared" si="13"/>
        <v>0.42600896860986548</v>
      </c>
    </row>
    <row r="408" spans="1:6" x14ac:dyDescent="0.35">
      <c r="A408" t="s">
        <v>1976</v>
      </c>
      <c r="B408">
        <v>305</v>
      </c>
      <c r="C408">
        <v>717</v>
      </c>
      <c r="D408" s="3">
        <v>4.5</v>
      </c>
      <c r="E408" s="4">
        <f t="shared" si="12"/>
        <v>1.9630390143737166</v>
      </c>
      <c r="F408">
        <f t="shared" si="13"/>
        <v>0.42538354253835425</v>
      </c>
    </row>
    <row r="409" spans="1:6" x14ac:dyDescent="0.35">
      <c r="A409" t="s">
        <v>5983</v>
      </c>
      <c r="B409">
        <v>1136</v>
      </c>
      <c r="C409">
        <v>2672</v>
      </c>
      <c r="D409" s="3">
        <v>4.5</v>
      </c>
      <c r="E409" s="4">
        <f t="shared" si="12"/>
        <v>7.315537303216975</v>
      </c>
      <c r="F409">
        <f t="shared" si="13"/>
        <v>0.42514970059880242</v>
      </c>
    </row>
    <row r="410" spans="1:6" x14ac:dyDescent="0.35">
      <c r="A410" t="s">
        <v>6176</v>
      </c>
      <c r="B410">
        <v>273</v>
      </c>
      <c r="C410">
        <v>643</v>
      </c>
      <c r="D410" s="3">
        <v>4.5</v>
      </c>
      <c r="E410" s="4">
        <f t="shared" si="12"/>
        <v>1.7604380561259412</v>
      </c>
      <c r="F410">
        <f t="shared" si="13"/>
        <v>0.42457231726283046</v>
      </c>
    </row>
    <row r="411" spans="1:6" x14ac:dyDescent="0.35">
      <c r="A411" t="s">
        <v>1436</v>
      </c>
      <c r="B411">
        <v>352</v>
      </c>
      <c r="C411">
        <v>836</v>
      </c>
      <c r="D411" s="3">
        <v>4.5</v>
      </c>
      <c r="E411" s="4">
        <f t="shared" si="12"/>
        <v>2.2888432580424367</v>
      </c>
      <c r="F411">
        <f t="shared" si="13"/>
        <v>0.42105263157894735</v>
      </c>
    </row>
    <row r="412" spans="1:6" x14ac:dyDescent="0.35">
      <c r="A412" t="s">
        <v>3606</v>
      </c>
      <c r="B412">
        <v>307</v>
      </c>
      <c r="C412">
        <v>730</v>
      </c>
      <c r="D412" s="3">
        <v>4.5</v>
      </c>
      <c r="E412" s="4">
        <f t="shared" si="12"/>
        <v>1.998631074606434</v>
      </c>
      <c r="F412">
        <f t="shared" si="13"/>
        <v>0.42054794520547945</v>
      </c>
    </row>
    <row r="413" spans="1:6" x14ac:dyDescent="0.35">
      <c r="A413" t="s">
        <v>4151</v>
      </c>
      <c r="B413">
        <v>201</v>
      </c>
      <c r="C413">
        <v>478</v>
      </c>
      <c r="D413" s="3">
        <v>4.5</v>
      </c>
      <c r="E413" s="4">
        <f t="shared" si="12"/>
        <v>1.3086926762491444</v>
      </c>
      <c r="F413">
        <f t="shared" si="13"/>
        <v>0.42050209205020922</v>
      </c>
    </row>
    <row r="414" spans="1:6" x14ac:dyDescent="0.35">
      <c r="A414" t="s">
        <v>517</v>
      </c>
      <c r="B414">
        <v>1490</v>
      </c>
      <c r="C414">
        <v>3553</v>
      </c>
      <c r="D414" s="3">
        <v>4.5</v>
      </c>
      <c r="E414" s="4">
        <f t="shared" si="12"/>
        <v>9.7275838466803553</v>
      </c>
      <c r="F414">
        <f t="shared" si="13"/>
        <v>0.41936391781593019</v>
      </c>
    </row>
    <row r="415" spans="1:6" x14ac:dyDescent="0.35">
      <c r="A415" t="s">
        <v>759</v>
      </c>
      <c r="B415">
        <v>280</v>
      </c>
      <c r="C415">
        <v>668</v>
      </c>
      <c r="D415" s="3">
        <v>4.5</v>
      </c>
      <c r="E415" s="4">
        <f t="shared" si="12"/>
        <v>1.8288843258042438</v>
      </c>
      <c r="F415">
        <f t="shared" si="13"/>
        <v>0.41916167664670656</v>
      </c>
    </row>
    <row r="416" spans="1:6" x14ac:dyDescent="0.35">
      <c r="A416" t="s">
        <v>4543</v>
      </c>
      <c r="B416">
        <v>1350</v>
      </c>
      <c r="C416">
        <v>3227</v>
      </c>
      <c r="D416" s="3">
        <v>4.5</v>
      </c>
      <c r="E416" s="4">
        <f t="shared" si="12"/>
        <v>8.8350444900752905</v>
      </c>
      <c r="F416">
        <f t="shared" si="13"/>
        <v>0.41834521227145954</v>
      </c>
    </row>
    <row r="417" spans="1:6" x14ac:dyDescent="0.35">
      <c r="A417" t="s">
        <v>6559</v>
      </c>
      <c r="B417">
        <v>1492</v>
      </c>
      <c r="C417">
        <v>3570</v>
      </c>
      <c r="D417" s="3">
        <v>4.5</v>
      </c>
      <c r="E417" s="4">
        <f t="shared" si="12"/>
        <v>9.7741273100616013</v>
      </c>
      <c r="F417">
        <f t="shared" si="13"/>
        <v>0.41792717086834735</v>
      </c>
    </row>
    <row r="418" spans="1:6" x14ac:dyDescent="0.35">
      <c r="A418" t="s">
        <v>1675</v>
      </c>
      <c r="B418">
        <v>173</v>
      </c>
      <c r="C418">
        <v>414</v>
      </c>
      <c r="D418" s="3">
        <v>4.5</v>
      </c>
      <c r="E418" s="4">
        <f t="shared" si="12"/>
        <v>1.1334702258726899</v>
      </c>
      <c r="F418">
        <f t="shared" si="13"/>
        <v>0.41787439613526572</v>
      </c>
    </row>
    <row r="419" spans="1:6" x14ac:dyDescent="0.35">
      <c r="A419" t="s">
        <v>2318</v>
      </c>
      <c r="B419">
        <v>1225</v>
      </c>
      <c r="C419">
        <v>2932</v>
      </c>
      <c r="D419" s="3">
        <v>4.5</v>
      </c>
      <c r="E419" s="4">
        <f t="shared" si="12"/>
        <v>8.0273785078713207</v>
      </c>
      <c r="F419">
        <f t="shared" si="13"/>
        <v>0.41780354706684858</v>
      </c>
    </row>
    <row r="420" spans="1:6" x14ac:dyDescent="0.35">
      <c r="A420" t="s">
        <v>206</v>
      </c>
      <c r="B420">
        <v>1487</v>
      </c>
      <c r="C420">
        <v>3565</v>
      </c>
      <c r="D420" s="3">
        <v>4.5</v>
      </c>
      <c r="E420" s="4">
        <f t="shared" si="12"/>
        <v>9.7604380561259418</v>
      </c>
      <c r="F420">
        <f t="shared" si="13"/>
        <v>0.41711079943899021</v>
      </c>
    </row>
    <row r="421" spans="1:6" x14ac:dyDescent="0.35">
      <c r="A421" t="s">
        <v>3026</v>
      </c>
      <c r="B421">
        <v>257</v>
      </c>
      <c r="C421">
        <v>617</v>
      </c>
      <c r="D421" s="3">
        <v>4.5</v>
      </c>
      <c r="E421" s="4">
        <f t="shared" si="12"/>
        <v>1.6892539356605065</v>
      </c>
      <c r="F421">
        <f t="shared" si="13"/>
        <v>0.41653160453808752</v>
      </c>
    </row>
    <row r="422" spans="1:6" x14ac:dyDescent="0.35">
      <c r="A422" t="s">
        <v>3801</v>
      </c>
      <c r="B422">
        <v>172</v>
      </c>
      <c r="C422">
        <v>413</v>
      </c>
      <c r="D422" s="3">
        <v>4.5</v>
      </c>
      <c r="E422" s="4">
        <f t="shared" si="12"/>
        <v>1.1307323750855578</v>
      </c>
      <c r="F422">
        <f t="shared" si="13"/>
        <v>0.41646489104116224</v>
      </c>
    </row>
    <row r="423" spans="1:6" x14ac:dyDescent="0.35">
      <c r="A423" t="s">
        <v>4153</v>
      </c>
      <c r="B423">
        <v>373</v>
      </c>
      <c r="C423">
        <v>898</v>
      </c>
      <c r="D423" s="3">
        <v>4.5</v>
      </c>
      <c r="E423" s="4">
        <f t="shared" si="12"/>
        <v>2.4585900068446271</v>
      </c>
      <c r="F423">
        <f t="shared" si="13"/>
        <v>0.41536748329621381</v>
      </c>
    </row>
    <row r="424" spans="1:6" x14ac:dyDescent="0.35">
      <c r="A424" t="s">
        <v>529</v>
      </c>
      <c r="B424">
        <v>462</v>
      </c>
      <c r="C424">
        <v>1113</v>
      </c>
      <c r="D424" s="3">
        <v>5</v>
      </c>
      <c r="E424" s="4">
        <f t="shared" si="12"/>
        <v>3.0472279260780288</v>
      </c>
      <c r="F424">
        <f t="shared" si="13"/>
        <v>0.41509433962264153</v>
      </c>
    </row>
    <row r="425" spans="1:6" x14ac:dyDescent="0.35">
      <c r="A425" t="s">
        <v>1144</v>
      </c>
      <c r="B425">
        <v>303</v>
      </c>
      <c r="C425">
        <v>730</v>
      </c>
      <c r="D425" s="3">
        <v>4.5</v>
      </c>
      <c r="E425" s="4">
        <f t="shared" si="12"/>
        <v>1.998631074606434</v>
      </c>
      <c r="F425">
        <f t="shared" si="13"/>
        <v>0.41506849315068495</v>
      </c>
    </row>
    <row r="426" spans="1:6" x14ac:dyDescent="0.35">
      <c r="A426" t="s">
        <v>2578</v>
      </c>
      <c r="B426">
        <v>396</v>
      </c>
      <c r="C426">
        <v>956</v>
      </c>
      <c r="D426" s="3">
        <v>4.5</v>
      </c>
      <c r="E426" s="4">
        <f t="shared" si="12"/>
        <v>2.6173853524982889</v>
      </c>
      <c r="F426">
        <f t="shared" si="13"/>
        <v>0.41422594142259417</v>
      </c>
    </row>
    <row r="427" spans="1:6" x14ac:dyDescent="0.35">
      <c r="A427" t="s">
        <v>3495</v>
      </c>
      <c r="B427">
        <v>178</v>
      </c>
      <c r="C427">
        <v>430</v>
      </c>
      <c r="D427" s="3">
        <v>4.5</v>
      </c>
      <c r="E427" s="4">
        <f t="shared" si="12"/>
        <v>1.1772758384668036</v>
      </c>
      <c r="F427">
        <f t="shared" si="13"/>
        <v>0.413953488372093</v>
      </c>
    </row>
    <row r="428" spans="1:6" x14ac:dyDescent="0.35">
      <c r="A428" t="s">
        <v>1299</v>
      </c>
      <c r="B428">
        <v>542</v>
      </c>
      <c r="C428">
        <v>1310</v>
      </c>
      <c r="D428" s="3">
        <v>4.5</v>
      </c>
      <c r="E428" s="4">
        <f t="shared" si="12"/>
        <v>3.5865845311430529</v>
      </c>
      <c r="F428">
        <f t="shared" si="13"/>
        <v>0.41374045801526715</v>
      </c>
    </row>
    <row r="429" spans="1:6" x14ac:dyDescent="0.35">
      <c r="A429" t="s">
        <v>3835</v>
      </c>
      <c r="B429">
        <v>129</v>
      </c>
      <c r="C429">
        <v>312</v>
      </c>
      <c r="D429" s="3">
        <v>4.5</v>
      </c>
      <c r="E429" s="4">
        <f t="shared" si="12"/>
        <v>0.85420944558521561</v>
      </c>
      <c r="F429">
        <f t="shared" si="13"/>
        <v>0.41346153846153844</v>
      </c>
    </row>
    <row r="430" spans="1:6" x14ac:dyDescent="0.35">
      <c r="A430" t="s">
        <v>5941</v>
      </c>
      <c r="B430">
        <v>362</v>
      </c>
      <c r="C430">
        <v>877</v>
      </c>
      <c r="D430" s="3">
        <v>4.5</v>
      </c>
      <c r="E430" s="4">
        <f t="shared" si="12"/>
        <v>2.4010951403148528</v>
      </c>
      <c r="F430">
        <f t="shared" si="13"/>
        <v>0.41277080957810719</v>
      </c>
    </row>
    <row r="431" spans="1:6" x14ac:dyDescent="0.35">
      <c r="A431" t="s">
        <v>6550</v>
      </c>
      <c r="B431">
        <v>489</v>
      </c>
      <c r="C431">
        <v>1185</v>
      </c>
      <c r="D431" s="3">
        <v>4.5</v>
      </c>
      <c r="E431" s="4">
        <f t="shared" si="12"/>
        <v>3.2443531827515399</v>
      </c>
      <c r="F431">
        <f t="shared" si="13"/>
        <v>0.41265822784810124</v>
      </c>
    </row>
    <row r="432" spans="1:6" x14ac:dyDescent="0.35">
      <c r="A432" t="s">
        <v>6107</v>
      </c>
      <c r="B432">
        <v>840</v>
      </c>
      <c r="C432">
        <v>2036</v>
      </c>
      <c r="D432" s="3">
        <v>4.5</v>
      </c>
      <c r="E432" s="4">
        <f t="shared" si="12"/>
        <v>5.5742642026009586</v>
      </c>
      <c r="F432">
        <f t="shared" si="13"/>
        <v>0.412573673870334</v>
      </c>
    </row>
    <row r="433" spans="1:6" x14ac:dyDescent="0.35">
      <c r="A433" t="s">
        <v>1849</v>
      </c>
      <c r="B433">
        <v>275</v>
      </c>
      <c r="C433">
        <v>668</v>
      </c>
      <c r="D433" s="3">
        <v>4.5</v>
      </c>
      <c r="E433" s="4">
        <f t="shared" si="12"/>
        <v>1.8288843258042438</v>
      </c>
      <c r="F433">
        <f t="shared" si="13"/>
        <v>0.41167664670658682</v>
      </c>
    </row>
    <row r="434" spans="1:6" x14ac:dyDescent="0.35">
      <c r="A434" t="s">
        <v>1736</v>
      </c>
      <c r="B434">
        <v>193</v>
      </c>
      <c r="C434">
        <v>469</v>
      </c>
      <c r="D434" s="3">
        <v>4.5</v>
      </c>
      <c r="E434" s="4">
        <f t="shared" si="12"/>
        <v>1.2840520191649556</v>
      </c>
      <c r="F434">
        <f t="shared" si="13"/>
        <v>0.4115138592750533</v>
      </c>
    </row>
    <row r="435" spans="1:6" x14ac:dyDescent="0.35">
      <c r="A435" t="s">
        <v>5331</v>
      </c>
      <c r="B435">
        <v>196</v>
      </c>
      <c r="C435">
        <v>477</v>
      </c>
      <c r="D435" s="3">
        <v>4.5</v>
      </c>
      <c r="E435" s="4">
        <f t="shared" si="12"/>
        <v>1.3059548254620124</v>
      </c>
      <c r="F435">
        <f t="shared" si="13"/>
        <v>0.41090146750524109</v>
      </c>
    </row>
    <row r="436" spans="1:6" x14ac:dyDescent="0.35">
      <c r="A436" t="s">
        <v>6379</v>
      </c>
      <c r="B436">
        <v>1142</v>
      </c>
      <c r="C436">
        <v>2781</v>
      </c>
      <c r="D436" s="3">
        <v>4.5</v>
      </c>
      <c r="E436" s="4">
        <f t="shared" si="12"/>
        <v>7.613963039014374</v>
      </c>
      <c r="F436">
        <f t="shared" si="13"/>
        <v>0.41064365336209996</v>
      </c>
    </row>
    <row r="437" spans="1:6" x14ac:dyDescent="0.35">
      <c r="A437" t="s">
        <v>5709</v>
      </c>
      <c r="B437">
        <v>433</v>
      </c>
      <c r="C437">
        <v>1059</v>
      </c>
      <c r="D437" s="3">
        <v>4.5</v>
      </c>
      <c r="E437" s="4">
        <f t="shared" si="12"/>
        <v>2.8993839835728954</v>
      </c>
      <c r="F437">
        <f t="shared" si="13"/>
        <v>0.40887629839471201</v>
      </c>
    </row>
    <row r="438" spans="1:6" x14ac:dyDescent="0.35">
      <c r="A438" t="s">
        <v>222</v>
      </c>
      <c r="B438">
        <v>756</v>
      </c>
      <c r="C438">
        <v>1850</v>
      </c>
      <c r="D438" s="3">
        <v>4.5</v>
      </c>
      <c r="E438" s="4">
        <f t="shared" si="12"/>
        <v>5.0650239561943877</v>
      </c>
      <c r="F438">
        <f t="shared" si="13"/>
        <v>0.40864864864864864</v>
      </c>
    </row>
    <row r="439" spans="1:6" x14ac:dyDescent="0.35">
      <c r="A439" t="s">
        <v>2637</v>
      </c>
      <c r="B439">
        <v>381</v>
      </c>
      <c r="C439">
        <v>934</v>
      </c>
      <c r="D439" s="3">
        <v>4.5</v>
      </c>
      <c r="E439" s="4">
        <f t="shared" si="12"/>
        <v>2.5571526351813825</v>
      </c>
      <c r="F439">
        <f t="shared" si="13"/>
        <v>0.40792291220556748</v>
      </c>
    </row>
    <row r="440" spans="1:6" x14ac:dyDescent="0.35">
      <c r="A440" t="s">
        <v>353</v>
      </c>
      <c r="B440">
        <v>491</v>
      </c>
      <c r="C440">
        <v>1204</v>
      </c>
      <c r="D440" s="3">
        <v>4.5</v>
      </c>
      <c r="E440" s="4">
        <f t="shared" si="12"/>
        <v>3.2963723477070501</v>
      </c>
      <c r="F440">
        <f t="shared" si="13"/>
        <v>0.40780730897009965</v>
      </c>
    </row>
    <row r="441" spans="1:6" x14ac:dyDescent="0.35">
      <c r="A441" t="s">
        <v>3243</v>
      </c>
      <c r="B441">
        <v>185</v>
      </c>
      <c r="C441">
        <v>454</v>
      </c>
      <c r="D441" s="3">
        <v>4.5</v>
      </c>
      <c r="E441" s="4">
        <f t="shared" si="12"/>
        <v>1.2429842573579739</v>
      </c>
      <c r="F441">
        <f t="shared" si="13"/>
        <v>0.40748898678414097</v>
      </c>
    </row>
    <row r="442" spans="1:6" x14ac:dyDescent="0.35">
      <c r="A442" t="s">
        <v>5097</v>
      </c>
      <c r="B442">
        <v>157</v>
      </c>
      <c r="C442">
        <v>386</v>
      </c>
      <c r="D442" s="3">
        <v>4.5</v>
      </c>
      <c r="E442" s="4">
        <f t="shared" si="12"/>
        <v>1.0568104038329911</v>
      </c>
      <c r="F442">
        <f t="shared" si="13"/>
        <v>0.40673575129533679</v>
      </c>
    </row>
    <row r="443" spans="1:6" x14ac:dyDescent="0.35">
      <c r="A443" t="s">
        <v>5992</v>
      </c>
      <c r="B443">
        <v>346</v>
      </c>
      <c r="C443">
        <v>851</v>
      </c>
      <c r="D443" s="3">
        <v>4.5</v>
      </c>
      <c r="E443" s="4">
        <f t="shared" si="12"/>
        <v>2.3299110198494182</v>
      </c>
      <c r="F443">
        <f t="shared" si="13"/>
        <v>0.40658049353701525</v>
      </c>
    </row>
    <row r="444" spans="1:6" x14ac:dyDescent="0.35">
      <c r="A444" t="s">
        <v>2011</v>
      </c>
      <c r="B444">
        <v>246</v>
      </c>
      <c r="C444">
        <v>606</v>
      </c>
      <c r="D444" s="3">
        <v>4.5</v>
      </c>
      <c r="E444" s="4">
        <f t="shared" si="12"/>
        <v>1.6591375770020533</v>
      </c>
      <c r="F444">
        <f t="shared" si="13"/>
        <v>0.40594059405940597</v>
      </c>
    </row>
    <row r="445" spans="1:6" x14ac:dyDescent="0.35">
      <c r="A445" t="s">
        <v>5116</v>
      </c>
      <c r="B445">
        <v>497</v>
      </c>
      <c r="C445">
        <v>1237</v>
      </c>
      <c r="D445" s="3">
        <v>4.5</v>
      </c>
      <c r="E445" s="4">
        <f t="shared" si="12"/>
        <v>3.3867214236824092</v>
      </c>
      <c r="F445">
        <f t="shared" si="13"/>
        <v>0.40177849636216656</v>
      </c>
    </row>
    <row r="446" spans="1:6" x14ac:dyDescent="0.35">
      <c r="A446" t="s">
        <v>444</v>
      </c>
      <c r="B446">
        <v>1553</v>
      </c>
      <c r="C446">
        <v>3866</v>
      </c>
      <c r="D446" s="3">
        <v>4.5</v>
      </c>
      <c r="E446" s="4">
        <f t="shared" si="12"/>
        <v>10.584531143052704</v>
      </c>
      <c r="F446">
        <f t="shared" si="13"/>
        <v>0.40170719089498191</v>
      </c>
    </row>
    <row r="447" spans="1:6" x14ac:dyDescent="0.35">
      <c r="A447" t="s">
        <v>5128</v>
      </c>
      <c r="B447">
        <v>917</v>
      </c>
      <c r="C447">
        <v>2285</v>
      </c>
      <c r="D447" s="3">
        <v>4.5</v>
      </c>
      <c r="E447" s="4">
        <f t="shared" si="12"/>
        <v>6.2559890485968515</v>
      </c>
      <c r="F447">
        <f t="shared" si="13"/>
        <v>0.40131291028446392</v>
      </c>
    </row>
    <row r="448" spans="1:6" x14ac:dyDescent="0.35">
      <c r="A448" t="s">
        <v>1253</v>
      </c>
      <c r="B448">
        <v>525</v>
      </c>
      <c r="C448">
        <v>1310</v>
      </c>
      <c r="D448" s="3">
        <v>4.5</v>
      </c>
      <c r="E448" s="4">
        <f t="shared" si="12"/>
        <v>3.5865845311430529</v>
      </c>
      <c r="F448">
        <f t="shared" si="13"/>
        <v>0.40076335877862596</v>
      </c>
    </row>
    <row r="449" spans="1:6" x14ac:dyDescent="0.35">
      <c r="A449" t="s">
        <v>323</v>
      </c>
      <c r="B449">
        <v>1042</v>
      </c>
      <c r="C449">
        <v>2607</v>
      </c>
      <c r="D449" s="3">
        <v>4.5</v>
      </c>
      <c r="E449" s="4">
        <f t="shared" si="12"/>
        <v>7.137577002053388</v>
      </c>
      <c r="F449">
        <f t="shared" si="13"/>
        <v>0.39969313387034905</v>
      </c>
    </row>
    <row r="450" spans="1:6" x14ac:dyDescent="0.35">
      <c r="A450" t="s">
        <v>6263</v>
      </c>
      <c r="B450">
        <v>423</v>
      </c>
      <c r="C450">
        <v>1059</v>
      </c>
      <c r="D450" s="3">
        <v>4.5</v>
      </c>
      <c r="E450" s="4">
        <f t="shared" ref="E450:E513" si="14">C450/365.25</f>
        <v>2.8993839835728954</v>
      </c>
      <c r="F450">
        <f t="shared" ref="F450:F513" si="15">B450/C450</f>
        <v>0.39943342776203966</v>
      </c>
    </row>
    <row r="451" spans="1:6" x14ac:dyDescent="0.35">
      <c r="A451" t="s">
        <v>1005</v>
      </c>
      <c r="B451">
        <v>225</v>
      </c>
      <c r="C451">
        <v>564</v>
      </c>
      <c r="D451" s="3">
        <v>4.5</v>
      </c>
      <c r="E451" s="4">
        <f t="shared" si="14"/>
        <v>1.5441478439425051</v>
      </c>
      <c r="F451">
        <f t="shared" si="15"/>
        <v>0.39893617021276595</v>
      </c>
    </row>
    <row r="452" spans="1:6" x14ac:dyDescent="0.35">
      <c r="A452" t="s">
        <v>6370</v>
      </c>
      <c r="B452">
        <v>1168</v>
      </c>
      <c r="C452">
        <v>2932</v>
      </c>
      <c r="D452" s="3">
        <v>4.5</v>
      </c>
      <c r="E452" s="4">
        <f t="shared" si="14"/>
        <v>8.0273785078713207</v>
      </c>
      <c r="F452">
        <f t="shared" si="15"/>
        <v>0.39836289222373805</v>
      </c>
    </row>
    <row r="453" spans="1:6" x14ac:dyDescent="0.35">
      <c r="A453" t="s">
        <v>3944</v>
      </c>
      <c r="B453">
        <v>320</v>
      </c>
      <c r="C453">
        <v>805</v>
      </c>
      <c r="D453" s="3">
        <v>4.5</v>
      </c>
      <c r="E453" s="4">
        <f t="shared" si="14"/>
        <v>2.2039698836413417</v>
      </c>
      <c r="F453">
        <f t="shared" si="15"/>
        <v>0.39751552795031053</v>
      </c>
    </row>
    <row r="454" spans="1:6" x14ac:dyDescent="0.35">
      <c r="A454" t="s">
        <v>6875</v>
      </c>
      <c r="B454">
        <v>1567</v>
      </c>
      <c r="C454">
        <v>3942</v>
      </c>
      <c r="D454" s="3">
        <v>4.5</v>
      </c>
      <c r="E454" s="4">
        <f t="shared" si="14"/>
        <v>10.792607802874743</v>
      </c>
      <c r="F454">
        <f t="shared" si="15"/>
        <v>0.39751395230847286</v>
      </c>
    </row>
    <row r="455" spans="1:6" x14ac:dyDescent="0.35">
      <c r="A455" t="s">
        <v>2048</v>
      </c>
      <c r="B455">
        <v>1490</v>
      </c>
      <c r="C455">
        <v>3752</v>
      </c>
      <c r="D455" s="3">
        <v>4.5</v>
      </c>
      <c r="E455" s="4">
        <f t="shared" si="14"/>
        <v>10.272416153319645</v>
      </c>
      <c r="F455">
        <f t="shared" si="15"/>
        <v>0.39712153518123666</v>
      </c>
    </row>
    <row r="456" spans="1:6" x14ac:dyDescent="0.35">
      <c r="A456" t="s">
        <v>2141</v>
      </c>
      <c r="B456">
        <v>170</v>
      </c>
      <c r="C456">
        <v>429</v>
      </c>
      <c r="D456" s="3">
        <v>4.5</v>
      </c>
      <c r="E456" s="4">
        <f t="shared" si="14"/>
        <v>1.1745379876796715</v>
      </c>
      <c r="F456">
        <f t="shared" si="15"/>
        <v>0.39627039627039629</v>
      </c>
    </row>
    <row r="457" spans="1:6" x14ac:dyDescent="0.35">
      <c r="A457" t="s">
        <v>5918</v>
      </c>
      <c r="B457">
        <v>529</v>
      </c>
      <c r="C457">
        <v>1336</v>
      </c>
      <c r="D457" s="3">
        <v>4.5</v>
      </c>
      <c r="E457" s="4">
        <f t="shared" si="14"/>
        <v>3.6577686516084875</v>
      </c>
      <c r="F457">
        <f t="shared" si="15"/>
        <v>0.39595808383233533</v>
      </c>
    </row>
    <row r="458" spans="1:6" x14ac:dyDescent="0.35">
      <c r="A458" t="s">
        <v>2066</v>
      </c>
      <c r="B458">
        <v>430</v>
      </c>
      <c r="C458">
        <v>1086</v>
      </c>
      <c r="D458" s="3">
        <v>4.5</v>
      </c>
      <c r="E458" s="4">
        <f t="shared" si="14"/>
        <v>2.9733059548254621</v>
      </c>
      <c r="F458">
        <f t="shared" si="15"/>
        <v>0.39594843462246776</v>
      </c>
    </row>
    <row r="459" spans="1:6" x14ac:dyDescent="0.35">
      <c r="A459" t="s">
        <v>1685</v>
      </c>
      <c r="B459">
        <v>135</v>
      </c>
      <c r="C459">
        <v>341</v>
      </c>
      <c r="D459" s="3">
        <v>4.5</v>
      </c>
      <c r="E459" s="4">
        <f t="shared" si="14"/>
        <v>0.93360711841204658</v>
      </c>
      <c r="F459">
        <f t="shared" si="15"/>
        <v>0.39589442815249265</v>
      </c>
    </row>
    <row r="460" spans="1:6" x14ac:dyDescent="0.35">
      <c r="A460" t="s">
        <v>1853</v>
      </c>
      <c r="B460">
        <v>878</v>
      </c>
      <c r="C460">
        <v>2220</v>
      </c>
      <c r="D460" s="3">
        <v>4.5</v>
      </c>
      <c r="E460" s="4">
        <f t="shared" si="14"/>
        <v>6.0780287474332653</v>
      </c>
      <c r="F460">
        <f t="shared" si="15"/>
        <v>0.39549549549549551</v>
      </c>
    </row>
    <row r="461" spans="1:6" x14ac:dyDescent="0.35">
      <c r="A461" t="s">
        <v>2795</v>
      </c>
      <c r="B461">
        <v>223</v>
      </c>
      <c r="C461">
        <v>564</v>
      </c>
      <c r="D461" s="3">
        <v>4.5</v>
      </c>
      <c r="E461" s="4">
        <f t="shared" si="14"/>
        <v>1.5441478439425051</v>
      </c>
      <c r="F461">
        <f t="shared" si="15"/>
        <v>0.3953900709219858</v>
      </c>
    </row>
    <row r="462" spans="1:6" x14ac:dyDescent="0.35">
      <c r="A462" t="s">
        <v>1877</v>
      </c>
      <c r="B462">
        <v>451</v>
      </c>
      <c r="C462">
        <v>1143</v>
      </c>
      <c r="D462" s="3">
        <v>4.5</v>
      </c>
      <c r="E462" s="4">
        <f t="shared" si="14"/>
        <v>3.1293634496919918</v>
      </c>
      <c r="F462">
        <f t="shared" si="15"/>
        <v>0.39457567804024496</v>
      </c>
    </row>
    <row r="463" spans="1:6" x14ac:dyDescent="0.35">
      <c r="A463" t="s">
        <v>3763</v>
      </c>
      <c r="B463">
        <v>174</v>
      </c>
      <c r="C463">
        <v>441</v>
      </c>
      <c r="D463" s="3">
        <v>4.5</v>
      </c>
      <c r="E463" s="4">
        <f t="shared" si="14"/>
        <v>1.2073921971252566</v>
      </c>
      <c r="F463">
        <f t="shared" si="15"/>
        <v>0.39455782312925169</v>
      </c>
    </row>
    <row r="464" spans="1:6" x14ac:dyDescent="0.35">
      <c r="A464" t="s">
        <v>6061</v>
      </c>
      <c r="B464">
        <v>385</v>
      </c>
      <c r="C464">
        <v>976</v>
      </c>
      <c r="D464" s="3">
        <v>4.5</v>
      </c>
      <c r="E464" s="4">
        <f t="shared" si="14"/>
        <v>2.6721423682409307</v>
      </c>
      <c r="F464">
        <f t="shared" si="15"/>
        <v>0.39446721311475408</v>
      </c>
    </row>
    <row r="465" spans="1:6" x14ac:dyDescent="0.35">
      <c r="A465" t="s">
        <v>3285</v>
      </c>
      <c r="B465">
        <v>285</v>
      </c>
      <c r="C465">
        <v>723</v>
      </c>
      <c r="D465" s="3">
        <v>4.5</v>
      </c>
      <c r="E465" s="4">
        <f t="shared" si="14"/>
        <v>1.9794661190965093</v>
      </c>
      <c r="F465">
        <f t="shared" si="15"/>
        <v>0.39419087136929459</v>
      </c>
    </row>
    <row r="466" spans="1:6" x14ac:dyDescent="0.35">
      <c r="A466" t="s">
        <v>4082</v>
      </c>
      <c r="B466">
        <v>443</v>
      </c>
      <c r="C466">
        <v>1125</v>
      </c>
      <c r="D466" s="3">
        <v>4.5</v>
      </c>
      <c r="E466" s="4">
        <f t="shared" si="14"/>
        <v>3.0800821355236141</v>
      </c>
      <c r="F466">
        <f t="shared" si="15"/>
        <v>0.39377777777777778</v>
      </c>
    </row>
    <row r="467" spans="1:6" x14ac:dyDescent="0.35">
      <c r="A467" t="s">
        <v>5636</v>
      </c>
      <c r="B467">
        <v>135</v>
      </c>
      <c r="C467">
        <v>343</v>
      </c>
      <c r="D467" s="3">
        <v>4.5</v>
      </c>
      <c r="E467" s="4">
        <f t="shared" si="14"/>
        <v>0.93908281998631071</v>
      </c>
      <c r="F467">
        <f t="shared" si="15"/>
        <v>0.39358600583090381</v>
      </c>
    </row>
    <row r="468" spans="1:6" x14ac:dyDescent="0.35">
      <c r="A468" t="s">
        <v>5333</v>
      </c>
      <c r="B468">
        <v>358</v>
      </c>
      <c r="C468">
        <v>910</v>
      </c>
      <c r="D468" s="3">
        <v>4.5</v>
      </c>
      <c r="E468" s="4">
        <f t="shared" si="14"/>
        <v>2.4914442162902124</v>
      </c>
      <c r="F468">
        <f t="shared" si="15"/>
        <v>0.3934065934065934</v>
      </c>
    </row>
    <row r="469" spans="1:6" x14ac:dyDescent="0.35">
      <c r="A469" t="s">
        <v>4572</v>
      </c>
      <c r="B469">
        <v>1445</v>
      </c>
      <c r="C469">
        <v>3681</v>
      </c>
      <c r="D469" s="3">
        <v>4.5</v>
      </c>
      <c r="E469" s="4">
        <f t="shared" si="14"/>
        <v>10.078028747433265</v>
      </c>
      <c r="F469">
        <f t="shared" si="15"/>
        <v>0.39255637055148057</v>
      </c>
    </row>
    <row r="470" spans="1:6" x14ac:dyDescent="0.35">
      <c r="A470" t="s">
        <v>4280</v>
      </c>
      <c r="B470">
        <v>140</v>
      </c>
      <c r="C470">
        <v>357</v>
      </c>
      <c r="D470" s="3">
        <v>4.5</v>
      </c>
      <c r="E470" s="4">
        <f t="shared" si="14"/>
        <v>0.97741273100616022</v>
      </c>
      <c r="F470">
        <f t="shared" si="15"/>
        <v>0.39215686274509803</v>
      </c>
    </row>
    <row r="471" spans="1:6" x14ac:dyDescent="0.35">
      <c r="A471" t="s">
        <v>1802</v>
      </c>
      <c r="B471">
        <v>412</v>
      </c>
      <c r="C471">
        <v>1051</v>
      </c>
      <c r="D471" s="3">
        <v>4.5</v>
      </c>
      <c r="E471" s="4">
        <f t="shared" si="14"/>
        <v>2.8774811772758384</v>
      </c>
      <c r="F471">
        <f t="shared" si="15"/>
        <v>0.39200761179828736</v>
      </c>
    </row>
    <row r="472" spans="1:6" x14ac:dyDescent="0.35">
      <c r="A472" t="s">
        <v>1802</v>
      </c>
      <c r="B472">
        <v>412</v>
      </c>
      <c r="C472">
        <v>1051</v>
      </c>
      <c r="D472" s="3">
        <v>4.5</v>
      </c>
      <c r="E472" s="4">
        <f t="shared" si="14"/>
        <v>2.8774811772758384</v>
      </c>
      <c r="F472">
        <f t="shared" si="15"/>
        <v>0.39200761179828736</v>
      </c>
    </row>
    <row r="473" spans="1:6" x14ac:dyDescent="0.35">
      <c r="A473" t="s">
        <v>6746</v>
      </c>
      <c r="B473">
        <v>107</v>
      </c>
      <c r="C473">
        <v>273</v>
      </c>
      <c r="D473" s="3">
        <v>4.5</v>
      </c>
      <c r="E473" s="4">
        <f t="shared" si="14"/>
        <v>0.74743326488706363</v>
      </c>
      <c r="F473">
        <f t="shared" si="15"/>
        <v>0.39194139194139194</v>
      </c>
    </row>
    <row r="474" spans="1:6" x14ac:dyDescent="0.35">
      <c r="A474" t="s">
        <v>5760</v>
      </c>
      <c r="B474">
        <v>1452</v>
      </c>
      <c r="C474">
        <v>3709</v>
      </c>
      <c r="D474" s="3">
        <v>4.5</v>
      </c>
      <c r="E474" s="4">
        <f t="shared" si="14"/>
        <v>10.154688569472963</v>
      </c>
      <c r="F474">
        <f t="shared" si="15"/>
        <v>0.39148018333782691</v>
      </c>
    </row>
    <row r="475" spans="1:6" x14ac:dyDescent="0.35">
      <c r="A475" t="s">
        <v>6471</v>
      </c>
      <c r="B475">
        <v>426</v>
      </c>
      <c r="C475">
        <v>1089</v>
      </c>
      <c r="D475" s="3">
        <v>4.5</v>
      </c>
      <c r="E475" s="4">
        <f t="shared" si="14"/>
        <v>2.9815195071868583</v>
      </c>
      <c r="F475">
        <f t="shared" si="15"/>
        <v>0.39118457300275483</v>
      </c>
    </row>
    <row r="476" spans="1:6" x14ac:dyDescent="0.35">
      <c r="A476" t="s">
        <v>2849</v>
      </c>
      <c r="B476">
        <v>350</v>
      </c>
      <c r="C476">
        <v>895</v>
      </c>
      <c r="D476" s="3">
        <v>4.5</v>
      </c>
      <c r="E476" s="4">
        <f t="shared" si="14"/>
        <v>2.4503764544832305</v>
      </c>
      <c r="F476">
        <f t="shared" si="15"/>
        <v>0.39106145251396646</v>
      </c>
    </row>
    <row r="477" spans="1:6" x14ac:dyDescent="0.35">
      <c r="A477" t="s">
        <v>6130</v>
      </c>
      <c r="B477">
        <v>183</v>
      </c>
      <c r="C477">
        <v>468</v>
      </c>
      <c r="D477" s="3">
        <v>4.5</v>
      </c>
      <c r="E477" s="4">
        <f t="shared" si="14"/>
        <v>1.2813141683778233</v>
      </c>
      <c r="F477">
        <f t="shared" si="15"/>
        <v>0.39102564102564102</v>
      </c>
    </row>
    <row r="478" spans="1:6" x14ac:dyDescent="0.35">
      <c r="A478" t="s">
        <v>1679</v>
      </c>
      <c r="B478">
        <v>216</v>
      </c>
      <c r="C478">
        <v>553</v>
      </c>
      <c r="D478" s="3">
        <v>4.5</v>
      </c>
      <c r="E478" s="4">
        <f t="shared" si="14"/>
        <v>1.514031485284052</v>
      </c>
      <c r="F478">
        <f t="shared" si="15"/>
        <v>0.39059674502712477</v>
      </c>
    </row>
    <row r="479" spans="1:6" x14ac:dyDescent="0.35">
      <c r="A479" t="s">
        <v>3481</v>
      </c>
      <c r="B479">
        <v>984</v>
      </c>
      <c r="C479">
        <v>2520</v>
      </c>
      <c r="D479" s="3">
        <v>4.5</v>
      </c>
      <c r="E479" s="4">
        <f t="shared" si="14"/>
        <v>6.8993839835728954</v>
      </c>
      <c r="F479">
        <f t="shared" si="15"/>
        <v>0.39047619047619048</v>
      </c>
    </row>
    <row r="480" spans="1:6" x14ac:dyDescent="0.35">
      <c r="A480" t="s">
        <v>3278</v>
      </c>
      <c r="B480">
        <v>128</v>
      </c>
      <c r="C480">
        <v>328</v>
      </c>
      <c r="D480" s="3">
        <v>4.5</v>
      </c>
      <c r="E480" s="4">
        <f t="shared" si="14"/>
        <v>0.89801505817932925</v>
      </c>
      <c r="F480">
        <f t="shared" si="15"/>
        <v>0.3902439024390244</v>
      </c>
    </row>
    <row r="481" spans="1:6" x14ac:dyDescent="0.35">
      <c r="A481" t="s">
        <v>2865</v>
      </c>
      <c r="B481">
        <v>603</v>
      </c>
      <c r="C481">
        <v>1548</v>
      </c>
      <c r="D481" s="3">
        <v>4.5</v>
      </c>
      <c r="E481" s="4">
        <f t="shared" si="14"/>
        <v>4.2381930184804926</v>
      </c>
      <c r="F481">
        <f t="shared" si="15"/>
        <v>0.38953488372093026</v>
      </c>
    </row>
    <row r="482" spans="1:6" x14ac:dyDescent="0.35">
      <c r="A482" t="s">
        <v>1010</v>
      </c>
      <c r="B482">
        <v>155</v>
      </c>
      <c r="C482">
        <v>398</v>
      </c>
      <c r="D482" s="3">
        <v>4.5</v>
      </c>
      <c r="E482" s="4">
        <f t="shared" si="14"/>
        <v>1.0896646132785763</v>
      </c>
      <c r="F482">
        <f t="shared" si="15"/>
        <v>0.38944723618090454</v>
      </c>
    </row>
    <row r="483" spans="1:6" x14ac:dyDescent="0.35">
      <c r="A483" t="s">
        <v>2057</v>
      </c>
      <c r="B483">
        <v>216</v>
      </c>
      <c r="C483">
        <v>557</v>
      </c>
      <c r="D483" s="3">
        <v>4.5</v>
      </c>
      <c r="E483" s="4">
        <f t="shared" si="14"/>
        <v>1.5249828884325805</v>
      </c>
      <c r="F483">
        <f t="shared" si="15"/>
        <v>0.38779174147217232</v>
      </c>
    </row>
    <row r="484" spans="1:6" x14ac:dyDescent="0.35">
      <c r="A484" t="s">
        <v>3622</v>
      </c>
      <c r="B484">
        <v>325</v>
      </c>
      <c r="C484">
        <v>839</v>
      </c>
      <c r="D484" s="3">
        <v>4.5</v>
      </c>
      <c r="E484" s="4">
        <f t="shared" si="14"/>
        <v>2.2970568104038329</v>
      </c>
      <c r="F484">
        <f t="shared" si="15"/>
        <v>0.3873659117997616</v>
      </c>
    </row>
    <row r="485" spans="1:6" x14ac:dyDescent="0.35">
      <c r="A485" t="s">
        <v>5416</v>
      </c>
      <c r="B485">
        <v>1100</v>
      </c>
      <c r="C485">
        <v>2843</v>
      </c>
      <c r="D485" s="3">
        <v>4.5</v>
      </c>
      <c r="E485" s="4">
        <f t="shared" si="14"/>
        <v>7.783709787816564</v>
      </c>
      <c r="F485">
        <f t="shared" si="15"/>
        <v>0.38691523039043263</v>
      </c>
    </row>
    <row r="486" spans="1:6" x14ac:dyDescent="0.35">
      <c r="A486" t="s">
        <v>3641</v>
      </c>
      <c r="B486">
        <v>128</v>
      </c>
      <c r="C486">
        <v>331</v>
      </c>
      <c r="D486" s="3">
        <v>4.5</v>
      </c>
      <c r="E486" s="4">
        <f t="shared" si="14"/>
        <v>0.90622861054072557</v>
      </c>
      <c r="F486">
        <f t="shared" si="15"/>
        <v>0.38670694864048338</v>
      </c>
    </row>
    <row r="487" spans="1:6" x14ac:dyDescent="0.35">
      <c r="A487" t="s">
        <v>2803</v>
      </c>
      <c r="B487">
        <v>291</v>
      </c>
      <c r="C487">
        <v>754</v>
      </c>
      <c r="D487" s="3">
        <v>4.5</v>
      </c>
      <c r="E487" s="4">
        <f t="shared" si="14"/>
        <v>2.0643394934976045</v>
      </c>
      <c r="F487">
        <f t="shared" si="15"/>
        <v>0.38594164456233421</v>
      </c>
    </row>
    <row r="488" spans="1:6" x14ac:dyDescent="0.35">
      <c r="A488" t="s">
        <v>3467</v>
      </c>
      <c r="B488">
        <v>162</v>
      </c>
      <c r="C488">
        <v>421</v>
      </c>
      <c r="D488" s="3">
        <v>4.5</v>
      </c>
      <c r="E488" s="4">
        <f t="shared" si="14"/>
        <v>1.1526351813826146</v>
      </c>
      <c r="F488">
        <f t="shared" si="15"/>
        <v>0.38479809976247031</v>
      </c>
    </row>
    <row r="489" spans="1:6" x14ac:dyDescent="0.35">
      <c r="A489" t="s">
        <v>1999</v>
      </c>
      <c r="B489">
        <v>781</v>
      </c>
      <c r="C489">
        <v>2031</v>
      </c>
      <c r="D489" s="3">
        <v>4.5</v>
      </c>
      <c r="E489" s="4">
        <f t="shared" si="14"/>
        <v>5.5605749486652973</v>
      </c>
      <c r="F489">
        <f t="shared" si="15"/>
        <v>0.3845396356474643</v>
      </c>
    </row>
    <row r="490" spans="1:6" x14ac:dyDescent="0.35">
      <c r="A490" t="s">
        <v>2357</v>
      </c>
      <c r="B490">
        <v>156</v>
      </c>
      <c r="C490">
        <v>406</v>
      </c>
      <c r="D490" s="3">
        <v>5</v>
      </c>
      <c r="E490" s="4">
        <f t="shared" si="14"/>
        <v>1.1115674195756331</v>
      </c>
      <c r="F490">
        <f t="shared" si="15"/>
        <v>0.38423645320197042</v>
      </c>
    </row>
    <row r="491" spans="1:6" x14ac:dyDescent="0.35">
      <c r="A491" t="s">
        <v>3863</v>
      </c>
      <c r="B491">
        <v>417</v>
      </c>
      <c r="C491">
        <v>1086</v>
      </c>
      <c r="D491" s="3">
        <v>4.5</v>
      </c>
      <c r="E491" s="4">
        <f t="shared" si="14"/>
        <v>2.9733059548254621</v>
      </c>
      <c r="F491">
        <f t="shared" si="15"/>
        <v>0.38397790055248621</v>
      </c>
    </row>
    <row r="492" spans="1:6" x14ac:dyDescent="0.35">
      <c r="A492" t="s">
        <v>5740</v>
      </c>
      <c r="B492">
        <v>1001</v>
      </c>
      <c r="C492">
        <v>2607</v>
      </c>
      <c r="D492" s="3">
        <v>4.5</v>
      </c>
      <c r="E492" s="4">
        <f t="shared" si="14"/>
        <v>7.137577002053388</v>
      </c>
      <c r="F492">
        <f t="shared" si="15"/>
        <v>0.38396624472573837</v>
      </c>
    </row>
    <row r="493" spans="1:6" x14ac:dyDescent="0.35">
      <c r="A493" t="s">
        <v>3973</v>
      </c>
      <c r="B493">
        <v>182</v>
      </c>
      <c r="C493">
        <v>474</v>
      </c>
      <c r="D493" s="3">
        <v>4.5</v>
      </c>
      <c r="E493" s="4">
        <f t="shared" si="14"/>
        <v>1.2977412731006159</v>
      </c>
      <c r="F493">
        <f t="shared" si="15"/>
        <v>0.38396624472573837</v>
      </c>
    </row>
    <row r="494" spans="1:6" x14ac:dyDescent="0.35">
      <c r="A494" t="s">
        <v>5777</v>
      </c>
      <c r="B494">
        <v>403</v>
      </c>
      <c r="C494">
        <v>1051</v>
      </c>
      <c r="D494" s="3">
        <v>5</v>
      </c>
      <c r="E494" s="4">
        <f t="shared" si="14"/>
        <v>2.8774811772758384</v>
      </c>
      <c r="F494">
        <f t="shared" si="15"/>
        <v>0.38344433872502381</v>
      </c>
    </row>
    <row r="495" spans="1:6" x14ac:dyDescent="0.35">
      <c r="A495" t="s">
        <v>4200</v>
      </c>
      <c r="B495">
        <v>263</v>
      </c>
      <c r="C495">
        <v>687</v>
      </c>
      <c r="D495" s="3">
        <v>4.5</v>
      </c>
      <c r="E495" s="4">
        <f t="shared" si="14"/>
        <v>1.8809034907597535</v>
      </c>
      <c r="F495">
        <f t="shared" si="15"/>
        <v>0.38282387190684136</v>
      </c>
    </row>
    <row r="496" spans="1:6" x14ac:dyDescent="0.35">
      <c r="A496" t="s">
        <v>4248</v>
      </c>
      <c r="B496">
        <v>166</v>
      </c>
      <c r="C496">
        <v>434</v>
      </c>
      <c r="D496" s="3">
        <v>4.5</v>
      </c>
      <c r="E496" s="4">
        <f t="shared" si="14"/>
        <v>1.1882272416153319</v>
      </c>
      <c r="F496">
        <f t="shared" si="15"/>
        <v>0.38248847926267282</v>
      </c>
    </row>
    <row r="497" spans="1:6" x14ac:dyDescent="0.35">
      <c r="A497" t="s">
        <v>2943</v>
      </c>
      <c r="B497">
        <v>337</v>
      </c>
      <c r="C497">
        <v>882</v>
      </c>
      <c r="D497" s="3">
        <v>4.5</v>
      </c>
      <c r="E497" s="4">
        <f t="shared" si="14"/>
        <v>2.4147843942505132</v>
      </c>
      <c r="F497">
        <f t="shared" si="15"/>
        <v>0.38208616780045351</v>
      </c>
    </row>
    <row r="498" spans="1:6" x14ac:dyDescent="0.35">
      <c r="A498" t="s">
        <v>4478</v>
      </c>
      <c r="B498">
        <v>1367</v>
      </c>
      <c r="C498">
        <v>3580</v>
      </c>
      <c r="D498" s="3">
        <v>4.5</v>
      </c>
      <c r="E498" s="4">
        <f t="shared" si="14"/>
        <v>9.801505817932922</v>
      </c>
      <c r="F498">
        <f t="shared" si="15"/>
        <v>0.38184357541899444</v>
      </c>
    </row>
    <row r="499" spans="1:6" x14ac:dyDescent="0.35">
      <c r="A499" t="s">
        <v>4098</v>
      </c>
      <c r="B499">
        <v>171</v>
      </c>
      <c r="C499">
        <v>448</v>
      </c>
      <c r="D499" s="3">
        <v>4.5</v>
      </c>
      <c r="E499" s="4">
        <f t="shared" si="14"/>
        <v>1.2265571526351813</v>
      </c>
      <c r="F499">
        <f t="shared" si="15"/>
        <v>0.38169642857142855</v>
      </c>
    </row>
    <row r="500" spans="1:6" x14ac:dyDescent="0.35">
      <c r="A500" t="s">
        <v>2733</v>
      </c>
      <c r="B500">
        <v>324</v>
      </c>
      <c r="C500">
        <v>851</v>
      </c>
      <c r="D500" s="3">
        <v>4.5</v>
      </c>
      <c r="E500" s="4">
        <f t="shared" si="14"/>
        <v>2.3299110198494182</v>
      </c>
      <c r="F500">
        <f t="shared" si="15"/>
        <v>0.3807285546415981</v>
      </c>
    </row>
    <row r="501" spans="1:6" x14ac:dyDescent="0.35">
      <c r="A501" t="s">
        <v>2616</v>
      </c>
      <c r="B501">
        <v>226</v>
      </c>
      <c r="C501">
        <v>594</v>
      </c>
      <c r="D501" s="3">
        <v>4.5</v>
      </c>
      <c r="E501" s="4">
        <f t="shared" si="14"/>
        <v>1.6262833675564681</v>
      </c>
      <c r="F501">
        <f t="shared" si="15"/>
        <v>0.38047138047138046</v>
      </c>
    </row>
    <row r="502" spans="1:6" x14ac:dyDescent="0.35">
      <c r="A502" t="s">
        <v>6268</v>
      </c>
      <c r="B502">
        <v>948</v>
      </c>
      <c r="C502">
        <v>2501</v>
      </c>
      <c r="D502" s="3">
        <v>4.5</v>
      </c>
      <c r="E502" s="4">
        <f t="shared" si="14"/>
        <v>6.8473648186173852</v>
      </c>
      <c r="F502">
        <f t="shared" si="15"/>
        <v>0.37904838064774088</v>
      </c>
    </row>
    <row r="503" spans="1:6" x14ac:dyDescent="0.35">
      <c r="A503" t="s">
        <v>6705</v>
      </c>
      <c r="B503">
        <v>130</v>
      </c>
      <c r="C503">
        <v>343</v>
      </c>
      <c r="D503" s="3">
        <v>4.5</v>
      </c>
      <c r="E503" s="4">
        <f t="shared" si="14"/>
        <v>0.93908281998631071</v>
      </c>
      <c r="F503">
        <f t="shared" si="15"/>
        <v>0.37900874635568516</v>
      </c>
    </row>
    <row r="504" spans="1:6" x14ac:dyDescent="0.35">
      <c r="A504" t="s">
        <v>1280</v>
      </c>
      <c r="B504">
        <v>410</v>
      </c>
      <c r="C504">
        <v>1086</v>
      </c>
      <c r="D504" s="3">
        <v>4.5</v>
      </c>
      <c r="E504" s="4">
        <f t="shared" si="14"/>
        <v>2.9733059548254621</v>
      </c>
      <c r="F504">
        <f t="shared" si="15"/>
        <v>0.37753222836095762</v>
      </c>
    </row>
    <row r="505" spans="1:6" x14ac:dyDescent="0.35">
      <c r="A505" t="s">
        <v>5678</v>
      </c>
      <c r="B505">
        <v>265</v>
      </c>
      <c r="C505">
        <v>702</v>
      </c>
      <c r="D505" s="3">
        <v>4.5</v>
      </c>
      <c r="E505" s="4">
        <f t="shared" si="14"/>
        <v>1.9219712525667352</v>
      </c>
      <c r="F505">
        <f t="shared" si="15"/>
        <v>0.37749287749287747</v>
      </c>
    </row>
    <row r="506" spans="1:6" x14ac:dyDescent="0.35">
      <c r="A506" t="s">
        <v>2168</v>
      </c>
      <c r="B506">
        <v>420</v>
      </c>
      <c r="C506">
        <v>1114</v>
      </c>
      <c r="D506" s="3">
        <v>4.5</v>
      </c>
      <c r="E506" s="4">
        <f t="shared" si="14"/>
        <v>3.0499657768651609</v>
      </c>
      <c r="F506">
        <f t="shared" si="15"/>
        <v>0.37701974865350091</v>
      </c>
    </row>
    <row r="507" spans="1:6" x14ac:dyDescent="0.35">
      <c r="A507" t="s">
        <v>3239</v>
      </c>
      <c r="B507">
        <v>1132</v>
      </c>
      <c r="C507">
        <v>3003</v>
      </c>
      <c r="D507" s="3">
        <v>4.5</v>
      </c>
      <c r="E507" s="4">
        <f t="shared" si="14"/>
        <v>8.2217659137577002</v>
      </c>
      <c r="F507">
        <f t="shared" si="15"/>
        <v>0.37695637695637696</v>
      </c>
    </row>
    <row r="508" spans="1:6" x14ac:dyDescent="0.35">
      <c r="A508" t="s">
        <v>1873</v>
      </c>
      <c r="B508">
        <v>802</v>
      </c>
      <c r="C508">
        <v>2129</v>
      </c>
      <c r="D508" s="3">
        <v>4.5</v>
      </c>
      <c r="E508" s="4">
        <f t="shared" si="14"/>
        <v>5.8288843258042435</v>
      </c>
      <c r="F508">
        <f t="shared" si="15"/>
        <v>0.3767026773132926</v>
      </c>
    </row>
    <row r="509" spans="1:6" x14ac:dyDescent="0.35">
      <c r="A509" t="s">
        <v>978</v>
      </c>
      <c r="B509">
        <v>148</v>
      </c>
      <c r="C509">
        <v>393</v>
      </c>
      <c r="D509" s="3">
        <v>4.5</v>
      </c>
      <c r="E509" s="4">
        <f t="shared" si="14"/>
        <v>1.0759753593429158</v>
      </c>
      <c r="F509">
        <f t="shared" si="15"/>
        <v>0.37659033078880405</v>
      </c>
    </row>
    <row r="510" spans="1:6" x14ac:dyDescent="0.35">
      <c r="A510" t="s">
        <v>2317</v>
      </c>
      <c r="B510">
        <v>732</v>
      </c>
      <c r="C510">
        <v>1944</v>
      </c>
      <c r="D510" s="3">
        <v>4.5</v>
      </c>
      <c r="E510" s="4">
        <f t="shared" si="14"/>
        <v>5.3223819301848048</v>
      </c>
      <c r="F510">
        <f t="shared" si="15"/>
        <v>0.37654320987654322</v>
      </c>
    </row>
    <row r="511" spans="1:6" x14ac:dyDescent="0.35">
      <c r="A511" t="s">
        <v>2647</v>
      </c>
      <c r="B511">
        <v>1225</v>
      </c>
      <c r="C511">
        <v>3256</v>
      </c>
      <c r="D511" s="3">
        <v>4.5</v>
      </c>
      <c r="E511" s="4">
        <f t="shared" si="14"/>
        <v>8.9144421629021213</v>
      </c>
      <c r="F511">
        <f t="shared" si="15"/>
        <v>0.37622850122850121</v>
      </c>
    </row>
    <row r="512" spans="1:6" x14ac:dyDescent="0.35">
      <c r="A512" t="s">
        <v>1195</v>
      </c>
      <c r="B512">
        <v>1003</v>
      </c>
      <c r="C512">
        <v>2668</v>
      </c>
      <c r="D512" s="3">
        <v>4.5</v>
      </c>
      <c r="E512" s="4">
        <f t="shared" si="14"/>
        <v>7.3045859000684459</v>
      </c>
      <c r="F512">
        <f t="shared" si="15"/>
        <v>0.37593703148425789</v>
      </c>
    </row>
    <row r="513" spans="1:6" x14ac:dyDescent="0.35">
      <c r="A513" t="s">
        <v>2171</v>
      </c>
      <c r="B513">
        <v>381</v>
      </c>
      <c r="C513">
        <v>1018</v>
      </c>
      <c r="D513" s="3">
        <v>4.5</v>
      </c>
      <c r="E513" s="4">
        <f t="shared" si="14"/>
        <v>2.7871321013004793</v>
      </c>
      <c r="F513">
        <f t="shared" si="15"/>
        <v>0.3742632612966601</v>
      </c>
    </row>
    <row r="514" spans="1:6" x14ac:dyDescent="0.35">
      <c r="A514" t="s">
        <v>932</v>
      </c>
      <c r="B514">
        <v>360</v>
      </c>
      <c r="C514">
        <v>962</v>
      </c>
      <c r="D514" s="3">
        <v>4.5</v>
      </c>
      <c r="E514" s="4">
        <f t="shared" ref="E514:E577" si="16">C514/365.25</f>
        <v>2.6338124572210813</v>
      </c>
      <c r="F514">
        <f t="shared" ref="F514:F577" si="17">B514/C514</f>
        <v>0.37422037422037424</v>
      </c>
    </row>
    <row r="515" spans="1:6" x14ac:dyDescent="0.35">
      <c r="A515" t="s">
        <v>6585</v>
      </c>
      <c r="B515">
        <v>563</v>
      </c>
      <c r="C515">
        <v>1506</v>
      </c>
      <c r="D515" s="3">
        <v>4.5</v>
      </c>
      <c r="E515" s="4">
        <f t="shared" si="16"/>
        <v>4.1232032854209448</v>
      </c>
      <c r="F515">
        <f t="shared" si="17"/>
        <v>0.37383798140770252</v>
      </c>
    </row>
    <row r="516" spans="1:6" x14ac:dyDescent="0.35">
      <c r="A516" t="s">
        <v>5137</v>
      </c>
      <c r="B516">
        <v>1338</v>
      </c>
      <c r="C516">
        <v>3581</v>
      </c>
      <c r="D516" s="3">
        <v>4.5</v>
      </c>
      <c r="E516" s="4">
        <f t="shared" si="16"/>
        <v>9.8042436687200549</v>
      </c>
      <c r="F516">
        <f t="shared" si="17"/>
        <v>0.37363864842222844</v>
      </c>
    </row>
    <row r="517" spans="1:6" x14ac:dyDescent="0.35">
      <c r="A517" t="s">
        <v>5329</v>
      </c>
      <c r="B517">
        <v>510</v>
      </c>
      <c r="C517">
        <v>1365</v>
      </c>
      <c r="D517" s="3">
        <v>4.5</v>
      </c>
      <c r="E517" s="4">
        <f t="shared" si="16"/>
        <v>3.7371663244353184</v>
      </c>
      <c r="F517">
        <f t="shared" si="17"/>
        <v>0.37362637362637363</v>
      </c>
    </row>
    <row r="518" spans="1:6" x14ac:dyDescent="0.35">
      <c r="A518" t="s">
        <v>2951</v>
      </c>
      <c r="B518">
        <v>162</v>
      </c>
      <c r="C518">
        <v>434</v>
      </c>
      <c r="D518" s="3">
        <v>4.5</v>
      </c>
      <c r="E518" s="4">
        <f t="shared" si="16"/>
        <v>1.1882272416153319</v>
      </c>
      <c r="F518">
        <f t="shared" si="17"/>
        <v>0.37327188940092165</v>
      </c>
    </row>
    <row r="519" spans="1:6" x14ac:dyDescent="0.35">
      <c r="A519" t="s">
        <v>1528</v>
      </c>
      <c r="B519">
        <v>1505</v>
      </c>
      <c r="C519">
        <v>4033</v>
      </c>
      <c r="D519" s="3">
        <v>4.5</v>
      </c>
      <c r="E519" s="4">
        <f t="shared" si="16"/>
        <v>11.041752224503764</v>
      </c>
      <c r="F519">
        <f t="shared" si="17"/>
        <v>0.37317133647408879</v>
      </c>
    </row>
    <row r="520" spans="1:6" x14ac:dyDescent="0.35">
      <c r="A520" t="s">
        <v>5199</v>
      </c>
      <c r="B520">
        <v>1504</v>
      </c>
      <c r="C520">
        <v>4035</v>
      </c>
      <c r="D520" s="3">
        <v>4.5</v>
      </c>
      <c r="E520" s="4">
        <f t="shared" si="16"/>
        <v>11.047227926078028</v>
      </c>
      <c r="F520">
        <f t="shared" si="17"/>
        <v>0.37273853779429988</v>
      </c>
    </row>
    <row r="521" spans="1:6" x14ac:dyDescent="0.35">
      <c r="A521" t="s">
        <v>3168</v>
      </c>
      <c r="B521">
        <v>459</v>
      </c>
      <c r="C521">
        <v>1234</v>
      </c>
      <c r="D521" s="3">
        <v>4.5</v>
      </c>
      <c r="E521" s="4">
        <f t="shared" si="16"/>
        <v>3.378507871321013</v>
      </c>
      <c r="F521">
        <f t="shared" si="17"/>
        <v>0.3719611021069692</v>
      </c>
    </row>
    <row r="522" spans="1:6" x14ac:dyDescent="0.35">
      <c r="A522" t="s">
        <v>6221</v>
      </c>
      <c r="B522">
        <v>1139</v>
      </c>
      <c r="C522">
        <v>3064</v>
      </c>
      <c r="D522" s="3">
        <v>4.5</v>
      </c>
      <c r="E522" s="4">
        <f t="shared" si="16"/>
        <v>8.388774811772759</v>
      </c>
      <c r="F522">
        <f t="shared" si="17"/>
        <v>0.37173629242819844</v>
      </c>
    </row>
    <row r="523" spans="1:6" x14ac:dyDescent="0.35">
      <c r="A523" t="s">
        <v>4750</v>
      </c>
      <c r="B523">
        <v>149</v>
      </c>
      <c r="C523">
        <v>402</v>
      </c>
      <c r="D523" s="3">
        <v>4.5</v>
      </c>
      <c r="E523" s="4">
        <f t="shared" si="16"/>
        <v>1.1006160164271048</v>
      </c>
      <c r="F523">
        <f t="shared" si="17"/>
        <v>0.37064676616915421</v>
      </c>
    </row>
    <row r="524" spans="1:6" x14ac:dyDescent="0.35">
      <c r="A524" t="s">
        <v>5573</v>
      </c>
      <c r="B524">
        <v>506</v>
      </c>
      <c r="C524">
        <v>1368</v>
      </c>
      <c r="D524" s="3">
        <v>4.5</v>
      </c>
      <c r="E524" s="4">
        <f t="shared" si="16"/>
        <v>3.7453798767967146</v>
      </c>
      <c r="F524">
        <f t="shared" si="17"/>
        <v>0.36988304093567254</v>
      </c>
    </row>
    <row r="525" spans="1:6" x14ac:dyDescent="0.35">
      <c r="A525" t="s">
        <v>6703</v>
      </c>
      <c r="B525">
        <v>361</v>
      </c>
      <c r="C525">
        <v>976</v>
      </c>
      <c r="D525" s="3">
        <v>4.5</v>
      </c>
      <c r="E525" s="4">
        <f t="shared" si="16"/>
        <v>2.6721423682409307</v>
      </c>
      <c r="F525">
        <f t="shared" si="17"/>
        <v>0.36987704918032788</v>
      </c>
    </row>
    <row r="526" spans="1:6" x14ac:dyDescent="0.35">
      <c r="A526" t="s">
        <v>3156</v>
      </c>
      <c r="B526">
        <v>207</v>
      </c>
      <c r="C526">
        <v>561</v>
      </c>
      <c r="D526" s="3">
        <v>4.5</v>
      </c>
      <c r="E526" s="4">
        <f t="shared" si="16"/>
        <v>1.5359342915811087</v>
      </c>
      <c r="F526">
        <f t="shared" si="17"/>
        <v>0.36898395721925131</v>
      </c>
    </row>
    <row r="527" spans="1:6" x14ac:dyDescent="0.35">
      <c r="A527" t="s">
        <v>4484</v>
      </c>
      <c r="B527">
        <v>273</v>
      </c>
      <c r="C527">
        <v>742</v>
      </c>
      <c r="D527" s="3">
        <v>4.5</v>
      </c>
      <c r="E527" s="4">
        <f t="shared" si="16"/>
        <v>2.0314852840520192</v>
      </c>
      <c r="F527">
        <f t="shared" si="17"/>
        <v>0.36792452830188677</v>
      </c>
    </row>
    <row r="528" spans="1:6" x14ac:dyDescent="0.35">
      <c r="A528" t="s">
        <v>3416</v>
      </c>
      <c r="B528">
        <v>232</v>
      </c>
      <c r="C528">
        <v>632</v>
      </c>
      <c r="D528" s="3">
        <v>4.5</v>
      </c>
      <c r="E528" s="4">
        <f t="shared" si="16"/>
        <v>1.730321697467488</v>
      </c>
      <c r="F528">
        <f t="shared" si="17"/>
        <v>0.36708860759493672</v>
      </c>
    </row>
    <row r="529" spans="1:6" x14ac:dyDescent="0.35">
      <c r="A529" t="s">
        <v>6110</v>
      </c>
      <c r="B529">
        <v>388</v>
      </c>
      <c r="C529">
        <v>1058</v>
      </c>
      <c r="D529" s="3">
        <v>4.5</v>
      </c>
      <c r="E529" s="4">
        <f t="shared" si="16"/>
        <v>2.8966461327857633</v>
      </c>
      <c r="F529">
        <f t="shared" si="17"/>
        <v>0.3667296786389414</v>
      </c>
    </row>
    <row r="530" spans="1:6" x14ac:dyDescent="0.35">
      <c r="A530" t="s">
        <v>569</v>
      </c>
      <c r="B530">
        <v>233</v>
      </c>
      <c r="C530">
        <v>636</v>
      </c>
      <c r="D530" s="3">
        <v>4.5</v>
      </c>
      <c r="E530" s="4">
        <f t="shared" si="16"/>
        <v>1.7412731006160165</v>
      </c>
      <c r="F530">
        <f t="shared" si="17"/>
        <v>0.36635220125786161</v>
      </c>
    </row>
    <row r="531" spans="1:6" x14ac:dyDescent="0.35">
      <c r="A531" t="s">
        <v>550</v>
      </c>
      <c r="B531">
        <v>754</v>
      </c>
      <c r="C531">
        <v>2059</v>
      </c>
      <c r="D531" s="3">
        <v>4.5</v>
      </c>
      <c r="E531" s="4">
        <f t="shared" si="16"/>
        <v>5.637234770704997</v>
      </c>
      <c r="F531">
        <f t="shared" si="17"/>
        <v>0.36619718309859156</v>
      </c>
    </row>
    <row r="532" spans="1:6" x14ac:dyDescent="0.35">
      <c r="A532" t="s">
        <v>2827</v>
      </c>
      <c r="B532">
        <v>1039</v>
      </c>
      <c r="C532">
        <v>2843</v>
      </c>
      <c r="D532" s="3">
        <v>4.5</v>
      </c>
      <c r="E532" s="4">
        <f t="shared" si="16"/>
        <v>7.783709787816564</v>
      </c>
      <c r="F532">
        <f t="shared" si="17"/>
        <v>0.36545902215969045</v>
      </c>
    </row>
    <row r="533" spans="1:6" x14ac:dyDescent="0.35">
      <c r="A533" t="s">
        <v>2827</v>
      </c>
      <c r="B533">
        <v>1039</v>
      </c>
      <c r="C533">
        <v>2843</v>
      </c>
      <c r="D533" s="3">
        <v>4.5</v>
      </c>
      <c r="E533" s="4">
        <f t="shared" si="16"/>
        <v>7.783709787816564</v>
      </c>
      <c r="F533">
        <f t="shared" si="17"/>
        <v>0.36545902215969045</v>
      </c>
    </row>
    <row r="534" spans="1:6" x14ac:dyDescent="0.35">
      <c r="A534" t="s">
        <v>5533</v>
      </c>
      <c r="B534">
        <v>308</v>
      </c>
      <c r="C534">
        <v>843</v>
      </c>
      <c r="D534" s="3">
        <v>4.5</v>
      </c>
      <c r="E534" s="4">
        <f t="shared" si="16"/>
        <v>2.3080082135523612</v>
      </c>
      <c r="F534">
        <f t="shared" si="17"/>
        <v>0.365361803084223</v>
      </c>
    </row>
    <row r="535" spans="1:6" x14ac:dyDescent="0.35">
      <c r="A535" t="s">
        <v>2258</v>
      </c>
      <c r="B535">
        <v>185</v>
      </c>
      <c r="C535">
        <v>508</v>
      </c>
      <c r="D535" s="3">
        <v>4.5</v>
      </c>
      <c r="E535" s="4">
        <f t="shared" si="16"/>
        <v>1.3908281998631074</v>
      </c>
      <c r="F535">
        <f t="shared" si="17"/>
        <v>0.36417322834645671</v>
      </c>
    </row>
    <row r="536" spans="1:6" x14ac:dyDescent="0.35">
      <c r="A536" t="s">
        <v>3670</v>
      </c>
      <c r="B536">
        <v>139</v>
      </c>
      <c r="C536">
        <v>382</v>
      </c>
      <c r="D536" s="3">
        <v>4.5</v>
      </c>
      <c r="E536" s="4">
        <f t="shared" si="16"/>
        <v>1.0458590006844628</v>
      </c>
      <c r="F536">
        <f t="shared" si="17"/>
        <v>0.36387434554973824</v>
      </c>
    </row>
    <row r="537" spans="1:6" x14ac:dyDescent="0.35">
      <c r="A537" t="s">
        <v>2334</v>
      </c>
      <c r="B537">
        <v>176</v>
      </c>
      <c r="C537">
        <v>484</v>
      </c>
      <c r="D537" s="3">
        <v>4.5</v>
      </c>
      <c r="E537" s="4">
        <f t="shared" si="16"/>
        <v>1.3251197809719371</v>
      </c>
      <c r="F537">
        <f t="shared" si="17"/>
        <v>0.36363636363636365</v>
      </c>
    </row>
    <row r="538" spans="1:6" x14ac:dyDescent="0.35">
      <c r="A538" t="s">
        <v>5550</v>
      </c>
      <c r="B538">
        <v>343</v>
      </c>
      <c r="C538">
        <v>944</v>
      </c>
      <c r="D538" s="3">
        <v>4.5</v>
      </c>
      <c r="E538" s="4">
        <f t="shared" si="16"/>
        <v>2.5845311430527036</v>
      </c>
      <c r="F538">
        <f t="shared" si="17"/>
        <v>0.36334745762711862</v>
      </c>
    </row>
    <row r="539" spans="1:6" x14ac:dyDescent="0.35">
      <c r="A539" t="s">
        <v>3769</v>
      </c>
      <c r="B539">
        <v>584</v>
      </c>
      <c r="C539">
        <v>1608</v>
      </c>
      <c r="D539" s="3">
        <v>4.5</v>
      </c>
      <c r="E539" s="4">
        <f t="shared" si="16"/>
        <v>4.4024640657084193</v>
      </c>
      <c r="F539">
        <f t="shared" si="17"/>
        <v>0.36318407960199006</v>
      </c>
    </row>
    <row r="540" spans="1:6" x14ac:dyDescent="0.35">
      <c r="A540" t="s">
        <v>2695</v>
      </c>
      <c r="B540">
        <v>399</v>
      </c>
      <c r="C540">
        <v>1099</v>
      </c>
      <c r="D540" s="3">
        <v>4.5</v>
      </c>
      <c r="E540" s="4">
        <f t="shared" si="16"/>
        <v>3.0088980150581794</v>
      </c>
      <c r="F540">
        <f t="shared" si="17"/>
        <v>0.36305732484076431</v>
      </c>
    </row>
    <row r="541" spans="1:6" x14ac:dyDescent="0.35">
      <c r="A541" t="s">
        <v>1084</v>
      </c>
      <c r="B541">
        <v>361</v>
      </c>
      <c r="C541">
        <v>995</v>
      </c>
      <c r="D541" s="3">
        <v>4.5</v>
      </c>
      <c r="E541" s="4">
        <f t="shared" si="16"/>
        <v>2.7241615331964408</v>
      </c>
      <c r="F541">
        <f t="shared" si="17"/>
        <v>0.36281407035175878</v>
      </c>
    </row>
    <row r="542" spans="1:6" x14ac:dyDescent="0.35">
      <c r="A542" t="s">
        <v>3288</v>
      </c>
      <c r="B542">
        <v>181</v>
      </c>
      <c r="C542">
        <v>499</v>
      </c>
      <c r="D542" s="3">
        <v>4.5</v>
      </c>
      <c r="E542" s="4">
        <f t="shared" si="16"/>
        <v>1.3661875427789185</v>
      </c>
      <c r="F542">
        <f t="shared" si="17"/>
        <v>0.36272545090180358</v>
      </c>
    </row>
    <row r="543" spans="1:6" x14ac:dyDescent="0.35">
      <c r="A543" t="s">
        <v>6871</v>
      </c>
      <c r="B543">
        <v>856</v>
      </c>
      <c r="C543">
        <v>2361</v>
      </c>
      <c r="D543" s="3">
        <v>4.5</v>
      </c>
      <c r="E543" s="4">
        <f t="shared" si="16"/>
        <v>6.4640657084188913</v>
      </c>
      <c r="F543">
        <f t="shared" si="17"/>
        <v>0.36255823803473103</v>
      </c>
    </row>
    <row r="544" spans="1:6" x14ac:dyDescent="0.35">
      <c r="A544" t="s">
        <v>236</v>
      </c>
      <c r="B544">
        <v>1357</v>
      </c>
      <c r="C544">
        <v>3760</v>
      </c>
      <c r="D544" s="3">
        <v>4.5</v>
      </c>
      <c r="E544" s="4">
        <f t="shared" si="16"/>
        <v>10.294318959616701</v>
      </c>
      <c r="F544">
        <f t="shared" si="17"/>
        <v>0.36090425531914894</v>
      </c>
    </row>
    <row r="545" spans="1:6" x14ac:dyDescent="0.35">
      <c r="A545" t="s">
        <v>4041</v>
      </c>
      <c r="B545">
        <v>376</v>
      </c>
      <c r="C545">
        <v>1042</v>
      </c>
      <c r="D545" s="3">
        <v>4.5</v>
      </c>
      <c r="E545" s="4">
        <f t="shared" si="16"/>
        <v>2.8528405201916494</v>
      </c>
      <c r="F545">
        <f t="shared" si="17"/>
        <v>0.36084452975047987</v>
      </c>
    </row>
    <row r="546" spans="1:6" x14ac:dyDescent="0.35">
      <c r="A546" t="s">
        <v>2197</v>
      </c>
      <c r="B546">
        <v>178</v>
      </c>
      <c r="C546">
        <v>494</v>
      </c>
      <c r="D546" s="3">
        <v>4.5</v>
      </c>
      <c r="E546" s="4">
        <f t="shared" si="16"/>
        <v>1.352498288843258</v>
      </c>
      <c r="F546">
        <f t="shared" si="17"/>
        <v>0.36032388663967613</v>
      </c>
    </row>
    <row r="547" spans="1:6" x14ac:dyDescent="0.35">
      <c r="A547" t="s">
        <v>2753</v>
      </c>
      <c r="B547">
        <v>167</v>
      </c>
      <c r="C547">
        <v>464</v>
      </c>
      <c r="D547" s="3">
        <v>4.5</v>
      </c>
      <c r="E547" s="4">
        <f t="shared" si="16"/>
        <v>1.270362765229295</v>
      </c>
      <c r="F547">
        <f t="shared" si="17"/>
        <v>0.35991379310344829</v>
      </c>
    </row>
    <row r="548" spans="1:6" x14ac:dyDescent="0.35">
      <c r="A548" t="s">
        <v>540</v>
      </c>
      <c r="B548">
        <v>946</v>
      </c>
      <c r="C548">
        <v>2632</v>
      </c>
      <c r="D548" s="3">
        <v>4.5</v>
      </c>
      <c r="E548" s="4">
        <f t="shared" si="16"/>
        <v>7.2060232717316905</v>
      </c>
      <c r="F548">
        <f t="shared" si="17"/>
        <v>0.35942249240121582</v>
      </c>
    </row>
    <row r="549" spans="1:6" x14ac:dyDescent="0.35">
      <c r="A549" t="s">
        <v>3995</v>
      </c>
      <c r="B549">
        <v>525</v>
      </c>
      <c r="C549">
        <v>1461</v>
      </c>
      <c r="D549" s="3">
        <v>4.5</v>
      </c>
      <c r="E549" s="4">
        <f t="shared" si="16"/>
        <v>4</v>
      </c>
      <c r="F549">
        <f t="shared" si="17"/>
        <v>0.35934291581108829</v>
      </c>
    </row>
    <row r="550" spans="1:6" x14ac:dyDescent="0.35">
      <c r="A550" t="s">
        <v>1074</v>
      </c>
      <c r="B550">
        <v>106</v>
      </c>
      <c r="C550">
        <v>295</v>
      </c>
      <c r="D550" s="3">
        <v>4.5</v>
      </c>
      <c r="E550" s="4">
        <f t="shared" si="16"/>
        <v>0.8076659822039699</v>
      </c>
      <c r="F550">
        <f t="shared" si="17"/>
        <v>0.35932203389830508</v>
      </c>
    </row>
    <row r="551" spans="1:6" x14ac:dyDescent="0.35">
      <c r="A551" t="s">
        <v>4202</v>
      </c>
      <c r="B551">
        <v>360</v>
      </c>
      <c r="C551">
        <v>1003</v>
      </c>
      <c r="D551" s="3">
        <v>4.5</v>
      </c>
      <c r="E551" s="4">
        <f t="shared" si="16"/>
        <v>2.7460643394934978</v>
      </c>
      <c r="F551">
        <f t="shared" si="17"/>
        <v>0.3589232303090728</v>
      </c>
    </row>
    <row r="552" spans="1:6" x14ac:dyDescent="0.35">
      <c r="A552" t="s">
        <v>1166</v>
      </c>
      <c r="B552">
        <v>298</v>
      </c>
      <c r="C552">
        <v>831</v>
      </c>
      <c r="D552" s="3">
        <v>4.5</v>
      </c>
      <c r="E552" s="4">
        <f t="shared" si="16"/>
        <v>2.2751540041067764</v>
      </c>
      <c r="F552">
        <f t="shared" si="17"/>
        <v>0.35860409145607702</v>
      </c>
    </row>
    <row r="553" spans="1:6" x14ac:dyDescent="0.35">
      <c r="A553" t="s">
        <v>5908</v>
      </c>
      <c r="B553">
        <v>143</v>
      </c>
      <c r="C553">
        <v>399</v>
      </c>
      <c r="D553" s="3">
        <v>4.5</v>
      </c>
      <c r="E553" s="4">
        <f t="shared" si="16"/>
        <v>1.0924024640657084</v>
      </c>
      <c r="F553">
        <f t="shared" si="17"/>
        <v>0.35839598997493732</v>
      </c>
    </row>
    <row r="554" spans="1:6" x14ac:dyDescent="0.35">
      <c r="A554" t="s">
        <v>6545</v>
      </c>
      <c r="B554">
        <v>728</v>
      </c>
      <c r="C554">
        <v>2033</v>
      </c>
      <c r="D554" s="3">
        <v>4.5</v>
      </c>
      <c r="E554" s="4">
        <f t="shared" si="16"/>
        <v>5.5660506502395624</v>
      </c>
      <c r="F554">
        <f t="shared" si="17"/>
        <v>0.35809149040826366</v>
      </c>
    </row>
    <row r="555" spans="1:6" x14ac:dyDescent="0.35">
      <c r="A555" t="s">
        <v>4754</v>
      </c>
      <c r="B555">
        <v>297</v>
      </c>
      <c r="C555">
        <v>830</v>
      </c>
      <c r="D555" s="3">
        <v>4.5</v>
      </c>
      <c r="E555" s="4">
        <f t="shared" si="16"/>
        <v>2.2724161533196439</v>
      </c>
      <c r="F555">
        <f t="shared" si="17"/>
        <v>0.35783132530120482</v>
      </c>
    </row>
    <row r="556" spans="1:6" x14ac:dyDescent="0.35">
      <c r="A556" t="s">
        <v>2775</v>
      </c>
      <c r="B556">
        <v>694</v>
      </c>
      <c r="C556">
        <v>1944</v>
      </c>
      <c r="D556" s="3">
        <v>4.5</v>
      </c>
      <c r="E556" s="4">
        <f t="shared" si="16"/>
        <v>5.3223819301848048</v>
      </c>
      <c r="F556">
        <f t="shared" si="17"/>
        <v>0.35699588477366256</v>
      </c>
    </row>
    <row r="557" spans="1:6" x14ac:dyDescent="0.35">
      <c r="A557" t="s">
        <v>3707</v>
      </c>
      <c r="B557">
        <v>302</v>
      </c>
      <c r="C557">
        <v>846</v>
      </c>
      <c r="D557" s="3">
        <v>4.5</v>
      </c>
      <c r="E557" s="4">
        <f t="shared" si="16"/>
        <v>2.3162217659137578</v>
      </c>
      <c r="F557">
        <f t="shared" si="17"/>
        <v>0.35697399527186763</v>
      </c>
    </row>
    <row r="558" spans="1:6" x14ac:dyDescent="0.35">
      <c r="A558" t="s">
        <v>5321</v>
      </c>
      <c r="B558">
        <v>1301</v>
      </c>
      <c r="C558">
        <v>3650</v>
      </c>
      <c r="D558" s="3">
        <v>4.5</v>
      </c>
      <c r="E558" s="4">
        <f t="shared" si="16"/>
        <v>9.9931553730321703</v>
      </c>
      <c r="F558">
        <f t="shared" si="17"/>
        <v>0.35643835616438357</v>
      </c>
    </row>
    <row r="559" spans="1:6" x14ac:dyDescent="0.35">
      <c r="A559" t="s">
        <v>5744</v>
      </c>
      <c r="B559">
        <v>537</v>
      </c>
      <c r="C559">
        <v>1508</v>
      </c>
      <c r="D559" s="3">
        <v>4.5</v>
      </c>
      <c r="E559" s="4">
        <f t="shared" si="16"/>
        <v>4.128678986995209</v>
      </c>
      <c r="F559">
        <f t="shared" si="17"/>
        <v>0.35610079575596815</v>
      </c>
    </row>
    <row r="560" spans="1:6" x14ac:dyDescent="0.35">
      <c r="A560" t="s">
        <v>3895</v>
      </c>
      <c r="B560">
        <v>219</v>
      </c>
      <c r="C560">
        <v>615</v>
      </c>
      <c r="D560" s="3">
        <v>4.5</v>
      </c>
      <c r="E560" s="4">
        <f t="shared" si="16"/>
        <v>1.6837782340862424</v>
      </c>
      <c r="F560">
        <f t="shared" si="17"/>
        <v>0.35609756097560974</v>
      </c>
    </row>
    <row r="561" spans="1:6" x14ac:dyDescent="0.35">
      <c r="A561" t="s">
        <v>2391</v>
      </c>
      <c r="B561">
        <v>185</v>
      </c>
      <c r="C561">
        <v>520</v>
      </c>
      <c r="D561" s="3">
        <v>4.5</v>
      </c>
      <c r="E561" s="4">
        <f t="shared" si="16"/>
        <v>1.4236824093086926</v>
      </c>
      <c r="F561">
        <f t="shared" si="17"/>
        <v>0.35576923076923078</v>
      </c>
    </row>
    <row r="562" spans="1:6" x14ac:dyDescent="0.35">
      <c r="A562" t="s">
        <v>5610</v>
      </c>
      <c r="B562">
        <v>199</v>
      </c>
      <c r="C562">
        <v>560</v>
      </c>
      <c r="D562" s="3">
        <v>4.5</v>
      </c>
      <c r="E562" s="4">
        <f t="shared" si="16"/>
        <v>1.5331964407939767</v>
      </c>
      <c r="F562">
        <f t="shared" si="17"/>
        <v>0.35535714285714287</v>
      </c>
    </row>
    <row r="563" spans="1:6" x14ac:dyDescent="0.35">
      <c r="A563" t="s">
        <v>6736</v>
      </c>
      <c r="B563">
        <v>185</v>
      </c>
      <c r="C563">
        <v>521</v>
      </c>
      <c r="D563" s="3">
        <v>4.5</v>
      </c>
      <c r="E563" s="4">
        <f t="shared" si="16"/>
        <v>1.4264202600958247</v>
      </c>
      <c r="F563">
        <f t="shared" si="17"/>
        <v>0.3550863723608445</v>
      </c>
    </row>
    <row r="564" spans="1:6" x14ac:dyDescent="0.35">
      <c r="A564" t="s">
        <v>4438</v>
      </c>
      <c r="B564">
        <v>171</v>
      </c>
      <c r="C564">
        <v>482</v>
      </c>
      <c r="D564" s="3">
        <v>4.5</v>
      </c>
      <c r="E564" s="4">
        <f t="shared" si="16"/>
        <v>1.3196440793976729</v>
      </c>
      <c r="F564">
        <f t="shared" si="17"/>
        <v>0.35477178423236516</v>
      </c>
    </row>
    <row r="565" spans="1:6" x14ac:dyDescent="0.35">
      <c r="A565" t="s">
        <v>6650</v>
      </c>
      <c r="B565">
        <v>453</v>
      </c>
      <c r="C565">
        <v>1277</v>
      </c>
      <c r="D565" s="3">
        <v>4.5</v>
      </c>
      <c r="E565" s="4">
        <f t="shared" si="16"/>
        <v>3.4962354551676933</v>
      </c>
      <c r="F565">
        <f t="shared" si="17"/>
        <v>0.3547376664056382</v>
      </c>
    </row>
    <row r="566" spans="1:6" x14ac:dyDescent="0.35">
      <c r="A566" t="s">
        <v>840</v>
      </c>
      <c r="B566">
        <v>744</v>
      </c>
      <c r="C566">
        <v>2098</v>
      </c>
      <c r="D566" s="3">
        <v>4.5</v>
      </c>
      <c r="E566" s="4">
        <f t="shared" si="16"/>
        <v>5.7440109514031485</v>
      </c>
      <c r="F566">
        <f t="shared" si="17"/>
        <v>0.35462345090562442</v>
      </c>
    </row>
    <row r="567" spans="1:6" x14ac:dyDescent="0.35">
      <c r="A567" t="s">
        <v>5782</v>
      </c>
      <c r="B567">
        <v>1150</v>
      </c>
      <c r="C567">
        <v>3243</v>
      </c>
      <c r="D567" s="3">
        <v>4.5</v>
      </c>
      <c r="E567" s="4">
        <f t="shared" si="16"/>
        <v>8.8788501026694053</v>
      </c>
      <c r="F567">
        <f t="shared" si="17"/>
        <v>0.3546099290780142</v>
      </c>
    </row>
    <row r="568" spans="1:6" x14ac:dyDescent="0.35">
      <c r="A568" t="s">
        <v>6588</v>
      </c>
      <c r="B568">
        <v>131</v>
      </c>
      <c r="C568">
        <v>370</v>
      </c>
      <c r="D568" s="3">
        <v>4.5</v>
      </c>
      <c r="E568" s="4">
        <f t="shared" si="16"/>
        <v>1.0130047912388775</v>
      </c>
      <c r="F568">
        <f t="shared" si="17"/>
        <v>0.35405405405405405</v>
      </c>
    </row>
    <row r="569" spans="1:6" x14ac:dyDescent="0.35">
      <c r="A569" t="s">
        <v>690</v>
      </c>
      <c r="B569">
        <v>625</v>
      </c>
      <c r="C569">
        <v>1767</v>
      </c>
      <c r="D569" s="3">
        <v>4.5</v>
      </c>
      <c r="E569" s="4">
        <f t="shared" si="16"/>
        <v>4.8377823408624234</v>
      </c>
      <c r="F569">
        <f t="shared" si="17"/>
        <v>0.35370684776457273</v>
      </c>
    </row>
    <row r="570" spans="1:6" x14ac:dyDescent="0.35">
      <c r="A570" t="s">
        <v>2639</v>
      </c>
      <c r="B570">
        <v>1240</v>
      </c>
      <c r="C570">
        <v>3506</v>
      </c>
      <c r="D570" s="3">
        <v>4.5</v>
      </c>
      <c r="E570" s="4">
        <f t="shared" si="16"/>
        <v>9.5989048596851472</v>
      </c>
      <c r="F570">
        <f t="shared" si="17"/>
        <v>0.35367940673131776</v>
      </c>
    </row>
    <row r="571" spans="1:6" x14ac:dyDescent="0.35">
      <c r="A571" t="s">
        <v>1333</v>
      </c>
      <c r="B571">
        <v>238</v>
      </c>
      <c r="C571">
        <v>673</v>
      </c>
      <c r="D571" s="3">
        <v>4.5</v>
      </c>
      <c r="E571" s="4">
        <f t="shared" si="16"/>
        <v>1.8425735797399041</v>
      </c>
      <c r="F571">
        <f t="shared" si="17"/>
        <v>0.35364041604754831</v>
      </c>
    </row>
    <row r="572" spans="1:6" x14ac:dyDescent="0.35">
      <c r="A572" t="s">
        <v>3682</v>
      </c>
      <c r="B572">
        <v>857</v>
      </c>
      <c r="C572">
        <v>2428</v>
      </c>
      <c r="D572" s="3">
        <v>4.5</v>
      </c>
      <c r="E572" s="4">
        <f t="shared" si="16"/>
        <v>6.6475017111567416</v>
      </c>
      <c r="F572">
        <f t="shared" si="17"/>
        <v>0.35296540362438222</v>
      </c>
    </row>
    <row r="573" spans="1:6" x14ac:dyDescent="0.35">
      <c r="A573" t="s">
        <v>4842</v>
      </c>
      <c r="B573">
        <v>362</v>
      </c>
      <c r="C573">
        <v>1026</v>
      </c>
      <c r="D573" s="3">
        <v>4.5</v>
      </c>
      <c r="E573" s="4">
        <f t="shared" si="16"/>
        <v>2.8090349075975358</v>
      </c>
      <c r="F573">
        <f t="shared" si="17"/>
        <v>0.35282651072124754</v>
      </c>
    </row>
    <row r="574" spans="1:6" x14ac:dyDescent="0.35">
      <c r="A574" t="s">
        <v>1101</v>
      </c>
      <c r="B574">
        <v>537</v>
      </c>
      <c r="C574">
        <v>1523</v>
      </c>
      <c r="D574" s="3">
        <v>4.5</v>
      </c>
      <c r="E574" s="4">
        <f t="shared" si="16"/>
        <v>4.16974674880219</v>
      </c>
      <c r="F574">
        <f t="shared" si="17"/>
        <v>0.35259356533158243</v>
      </c>
    </row>
    <row r="575" spans="1:6" x14ac:dyDescent="0.35">
      <c r="A575" t="s">
        <v>3166</v>
      </c>
      <c r="B575">
        <v>293</v>
      </c>
      <c r="C575">
        <v>831</v>
      </c>
      <c r="D575" s="3">
        <v>4.5</v>
      </c>
      <c r="E575" s="4">
        <f t="shared" si="16"/>
        <v>2.2751540041067764</v>
      </c>
      <c r="F575">
        <f t="shared" si="17"/>
        <v>0.35258724428399518</v>
      </c>
    </row>
    <row r="576" spans="1:6" x14ac:dyDescent="0.35">
      <c r="A576" t="s">
        <v>3150</v>
      </c>
      <c r="B576">
        <v>122</v>
      </c>
      <c r="C576">
        <v>347</v>
      </c>
      <c r="D576" s="3">
        <v>4.5</v>
      </c>
      <c r="E576" s="4">
        <f t="shared" si="16"/>
        <v>0.95003422313483921</v>
      </c>
      <c r="F576">
        <f t="shared" si="17"/>
        <v>0.35158501440922191</v>
      </c>
    </row>
    <row r="577" spans="1:6" x14ac:dyDescent="0.35">
      <c r="A577" t="s">
        <v>2783</v>
      </c>
      <c r="B577">
        <v>1242</v>
      </c>
      <c r="C577">
        <v>3533</v>
      </c>
      <c r="D577" s="3">
        <v>4.5</v>
      </c>
      <c r="E577" s="4">
        <f t="shared" si="16"/>
        <v>9.6728268309377139</v>
      </c>
      <c r="F577">
        <f t="shared" si="17"/>
        <v>0.35154259835833568</v>
      </c>
    </row>
    <row r="578" spans="1:6" x14ac:dyDescent="0.35">
      <c r="A578" t="s">
        <v>5451</v>
      </c>
      <c r="B578">
        <v>209</v>
      </c>
      <c r="C578">
        <v>595</v>
      </c>
      <c r="D578" s="3">
        <v>4.5</v>
      </c>
      <c r="E578" s="4">
        <f t="shared" ref="E578:E641" si="18">C578/365.25</f>
        <v>1.6290212183436004</v>
      </c>
      <c r="F578">
        <f t="shared" ref="F578:F641" si="19">B578/C578</f>
        <v>0.35126050420168065</v>
      </c>
    </row>
    <row r="579" spans="1:6" x14ac:dyDescent="0.35">
      <c r="A579" t="s">
        <v>5456</v>
      </c>
      <c r="B579">
        <v>114</v>
      </c>
      <c r="C579">
        <v>325</v>
      </c>
      <c r="D579" s="3">
        <v>4.5</v>
      </c>
      <c r="E579" s="4">
        <f t="shared" si="18"/>
        <v>0.88980150581793294</v>
      </c>
      <c r="F579">
        <f t="shared" si="19"/>
        <v>0.35076923076923078</v>
      </c>
    </row>
    <row r="580" spans="1:6" x14ac:dyDescent="0.35">
      <c r="A580" t="s">
        <v>4630</v>
      </c>
      <c r="B580">
        <v>722</v>
      </c>
      <c r="C580">
        <v>2059</v>
      </c>
      <c r="D580" s="3">
        <v>4.5</v>
      </c>
      <c r="E580" s="4">
        <f t="shared" si="18"/>
        <v>5.637234770704997</v>
      </c>
      <c r="F580">
        <f t="shared" si="19"/>
        <v>0.35065565808644972</v>
      </c>
    </row>
    <row r="581" spans="1:6" x14ac:dyDescent="0.35">
      <c r="A581" t="s">
        <v>2785</v>
      </c>
      <c r="B581">
        <v>238</v>
      </c>
      <c r="C581">
        <v>679</v>
      </c>
      <c r="D581" s="3">
        <v>4.5</v>
      </c>
      <c r="E581" s="4">
        <f t="shared" si="18"/>
        <v>1.8590006844626967</v>
      </c>
      <c r="F581">
        <f t="shared" si="19"/>
        <v>0.35051546391752575</v>
      </c>
    </row>
    <row r="582" spans="1:6" x14ac:dyDescent="0.35">
      <c r="A582" t="s">
        <v>4243</v>
      </c>
      <c r="B582">
        <v>110</v>
      </c>
      <c r="C582">
        <v>314</v>
      </c>
      <c r="D582" s="3">
        <v>4.5</v>
      </c>
      <c r="E582" s="4">
        <f t="shared" si="18"/>
        <v>0.85968514715947986</v>
      </c>
      <c r="F582">
        <f t="shared" si="19"/>
        <v>0.3503184713375796</v>
      </c>
    </row>
    <row r="583" spans="1:6" x14ac:dyDescent="0.35">
      <c r="A583" t="s">
        <v>753</v>
      </c>
      <c r="B583">
        <v>668</v>
      </c>
      <c r="C583">
        <v>1908</v>
      </c>
      <c r="D583" s="3">
        <v>4.5</v>
      </c>
      <c r="E583" s="4">
        <f t="shared" si="18"/>
        <v>5.2238193018480494</v>
      </c>
      <c r="F583">
        <f t="shared" si="19"/>
        <v>0.35010482180293501</v>
      </c>
    </row>
    <row r="584" spans="1:6" x14ac:dyDescent="0.35">
      <c r="A584" t="s">
        <v>2618</v>
      </c>
      <c r="B584">
        <v>207</v>
      </c>
      <c r="C584">
        <v>593</v>
      </c>
      <c r="D584" s="3">
        <v>4.5</v>
      </c>
      <c r="E584" s="4">
        <f t="shared" si="18"/>
        <v>1.623545516769336</v>
      </c>
      <c r="F584">
        <f t="shared" si="19"/>
        <v>0.34907251264755479</v>
      </c>
    </row>
    <row r="585" spans="1:6" x14ac:dyDescent="0.35">
      <c r="A585" t="s">
        <v>4560</v>
      </c>
      <c r="B585">
        <v>356</v>
      </c>
      <c r="C585">
        <v>1021</v>
      </c>
      <c r="D585" s="3">
        <v>4.5</v>
      </c>
      <c r="E585" s="4">
        <f t="shared" si="18"/>
        <v>2.7953456536618755</v>
      </c>
      <c r="F585">
        <f t="shared" si="19"/>
        <v>0.3486777668952008</v>
      </c>
    </row>
    <row r="586" spans="1:6" x14ac:dyDescent="0.35">
      <c r="A586" t="s">
        <v>811</v>
      </c>
      <c r="B586">
        <v>434</v>
      </c>
      <c r="C586">
        <v>1245</v>
      </c>
      <c r="D586" s="3">
        <v>4.5</v>
      </c>
      <c r="E586" s="4">
        <f t="shared" si="18"/>
        <v>3.4086242299794662</v>
      </c>
      <c r="F586">
        <f t="shared" si="19"/>
        <v>0.34859437751004019</v>
      </c>
    </row>
    <row r="587" spans="1:6" x14ac:dyDescent="0.35">
      <c r="A587" t="s">
        <v>2662</v>
      </c>
      <c r="B587">
        <v>161</v>
      </c>
      <c r="C587">
        <v>463</v>
      </c>
      <c r="D587" s="3">
        <v>4.5</v>
      </c>
      <c r="E587" s="4">
        <f t="shared" si="18"/>
        <v>1.267624914442163</v>
      </c>
      <c r="F587">
        <f t="shared" si="19"/>
        <v>0.34773218142548595</v>
      </c>
    </row>
    <row r="588" spans="1:6" x14ac:dyDescent="0.35">
      <c r="A588" t="s">
        <v>4907</v>
      </c>
      <c r="B588">
        <v>173</v>
      </c>
      <c r="C588">
        <v>498</v>
      </c>
      <c r="D588" s="3">
        <v>4.5</v>
      </c>
      <c r="E588" s="4">
        <f t="shared" si="18"/>
        <v>1.3634496919917864</v>
      </c>
      <c r="F588">
        <f t="shared" si="19"/>
        <v>0.34738955823293172</v>
      </c>
    </row>
    <row r="589" spans="1:6" x14ac:dyDescent="0.35">
      <c r="A589" t="s">
        <v>900</v>
      </c>
      <c r="B589">
        <v>670</v>
      </c>
      <c r="C589">
        <v>1930</v>
      </c>
      <c r="D589" s="3">
        <v>4.5</v>
      </c>
      <c r="E589" s="4">
        <f t="shared" si="18"/>
        <v>5.2840520191649558</v>
      </c>
      <c r="F589">
        <f t="shared" si="19"/>
        <v>0.34715025906735753</v>
      </c>
    </row>
    <row r="590" spans="1:6" x14ac:dyDescent="0.35">
      <c r="A590" t="s">
        <v>5713</v>
      </c>
      <c r="B590">
        <v>597</v>
      </c>
      <c r="C590">
        <v>1721</v>
      </c>
      <c r="D590" s="3">
        <v>4.5</v>
      </c>
      <c r="E590" s="4">
        <f t="shared" si="18"/>
        <v>4.7118412046543465</v>
      </c>
      <c r="F590">
        <f t="shared" si="19"/>
        <v>0.34689134224288204</v>
      </c>
    </row>
    <row r="591" spans="1:6" x14ac:dyDescent="0.35">
      <c r="A591" t="s">
        <v>972</v>
      </c>
      <c r="B591">
        <v>496</v>
      </c>
      <c r="C591">
        <v>1431</v>
      </c>
      <c r="D591" s="3">
        <v>4.5</v>
      </c>
      <c r="E591" s="4">
        <f t="shared" si="18"/>
        <v>3.9178644763860371</v>
      </c>
      <c r="F591">
        <f t="shared" si="19"/>
        <v>0.3466107617051013</v>
      </c>
    </row>
    <row r="592" spans="1:6" x14ac:dyDescent="0.35">
      <c r="A592" t="s">
        <v>3476</v>
      </c>
      <c r="B592">
        <v>968</v>
      </c>
      <c r="C592">
        <v>2794</v>
      </c>
      <c r="D592" s="3">
        <v>4.5</v>
      </c>
      <c r="E592" s="4">
        <f t="shared" si="18"/>
        <v>7.6495550992470909</v>
      </c>
      <c r="F592">
        <f t="shared" si="19"/>
        <v>0.34645669291338582</v>
      </c>
    </row>
    <row r="593" spans="1:6" x14ac:dyDescent="0.35">
      <c r="A593" t="s">
        <v>816</v>
      </c>
      <c r="B593">
        <v>725</v>
      </c>
      <c r="C593">
        <v>2093</v>
      </c>
      <c r="D593" s="3">
        <v>4.5</v>
      </c>
      <c r="E593" s="4">
        <f t="shared" si="18"/>
        <v>5.7303216974674882</v>
      </c>
      <c r="F593">
        <f t="shared" si="19"/>
        <v>0.34639273769708551</v>
      </c>
    </row>
    <row r="594" spans="1:6" x14ac:dyDescent="0.35">
      <c r="A594" t="s">
        <v>5656</v>
      </c>
      <c r="B594">
        <v>155</v>
      </c>
      <c r="C594">
        <v>448</v>
      </c>
      <c r="D594" s="3">
        <v>4.5</v>
      </c>
      <c r="E594" s="4">
        <f t="shared" si="18"/>
        <v>1.2265571526351813</v>
      </c>
      <c r="F594">
        <f t="shared" si="19"/>
        <v>0.34598214285714285</v>
      </c>
    </row>
    <row r="595" spans="1:6" x14ac:dyDescent="0.35">
      <c r="A595" t="s">
        <v>5347</v>
      </c>
      <c r="B595">
        <v>459</v>
      </c>
      <c r="C595">
        <v>1327</v>
      </c>
      <c r="D595" s="3">
        <v>4.5</v>
      </c>
      <c r="E595" s="4">
        <f t="shared" si="18"/>
        <v>3.6331279945242985</v>
      </c>
      <c r="F595">
        <f t="shared" si="19"/>
        <v>0.34589299171062549</v>
      </c>
    </row>
    <row r="596" spans="1:6" x14ac:dyDescent="0.35">
      <c r="A596" t="s">
        <v>4752</v>
      </c>
      <c r="B596">
        <v>221</v>
      </c>
      <c r="C596">
        <v>640</v>
      </c>
      <c r="D596" s="3">
        <v>4.5</v>
      </c>
      <c r="E596" s="4">
        <f t="shared" si="18"/>
        <v>1.7522245037645447</v>
      </c>
      <c r="F596">
        <f t="shared" si="19"/>
        <v>0.34531250000000002</v>
      </c>
    </row>
    <row r="597" spans="1:6" x14ac:dyDescent="0.35">
      <c r="A597" t="s">
        <v>1025</v>
      </c>
      <c r="B597">
        <v>328</v>
      </c>
      <c r="C597">
        <v>950</v>
      </c>
      <c r="D597" s="3">
        <v>4.5</v>
      </c>
      <c r="E597" s="4">
        <f t="shared" si="18"/>
        <v>2.6009582477754964</v>
      </c>
      <c r="F597">
        <f t="shared" si="19"/>
        <v>0.34526315789473683</v>
      </c>
    </row>
    <row r="598" spans="1:6" x14ac:dyDescent="0.35">
      <c r="A598" t="s">
        <v>1867</v>
      </c>
      <c r="B598">
        <v>200</v>
      </c>
      <c r="C598">
        <v>580</v>
      </c>
      <c r="D598" s="3">
        <v>4.5</v>
      </c>
      <c r="E598" s="4">
        <f t="shared" si="18"/>
        <v>1.5879534565366187</v>
      </c>
      <c r="F598">
        <f t="shared" si="19"/>
        <v>0.34482758620689657</v>
      </c>
    </row>
    <row r="599" spans="1:6" x14ac:dyDescent="0.35">
      <c r="A599" t="s">
        <v>1780</v>
      </c>
      <c r="B599">
        <v>218</v>
      </c>
      <c r="C599">
        <v>633</v>
      </c>
      <c r="D599" s="3">
        <v>4.5</v>
      </c>
      <c r="E599" s="4">
        <f t="shared" si="18"/>
        <v>1.7330595482546201</v>
      </c>
      <c r="F599">
        <f t="shared" si="19"/>
        <v>0.34439178515007901</v>
      </c>
    </row>
    <row r="600" spans="1:6" x14ac:dyDescent="0.35">
      <c r="A600" t="s">
        <v>4692</v>
      </c>
      <c r="B600">
        <v>139</v>
      </c>
      <c r="C600">
        <v>404</v>
      </c>
      <c r="D600" s="3">
        <v>4.5</v>
      </c>
      <c r="E600" s="4">
        <f t="shared" si="18"/>
        <v>1.106091718001369</v>
      </c>
      <c r="F600">
        <f t="shared" si="19"/>
        <v>0.34405940594059403</v>
      </c>
    </row>
    <row r="601" spans="1:6" x14ac:dyDescent="0.35">
      <c r="A601" t="s">
        <v>1936</v>
      </c>
      <c r="B601">
        <v>172</v>
      </c>
      <c r="C601">
        <v>500</v>
      </c>
      <c r="D601" s="3">
        <v>4.5</v>
      </c>
      <c r="E601" s="4">
        <f t="shared" si="18"/>
        <v>1.3689253935660506</v>
      </c>
      <c r="F601">
        <f t="shared" si="19"/>
        <v>0.34399999999999997</v>
      </c>
    </row>
    <row r="602" spans="1:6" x14ac:dyDescent="0.35">
      <c r="A602" t="s">
        <v>3003</v>
      </c>
      <c r="B602">
        <v>1130</v>
      </c>
      <c r="C602">
        <v>3285</v>
      </c>
      <c r="D602" s="3">
        <v>4.5</v>
      </c>
      <c r="E602" s="4">
        <f t="shared" si="18"/>
        <v>8.9938398357289522</v>
      </c>
      <c r="F602">
        <f t="shared" si="19"/>
        <v>0.34398782343987822</v>
      </c>
    </row>
    <row r="603" spans="1:6" x14ac:dyDescent="0.35">
      <c r="A603" t="s">
        <v>2685</v>
      </c>
      <c r="B603">
        <v>1120</v>
      </c>
      <c r="C603">
        <v>3260</v>
      </c>
      <c r="D603" s="3">
        <v>4.5</v>
      </c>
      <c r="E603" s="4">
        <f t="shared" si="18"/>
        <v>8.9253935660506496</v>
      </c>
      <c r="F603">
        <f t="shared" si="19"/>
        <v>0.34355828220858897</v>
      </c>
    </row>
    <row r="604" spans="1:6" x14ac:dyDescent="0.35">
      <c r="A604" t="s">
        <v>5301</v>
      </c>
      <c r="B604">
        <v>259</v>
      </c>
      <c r="C604">
        <v>754</v>
      </c>
      <c r="D604" s="3">
        <v>4.5</v>
      </c>
      <c r="E604" s="4">
        <f t="shared" si="18"/>
        <v>2.0643394934976045</v>
      </c>
      <c r="F604">
        <f t="shared" si="19"/>
        <v>0.34350132625994695</v>
      </c>
    </row>
    <row r="605" spans="1:6" x14ac:dyDescent="0.35">
      <c r="A605" t="s">
        <v>2163</v>
      </c>
      <c r="B605">
        <v>278</v>
      </c>
      <c r="C605">
        <v>812</v>
      </c>
      <c r="D605" s="3">
        <v>4.5</v>
      </c>
      <c r="E605" s="4">
        <f t="shared" si="18"/>
        <v>2.2231348391512662</v>
      </c>
      <c r="F605">
        <f t="shared" si="19"/>
        <v>0.34236453201970446</v>
      </c>
    </row>
    <row r="606" spans="1:6" x14ac:dyDescent="0.35">
      <c r="A606" t="s">
        <v>2959</v>
      </c>
      <c r="B606">
        <v>269</v>
      </c>
      <c r="C606">
        <v>786</v>
      </c>
      <c r="D606" s="3">
        <v>4.5</v>
      </c>
      <c r="E606" s="4">
        <f t="shared" si="18"/>
        <v>2.1519507186858315</v>
      </c>
      <c r="F606">
        <f t="shared" si="19"/>
        <v>0.34223918575063611</v>
      </c>
    </row>
    <row r="607" spans="1:6" x14ac:dyDescent="0.35">
      <c r="A607" t="s">
        <v>3809</v>
      </c>
      <c r="B607">
        <v>104</v>
      </c>
      <c r="C607">
        <v>304</v>
      </c>
      <c r="D607" s="3">
        <v>4.5</v>
      </c>
      <c r="E607" s="4">
        <f t="shared" si="18"/>
        <v>0.83230663928815884</v>
      </c>
      <c r="F607">
        <f t="shared" si="19"/>
        <v>0.34210526315789475</v>
      </c>
    </row>
    <row r="608" spans="1:6" x14ac:dyDescent="0.35">
      <c r="A608" t="s">
        <v>6464</v>
      </c>
      <c r="B608">
        <v>1107</v>
      </c>
      <c r="C608">
        <v>3243</v>
      </c>
      <c r="D608" s="3">
        <v>4.5</v>
      </c>
      <c r="E608" s="4">
        <f t="shared" si="18"/>
        <v>8.8788501026694053</v>
      </c>
      <c r="F608">
        <f t="shared" si="19"/>
        <v>0.34135060129509714</v>
      </c>
    </row>
    <row r="609" spans="1:6" x14ac:dyDescent="0.35">
      <c r="A609" t="s">
        <v>2102</v>
      </c>
      <c r="B609">
        <v>1314</v>
      </c>
      <c r="C609">
        <v>3853</v>
      </c>
      <c r="D609" s="3">
        <v>4.5</v>
      </c>
      <c r="E609" s="4">
        <f t="shared" si="18"/>
        <v>10.548939082819986</v>
      </c>
      <c r="F609">
        <f t="shared" si="19"/>
        <v>0.34103296132883465</v>
      </c>
    </row>
    <row r="610" spans="1:6" x14ac:dyDescent="0.35">
      <c r="A610" t="s">
        <v>588</v>
      </c>
      <c r="B610">
        <v>201</v>
      </c>
      <c r="C610">
        <v>590</v>
      </c>
      <c r="D610" s="3">
        <v>4.5</v>
      </c>
      <c r="E610" s="4">
        <f t="shared" si="18"/>
        <v>1.6153319644079398</v>
      </c>
      <c r="F610">
        <f t="shared" si="19"/>
        <v>0.34067796610169493</v>
      </c>
    </row>
    <row r="611" spans="1:6" x14ac:dyDescent="0.35">
      <c r="A611" t="s">
        <v>4953</v>
      </c>
      <c r="B611">
        <v>475</v>
      </c>
      <c r="C611">
        <v>1395</v>
      </c>
      <c r="D611" s="3">
        <v>4.5</v>
      </c>
      <c r="E611" s="4">
        <f t="shared" si="18"/>
        <v>3.8193018480492813</v>
      </c>
      <c r="F611">
        <f t="shared" si="19"/>
        <v>0.34050179211469533</v>
      </c>
    </row>
    <row r="612" spans="1:6" x14ac:dyDescent="0.35">
      <c r="A612" t="s">
        <v>672</v>
      </c>
      <c r="B612">
        <v>505</v>
      </c>
      <c r="C612">
        <v>1485</v>
      </c>
      <c r="D612" s="3">
        <v>4.5</v>
      </c>
      <c r="E612" s="4">
        <f t="shared" si="18"/>
        <v>4.0657084188911705</v>
      </c>
      <c r="F612">
        <f t="shared" si="19"/>
        <v>0.34006734006734007</v>
      </c>
    </row>
    <row r="613" spans="1:6" x14ac:dyDescent="0.35">
      <c r="A613" t="s">
        <v>1426</v>
      </c>
      <c r="B613">
        <v>181</v>
      </c>
      <c r="C613">
        <v>534</v>
      </c>
      <c r="D613" s="3">
        <v>4.5</v>
      </c>
      <c r="E613" s="4">
        <f t="shared" si="18"/>
        <v>1.462012320328542</v>
      </c>
      <c r="F613">
        <f t="shared" si="19"/>
        <v>0.33895131086142322</v>
      </c>
    </row>
    <row r="614" spans="1:6" x14ac:dyDescent="0.35">
      <c r="A614" t="s">
        <v>1398</v>
      </c>
      <c r="B614">
        <v>103</v>
      </c>
      <c r="C614">
        <v>304</v>
      </c>
      <c r="D614" s="3">
        <v>5</v>
      </c>
      <c r="E614" s="4">
        <f t="shared" si="18"/>
        <v>0.83230663928815884</v>
      </c>
      <c r="F614">
        <f t="shared" si="19"/>
        <v>0.33881578947368424</v>
      </c>
    </row>
    <row r="615" spans="1:6" x14ac:dyDescent="0.35">
      <c r="A615" t="s">
        <v>4893</v>
      </c>
      <c r="B615">
        <v>103</v>
      </c>
      <c r="C615">
        <v>304</v>
      </c>
      <c r="D615" s="3">
        <v>4.5</v>
      </c>
      <c r="E615" s="4">
        <f t="shared" si="18"/>
        <v>0.83230663928815884</v>
      </c>
      <c r="F615">
        <f t="shared" si="19"/>
        <v>0.33881578947368424</v>
      </c>
    </row>
    <row r="616" spans="1:6" x14ac:dyDescent="0.35">
      <c r="A616" t="s">
        <v>1836</v>
      </c>
      <c r="B616">
        <v>213</v>
      </c>
      <c r="C616">
        <v>629</v>
      </c>
      <c r="D616" s="3">
        <v>4.5</v>
      </c>
      <c r="E616" s="4">
        <f t="shared" si="18"/>
        <v>1.7221081451060918</v>
      </c>
      <c r="F616">
        <f t="shared" si="19"/>
        <v>0.33863275039745627</v>
      </c>
    </row>
    <row r="617" spans="1:6" x14ac:dyDescent="0.35">
      <c r="A617" t="s">
        <v>4628</v>
      </c>
      <c r="B617">
        <v>289</v>
      </c>
      <c r="C617">
        <v>854</v>
      </c>
      <c r="D617" s="3">
        <v>4.5</v>
      </c>
      <c r="E617" s="4">
        <f t="shared" si="18"/>
        <v>2.3381245722108144</v>
      </c>
      <c r="F617">
        <f t="shared" si="19"/>
        <v>0.33840749414519905</v>
      </c>
    </row>
    <row r="618" spans="1:6" x14ac:dyDescent="0.35">
      <c r="A618" t="s">
        <v>3601</v>
      </c>
      <c r="B618">
        <v>245</v>
      </c>
      <c r="C618">
        <v>725</v>
      </c>
      <c r="D618" s="3">
        <v>4.5</v>
      </c>
      <c r="E618" s="4">
        <f t="shared" si="18"/>
        <v>1.9849418206707734</v>
      </c>
      <c r="F618">
        <f t="shared" si="19"/>
        <v>0.33793103448275863</v>
      </c>
    </row>
    <row r="619" spans="1:6" x14ac:dyDescent="0.35">
      <c r="A619" t="s">
        <v>3280</v>
      </c>
      <c r="B619">
        <v>180</v>
      </c>
      <c r="C619">
        <v>535</v>
      </c>
      <c r="D619" s="3">
        <v>4.5</v>
      </c>
      <c r="E619" s="4">
        <f t="shared" si="18"/>
        <v>1.4647501711156743</v>
      </c>
      <c r="F619">
        <f t="shared" si="19"/>
        <v>0.3364485981308411</v>
      </c>
    </row>
    <row r="620" spans="1:6" x14ac:dyDescent="0.35">
      <c r="A620" t="s">
        <v>4912</v>
      </c>
      <c r="B620">
        <v>134</v>
      </c>
      <c r="C620">
        <v>399</v>
      </c>
      <c r="D620" s="3">
        <v>4.5</v>
      </c>
      <c r="E620" s="4">
        <f t="shared" si="18"/>
        <v>1.0924024640657084</v>
      </c>
      <c r="F620">
        <f t="shared" si="19"/>
        <v>0.33583959899749372</v>
      </c>
    </row>
    <row r="621" spans="1:6" x14ac:dyDescent="0.35">
      <c r="A621" t="s">
        <v>4989</v>
      </c>
      <c r="B621">
        <v>225</v>
      </c>
      <c r="C621">
        <v>671</v>
      </c>
      <c r="D621" s="3">
        <v>4.5</v>
      </c>
      <c r="E621" s="4">
        <f t="shared" si="18"/>
        <v>1.83709787816564</v>
      </c>
      <c r="F621">
        <f t="shared" si="19"/>
        <v>0.3353204172876304</v>
      </c>
    </row>
    <row r="622" spans="1:6" x14ac:dyDescent="0.35">
      <c r="A622" t="s">
        <v>2245</v>
      </c>
      <c r="B622">
        <v>557</v>
      </c>
      <c r="C622">
        <v>1663</v>
      </c>
      <c r="D622" s="3">
        <v>4.5</v>
      </c>
      <c r="E622" s="4">
        <f t="shared" si="18"/>
        <v>4.5530458590006848</v>
      </c>
      <c r="F622">
        <f t="shared" si="19"/>
        <v>0.33493686109440768</v>
      </c>
    </row>
    <row r="623" spans="1:6" x14ac:dyDescent="0.35">
      <c r="A623" t="s">
        <v>1161</v>
      </c>
      <c r="B623">
        <v>287</v>
      </c>
      <c r="C623">
        <v>857</v>
      </c>
      <c r="D623" s="3">
        <v>4.5</v>
      </c>
      <c r="E623" s="4">
        <f t="shared" si="18"/>
        <v>2.346338124572211</v>
      </c>
      <c r="F623">
        <f t="shared" si="19"/>
        <v>0.33488914819136523</v>
      </c>
    </row>
    <row r="624" spans="1:6" x14ac:dyDescent="0.35">
      <c r="A624" t="s">
        <v>4406</v>
      </c>
      <c r="B624">
        <v>117</v>
      </c>
      <c r="C624">
        <v>350</v>
      </c>
      <c r="D624" s="3">
        <v>4.5</v>
      </c>
      <c r="E624" s="4">
        <f t="shared" si="18"/>
        <v>0.95824777549623541</v>
      </c>
      <c r="F624">
        <f t="shared" si="19"/>
        <v>0.3342857142857143</v>
      </c>
    </row>
    <row r="625" spans="1:6" x14ac:dyDescent="0.35">
      <c r="A625" t="s">
        <v>2892</v>
      </c>
      <c r="B625">
        <v>261</v>
      </c>
      <c r="C625">
        <v>783</v>
      </c>
      <c r="D625" s="3">
        <v>4.5</v>
      </c>
      <c r="E625" s="4">
        <f t="shared" si="18"/>
        <v>2.1437371663244353</v>
      </c>
      <c r="F625">
        <f t="shared" si="19"/>
        <v>0.33333333333333331</v>
      </c>
    </row>
    <row r="626" spans="1:6" x14ac:dyDescent="0.35">
      <c r="A626" t="s">
        <v>5855</v>
      </c>
      <c r="B626">
        <v>1187</v>
      </c>
      <c r="C626">
        <v>3565</v>
      </c>
      <c r="D626" s="3">
        <v>4.5</v>
      </c>
      <c r="E626" s="4">
        <f t="shared" si="18"/>
        <v>9.7604380561259418</v>
      </c>
      <c r="F626">
        <f t="shared" si="19"/>
        <v>0.33295932678821877</v>
      </c>
    </row>
    <row r="627" spans="1:6" x14ac:dyDescent="0.35">
      <c r="A627" t="s">
        <v>4313</v>
      </c>
      <c r="B627">
        <v>210</v>
      </c>
      <c r="C627">
        <v>631</v>
      </c>
      <c r="D627" s="3">
        <v>4.5</v>
      </c>
      <c r="E627" s="4">
        <f t="shared" si="18"/>
        <v>1.7275838466803559</v>
      </c>
      <c r="F627">
        <f t="shared" si="19"/>
        <v>0.3328050713153724</v>
      </c>
    </row>
    <row r="628" spans="1:6" x14ac:dyDescent="0.35">
      <c r="A628" t="s">
        <v>2989</v>
      </c>
      <c r="B628">
        <v>264</v>
      </c>
      <c r="C628">
        <v>794</v>
      </c>
      <c r="D628" s="3">
        <v>4.5</v>
      </c>
      <c r="E628" s="4">
        <f t="shared" si="18"/>
        <v>2.1738535249828885</v>
      </c>
      <c r="F628">
        <f t="shared" si="19"/>
        <v>0.33249370277078083</v>
      </c>
    </row>
    <row r="629" spans="1:6" x14ac:dyDescent="0.35">
      <c r="A629" t="s">
        <v>4261</v>
      </c>
      <c r="B629">
        <v>466</v>
      </c>
      <c r="C629">
        <v>1402</v>
      </c>
      <c r="D629" s="3">
        <v>4.5</v>
      </c>
      <c r="E629" s="4">
        <f t="shared" si="18"/>
        <v>3.8384668035592062</v>
      </c>
      <c r="F629">
        <f t="shared" si="19"/>
        <v>0.33238231098430815</v>
      </c>
    </row>
    <row r="630" spans="1:6" x14ac:dyDescent="0.35">
      <c r="A630" t="s">
        <v>5849</v>
      </c>
      <c r="B630">
        <v>541</v>
      </c>
      <c r="C630">
        <v>1629</v>
      </c>
      <c r="D630" s="3">
        <v>4.5</v>
      </c>
      <c r="E630" s="4">
        <f t="shared" si="18"/>
        <v>4.4599589322381927</v>
      </c>
      <c r="F630">
        <f t="shared" si="19"/>
        <v>0.33210558624923264</v>
      </c>
    </row>
    <row r="631" spans="1:6" x14ac:dyDescent="0.35">
      <c r="A631" t="s">
        <v>5819</v>
      </c>
      <c r="B631">
        <v>559</v>
      </c>
      <c r="C631">
        <v>1686</v>
      </c>
      <c r="D631" s="3">
        <v>4.5</v>
      </c>
      <c r="E631" s="4">
        <f t="shared" si="18"/>
        <v>4.6160164271047224</v>
      </c>
      <c r="F631">
        <f t="shared" si="19"/>
        <v>0.33155397390272834</v>
      </c>
    </row>
    <row r="632" spans="1:6" x14ac:dyDescent="0.35">
      <c r="A632" t="s">
        <v>6097</v>
      </c>
      <c r="B632">
        <v>108</v>
      </c>
      <c r="C632">
        <v>326</v>
      </c>
      <c r="D632" s="3">
        <v>4.5</v>
      </c>
      <c r="E632" s="4">
        <f t="shared" si="18"/>
        <v>0.892539356605065</v>
      </c>
      <c r="F632">
        <f t="shared" si="19"/>
        <v>0.33128834355828218</v>
      </c>
    </row>
    <row r="633" spans="1:6" x14ac:dyDescent="0.35">
      <c r="A633" t="s">
        <v>1620</v>
      </c>
      <c r="B633">
        <v>133</v>
      </c>
      <c r="C633">
        <v>402</v>
      </c>
      <c r="D633" s="3">
        <v>4.5</v>
      </c>
      <c r="E633" s="4">
        <f t="shared" si="18"/>
        <v>1.1006160164271048</v>
      </c>
      <c r="F633">
        <f t="shared" si="19"/>
        <v>0.3308457711442786</v>
      </c>
    </row>
    <row r="634" spans="1:6" x14ac:dyDescent="0.35">
      <c r="A634" t="s">
        <v>4514</v>
      </c>
      <c r="B634">
        <v>964</v>
      </c>
      <c r="C634">
        <v>2917</v>
      </c>
      <c r="D634" s="3">
        <v>4.5</v>
      </c>
      <c r="E634" s="4">
        <f t="shared" si="18"/>
        <v>7.9863107460643397</v>
      </c>
      <c r="F634">
        <f t="shared" si="19"/>
        <v>0.33047651696948921</v>
      </c>
    </row>
    <row r="635" spans="1:6" x14ac:dyDescent="0.35">
      <c r="A635" t="s">
        <v>4436</v>
      </c>
      <c r="B635">
        <v>283</v>
      </c>
      <c r="C635">
        <v>857</v>
      </c>
      <c r="D635" s="3">
        <v>4.5</v>
      </c>
      <c r="E635" s="4">
        <f t="shared" si="18"/>
        <v>2.346338124572211</v>
      </c>
      <c r="F635">
        <f t="shared" si="19"/>
        <v>0.33022170361726955</v>
      </c>
    </row>
    <row r="636" spans="1:6" x14ac:dyDescent="0.35">
      <c r="A636" t="s">
        <v>2296</v>
      </c>
      <c r="B636">
        <v>370</v>
      </c>
      <c r="C636">
        <v>1121</v>
      </c>
      <c r="D636" s="3">
        <v>4.5</v>
      </c>
      <c r="E636" s="4">
        <f t="shared" si="18"/>
        <v>3.0691307323750854</v>
      </c>
      <c r="F636">
        <f t="shared" si="19"/>
        <v>0.33006244424620873</v>
      </c>
    </row>
    <row r="637" spans="1:6" x14ac:dyDescent="0.35">
      <c r="A637" t="s">
        <v>5366</v>
      </c>
      <c r="B637">
        <v>190</v>
      </c>
      <c r="C637">
        <v>576</v>
      </c>
      <c r="D637" s="3">
        <v>4.5</v>
      </c>
      <c r="E637" s="4">
        <f t="shared" si="18"/>
        <v>1.5770020533880904</v>
      </c>
      <c r="F637">
        <f t="shared" si="19"/>
        <v>0.3298611111111111</v>
      </c>
    </row>
    <row r="638" spans="1:6" x14ac:dyDescent="0.35">
      <c r="A638" t="s">
        <v>688</v>
      </c>
      <c r="B638">
        <v>728</v>
      </c>
      <c r="C638">
        <v>2210</v>
      </c>
      <c r="D638" s="3">
        <v>4.5</v>
      </c>
      <c r="E638" s="4">
        <f t="shared" si="18"/>
        <v>6.0506502395619437</v>
      </c>
      <c r="F638">
        <f t="shared" si="19"/>
        <v>0.32941176470588235</v>
      </c>
    </row>
    <row r="639" spans="1:6" x14ac:dyDescent="0.35">
      <c r="A639" t="s">
        <v>4440</v>
      </c>
      <c r="B639">
        <v>129</v>
      </c>
      <c r="C639">
        <v>392</v>
      </c>
      <c r="D639" s="3">
        <v>4.5</v>
      </c>
      <c r="E639" s="4">
        <f t="shared" si="18"/>
        <v>1.0732375085557837</v>
      </c>
      <c r="F639">
        <f t="shared" si="19"/>
        <v>0.32908163265306123</v>
      </c>
    </row>
    <row r="640" spans="1:6" x14ac:dyDescent="0.35">
      <c r="A640" t="s">
        <v>2792</v>
      </c>
      <c r="B640">
        <v>480</v>
      </c>
      <c r="C640">
        <v>1460</v>
      </c>
      <c r="D640" s="3">
        <v>4.5</v>
      </c>
      <c r="E640" s="4">
        <f t="shared" si="18"/>
        <v>3.9972621492128679</v>
      </c>
      <c r="F640">
        <f t="shared" si="19"/>
        <v>0.32876712328767121</v>
      </c>
    </row>
    <row r="641" spans="1:6" x14ac:dyDescent="0.35">
      <c r="A641" t="s">
        <v>3042</v>
      </c>
      <c r="B641">
        <v>1257</v>
      </c>
      <c r="C641">
        <v>3825</v>
      </c>
      <c r="D641" s="3">
        <v>4.5</v>
      </c>
      <c r="E641" s="4">
        <f t="shared" si="18"/>
        <v>10.472279260780287</v>
      </c>
      <c r="F641">
        <f t="shared" si="19"/>
        <v>0.32862745098039214</v>
      </c>
    </row>
    <row r="642" spans="1:6" x14ac:dyDescent="0.35">
      <c r="A642" t="s">
        <v>740</v>
      </c>
      <c r="B642">
        <v>139</v>
      </c>
      <c r="C642">
        <v>423</v>
      </c>
      <c r="D642" s="3">
        <v>4.5</v>
      </c>
      <c r="E642" s="4">
        <f t="shared" ref="E642:E705" si="20">C642/365.25</f>
        <v>1.1581108829568789</v>
      </c>
      <c r="F642">
        <f t="shared" ref="F642:F705" si="21">B642/C642</f>
        <v>0.32860520094562645</v>
      </c>
    </row>
    <row r="643" spans="1:6" x14ac:dyDescent="0.35">
      <c r="A643" t="s">
        <v>1129</v>
      </c>
      <c r="B643">
        <v>211</v>
      </c>
      <c r="C643">
        <v>643</v>
      </c>
      <c r="D643" s="3">
        <v>4.5</v>
      </c>
      <c r="E643" s="4">
        <f t="shared" si="20"/>
        <v>1.7604380561259412</v>
      </c>
      <c r="F643">
        <f t="shared" si="21"/>
        <v>0.32814930015552102</v>
      </c>
    </row>
    <row r="644" spans="1:6" x14ac:dyDescent="0.35">
      <c r="A644" t="s">
        <v>5162</v>
      </c>
      <c r="B644">
        <v>381</v>
      </c>
      <c r="C644">
        <v>1162</v>
      </c>
      <c r="D644" s="3">
        <v>4.5</v>
      </c>
      <c r="E644" s="4">
        <f t="shared" si="20"/>
        <v>3.1813826146475015</v>
      </c>
      <c r="F644">
        <f t="shared" si="21"/>
        <v>0.3278829604130809</v>
      </c>
    </row>
    <row r="645" spans="1:6" x14ac:dyDescent="0.35">
      <c r="A645" t="s">
        <v>6327</v>
      </c>
      <c r="B645">
        <v>380</v>
      </c>
      <c r="C645">
        <v>1159</v>
      </c>
      <c r="D645" s="3">
        <v>4.5</v>
      </c>
      <c r="E645" s="4">
        <f t="shared" si="20"/>
        <v>3.1731690622861053</v>
      </c>
      <c r="F645">
        <f t="shared" si="21"/>
        <v>0.32786885245901637</v>
      </c>
    </row>
    <row r="646" spans="1:6" x14ac:dyDescent="0.35">
      <c r="A646" t="s">
        <v>6405</v>
      </c>
      <c r="B646">
        <v>625</v>
      </c>
      <c r="C646">
        <v>1907</v>
      </c>
      <c r="D646" s="3">
        <v>4.5</v>
      </c>
      <c r="E646" s="4">
        <f t="shared" si="20"/>
        <v>5.2210814510609174</v>
      </c>
      <c r="F646">
        <f t="shared" si="21"/>
        <v>0.32773990561090721</v>
      </c>
    </row>
    <row r="647" spans="1:6" x14ac:dyDescent="0.35">
      <c r="A647" t="s">
        <v>5244</v>
      </c>
      <c r="B647">
        <v>643</v>
      </c>
      <c r="C647">
        <v>1962</v>
      </c>
      <c r="D647" s="3">
        <v>4.5</v>
      </c>
      <c r="E647" s="4">
        <f t="shared" si="20"/>
        <v>5.3716632443531829</v>
      </c>
      <c r="F647">
        <f t="shared" si="21"/>
        <v>0.32772680937818555</v>
      </c>
    </row>
    <row r="648" spans="1:6" x14ac:dyDescent="0.35">
      <c r="A648" t="s">
        <v>1939</v>
      </c>
      <c r="B648">
        <v>253</v>
      </c>
      <c r="C648">
        <v>772</v>
      </c>
      <c r="D648" s="3">
        <v>4.5</v>
      </c>
      <c r="E648" s="4">
        <f t="shared" si="20"/>
        <v>2.1136208076659821</v>
      </c>
      <c r="F648">
        <f t="shared" si="21"/>
        <v>0.32772020725388601</v>
      </c>
    </row>
    <row r="649" spans="1:6" x14ac:dyDescent="0.35">
      <c r="A649" t="s">
        <v>6420</v>
      </c>
      <c r="B649">
        <v>345</v>
      </c>
      <c r="C649">
        <v>1053</v>
      </c>
      <c r="D649" s="3">
        <v>4.5</v>
      </c>
      <c r="E649" s="4">
        <f t="shared" si="20"/>
        <v>2.8829568788501025</v>
      </c>
      <c r="F649">
        <f t="shared" si="21"/>
        <v>0.32763532763532766</v>
      </c>
    </row>
    <row r="650" spans="1:6" x14ac:dyDescent="0.35">
      <c r="A650" t="s">
        <v>6508</v>
      </c>
      <c r="B650">
        <v>238</v>
      </c>
      <c r="C650">
        <v>728</v>
      </c>
      <c r="D650" s="3">
        <v>4.5</v>
      </c>
      <c r="E650" s="4">
        <f t="shared" si="20"/>
        <v>1.9931553730321698</v>
      </c>
      <c r="F650">
        <f t="shared" si="21"/>
        <v>0.32692307692307693</v>
      </c>
    </row>
    <row r="651" spans="1:6" x14ac:dyDescent="0.35">
      <c r="A651" t="s">
        <v>5299</v>
      </c>
      <c r="B651">
        <v>162</v>
      </c>
      <c r="C651">
        <v>496</v>
      </c>
      <c r="D651" s="3">
        <v>4.5</v>
      </c>
      <c r="E651" s="4">
        <f t="shared" si="20"/>
        <v>1.3579739904175223</v>
      </c>
      <c r="F651">
        <f t="shared" si="21"/>
        <v>0.32661290322580644</v>
      </c>
    </row>
    <row r="652" spans="1:6" x14ac:dyDescent="0.35">
      <c r="A652" t="s">
        <v>3672</v>
      </c>
      <c r="B652">
        <v>137</v>
      </c>
      <c r="C652">
        <v>420</v>
      </c>
      <c r="D652" s="3">
        <v>4.5</v>
      </c>
      <c r="E652" s="4">
        <f t="shared" si="20"/>
        <v>1.1498973305954825</v>
      </c>
      <c r="F652">
        <f t="shared" si="21"/>
        <v>0.3261904761904762</v>
      </c>
    </row>
    <row r="653" spans="1:6" x14ac:dyDescent="0.35">
      <c r="A653" t="s">
        <v>4071</v>
      </c>
      <c r="B653">
        <v>197</v>
      </c>
      <c r="C653">
        <v>604</v>
      </c>
      <c r="D653" s="3">
        <v>4.5</v>
      </c>
      <c r="E653" s="4">
        <f t="shared" si="20"/>
        <v>1.6536618754277892</v>
      </c>
      <c r="F653">
        <f t="shared" si="21"/>
        <v>0.32615894039735099</v>
      </c>
    </row>
    <row r="654" spans="1:6" x14ac:dyDescent="0.35">
      <c r="A654" t="s">
        <v>2424</v>
      </c>
      <c r="B654">
        <v>343</v>
      </c>
      <c r="C654">
        <v>1053</v>
      </c>
      <c r="D654" s="3">
        <v>4.5</v>
      </c>
      <c r="E654" s="4">
        <f t="shared" si="20"/>
        <v>2.8829568788501025</v>
      </c>
      <c r="F654">
        <f t="shared" si="21"/>
        <v>0.32573599240265905</v>
      </c>
    </row>
    <row r="655" spans="1:6" x14ac:dyDescent="0.35">
      <c r="A655" t="s">
        <v>3153</v>
      </c>
      <c r="B655">
        <v>299</v>
      </c>
      <c r="C655">
        <v>918</v>
      </c>
      <c r="D655" s="3">
        <v>4.5</v>
      </c>
      <c r="E655" s="4">
        <f t="shared" si="20"/>
        <v>2.5133470225872689</v>
      </c>
      <c r="F655">
        <f t="shared" si="21"/>
        <v>0.32570806100217864</v>
      </c>
    </row>
    <row r="656" spans="1:6" x14ac:dyDescent="0.35">
      <c r="A656" t="s">
        <v>4670</v>
      </c>
      <c r="B656">
        <v>162</v>
      </c>
      <c r="C656">
        <v>498</v>
      </c>
      <c r="D656" s="3">
        <v>4.5</v>
      </c>
      <c r="E656" s="4">
        <f t="shared" si="20"/>
        <v>1.3634496919917864</v>
      </c>
      <c r="F656">
        <f t="shared" si="21"/>
        <v>0.3253012048192771</v>
      </c>
    </row>
    <row r="657" spans="1:6" x14ac:dyDescent="0.35">
      <c r="A657" t="s">
        <v>4419</v>
      </c>
      <c r="B657">
        <v>485</v>
      </c>
      <c r="C657">
        <v>1491</v>
      </c>
      <c r="D657" s="3">
        <v>4.5</v>
      </c>
      <c r="E657" s="4">
        <f t="shared" si="20"/>
        <v>4.0821355236139629</v>
      </c>
      <c r="F657">
        <f t="shared" si="21"/>
        <v>0.32528504359490273</v>
      </c>
    </row>
    <row r="658" spans="1:6" x14ac:dyDescent="0.35">
      <c r="A658" t="s">
        <v>4419</v>
      </c>
      <c r="B658">
        <v>485</v>
      </c>
      <c r="C658">
        <v>1491</v>
      </c>
      <c r="D658" s="3">
        <v>4.5</v>
      </c>
      <c r="E658" s="4">
        <f t="shared" si="20"/>
        <v>4.0821355236139629</v>
      </c>
      <c r="F658">
        <f t="shared" si="21"/>
        <v>0.32528504359490273</v>
      </c>
    </row>
    <row r="659" spans="1:6" x14ac:dyDescent="0.35">
      <c r="A659" t="s">
        <v>4917</v>
      </c>
      <c r="B659">
        <v>179</v>
      </c>
      <c r="C659">
        <v>551</v>
      </c>
      <c r="D659" s="3">
        <v>4.5</v>
      </c>
      <c r="E659" s="4">
        <f t="shared" si="20"/>
        <v>1.5085557837097878</v>
      </c>
      <c r="F659">
        <f t="shared" si="21"/>
        <v>0.32486388384754988</v>
      </c>
    </row>
    <row r="660" spans="1:6" x14ac:dyDescent="0.35">
      <c r="A660" t="s">
        <v>1396</v>
      </c>
      <c r="B660">
        <v>125</v>
      </c>
      <c r="C660">
        <v>385</v>
      </c>
      <c r="D660" s="3">
        <v>4.5</v>
      </c>
      <c r="E660" s="4">
        <f t="shared" si="20"/>
        <v>1.054072553045859</v>
      </c>
      <c r="F660">
        <f t="shared" si="21"/>
        <v>0.32467532467532467</v>
      </c>
    </row>
    <row r="661" spans="1:6" x14ac:dyDescent="0.35">
      <c r="A661" t="s">
        <v>3230</v>
      </c>
      <c r="B661">
        <v>287</v>
      </c>
      <c r="C661">
        <v>886</v>
      </c>
      <c r="D661" s="3">
        <v>4.5</v>
      </c>
      <c r="E661" s="4">
        <f t="shared" si="20"/>
        <v>2.4257357973990419</v>
      </c>
      <c r="F661">
        <f t="shared" si="21"/>
        <v>0.32392776523702033</v>
      </c>
    </row>
    <row r="662" spans="1:6" x14ac:dyDescent="0.35">
      <c r="A662" t="s">
        <v>1629</v>
      </c>
      <c r="B662">
        <v>103</v>
      </c>
      <c r="C662">
        <v>318</v>
      </c>
      <c r="D662" s="3">
        <v>4.5</v>
      </c>
      <c r="E662" s="4">
        <f t="shared" si="20"/>
        <v>0.87063655030800824</v>
      </c>
      <c r="F662">
        <f t="shared" si="21"/>
        <v>0.32389937106918237</v>
      </c>
    </row>
    <row r="663" spans="1:6" x14ac:dyDescent="0.35">
      <c r="A663" t="s">
        <v>3329</v>
      </c>
      <c r="B663">
        <v>1063</v>
      </c>
      <c r="C663">
        <v>3283</v>
      </c>
      <c r="D663" s="3">
        <v>4.5</v>
      </c>
      <c r="E663" s="4">
        <f t="shared" si="20"/>
        <v>8.988364134154688</v>
      </c>
      <c r="F663">
        <f t="shared" si="21"/>
        <v>0.32378921717940906</v>
      </c>
    </row>
    <row r="664" spans="1:6" x14ac:dyDescent="0.35">
      <c r="A664" t="s">
        <v>2239</v>
      </c>
      <c r="B664">
        <v>302</v>
      </c>
      <c r="C664">
        <v>933</v>
      </c>
      <c r="D664" s="3">
        <v>4.5</v>
      </c>
      <c r="E664" s="4">
        <f t="shared" si="20"/>
        <v>2.5544147843942504</v>
      </c>
      <c r="F664">
        <f t="shared" si="21"/>
        <v>0.3236870310825295</v>
      </c>
    </row>
    <row r="665" spans="1:6" x14ac:dyDescent="0.35">
      <c r="A665" t="s">
        <v>4011</v>
      </c>
      <c r="B665">
        <v>176</v>
      </c>
      <c r="C665">
        <v>546</v>
      </c>
      <c r="D665" s="3">
        <v>4.5</v>
      </c>
      <c r="E665" s="4">
        <f t="shared" si="20"/>
        <v>1.4948665297741273</v>
      </c>
      <c r="F665">
        <f t="shared" si="21"/>
        <v>0.32234432234432236</v>
      </c>
    </row>
    <row r="666" spans="1:6" x14ac:dyDescent="0.35">
      <c r="A666" t="s">
        <v>3951</v>
      </c>
      <c r="B666">
        <v>107</v>
      </c>
      <c r="C666">
        <v>332</v>
      </c>
      <c r="D666" s="3">
        <v>4.5</v>
      </c>
      <c r="E666" s="4">
        <f t="shared" si="20"/>
        <v>0.90896646132785763</v>
      </c>
      <c r="F666">
        <f t="shared" si="21"/>
        <v>0.32228915662650603</v>
      </c>
    </row>
    <row r="667" spans="1:6" x14ac:dyDescent="0.35">
      <c r="A667" t="s">
        <v>269</v>
      </c>
      <c r="B667">
        <v>190</v>
      </c>
      <c r="C667">
        <v>590</v>
      </c>
      <c r="D667" s="3">
        <v>4.5</v>
      </c>
      <c r="E667" s="4">
        <f t="shared" si="20"/>
        <v>1.6153319644079398</v>
      </c>
      <c r="F667">
        <f t="shared" si="21"/>
        <v>0.32203389830508472</v>
      </c>
    </row>
    <row r="668" spans="1:6" x14ac:dyDescent="0.35">
      <c r="A668" t="s">
        <v>359</v>
      </c>
      <c r="B668">
        <v>256</v>
      </c>
      <c r="C668">
        <v>797</v>
      </c>
      <c r="D668" s="3">
        <v>4.5</v>
      </c>
      <c r="E668" s="4">
        <f t="shared" si="20"/>
        <v>2.1820670773442847</v>
      </c>
      <c r="F668">
        <f t="shared" si="21"/>
        <v>0.32120451693851942</v>
      </c>
    </row>
    <row r="669" spans="1:6" x14ac:dyDescent="0.35">
      <c r="A669" t="s">
        <v>4275</v>
      </c>
      <c r="B669">
        <v>335</v>
      </c>
      <c r="C669">
        <v>1043</v>
      </c>
      <c r="D669" s="3">
        <v>4.5</v>
      </c>
      <c r="E669" s="4">
        <f t="shared" si="20"/>
        <v>2.8555783709787819</v>
      </c>
      <c r="F669">
        <f t="shared" si="21"/>
        <v>0.32118887823585812</v>
      </c>
    </row>
    <row r="670" spans="1:6" x14ac:dyDescent="0.35">
      <c r="A670" t="s">
        <v>4951</v>
      </c>
      <c r="B670">
        <v>119</v>
      </c>
      <c r="C670">
        <v>371</v>
      </c>
      <c r="D670" s="3">
        <v>4.5</v>
      </c>
      <c r="E670" s="4">
        <f t="shared" si="20"/>
        <v>1.0157426420260096</v>
      </c>
      <c r="F670">
        <f t="shared" si="21"/>
        <v>0.32075471698113206</v>
      </c>
    </row>
    <row r="671" spans="1:6" x14ac:dyDescent="0.35">
      <c r="A671" t="s">
        <v>3028</v>
      </c>
      <c r="B671">
        <v>238</v>
      </c>
      <c r="C671">
        <v>743</v>
      </c>
      <c r="D671" s="3">
        <v>4.5</v>
      </c>
      <c r="E671" s="4">
        <f t="shared" si="20"/>
        <v>2.0342231348391513</v>
      </c>
      <c r="F671">
        <f t="shared" si="21"/>
        <v>0.32032301480484521</v>
      </c>
    </row>
    <row r="672" spans="1:6" x14ac:dyDescent="0.35">
      <c r="A672" t="s">
        <v>6141</v>
      </c>
      <c r="B672">
        <v>175</v>
      </c>
      <c r="C672">
        <v>548</v>
      </c>
      <c r="D672" s="3">
        <v>4.5</v>
      </c>
      <c r="E672" s="4">
        <f t="shared" si="20"/>
        <v>1.5003422313483916</v>
      </c>
      <c r="F672">
        <f t="shared" si="21"/>
        <v>0.31934306569343068</v>
      </c>
    </row>
    <row r="673" spans="1:6" x14ac:dyDescent="0.35">
      <c r="A673" t="s">
        <v>4147</v>
      </c>
      <c r="B673">
        <v>1214</v>
      </c>
      <c r="C673">
        <v>3810</v>
      </c>
      <c r="D673" s="3">
        <v>4.5</v>
      </c>
      <c r="E673" s="4">
        <f t="shared" si="20"/>
        <v>10.431211498973306</v>
      </c>
      <c r="F673">
        <f t="shared" si="21"/>
        <v>0.31863517060367452</v>
      </c>
    </row>
    <row r="674" spans="1:6" x14ac:dyDescent="0.35">
      <c r="A674" t="s">
        <v>35</v>
      </c>
      <c r="B674">
        <v>129</v>
      </c>
      <c r="C674">
        <v>405</v>
      </c>
      <c r="D674" s="3">
        <v>4.5</v>
      </c>
      <c r="E674" s="4">
        <f t="shared" si="20"/>
        <v>1.108829568788501</v>
      </c>
      <c r="F674">
        <f t="shared" si="21"/>
        <v>0.31851851851851853</v>
      </c>
    </row>
    <row r="675" spans="1:6" x14ac:dyDescent="0.35">
      <c r="A675" t="s">
        <v>3270</v>
      </c>
      <c r="B675">
        <v>503</v>
      </c>
      <c r="C675">
        <v>1581</v>
      </c>
      <c r="D675" s="3">
        <v>4.5</v>
      </c>
      <c r="E675" s="4">
        <f t="shared" si="20"/>
        <v>4.3285420944558526</v>
      </c>
      <c r="F675">
        <f t="shared" si="21"/>
        <v>0.3181530676786844</v>
      </c>
    </row>
    <row r="676" spans="1:6" x14ac:dyDescent="0.35">
      <c r="A676" t="s">
        <v>6903</v>
      </c>
      <c r="B676">
        <v>376</v>
      </c>
      <c r="C676">
        <v>1183</v>
      </c>
      <c r="D676" s="3">
        <v>4.5</v>
      </c>
      <c r="E676" s="4">
        <f t="shared" si="20"/>
        <v>3.2388774811772758</v>
      </c>
      <c r="F676">
        <f t="shared" si="21"/>
        <v>0.31783601014370244</v>
      </c>
    </row>
    <row r="677" spans="1:6" x14ac:dyDescent="0.35">
      <c r="A677" t="s">
        <v>6469</v>
      </c>
      <c r="B677">
        <v>971</v>
      </c>
      <c r="C677">
        <v>3056</v>
      </c>
      <c r="D677" s="3">
        <v>4.5</v>
      </c>
      <c r="E677" s="4">
        <f t="shared" si="20"/>
        <v>8.3668720054757024</v>
      </c>
      <c r="F677">
        <f t="shared" si="21"/>
        <v>0.31773560209424084</v>
      </c>
    </row>
    <row r="678" spans="1:6" x14ac:dyDescent="0.35">
      <c r="A678" t="s">
        <v>6708</v>
      </c>
      <c r="B678">
        <v>223</v>
      </c>
      <c r="C678">
        <v>702</v>
      </c>
      <c r="D678" s="3">
        <v>4.5</v>
      </c>
      <c r="E678" s="4">
        <f t="shared" si="20"/>
        <v>1.9219712525667352</v>
      </c>
      <c r="F678">
        <f t="shared" si="21"/>
        <v>0.31766381766381768</v>
      </c>
    </row>
    <row r="679" spans="1:6" x14ac:dyDescent="0.35">
      <c r="A679" t="s">
        <v>6834</v>
      </c>
      <c r="B679">
        <v>448</v>
      </c>
      <c r="C679">
        <v>1411</v>
      </c>
      <c r="D679" s="3">
        <v>4.5</v>
      </c>
      <c r="E679" s="4">
        <f t="shared" si="20"/>
        <v>3.8631074606433948</v>
      </c>
      <c r="F679">
        <f t="shared" si="21"/>
        <v>0.31750531537916371</v>
      </c>
    </row>
    <row r="680" spans="1:6" x14ac:dyDescent="0.35">
      <c r="A680" t="s">
        <v>3489</v>
      </c>
      <c r="B680">
        <v>1119</v>
      </c>
      <c r="C680">
        <v>3525</v>
      </c>
      <c r="D680" s="3">
        <v>4.5</v>
      </c>
      <c r="E680" s="4">
        <f t="shared" si="20"/>
        <v>9.6509240246406574</v>
      </c>
      <c r="F680">
        <f t="shared" si="21"/>
        <v>0.31744680851063828</v>
      </c>
    </row>
    <row r="681" spans="1:6" x14ac:dyDescent="0.35">
      <c r="A681" t="s">
        <v>4617</v>
      </c>
      <c r="B681">
        <v>132</v>
      </c>
      <c r="C681">
        <v>417</v>
      </c>
      <c r="D681" s="3">
        <v>4.5</v>
      </c>
      <c r="E681" s="4">
        <f t="shared" si="20"/>
        <v>1.1416837782340863</v>
      </c>
      <c r="F681">
        <f t="shared" si="21"/>
        <v>0.31654676258992803</v>
      </c>
    </row>
    <row r="682" spans="1:6" x14ac:dyDescent="0.35">
      <c r="A682" t="s">
        <v>6417</v>
      </c>
      <c r="B682">
        <v>802</v>
      </c>
      <c r="C682">
        <v>2534</v>
      </c>
      <c r="D682" s="3">
        <v>4.5</v>
      </c>
      <c r="E682" s="4">
        <f t="shared" si="20"/>
        <v>6.9377138945927443</v>
      </c>
      <c r="F682">
        <f t="shared" si="21"/>
        <v>0.31649565903709548</v>
      </c>
    </row>
    <row r="683" spans="1:6" x14ac:dyDescent="0.35">
      <c r="A683" t="s">
        <v>6543</v>
      </c>
      <c r="B683">
        <v>140</v>
      </c>
      <c r="C683">
        <v>443</v>
      </c>
      <c r="D683" s="3">
        <v>4.5</v>
      </c>
      <c r="E683" s="4">
        <f t="shared" si="20"/>
        <v>1.2128678986995209</v>
      </c>
      <c r="F683">
        <f t="shared" si="21"/>
        <v>0.3160270880361174</v>
      </c>
    </row>
    <row r="684" spans="1:6" x14ac:dyDescent="0.35">
      <c r="A684" t="s">
        <v>3398</v>
      </c>
      <c r="B684">
        <v>1246</v>
      </c>
      <c r="C684">
        <v>3953</v>
      </c>
      <c r="D684" s="3">
        <v>4.5</v>
      </c>
      <c r="E684" s="4">
        <f t="shared" si="20"/>
        <v>10.822724161533197</v>
      </c>
      <c r="F684">
        <f t="shared" si="21"/>
        <v>0.3152036428029345</v>
      </c>
    </row>
    <row r="685" spans="1:6" x14ac:dyDescent="0.35">
      <c r="A685" t="s">
        <v>455</v>
      </c>
      <c r="B685">
        <v>102</v>
      </c>
      <c r="C685">
        <v>324</v>
      </c>
      <c r="D685" s="3">
        <v>4.5</v>
      </c>
      <c r="E685" s="4">
        <f t="shared" si="20"/>
        <v>0.88706365503080087</v>
      </c>
      <c r="F685">
        <f t="shared" si="21"/>
        <v>0.31481481481481483</v>
      </c>
    </row>
    <row r="686" spans="1:6" x14ac:dyDescent="0.35">
      <c r="A686" t="s">
        <v>3203</v>
      </c>
      <c r="B686">
        <v>168</v>
      </c>
      <c r="C686">
        <v>534</v>
      </c>
      <c r="D686" s="3">
        <v>4.5</v>
      </c>
      <c r="E686" s="4">
        <f t="shared" si="20"/>
        <v>1.462012320328542</v>
      </c>
      <c r="F686">
        <f t="shared" si="21"/>
        <v>0.3146067415730337</v>
      </c>
    </row>
    <row r="687" spans="1:6" x14ac:dyDescent="0.35">
      <c r="A687" t="s">
        <v>108</v>
      </c>
      <c r="B687">
        <v>207</v>
      </c>
      <c r="C687">
        <v>658</v>
      </c>
      <c r="D687" s="3">
        <v>4.5</v>
      </c>
      <c r="E687" s="4">
        <f t="shared" si="20"/>
        <v>1.8015058179329226</v>
      </c>
      <c r="F687">
        <f t="shared" si="21"/>
        <v>0.31458966565349544</v>
      </c>
    </row>
    <row r="688" spans="1:6" x14ac:dyDescent="0.35">
      <c r="A688" t="s">
        <v>2698</v>
      </c>
      <c r="B688">
        <v>1103</v>
      </c>
      <c r="C688">
        <v>3508</v>
      </c>
      <c r="D688" s="3">
        <v>4.5</v>
      </c>
      <c r="E688" s="4">
        <f t="shared" si="20"/>
        <v>9.6043805612594113</v>
      </c>
      <c r="F688">
        <f t="shared" si="21"/>
        <v>0.31442417331813</v>
      </c>
    </row>
    <row r="689" spans="1:6" x14ac:dyDescent="0.35">
      <c r="A689" t="s">
        <v>4652</v>
      </c>
      <c r="B689">
        <v>138</v>
      </c>
      <c r="C689">
        <v>439</v>
      </c>
      <c r="D689" s="3">
        <v>4.5</v>
      </c>
      <c r="E689" s="4">
        <f t="shared" si="20"/>
        <v>1.2019164955509924</v>
      </c>
      <c r="F689">
        <f t="shared" si="21"/>
        <v>0.31435079726651483</v>
      </c>
    </row>
    <row r="690" spans="1:6" x14ac:dyDescent="0.35">
      <c r="A690" t="s">
        <v>860</v>
      </c>
      <c r="B690">
        <v>215</v>
      </c>
      <c r="C690">
        <v>684</v>
      </c>
      <c r="D690" s="3">
        <v>4.5</v>
      </c>
      <c r="E690" s="4">
        <f t="shared" si="20"/>
        <v>1.8726899383983573</v>
      </c>
      <c r="F690">
        <f t="shared" si="21"/>
        <v>0.31432748538011696</v>
      </c>
    </row>
    <row r="691" spans="1:6" x14ac:dyDescent="0.35">
      <c r="A691" t="s">
        <v>513</v>
      </c>
      <c r="B691">
        <v>621</v>
      </c>
      <c r="C691">
        <v>1978</v>
      </c>
      <c r="D691" s="3">
        <v>4.5</v>
      </c>
      <c r="E691" s="4">
        <f t="shared" si="20"/>
        <v>5.415468856947296</v>
      </c>
      <c r="F691">
        <f t="shared" si="21"/>
        <v>0.31395348837209303</v>
      </c>
    </row>
    <row r="692" spans="1:6" x14ac:dyDescent="0.35">
      <c r="A692" t="s">
        <v>4797</v>
      </c>
      <c r="B692">
        <v>189</v>
      </c>
      <c r="C692">
        <v>602</v>
      </c>
      <c r="D692" s="3">
        <v>4.5</v>
      </c>
      <c r="E692" s="4">
        <f t="shared" si="20"/>
        <v>1.6481861738535251</v>
      </c>
      <c r="F692">
        <f t="shared" si="21"/>
        <v>0.31395348837209303</v>
      </c>
    </row>
    <row r="693" spans="1:6" x14ac:dyDescent="0.35">
      <c r="A693" t="s">
        <v>1672</v>
      </c>
      <c r="B693">
        <v>218</v>
      </c>
      <c r="C693">
        <v>695</v>
      </c>
      <c r="D693" s="3">
        <v>4.5</v>
      </c>
      <c r="E693" s="4">
        <f t="shared" si="20"/>
        <v>1.9028062970568105</v>
      </c>
      <c r="F693">
        <f t="shared" si="21"/>
        <v>0.31366906474820144</v>
      </c>
    </row>
    <row r="694" spans="1:6" x14ac:dyDescent="0.35">
      <c r="A694" t="s">
        <v>4720</v>
      </c>
      <c r="B694">
        <v>843</v>
      </c>
      <c r="C694">
        <v>2696</v>
      </c>
      <c r="D694" s="3">
        <v>4.5</v>
      </c>
      <c r="E694" s="4">
        <f t="shared" si="20"/>
        <v>7.3812457221081447</v>
      </c>
      <c r="F694">
        <f t="shared" si="21"/>
        <v>0.31268545994065283</v>
      </c>
    </row>
    <row r="695" spans="1:6" x14ac:dyDescent="0.35">
      <c r="A695" t="s">
        <v>3367</v>
      </c>
      <c r="B695">
        <v>270</v>
      </c>
      <c r="C695">
        <v>864</v>
      </c>
      <c r="D695" s="3">
        <v>4.5</v>
      </c>
      <c r="E695" s="4">
        <f t="shared" si="20"/>
        <v>2.3655030800821355</v>
      </c>
      <c r="F695">
        <f t="shared" si="21"/>
        <v>0.3125</v>
      </c>
    </row>
    <row r="696" spans="1:6" x14ac:dyDescent="0.35">
      <c r="A696" t="s">
        <v>6840</v>
      </c>
      <c r="B696">
        <v>329</v>
      </c>
      <c r="C696">
        <v>1055</v>
      </c>
      <c r="D696" s="3">
        <v>4.5</v>
      </c>
      <c r="E696" s="4">
        <f t="shared" si="20"/>
        <v>2.8884325804243667</v>
      </c>
      <c r="F696">
        <f t="shared" si="21"/>
        <v>0.31184834123222749</v>
      </c>
    </row>
    <row r="697" spans="1:6" x14ac:dyDescent="0.35">
      <c r="A697" t="s">
        <v>885</v>
      </c>
      <c r="B697">
        <v>381</v>
      </c>
      <c r="C697">
        <v>1222</v>
      </c>
      <c r="D697" s="3">
        <v>4.5</v>
      </c>
      <c r="E697" s="4">
        <f t="shared" si="20"/>
        <v>3.3456536618754278</v>
      </c>
      <c r="F697">
        <f t="shared" si="21"/>
        <v>0.31178396072013093</v>
      </c>
    </row>
    <row r="698" spans="1:6" x14ac:dyDescent="0.35">
      <c r="A698" t="s">
        <v>968</v>
      </c>
      <c r="B698">
        <v>262</v>
      </c>
      <c r="C698">
        <v>842</v>
      </c>
      <c r="D698" s="3">
        <v>4.5</v>
      </c>
      <c r="E698" s="4">
        <f t="shared" si="20"/>
        <v>2.3052703627652291</v>
      </c>
      <c r="F698">
        <f t="shared" si="21"/>
        <v>0.31116389548693585</v>
      </c>
    </row>
    <row r="699" spans="1:6" x14ac:dyDescent="0.35">
      <c r="A699" t="s">
        <v>5538</v>
      </c>
      <c r="B699">
        <v>177</v>
      </c>
      <c r="C699">
        <v>570</v>
      </c>
      <c r="D699" s="3">
        <v>4.5</v>
      </c>
      <c r="E699" s="4">
        <f t="shared" si="20"/>
        <v>1.5605749486652978</v>
      </c>
      <c r="F699">
        <f t="shared" si="21"/>
        <v>0.31052631578947371</v>
      </c>
    </row>
    <row r="700" spans="1:6" x14ac:dyDescent="0.35">
      <c r="A700" t="s">
        <v>4352</v>
      </c>
      <c r="B700">
        <v>162</v>
      </c>
      <c r="C700">
        <v>525</v>
      </c>
      <c r="D700" s="3">
        <v>4.5</v>
      </c>
      <c r="E700" s="4">
        <f t="shared" si="20"/>
        <v>1.4373716632443532</v>
      </c>
      <c r="F700">
        <f t="shared" si="21"/>
        <v>0.30857142857142855</v>
      </c>
    </row>
    <row r="701" spans="1:6" x14ac:dyDescent="0.35">
      <c r="A701" t="s">
        <v>5742</v>
      </c>
      <c r="B701">
        <v>266</v>
      </c>
      <c r="C701">
        <v>864</v>
      </c>
      <c r="D701" s="3">
        <v>4.5</v>
      </c>
      <c r="E701" s="4">
        <f t="shared" si="20"/>
        <v>2.3655030800821355</v>
      </c>
      <c r="F701">
        <f t="shared" si="21"/>
        <v>0.30787037037037035</v>
      </c>
    </row>
    <row r="702" spans="1:6" x14ac:dyDescent="0.35">
      <c r="A702" t="s">
        <v>6888</v>
      </c>
      <c r="B702">
        <v>156</v>
      </c>
      <c r="C702">
        <v>507</v>
      </c>
      <c r="D702" s="3">
        <v>4.5</v>
      </c>
      <c r="E702" s="4">
        <f t="shared" si="20"/>
        <v>1.3880903490759753</v>
      </c>
      <c r="F702">
        <f t="shared" si="21"/>
        <v>0.30769230769230771</v>
      </c>
    </row>
    <row r="703" spans="1:6" x14ac:dyDescent="0.35">
      <c r="A703" t="s">
        <v>1184</v>
      </c>
      <c r="B703">
        <v>1036</v>
      </c>
      <c r="C703">
        <v>3372</v>
      </c>
      <c r="D703" s="3">
        <v>4.5</v>
      </c>
      <c r="E703" s="4">
        <f t="shared" si="20"/>
        <v>9.2320328542094447</v>
      </c>
      <c r="F703">
        <f t="shared" si="21"/>
        <v>0.30723606168446027</v>
      </c>
    </row>
    <row r="704" spans="1:6" x14ac:dyDescent="0.35">
      <c r="A704" t="s">
        <v>4161</v>
      </c>
      <c r="B704">
        <v>719</v>
      </c>
      <c r="C704">
        <v>2342</v>
      </c>
      <c r="D704" s="3">
        <v>4.5</v>
      </c>
      <c r="E704" s="4">
        <f t="shared" si="20"/>
        <v>6.4120465434633811</v>
      </c>
      <c r="F704">
        <f t="shared" si="21"/>
        <v>0.30700256191289499</v>
      </c>
    </row>
    <row r="705" spans="1:6" x14ac:dyDescent="0.35">
      <c r="A705" t="s">
        <v>2591</v>
      </c>
      <c r="B705">
        <v>298</v>
      </c>
      <c r="C705">
        <v>971</v>
      </c>
      <c r="D705" s="3">
        <v>4.5</v>
      </c>
      <c r="E705" s="4">
        <f t="shared" si="20"/>
        <v>2.6584531143052703</v>
      </c>
      <c r="F705">
        <f t="shared" si="21"/>
        <v>0.30690010298661174</v>
      </c>
    </row>
    <row r="706" spans="1:6" x14ac:dyDescent="0.35">
      <c r="A706" t="s">
        <v>4815</v>
      </c>
      <c r="B706">
        <v>325</v>
      </c>
      <c r="C706">
        <v>1059</v>
      </c>
      <c r="D706" s="3">
        <v>4.5</v>
      </c>
      <c r="E706" s="4">
        <f t="shared" ref="E706:E769" si="22">C706/365.25</f>
        <v>2.8993839835728954</v>
      </c>
      <c r="F706">
        <f t="shared" ref="F706:F769" si="23">B706/C706</f>
        <v>0.3068932955618508</v>
      </c>
    </row>
    <row r="707" spans="1:6" x14ac:dyDescent="0.35">
      <c r="A707" t="s">
        <v>3386</v>
      </c>
      <c r="B707">
        <v>192</v>
      </c>
      <c r="C707">
        <v>626</v>
      </c>
      <c r="D707" s="3">
        <v>4.5</v>
      </c>
      <c r="E707" s="4">
        <f t="shared" si="22"/>
        <v>1.7138945927446954</v>
      </c>
      <c r="F707">
        <f t="shared" si="23"/>
        <v>0.30670926517571884</v>
      </c>
    </row>
    <row r="708" spans="1:6" x14ac:dyDescent="0.35">
      <c r="A708" t="s">
        <v>4074</v>
      </c>
      <c r="B708">
        <v>192</v>
      </c>
      <c r="C708">
        <v>627</v>
      </c>
      <c r="D708" s="3">
        <v>4.5</v>
      </c>
      <c r="E708" s="4">
        <f t="shared" si="22"/>
        <v>1.7166324435318274</v>
      </c>
      <c r="F708">
        <f t="shared" si="23"/>
        <v>0.30622009569377989</v>
      </c>
    </row>
    <row r="709" spans="1:6" x14ac:dyDescent="0.35">
      <c r="A709" t="s">
        <v>1485</v>
      </c>
      <c r="B709">
        <v>161</v>
      </c>
      <c r="C709">
        <v>526</v>
      </c>
      <c r="D709" s="3">
        <v>4.5</v>
      </c>
      <c r="E709" s="4">
        <f t="shared" si="22"/>
        <v>1.4401095140314852</v>
      </c>
      <c r="F709">
        <f t="shared" si="23"/>
        <v>0.30608365019011408</v>
      </c>
    </row>
    <row r="710" spans="1:6" x14ac:dyDescent="0.35">
      <c r="A710" t="s">
        <v>764</v>
      </c>
      <c r="B710">
        <v>1138</v>
      </c>
      <c r="C710">
        <v>3725</v>
      </c>
      <c r="D710" s="3">
        <v>4.5</v>
      </c>
      <c r="E710" s="4">
        <f t="shared" si="22"/>
        <v>10.198494182067078</v>
      </c>
      <c r="F710">
        <f t="shared" si="23"/>
        <v>0.305503355704698</v>
      </c>
    </row>
    <row r="711" spans="1:6" x14ac:dyDescent="0.35">
      <c r="A711" t="s">
        <v>2895</v>
      </c>
      <c r="B711">
        <v>157</v>
      </c>
      <c r="C711">
        <v>515</v>
      </c>
      <c r="D711" s="3">
        <v>4.5</v>
      </c>
      <c r="E711" s="4">
        <f t="shared" si="22"/>
        <v>1.4099931553730323</v>
      </c>
      <c r="F711">
        <f t="shared" si="23"/>
        <v>0.30485436893203882</v>
      </c>
    </row>
    <row r="712" spans="1:6" x14ac:dyDescent="0.35">
      <c r="A712" t="s">
        <v>1293</v>
      </c>
      <c r="B712">
        <v>1027</v>
      </c>
      <c r="C712">
        <v>3369</v>
      </c>
      <c r="D712" s="3">
        <v>4.5</v>
      </c>
      <c r="E712" s="4">
        <f t="shared" si="22"/>
        <v>9.2238193018480494</v>
      </c>
      <c r="F712">
        <f t="shared" si="23"/>
        <v>0.3048382309290591</v>
      </c>
    </row>
    <row r="713" spans="1:6" x14ac:dyDescent="0.35">
      <c r="A713" t="s">
        <v>582</v>
      </c>
      <c r="B713">
        <v>676</v>
      </c>
      <c r="C713">
        <v>2222</v>
      </c>
      <c r="D713" s="3">
        <v>4.5</v>
      </c>
      <c r="E713" s="4">
        <f t="shared" si="22"/>
        <v>6.0835044490075294</v>
      </c>
      <c r="F713">
        <f t="shared" si="23"/>
        <v>0.30423042304230424</v>
      </c>
    </row>
    <row r="714" spans="1:6" x14ac:dyDescent="0.35">
      <c r="A714" t="s">
        <v>3776</v>
      </c>
      <c r="B714">
        <v>146</v>
      </c>
      <c r="C714">
        <v>480</v>
      </c>
      <c r="D714" s="3">
        <v>4.5</v>
      </c>
      <c r="E714" s="4">
        <f t="shared" si="22"/>
        <v>1.3141683778234086</v>
      </c>
      <c r="F714">
        <f t="shared" si="23"/>
        <v>0.30416666666666664</v>
      </c>
    </row>
    <row r="715" spans="1:6" x14ac:dyDescent="0.35">
      <c r="A715" t="s">
        <v>5172</v>
      </c>
      <c r="B715">
        <v>1136</v>
      </c>
      <c r="C715">
        <v>3736</v>
      </c>
      <c r="D715" s="3">
        <v>4.5</v>
      </c>
      <c r="E715" s="4">
        <f t="shared" si="22"/>
        <v>10.22861054072553</v>
      </c>
      <c r="F715">
        <f t="shared" si="23"/>
        <v>0.30406852248394006</v>
      </c>
    </row>
    <row r="716" spans="1:6" x14ac:dyDescent="0.35">
      <c r="A716" t="s">
        <v>4049</v>
      </c>
      <c r="B716">
        <v>788</v>
      </c>
      <c r="C716">
        <v>2594</v>
      </c>
      <c r="D716" s="3">
        <v>4.5</v>
      </c>
      <c r="E716" s="4">
        <f t="shared" si="22"/>
        <v>7.1019849418206711</v>
      </c>
      <c r="F716">
        <f t="shared" si="23"/>
        <v>0.3037779491133385</v>
      </c>
    </row>
    <row r="717" spans="1:6" x14ac:dyDescent="0.35">
      <c r="A717" t="s">
        <v>6004</v>
      </c>
      <c r="B717">
        <v>105</v>
      </c>
      <c r="C717">
        <v>346</v>
      </c>
      <c r="D717" s="3">
        <v>4.5</v>
      </c>
      <c r="E717" s="4">
        <f t="shared" si="22"/>
        <v>0.94729637234770703</v>
      </c>
      <c r="F717">
        <f t="shared" si="23"/>
        <v>0.30346820809248554</v>
      </c>
    </row>
    <row r="718" spans="1:6" x14ac:dyDescent="0.35">
      <c r="A718" t="s">
        <v>5563</v>
      </c>
      <c r="B718">
        <v>1050</v>
      </c>
      <c r="C718">
        <v>3462</v>
      </c>
      <c r="D718" s="3">
        <v>4.5</v>
      </c>
      <c r="E718" s="4">
        <f t="shared" si="22"/>
        <v>9.4784394250513344</v>
      </c>
      <c r="F718">
        <f t="shared" si="23"/>
        <v>0.30329289428076256</v>
      </c>
    </row>
    <row r="719" spans="1:6" x14ac:dyDescent="0.35">
      <c r="A719" t="s">
        <v>992</v>
      </c>
      <c r="B719">
        <v>1113</v>
      </c>
      <c r="C719">
        <v>3670</v>
      </c>
      <c r="D719" s="3">
        <v>4.5</v>
      </c>
      <c r="E719" s="4">
        <f t="shared" si="22"/>
        <v>10.047912388774812</v>
      </c>
      <c r="F719">
        <f t="shared" si="23"/>
        <v>0.30326975476839235</v>
      </c>
    </row>
    <row r="720" spans="1:6" x14ac:dyDescent="0.35">
      <c r="A720" t="s">
        <v>4129</v>
      </c>
      <c r="B720">
        <v>154</v>
      </c>
      <c r="C720">
        <v>508</v>
      </c>
      <c r="D720" s="3">
        <v>4.5</v>
      </c>
      <c r="E720" s="4">
        <f t="shared" si="22"/>
        <v>1.3908281998631074</v>
      </c>
      <c r="F720">
        <f t="shared" si="23"/>
        <v>0.30314960629921262</v>
      </c>
    </row>
    <row r="721" spans="1:6" x14ac:dyDescent="0.35">
      <c r="A721" t="s">
        <v>3060</v>
      </c>
      <c r="B721">
        <v>317</v>
      </c>
      <c r="C721">
        <v>1047</v>
      </c>
      <c r="D721" s="3">
        <v>4.5</v>
      </c>
      <c r="E721" s="4">
        <f t="shared" si="22"/>
        <v>2.8665297741273101</v>
      </c>
      <c r="F721">
        <f t="shared" si="23"/>
        <v>0.30276981852913087</v>
      </c>
    </row>
    <row r="722" spans="1:6" x14ac:dyDescent="0.35">
      <c r="A722" t="s">
        <v>3092</v>
      </c>
      <c r="B722">
        <v>165</v>
      </c>
      <c r="C722">
        <v>545</v>
      </c>
      <c r="D722" s="3">
        <v>5</v>
      </c>
      <c r="E722" s="4">
        <f t="shared" si="22"/>
        <v>1.4921286789869952</v>
      </c>
      <c r="F722">
        <f t="shared" si="23"/>
        <v>0.30275229357798167</v>
      </c>
    </row>
    <row r="723" spans="1:6" x14ac:dyDescent="0.35">
      <c r="A723" t="s">
        <v>1346</v>
      </c>
      <c r="B723">
        <v>377</v>
      </c>
      <c r="C723">
        <v>1246</v>
      </c>
      <c r="D723" s="3">
        <v>4.5</v>
      </c>
      <c r="E723" s="4">
        <f t="shared" si="22"/>
        <v>3.4113620807665983</v>
      </c>
      <c r="F723">
        <f t="shared" si="23"/>
        <v>0.3025682182985554</v>
      </c>
    </row>
    <row r="724" spans="1:6" x14ac:dyDescent="0.35">
      <c r="A724" t="s">
        <v>277</v>
      </c>
      <c r="B724">
        <v>174</v>
      </c>
      <c r="C724">
        <v>576</v>
      </c>
      <c r="D724" s="3">
        <v>5</v>
      </c>
      <c r="E724" s="4">
        <f t="shared" si="22"/>
        <v>1.5770020533880904</v>
      </c>
      <c r="F724">
        <f t="shared" si="23"/>
        <v>0.30208333333333331</v>
      </c>
    </row>
    <row r="725" spans="1:6" x14ac:dyDescent="0.35">
      <c r="A725" t="s">
        <v>6852</v>
      </c>
      <c r="B725">
        <v>435</v>
      </c>
      <c r="C725">
        <v>1441</v>
      </c>
      <c r="D725" s="3">
        <v>4.5</v>
      </c>
      <c r="E725" s="4">
        <f t="shared" si="22"/>
        <v>3.9452429842573578</v>
      </c>
      <c r="F725">
        <f t="shared" si="23"/>
        <v>0.30187369882026371</v>
      </c>
    </row>
    <row r="726" spans="1:6" x14ac:dyDescent="0.35">
      <c r="A726" t="s">
        <v>1889</v>
      </c>
      <c r="B726">
        <v>983</v>
      </c>
      <c r="C726">
        <v>3262</v>
      </c>
      <c r="D726" s="3">
        <v>4.5</v>
      </c>
      <c r="E726" s="4">
        <f t="shared" si="22"/>
        <v>8.9308692676249137</v>
      </c>
      <c r="F726">
        <f t="shared" si="23"/>
        <v>0.30134886572654812</v>
      </c>
    </row>
    <row r="727" spans="1:6" x14ac:dyDescent="0.35">
      <c r="A727" t="s">
        <v>357</v>
      </c>
      <c r="B727">
        <v>1159</v>
      </c>
      <c r="C727">
        <v>3850</v>
      </c>
      <c r="D727" s="3">
        <v>4.5</v>
      </c>
      <c r="E727" s="4">
        <f t="shared" si="22"/>
        <v>10.540725530458589</v>
      </c>
      <c r="F727">
        <f t="shared" si="23"/>
        <v>0.30103896103896105</v>
      </c>
    </row>
    <row r="728" spans="1:6" x14ac:dyDescent="0.35">
      <c r="A728" t="s">
        <v>2081</v>
      </c>
      <c r="B728">
        <v>910</v>
      </c>
      <c r="C728">
        <v>3032</v>
      </c>
      <c r="D728" s="3">
        <v>4.5</v>
      </c>
      <c r="E728" s="4">
        <f t="shared" si="22"/>
        <v>8.301163586584531</v>
      </c>
      <c r="F728">
        <f t="shared" si="23"/>
        <v>0.30013192612137202</v>
      </c>
    </row>
    <row r="729" spans="1:6" x14ac:dyDescent="0.35">
      <c r="A729" t="s">
        <v>1330</v>
      </c>
      <c r="B729">
        <v>924</v>
      </c>
      <c r="C729">
        <v>3080</v>
      </c>
      <c r="D729" s="3">
        <v>4.5</v>
      </c>
      <c r="E729" s="4">
        <f t="shared" si="22"/>
        <v>8.4325804243668721</v>
      </c>
      <c r="F729">
        <f t="shared" si="23"/>
        <v>0.3</v>
      </c>
    </row>
    <row r="730" spans="1:6" x14ac:dyDescent="0.35">
      <c r="A730" t="s">
        <v>4163</v>
      </c>
      <c r="B730">
        <v>132</v>
      </c>
      <c r="C730">
        <v>440</v>
      </c>
      <c r="D730" s="3">
        <v>4.5</v>
      </c>
      <c r="E730" s="4">
        <f t="shared" si="22"/>
        <v>1.2046543463381245</v>
      </c>
      <c r="F730">
        <f t="shared" si="23"/>
        <v>0.3</v>
      </c>
    </row>
    <row r="731" spans="1:6" x14ac:dyDescent="0.35">
      <c r="A731" t="s">
        <v>6413</v>
      </c>
      <c r="B731">
        <v>209</v>
      </c>
      <c r="C731">
        <v>697</v>
      </c>
      <c r="D731" s="3">
        <v>4.5</v>
      </c>
      <c r="E731" s="4">
        <f t="shared" si="22"/>
        <v>1.9082819986310746</v>
      </c>
      <c r="F731">
        <f t="shared" si="23"/>
        <v>0.29985652797704448</v>
      </c>
    </row>
    <row r="732" spans="1:6" x14ac:dyDescent="0.35">
      <c r="A732" t="s">
        <v>6776</v>
      </c>
      <c r="B732">
        <v>191</v>
      </c>
      <c r="C732">
        <v>638</v>
      </c>
      <c r="D732" s="3">
        <v>4.5</v>
      </c>
      <c r="E732" s="4">
        <f t="shared" si="22"/>
        <v>1.7467488021902806</v>
      </c>
      <c r="F732">
        <f t="shared" si="23"/>
        <v>0.29937304075235111</v>
      </c>
    </row>
    <row r="733" spans="1:6" x14ac:dyDescent="0.35">
      <c r="A733" t="s">
        <v>2452</v>
      </c>
      <c r="B733">
        <v>381</v>
      </c>
      <c r="C733">
        <v>1277</v>
      </c>
      <c r="D733" s="3">
        <v>4.5</v>
      </c>
      <c r="E733" s="4">
        <f t="shared" si="22"/>
        <v>3.4962354551676933</v>
      </c>
      <c r="F733">
        <f t="shared" si="23"/>
        <v>0.29835552075176192</v>
      </c>
    </row>
    <row r="734" spans="1:6" x14ac:dyDescent="0.35">
      <c r="A734" t="s">
        <v>610</v>
      </c>
      <c r="B734">
        <v>961</v>
      </c>
      <c r="C734">
        <v>3222</v>
      </c>
      <c r="D734" s="3">
        <v>4.5</v>
      </c>
      <c r="E734" s="4">
        <f t="shared" si="22"/>
        <v>8.821355236139631</v>
      </c>
      <c r="F734">
        <f t="shared" si="23"/>
        <v>0.29826194909993792</v>
      </c>
    </row>
    <row r="735" spans="1:6" x14ac:dyDescent="0.35">
      <c r="A735" t="s">
        <v>997</v>
      </c>
      <c r="B735">
        <v>109</v>
      </c>
      <c r="C735">
        <v>366</v>
      </c>
      <c r="D735" s="3">
        <v>4.5</v>
      </c>
      <c r="E735" s="4">
        <f t="shared" si="22"/>
        <v>1.0020533880903491</v>
      </c>
      <c r="F735">
        <f t="shared" si="23"/>
        <v>0.29781420765027322</v>
      </c>
    </row>
    <row r="736" spans="1:6" x14ac:dyDescent="0.35">
      <c r="A736" t="s">
        <v>1146</v>
      </c>
      <c r="B736">
        <v>116</v>
      </c>
      <c r="C736">
        <v>390</v>
      </c>
      <c r="D736" s="3">
        <v>4.5</v>
      </c>
      <c r="E736" s="4">
        <f t="shared" si="22"/>
        <v>1.0677618069815196</v>
      </c>
      <c r="F736">
        <f t="shared" si="23"/>
        <v>0.29743589743589743</v>
      </c>
    </row>
    <row r="737" spans="1:6" x14ac:dyDescent="0.35">
      <c r="A737" t="s">
        <v>1643</v>
      </c>
      <c r="B737">
        <v>689</v>
      </c>
      <c r="C737">
        <v>2317</v>
      </c>
      <c r="D737" s="3">
        <v>4.5</v>
      </c>
      <c r="E737" s="4">
        <f t="shared" si="22"/>
        <v>6.3436002737850785</v>
      </c>
      <c r="F737">
        <f t="shared" si="23"/>
        <v>0.29736728528269313</v>
      </c>
    </row>
    <row r="738" spans="1:6" x14ac:dyDescent="0.35">
      <c r="A738" t="s">
        <v>3265</v>
      </c>
      <c r="B738">
        <v>167</v>
      </c>
      <c r="C738">
        <v>562</v>
      </c>
      <c r="D738" s="3">
        <v>4.5</v>
      </c>
      <c r="E738" s="4">
        <f t="shared" si="22"/>
        <v>1.538672142368241</v>
      </c>
      <c r="F738">
        <f t="shared" si="23"/>
        <v>0.29715302491103202</v>
      </c>
    </row>
    <row r="739" spans="1:6" x14ac:dyDescent="0.35">
      <c r="A739" t="s">
        <v>6011</v>
      </c>
      <c r="B739">
        <v>860</v>
      </c>
      <c r="C739">
        <v>2897</v>
      </c>
      <c r="D739" s="3">
        <v>4.5</v>
      </c>
      <c r="E739" s="4">
        <f t="shared" si="22"/>
        <v>7.9315537303216974</v>
      </c>
      <c r="F739">
        <f t="shared" si="23"/>
        <v>0.29685881946841558</v>
      </c>
    </row>
    <row r="740" spans="1:6" x14ac:dyDescent="0.35">
      <c r="A740" t="s">
        <v>3842</v>
      </c>
      <c r="B740">
        <v>787</v>
      </c>
      <c r="C740">
        <v>2656</v>
      </c>
      <c r="D740" s="3">
        <v>4.5</v>
      </c>
      <c r="E740" s="4">
        <f t="shared" si="22"/>
        <v>7.2717316906228611</v>
      </c>
      <c r="F740">
        <f t="shared" si="23"/>
        <v>0.29631024096385544</v>
      </c>
    </row>
    <row r="741" spans="1:6" x14ac:dyDescent="0.35">
      <c r="A741" t="s">
        <v>4934</v>
      </c>
      <c r="B741">
        <v>157</v>
      </c>
      <c r="C741">
        <v>530</v>
      </c>
      <c r="D741" s="3">
        <v>4.5</v>
      </c>
      <c r="E741" s="4">
        <f t="shared" si="22"/>
        <v>1.4510609171800137</v>
      </c>
      <c r="F741">
        <f t="shared" si="23"/>
        <v>0.29622641509433961</v>
      </c>
    </row>
    <row r="742" spans="1:6" x14ac:dyDescent="0.35">
      <c r="A742" t="s">
        <v>5615</v>
      </c>
      <c r="B742">
        <v>161</v>
      </c>
      <c r="C742">
        <v>545</v>
      </c>
      <c r="D742" s="3">
        <v>4.5</v>
      </c>
      <c r="E742" s="4">
        <f t="shared" si="22"/>
        <v>1.4921286789869952</v>
      </c>
      <c r="F742">
        <f t="shared" si="23"/>
        <v>0.29541284403669726</v>
      </c>
    </row>
    <row r="743" spans="1:6" x14ac:dyDescent="0.35">
      <c r="A743" t="s">
        <v>3390</v>
      </c>
      <c r="B743">
        <v>379</v>
      </c>
      <c r="C743">
        <v>1283</v>
      </c>
      <c r="D743" s="3">
        <v>4.5</v>
      </c>
      <c r="E743" s="4">
        <f t="shared" si="22"/>
        <v>3.5126625598904861</v>
      </c>
      <c r="F743">
        <f t="shared" si="23"/>
        <v>0.29540140296180828</v>
      </c>
    </row>
    <row r="744" spans="1:6" x14ac:dyDescent="0.35">
      <c r="A744" t="s">
        <v>911</v>
      </c>
      <c r="B744">
        <v>108</v>
      </c>
      <c r="C744">
        <v>366</v>
      </c>
      <c r="D744" s="3">
        <v>4.5</v>
      </c>
      <c r="E744" s="4">
        <f t="shared" si="22"/>
        <v>1.0020533880903491</v>
      </c>
      <c r="F744">
        <f t="shared" si="23"/>
        <v>0.29508196721311475</v>
      </c>
    </row>
    <row r="745" spans="1:6" x14ac:dyDescent="0.35">
      <c r="A745" t="s">
        <v>2133</v>
      </c>
      <c r="B745">
        <v>1053</v>
      </c>
      <c r="C745">
        <v>3572</v>
      </c>
      <c r="D745" s="3">
        <v>4.5</v>
      </c>
      <c r="E745" s="4">
        <f t="shared" si="22"/>
        <v>9.7796030116358654</v>
      </c>
      <c r="F745">
        <f t="shared" si="23"/>
        <v>0.29479283314669652</v>
      </c>
    </row>
    <row r="746" spans="1:6" x14ac:dyDescent="0.35">
      <c r="A746" t="s">
        <v>1523</v>
      </c>
      <c r="B746">
        <v>225</v>
      </c>
      <c r="C746">
        <v>764</v>
      </c>
      <c r="D746" s="3">
        <v>4.5</v>
      </c>
      <c r="E746" s="4">
        <f t="shared" si="22"/>
        <v>2.0917180013689256</v>
      </c>
      <c r="F746">
        <f t="shared" si="23"/>
        <v>0.29450261780104714</v>
      </c>
    </row>
    <row r="747" spans="1:6" x14ac:dyDescent="0.35">
      <c r="A747" t="s">
        <v>4350</v>
      </c>
      <c r="B747">
        <v>313</v>
      </c>
      <c r="C747">
        <v>1063</v>
      </c>
      <c r="D747" s="3">
        <v>4.5</v>
      </c>
      <c r="E747" s="4">
        <f t="shared" si="22"/>
        <v>2.9103353867214237</v>
      </c>
      <c r="F747">
        <f t="shared" si="23"/>
        <v>0.29444967074317968</v>
      </c>
    </row>
    <row r="748" spans="1:6" x14ac:dyDescent="0.35">
      <c r="A748" t="s">
        <v>3678</v>
      </c>
      <c r="B748">
        <v>184</v>
      </c>
      <c r="C748">
        <v>625</v>
      </c>
      <c r="D748" s="3">
        <v>4.5</v>
      </c>
      <c r="E748" s="4">
        <f t="shared" si="22"/>
        <v>1.7111567419575633</v>
      </c>
      <c r="F748">
        <f t="shared" si="23"/>
        <v>0.2944</v>
      </c>
    </row>
    <row r="749" spans="1:6" x14ac:dyDescent="0.35">
      <c r="A749" t="s">
        <v>6051</v>
      </c>
      <c r="B749">
        <v>191</v>
      </c>
      <c r="C749">
        <v>653</v>
      </c>
      <c r="D749" s="3">
        <v>4.5</v>
      </c>
      <c r="E749" s="4">
        <f t="shared" si="22"/>
        <v>1.7878165639972621</v>
      </c>
      <c r="F749">
        <f t="shared" si="23"/>
        <v>0.29249617151607965</v>
      </c>
    </row>
    <row r="750" spans="1:6" x14ac:dyDescent="0.35">
      <c r="A750" t="s">
        <v>5314</v>
      </c>
      <c r="B750">
        <v>291</v>
      </c>
      <c r="C750">
        <v>997</v>
      </c>
      <c r="D750" s="3">
        <v>4.5</v>
      </c>
      <c r="E750" s="4">
        <f t="shared" si="22"/>
        <v>2.729637234770705</v>
      </c>
      <c r="F750">
        <f t="shared" si="23"/>
        <v>0.29187562688064195</v>
      </c>
    </row>
    <row r="751" spans="1:6" x14ac:dyDescent="0.35">
      <c r="A751" t="s">
        <v>1555</v>
      </c>
      <c r="B751">
        <v>117</v>
      </c>
      <c r="C751">
        <v>402</v>
      </c>
      <c r="D751" s="3">
        <v>4.5</v>
      </c>
      <c r="E751" s="4">
        <f t="shared" si="22"/>
        <v>1.1006160164271048</v>
      </c>
      <c r="F751">
        <f t="shared" si="23"/>
        <v>0.29104477611940299</v>
      </c>
    </row>
    <row r="752" spans="1:6" x14ac:dyDescent="0.35">
      <c r="A752" t="s">
        <v>6523</v>
      </c>
      <c r="B752">
        <v>534</v>
      </c>
      <c r="C752">
        <v>1839</v>
      </c>
      <c r="D752" s="3">
        <v>4.5</v>
      </c>
      <c r="E752" s="4">
        <f t="shared" si="22"/>
        <v>5.0349075975359341</v>
      </c>
      <c r="F752">
        <f t="shared" si="23"/>
        <v>0.2903752039151713</v>
      </c>
    </row>
    <row r="753" spans="1:6" x14ac:dyDescent="0.35">
      <c r="A753" t="s">
        <v>4811</v>
      </c>
      <c r="B753">
        <v>130</v>
      </c>
      <c r="C753">
        <v>448</v>
      </c>
      <c r="D753" s="3">
        <v>4.5</v>
      </c>
      <c r="E753" s="4">
        <f t="shared" si="22"/>
        <v>1.2265571526351813</v>
      </c>
      <c r="F753">
        <f t="shared" si="23"/>
        <v>0.29017857142857145</v>
      </c>
    </row>
    <row r="754" spans="1:6" x14ac:dyDescent="0.35">
      <c r="A754" t="s">
        <v>6664</v>
      </c>
      <c r="B754">
        <v>411</v>
      </c>
      <c r="C754">
        <v>1418</v>
      </c>
      <c r="D754" s="3">
        <v>4.5</v>
      </c>
      <c r="E754" s="4">
        <f t="shared" si="22"/>
        <v>3.8822724161533197</v>
      </c>
      <c r="F754">
        <f t="shared" si="23"/>
        <v>0.28984485190409026</v>
      </c>
    </row>
    <row r="755" spans="1:6" x14ac:dyDescent="0.35">
      <c r="A755" t="s">
        <v>6181</v>
      </c>
      <c r="B755">
        <v>217</v>
      </c>
      <c r="C755">
        <v>749</v>
      </c>
      <c r="D755" s="3">
        <v>4.5</v>
      </c>
      <c r="E755" s="4">
        <f t="shared" si="22"/>
        <v>2.0506502395619437</v>
      </c>
      <c r="F755">
        <f t="shared" si="23"/>
        <v>0.28971962616822428</v>
      </c>
    </row>
    <row r="756" spans="1:6" x14ac:dyDescent="0.35">
      <c r="A756" t="s">
        <v>5962</v>
      </c>
      <c r="B756">
        <v>161</v>
      </c>
      <c r="C756">
        <v>556</v>
      </c>
      <c r="D756" s="3">
        <v>4.5</v>
      </c>
      <c r="E756" s="4">
        <f t="shared" si="22"/>
        <v>1.5222450376454484</v>
      </c>
      <c r="F756">
        <f t="shared" si="23"/>
        <v>0.28956834532374098</v>
      </c>
    </row>
    <row r="757" spans="1:6" x14ac:dyDescent="0.35">
      <c r="A757" t="s">
        <v>4696</v>
      </c>
      <c r="B757">
        <v>324</v>
      </c>
      <c r="C757">
        <v>1119</v>
      </c>
      <c r="D757" s="3">
        <v>4.5</v>
      </c>
      <c r="E757" s="4">
        <f t="shared" si="22"/>
        <v>3.0636550308008212</v>
      </c>
      <c r="F757">
        <f t="shared" si="23"/>
        <v>0.289544235924933</v>
      </c>
    </row>
    <row r="758" spans="1:6" x14ac:dyDescent="0.35">
      <c r="A758" t="s">
        <v>5666</v>
      </c>
      <c r="B758">
        <v>112</v>
      </c>
      <c r="C758">
        <v>387</v>
      </c>
      <c r="D758" s="3">
        <v>4.5</v>
      </c>
      <c r="E758" s="4">
        <f t="shared" si="22"/>
        <v>1.0595482546201231</v>
      </c>
      <c r="F758">
        <f t="shared" si="23"/>
        <v>0.28940568475452194</v>
      </c>
    </row>
    <row r="759" spans="1:6" x14ac:dyDescent="0.35">
      <c r="A759" t="s">
        <v>5878</v>
      </c>
      <c r="B759">
        <v>104</v>
      </c>
      <c r="C759">
        <v>360</v>
      </c>
      <c r="D759" s="3">
        <v>4.5</v>
      </c>
      <c r="E759" s="4">
        <f t="shared" si="22"/>
        <v>0.98562628336755642</v>
      </c>
      <c r="F759">
        <f t="shared" si="23"/>
        <v>0.28888888888888886</v>
      </c>
    </row>
    <row r="760" spans="1:6" x14ac:dyDescent="0.35">
      <c r="A760" t="s">
        <v>3735</v>
      </c>
      <c r="B760">
        <v>331</v>
      </c>
      <c r="C760">
        <v>1146</v>
      </c>
      <c r="D760" s="3">
        <v>4.5</v>
      </c>
      <c r="E760" s="4">
        <f t="shared" si="22"/>
        <v>3.137577002053388</v>
      </c>
      <c r="F760">
        <f t="shared" si="23"/>
        <v>0.28883071553228623</v>
      </c>
    </row>
    <row r="761" spans="1:6" x14ac:dyDescent="0.35">
      <c r="A761" t="s">
        <v>5432</v>
      </c>
      <c r="B761">
        <v>164</v>
      </c>
      <c r="C761">
        <v>568</v>
      </c>
      <c r="D761" s="3">
        <v>4.5</v>
      </c>
      <c r="E761" s="4">
        <f t="shared" si="22"/>
        <v>1.5550992470910336</v>
      </c>
      <c r="F761">
        <f t="shared" si="23"/>
        <v>0.28873239436619719</v>
      </c>
    </row>
    <row r="762" spans="1:6" x14ac:dyDescent="0.35">
      <c r="A762" t="s">
        <v>4992</v>
      </c>
      <c r="B762">
        <v>200</v>
      </c>
      <c r="C762">
        <v>693</v>
      </c>
      <c r="D762" s="3">
        <v>4.5</v>
      </c>
      <c r="E762" s="4">
        <f t="shared" si="22"/>
        <v>1.8973305954825461</v>
      </c>
      <c r="F762">
        <f t="shared" si="23"/>
        <v>0.28860028860028858</v>
      </c>
    </row>
    <row r="763" spans="1:6" x14ac:dyDescent="0.35">
      <c r="A763" t="s">
        <v>6247</v>
      </c>
      <c r="B763">
        <v>166</v>
      </c>
      <c r="C763">
        <v>576</v>
      </c>
      <c r="D763" s="3">
        <v>4.5</v>
      </c>
      <c r="E763" s="4">
        <f t="shared" si="22"/>
        <v>1.5770020533880904</v>
      </c>
      <c r="F763">
        <f t="shared" si="23"/>
        <v>0.28819444444444442</v>
      </c>
    </row>
    <row r="764" spans="1:6" x14ac:dyDescent="0.35">
      <c r="A764" t="s">
        <v>4646</v>
      </c>
      <c r="B764">
        <v>102</v>
      </c>
      <c r="C764">
        <v>354</v>
      </c>
      <c r="D764" s="3">
        <v>4.5</v>
      </c>
      <c r="E764" s="4">
        <f t="shared" si="22"/>
        <v>0.9691991786447639</v>
      </c>
      <c r="F764">
        <f t="shared" si="23"/>
        <v>0.28813559322033899</v>
      </c>
    </row>
    <row r="765" spans="1:6" x14ac:dyDescent="0.35">
      <c r="A765" t="s">
        <v>5063</v>
      </c>
      <c r="B765">
        <v>127</v>
      </c>
      <c r="C765">
        <v>441</v>
      </c>
      <c r="D765" s="3">
        <v>4.5</v>
      </c>
      <c r="E765" s="4">
        <f t="shared" si="22"/>
        <v>1.2073921971252566</v>
      </c>
      <c r="F765">
        <f t="shared" si="23"/>
        <v>0.28798185941043086</v>
      </c>
    </row>
    <row r="766" spans="1:6" x14ac:dyDescent="0.35">
      <c r="A766" t="s">
        <v>6104</v>
      </c>
      <c r="B766">
        <v>308</v>
      </c>
      <c r="C766">
        <v>1070</v>
      </c>
      <c r="D766" s="3">
        <v>4.5</v>
      </c>
      <c r="E766" s="4">
        <f t="shared" si="22"/>
        <v>2.9295003422313486</v>
      </c>
      <c r="F766">
        <f t="shared" si="23"/>
        <v>0.28785046728971964</v>
      </c>
    </row>
    <row r="767" spans="1:6" x14ac:dyDescent="0.35">
      <c r="A767" t="s">
        <v>6104</v>
      </c>
      <c r="B767">
        <v>308</v>
      </c>
      <c r="C767">
        <v>1070</v>
      </c>
      <c r="D767" s="3">
        <v>4.5</v>
      </c>
      <c r="E767" s="4">
        <f t="shared" si="22"/>
        <v>2.9295003422313486</v>
      </c>
      <c r="F767">
        <f t="shared" si="23"/>
        <v>0.28785046728971964</v>
      </c>
    </row>
    <row r="768" spans="1:6" x14ac:dyDescent="0.35">
      <c r="A768" t="s">
        <v>4971</v>
      </c>
      <c r="B768">
        <v>392</v>
      </c>
      <c r="C768">
        <v>1362</v>
      </c>
      <c r="D768" s="3">
        <v>4.5</v>
      </c>
      <c r="E768" s="4">
        <f t="shared" si="22"/>
        <v>3.7289527720739222</v>
      </c>
      <c r="F768">
        <f t="shared" si="23"/>
        <v>0.28781204111600589</v>
      </c>
    </row>
    <row r="769" spans="1:6" x14ac:dyDescent="0.35">
      <c r="A769" t="s">
        <v>2180</v>
      </c>
      <c r="B769">
        <v>916</v>
      </c>
      <c r="C769">
        <v>3183</v>
      </c>
      <c r="D769" s="3">
        <v>4.5</v>
      </c>
      <c r="E769" s="4">
        <f t="shared" si="22"/>
        <v>8.7145790554414777</v>
      </c>
      <c r="F769">
        <f t="shared" si="23"/>
        <v>0.28777882500785423</v>
      </c>
    </row>
    <row r="770" spans="1:6" x14ac:dyDescent="0.35">
      <c r="A770" t="s">
        <v>2914</v>
      </c>
      <c r="B770">
        <v>152</v>
      </c>
      <c r="C770">
        <v>529</v>
      </c>
      <c r="D770" s="3">
        <v>4.5</v>
      </c>
      <c r="E770" s="4">
        <f t="shared" ref="E770:E833" si="24">C770/365.25</f>
        <v>1.4483230663928817</v>
      </c>
      <c r="F770">
        <f t="shared" ref="F770:F833" si="25">B770/C770</f>
        <v>0.28733459357277885</v>
      </c>
    </row>
    <row r="771" spans="1:6" x14ac:dyDescent="0.35">
      <c r="A771" t="s">
        <v>4371</v>
      </c>
      <c r="B771">
        <v>388</v>
      </c>
      <c r="C771">
        <v>1351</v>
      </c>
      <c r="D771" s="3">
        <v>4.5</v>
      </c>
      <c r="E771" s="4">
        <f t="shared" si="24"/>
        <v>3.698836413415469</v>
      </c>
      <c r="F771">
        <f t="shared" si="25"/>
        <v>0.28719467061435971</v>
      </c>
    </row>
    <row r="772" spans="1:6" x14ac:dyDescent="0.35">
      <c r="A772" t="s">
        <v>5566</v>
      </c>
      <c r="B772">
        <v>498</v>
      </c>
      <c r="C772">
        <v>1735</v>
      </c>
      <c r="D772" s="3">
        <v>4.5</v>
      </c>
      <c r="E772" s="4">
        <f t="shared" si="24"/>
        <v>4.7501711156741955</v>
      </c>
      <c r="F772">
        <f t="shared" si="25"/>
        <v>0.28703170028818442</v>
      </c>
    </row>
    <row r="773" spans="1:6" x14ac:dyDescent="0.35">
      <c r="A773" t="s">
        <v>5965</v>
      </c>
      <c r="B773">
        <v>133</v>
      </c>
      <c r="C773">
        <v>464</v>
      </c>
      <c r="D773" s="3">
        <v>4.5</v>
      </c>
      <c r="E773" s="4">
        <f t="shared" si="24"/>
        <v>1.270362765229295</v>
      </c>
      <c r="F773">
        <f t="shared" si="25"/>
        <v>0.28663793103448276</v>
      </c>
    </row>
    <row r="774" spans="1:6" x14ac:dyDescent="0.35">
      <c r="A774" t="s">
        <v>2946</v>
      </c>
      <c r="B774">
        <v>128</v>
      </c>
      <c r="C774">
        <v>447</v>
      </c>
      <c r="D774" s="3">
        <v>4.5</v>
      </c>
      <c r="E774" s="4">
        <f t="shared" si="24"/>
        <v>1.2238193018480492</v>
      </c>
      <c r="F774">
        <f t="shared" si="25"/>
        <v>0.28635346756152125</v>
      </c>
    </row>
    <row r="775" spans="1:6" x14ac:dyDescent="0.35">
      <c r="A775" t="s">
        <v>4116</v>
      </c>
      <c r="B775">
        <v>127</v>
      </c>
      <c r="C775">
        <v>444</v>
      </c>
      <c r="D775" s="3">
        <v>4.5</v>
      </c>
      <c r="E775" s="4">
        <f t="shared" si="24"/>
        <v>1.215605749486653</v>
      </c>
      <c r="F775">
        <f t="shared" si="25"/>
        <v>0.28603603603603606</v>
      </c>
    </row>
    <row r="776" spans="1:6" x14ac:dyDescent="0.35">
      <c r="A776" t="s">
        <v>4136</v>
      </c>
      <c r="B776">
        <v>379</v>
      </c>
      <c r="C776">
        <v>1326</v>
      </c>
      <c r="D776" s="3">
        <v>4.5</v>
      </c>
      <c r="E776" s="4">
        <f t="shared" si="24"/>
        <v>3.6303901437371664</v>
      </c>
      <c r="F776">
        <f t="shared" si="25"/>
        <v>0.28582202111613875</v>
      </c>
    </row>
    <row r="777" spans="1:6" x14ac:dyDescent="0.35">
      <c r="A777" t="s">
        <v>6346</v>
      </c>
      <c r="B777">
        <v>777</v>
      </c>
      <c r="C777">
        <v>2727</v>
      </c>
      <c r="D777" s="3">
        <v>4.5</v>
      </c>
      <c r="E777" s="4">
        <f t="shared" si="24"/>
        <v>7.4661190965092405</v>
      </c>
      <c r="F777">
        <f t="shared" si="25"/>
        <v>0.28492849284928495</v>
      </c>
    </row>
    <row r="778" spans="1:6" x14ac:dyDescent="0.35">
      <c r="A778" t="s">
        <v>6300</v>
      </c>
      <c r="B778">
        <v>743</v>
      </c>
      <c r="C778">
        <v>2608</v>
      </c>
      <c r="D778" s="3">
        <v>4.5</v>
      </c>
      <c r="E778" s="4">
        <f t="shared" si="24"/>
        <v>7.14031485284052</v>
      </c>
      <c r="F778">
        <f t="shared" si="25"/>
        <v>0.28489263803680981</v>
      </c>
    </row>
    <row r="779" spans="1:6" x14ac:dyDescent="0.35">
      <c r="A779" t="s">
        <v>2713</v>
      </c>
      <c r="B779">
        <v>450</v>
      </c>
      <c r="C779">
        <v>1580</v>
      </c>
      <c r="D779" s="3">
        <v>4.5</v>
      </c>
      <c r="E779" s="4">
        <f t="shared" si="24"/>
        <v>4.3258042436687196</v>
      </c>
      <c r="F779">
        <f t="shared" si="25"/>
        <v>0.2848101265822785</v>
      </c>
    </row>
    <row r="780" spans="1:6" x14ac:dyDescent="0.35">
      <c r="A780" t="s">
        <v>6784</v>
      </c>
      <c r="B780">
        <v>412</v>
      </c>
      <c r="C780">
        <v>1448</v>
      </c>
      <c r="D780" s="3">
        <v>4.5</v>
      </c>
      <c r="E780" s="4">
        <f t="shared" si="24"/>
        <v>3.9644079397672827</v>
      </c>
      <c r="F780">
        <f t="shared" si="25"/>
        <v>0.28453038674033149</v>
      </c>
    </row>
    <row r="781" spans="1:6" x14ac:dyDescent="0.35">
      <c r="A781" t="s">
        <v>4897</v>
      </c>
      <c r="B781">
        <v>1021</v>
      </c>
      <c r="C781">
        <v>3609</v>
      </c>
      <c r="D781" s="3">
        <v>4.5</v>
      </c>
      <c r="E781" s="4">
        <f t="shared" si="24"/>
        <v>9.8809034907597528</v>
      </c>
      <c r="F781">
        <f t="shared" si="25"/>
        <v>0.2829038514824051</v>
      </c>
    </row>
    <row r="782" spans="1:6" x14ac:dyDescent="0.35">
      <c r="A782" t="s">
        <v>3283</v>
      </c>
      <c r="B782">
        <v>330</v>
      </c>
      <c r="C782">
        <v>1167</v>
      </c>
      <c r="D782" s="3">
        <v>4.5</v>
      </c>
      <c r="E782" s="4">
        <f t="shared" si="24"/>
        <v>3.1950718685831623</v>
      </c>
      <c r="F782">
        <f t="shared" si="25"/>
        <v>0.28277634961439591</v>
      </c>
    </row>
    <row r="783" spans="1:6" x14ac:dyDescent="0.35">
      <c r="A783" t="s">
        <v>6078</v>
      </c>
      <c r="B783">
        <v>265</v>
      </c>
      <c r="C783">
        <v>938</v>
      </c>
      <c r="D783" s="3">
        <v>4.5</v>
      </c>
      <c r="E783" s="4">
        <f t="shared" si="24"/>
        <v>2.5681040383299112</v>
      </c>
      <c r="F783">
        <f t="shared" si="25"/>
        <v>0.28251599147121537</v>
      </c>
    </row>
    <row r="784" spans="1:6" x14ac:dyDescent="0.35">
      <c r="A784" t="s">
        <v>4557</v>
      </c>
      <c r="B784">
        <v>465</v>
      </c>
      <c r="C784">
        <v>1646</v>
      </c>
      <c r="D784" s="3">
        <v>4.5</v>
      </c>
      <c r="E784" s="4">
        <f t="shared" si="24"/>
        <v>4.5065023956194388</v>
      </c>
      <c r="F784">
        <f t="shared" si="25"/>
        <v>0.28250303766707169</v>
      </c>
    </row>
    <row r="785" spans="1:6" x14ac:dyDescent="0.35">
      <c r="A785" t="s">
        <v>6625</v>
      </c>
      <c r="B785">
        <v>376</v>
      </c>
      <c r="C785">
        <v>1331</v>
      </c>
      <c r="D785" s="3">
        <v>4.5</v>
      </c>
      <c r="E785" s="4">
        <f t="shared" si="24"/>
        <v>3.6440793976728267</v>
      </c>
      <c r="F785">
        <f t="shared" si="25"/>
        <v>0.28249436513899323</v>
      </c>
    </row>
    <row r="786" spans="1:6" x14ac:dyDescent="0.35">
      <c r="A786" t="s">
        <v>2032</v>
      </c>
      <c r="B786">
        <v>177</v>
      </c>
      <c r="C786">
        <v>628</v>
      </c>
      <c r="D786" s="3">
        <v>4.5</v>
      </c>
      <c r="E786" s="4">
        <f t="shared" si="24"/>
        <v>1.7193702943189597</v>
      </c>
      <c r="F786">
        <f t="shared" si="25"/>
        <v>0.28184713375796178</v>
      </c>
    </row>
    <row r="787" spans="1:6" x14ac:dyDescent="0.35">
      <c r="A787" t="s">
        <v>2355</v>
      </c>
      <c r="B787">
        <v>722</v>
      </c>
      <c r="C787">
        <v>2571</v>
      </c>
      <c r="D787" s="3">
        <v>4.5</v>
      </c>
      <c r="E787" s="4">
        <f t="shared" si="24"/>
        <v>7.0390143737166326</v>
      </c>
      <c r="F787">
        <f t="shared" si="25"/>
        <v>0.2808245818747569</v>
      </c>
    </row>
    <row r="788" spans="1:6" x14ac:dyDescent="0.35">
      <c r="A788" t="s">
        <v>487</v>
      </c>
      <c r="B788">
        <v>348</v>
      </c>
      <c r="C788">
        <v>1240</v>
      </c>
      <c r="D788" s="3">
        <v>4.5</v>
      </c>
      <c r="E788" s="4">
        <f t="shared" si="24"/>
        <v>3.3949349760438055</v>
      </c>
      <c r="F788">
        <f t="shared" si="25"/>
        <v>0.28064516129032258</v>
      </c>
    </row>
    <row r="789" spans="1:6" x14ac:dyDescent="0.35">
      <c r="A789" t="s">
        <v>6909</v>
      </c>
      <c r="B789">
        <v>350</v>
      </c>
      <c r="C789">
        <v>1249</v>
      </c>
      <c r="D789" s="3">
        <v>4.5</v>
      </c>
      <c r="E789" s="4">
        <f t="shared" si="24"/>
        <v>3.4195756331279945</v>
      </c>
      <c r="F789">
        <f t="shared" si="25"/>
        <v>0.28022417934347477</v>
      </c>
    </row>
    <row r="790" spans="1:6" x14ac:dyDescent="0.35">
      <c r="A790" t="s">
        <v>2108</v>
      </c>
      <c r="B790">
        <v>168</v>
      </c>
      <c r="C790">
        <v>600</v>
      </c>
      <c r="D790" s="3">
        <v>4.5</v>
      </c>
      <c r="E790" s="4">
        <f t="shared" si="24"/>
        <v>1.6427104722792607</v>
      </c>
      <c r="F790">
        <f t="shared" si="25"/>
        <v>0.28000000000000003</v>
      </c>
    </row>
    <row r="791" spans="1:6" x14ac:dyDescent="0.35">
      <c r="A791" t="s">
        <v>1670</v>
      </c>
      <c r="B791">
        <v>115</v>
      </c>
      <c r="C791">
        <v>411</v>
      </c>
      <c r="D791" s="3">
        <v>4.5</v>
      </c>
      <c r="E791" s="4">
        <f t="shared" si="24"/>
        <v>1.1252566735112937</v>
      </c>
      <c r="F791">
        <f t="shared" si="25"/>
        <v>0.27980535279805352</v>
      </c>
    </row>
    <row r="792" spans="1:6" x14ac:dyDescent="0.35">
      <c r="A792" t="s">
        <v>1548</v>
      </c>
      <c r="B792">
        <v>263</v>
      </c>
      <c r="C792">
        <v>940</v>
      </c>
      <c r="D792" s="3">
        <v>4.5</v>
      </c>
      <c r="E792" s="4">
        <f t="shared" si="24"/>
        <v>2.5735797399041753</v>
      </c>
      <c r="F792">
        <f t="shared" si="25"/>
        <v>0.27978723404255318</v>
      </c>
    </row>
    <row r="793" spans="1:6" x14ac:dyDescent="0.35">
      <c r="A793" t="s">
        <v>3064</v>
      </c>
      <c r="B793">
        <v>109</v>
      </c>
      <c r="C793">
        <v>390</v>
      </c>
      <c r="D793" s="3">
        <v>4.5</v>
      </c>
      <c r="E793" s="4">
        <f t="shared" si="24"/>
        <v>1.0677618069815196</v>
      </c>
      <c r="F793">
        <f t="shared" si="25"/>
        <v>0.27948717948717949</v>
      </c>
    </row>
    <row r="794" spans="1:6" x14ac:dyDescent="0.35">
      <c r="A794" t="s">
        <v>1571</v>
      </c>
      <c r="B794">
        <v>276</v>
      </c>
      <c r="C794">
        <v>990</v>
      </c>
      <c r="D794" s="3">
        <v>4.5</v>
      </c>
      <c r="E794" s="4">
        <f t="shared" si="24"/>
        <v>2.7104722792607805</v>
      </c>
      <c r="F794">
        <f t="shared" si="25"/>
        <v>0.27878787878787881</v>
      </c>
    </row>
    <row r="795" spans="1:6" x14ac:dyDescent="0.35">
      <c r="A795" t="s">
        <v>6453</v>
      </c>
      <c r="B795">
        <v>842</v>
      </c>
      <c r="C795">
        <v>3022</v>
      </c>
      <c r="D795" s="3">
        <v>4.5</v>
      </c>
      <c r="E795" s="4">
        <f t="shared" si="24"/>
        <v>8.2737850787132103</v>
      </c>
      <c r="F795">
        <f t="shared" si="25"/>
        <v>0.27862342819324948</v>
      </c>
    </row>
    <row r="796" spans="1:6" x14ac:dyDescent="0.35">
      <c r="A796" t="s">
        <v>255</v>
      </c>
      <c r="B796">
        <v>178</v>
      </c>
      <c r="C796">
        <v>640</v>
      </c>
      <c r="D796" s="3">
        <v>4.5</v>
      </c>
      <c r="E796" s="4">
        <f t="shared" si="24"/>
        <v>1.7522245037645447</v>
      </c>
      <c r="F796">
        <f t="shared" si="25"/>
        <v>0.27812500000000001</v>
      </c>
    </row>
    <row r="797" spans="1:6" x14ac:dyDescent="0.35">
      <c r="A797" t="s">
        <v>1764</v>
      </c>
      <c r="B797">
        <v>159</v>
      </c>
      <c r="C797">
        <v>572</v>
      </c>
      <c r="D797" s="3">
        <v>4.5</v>
      </c>
      <c r="E797" s="4">
        <f t="shared" si="24"/>
        <v>1.5660506502395619</v>
      </c>
      <c r="F797">
        <f t="shared" si="25"/>
        <v>0.27797202797202797</v>
      </c>
    </row>
    <row r="798" spans="1:6" x14ac:dyDescent="0.35">
      <c r="A798" t="s">
        <v>1433</v>
      </c>
      <c r="B798">
        <v>114</v>
      </c>
      <c r="C798">
        <v>411</v>
      </c>
      <c r="D798" s="3">
        <v>4.5</v>
      </c>
      <c r="E798" s="4">
        <f t="shared" si="24"/>
        <v>1.1252566735112937</v>
      </c>
      <c r="F798">
        <f t="shared" si="25"/>
        <v>0.27737226277372262</v>
      </c>
    </row>
    <row r="799" spans="1:6" x14ac:dyDescent="0.35">
      <c r="A799" t="s">
        <v>4434</v>
      </c>
      <c r="B799">
        <v>358</v>
      </c>
      <c r="C799">
        <v>1292</v>
      </c>
      <c r="D799" s="3">
        <v>4.5</v>
      </c>
      <c r="E799" s="4">
        <f t="shared" si="24"/>
        <v>3.5373032169746748</v>
      </c>
      <c r="F799">
        <f t="shared" si="25"/>
        <v>0.27708978328173373</v>
      </c>
    </row>
    <row r="800" spans="1:6" x14ac:dyDescent="0.35">
      <c r="A800" t="s">
        <v>5271</v>
      </c>
      <c r="B800">
        <v>228</v>
      </c>
      <c r="C800">
        <v>823</v>
      </c>
      <c r="D800" s="3">
        <v>4.5</v>
      </c>
      <c r="E800" s="4">
        <f t="shared" si="24"/>
        <v>2.2532511978097194</v>
      </c>
      <c r="F800">
        <f t="shared" si="25"/>
        <v>0.27703523693803161</v>
      </c>
    </row>
    <row r="801" spans="1:6" x14ac:dyDescent="0.35">
      <c r="A801" t="s">
        <v>5430</v>
      </c>
      <c r="B801">
        <v>499</v>
      </c>
      <c r="C801">
        <v>1803</v>
      </c>
      <c r="D801" s="3">
        <v>4.5</v>
      </c>
      <c r="E801" s="4">
        <f t="shared" si="24"/>
        <v>4.9363449691991788</v>
      </c>
      <c r="F801">
        <f t="shared" si="25"/>
        <v>0.27676095396561284</v>
      </c>
    </row>
    <row r="802" spans="1:6" x14ac:dyDescent="0.35">
      <c r="A802" t="s">
        <v>5503</v>
      </c>
      <c r="B802">
        <v>254</v>
      </c>
      <c r="C802">
        <v>918</v>
      </c>
      <c r="D802" s="3">
        <v>4.5</v>
      </c>
      <c r="E802" s="4">
        <f t="shared" si="24"/>
        <v>2.5133470225872689</v>
      </c>
      <c r="F802">
        <f t="shared" si="25"/>
        <v>0.27668845315904139</v>
      </c>
    </row>
    <row r="803" spans="1:6" x14ac:dyDescent="0.35">
      <c r="A803" t="s">
        <v>1223</v>
      </c>
      <c r="B803">
        <v>170</v>
      </c>
      <c r="C803">
        <v>616</v>
      </c>
      <c r="D803" s="3">
        <v>4.5</v>
      </c>
      <c r="E803" s="4">
        <f t="shared" si="24"/>
        <v>1.6865160848733745</v>
      </c>
      <c r="F803">
        <f t="shared" si="25"/>
        <v>0.27597402597402598</v>
      </c>
    </row>
    <row r="804" spans="1:6" x14ac:dyDescent="0.35">
      <c r="A804" t="s">
        <v>2963</v>
      </c>
      <c r="B804">
        <v>177</v>
      </c>
      <c r="C804">
        <v>642</v>
      </c>
      <c r="D804" s="3">
        <v>4.5</v>
      </c>
      <c r="E804" s="4">
        <f t="shared" si="24"/>
        <v>1.7577002053388091</v>
      </c>
      <c r="F804">
        <f t="shared" si="25"/>
        <v>0.27570093457943923</v>
      </c>
    </row>
    <row r="805" spans="1:6" x14ac:dyDescent="0.35">
      <c r="A805" t="s">
        <v>2969</v>
      </c>
      <c r="B805">
        <v>915</v>
      </c>
      <c r="C805">
        <v>3325</v>
      </c>
      <c r="D805" s="3">
        <v>4.5</v>
      </c>
      <c r="E805" s="4">
        <f t="shared" si="24"/>
        <v>9.1033538672142367</v>
      </c>
      <c r="F805">
        <f t="shared" si="25"/>
        <v>0.27518796992481204</v>
      </c>
    </row>
    <row r="806" spans="1:6" x14ac:dyDescent="0.35">
      <c r="A806" t="s">
        <v>2742</v>
      </c>
      <c r="B806">
        <v>167</v>
      </c>
      <c r="C806">
        <v>607</v>
      </c>
      <c r="D806" s="3">
        <v>4.5</v>
      </c>
      <c r="E806" s="4">
        <f t="shared" si="24"/>
        <v>1.6618754277891854</v>
      </c>
      <c r="F806">
        <f t="shared" si="25"/>
        <v>0.27512355848434927</v>
      </c>
    </row>
    <row r="807" spans="1:6" x14ac:dyDescent="0.35">
      <c r="A807" t="s">
        <v>2547</v>
      </c>
      <c r="B807">
        <v>1067</v>
      </c>
      <c r="C807">
        <v>3887</v>
      </c>
      <c r="D807" s="3">
        <v>4.5</v>
      </c>
      <c r="E807" s="4">
        <f t="shared" si="24"/>
        <v>10.642026009582478</v>
      </c>
      <c r="F807">
        <f t="shared" si="25"/>
        <v>0.27450475945459224</v>
      </c>
    </row>
    <row r="808" spans="1:6" x14ac:dyDescent="0.35">
      <c r="A808" t="s">
        <v>4827</v>
      </c>
      <c r="B808">
        <v>191</v>
      </c>
      <c r="C808">
        <v>696</v>
      </c>
      <c r="D808" s="3">
        <v>4.5</v>
      </c>
      <c r="E808" s="4">
        <f t="shared" si="24"/>
        <v>1.9055441478439425</v>
      </c>
      <c r="F808">
        <f t="shared" si="25"/>
        <v>0.27442528735632182</v>
      </c>
    </row>
    <row r="809" spans="1:6" x14ac:dyDescent="0.35">
      <c r="A809" t="s">
        <v>6218</v>
      </c>
      <c r="B809">
        <v>130</v>
      </c>
      <c r="C809">
        <v>474</v>
      </c>
      <c r="D809" s="3">
        <v>5</v>
      </c>
      <c r="E809" s="4">
        <f t="shared" si="24"/>
        <v>1.2977412731006159</v>
      </c>
      <c r="F809">
        <f t="shared" si="25"/>
        <v>0.27426160337552741</v>
      </c>
    </row>
    <row r="810" spans="1:6" x14ac:dyDescent="0.35">
      <c r="A810" t="s">
        <v>1044</v>
      </c>
      <c r="B810">
        <v>818</v>
      </c>
      <c r="C810">
        <v>2985</v>
      </c>
      <c r="D810" s="3">
        <v>4.5</v>
      </c>
      <c r="E810" s="4">
        <f t="shared" si="24"/>
        <v>8.1724845995893229</v>
      </c>
      <c r="F810">
        <f t="shared" si="25"/>
        <v>0.27403685092127306</v>
      </c>
    </row>
    <row r="811" spans="1:6" x14ac:dyDescent="0.35">
      <c r="A811" t="s">
        <v>2433</v>
      </c>
      <c r="B811">
        <v>146</v>
      </c>
      <c r="C811">
        <v>533</v>
      </c>
      <c r="D811" s="3">
        <v>4.5</v>
      </c>
      <c r="E811" s="4">
        <f t="shared" si="24"/>
        <v>1.4592744695414099</v>
      </c>
      <c r="F811">
        <f t="shared" si="25"/>
        <v>0.27392120075046905</v>
      </c>
    </row>
    <row r="812" spans="1:6" x14ac:dyDescent="0.35">
      <c r="A812" t="s">
        <v>6606</v>
      </c>
      <c r="B812">
        <v>155</v>
      </c>
      <c r="C812">
        <v>567</v>
      </c>
      <c r="D812" s="3">
        <v>4.5</v>
      </c>
      <c r="E812" s="4">
        <f t="shared" si="24"/>
        <v>1.5523613963039014</v>
      </c>
      <c r="F812">
        <f t="shared" si="25"/>
        <v>0.27336860670194002</v>
      </c>
    </row>
    <row r="813" spans="1:6" x14ac:dyDescent="0.35">
      <c r="A813" t="s">
        <v>2728</v>
      </c>
      <c r="B813">
        <v>118</v>
      </c>
      <c r="C813">
        <v>432</v>
      </c>
      <c r="D813" s="3">
        <v>4.5</v>
      </c>
      <c r="E813" s="4">
        <f t="shared" si="24"/>
        <v>1.1827515400410678</v>
      </c>
      <c r="F813">
        <f t="shared" si="25"/>
        <v>0.27314814814814814</v>
      </c>
    </row>
    <row r="814" spans="1:6" x14ac:dyDescent="0.35">
      <c r="A814" t="s">
        <v>1864</v>
      </c>
      <c r="B814">
        <v>213</v>
      </c>
      <c r="C814">
        <v>780</v>
      </c>
      <c r="D814" s="3">
        <v>4.5</v>
      </c>
      <c r="E814" s="4">
        <f t="shared" si="24"/>
        <v>2.1355236139630391</v>
      </c>
      <c r="F814">
        <f t="shared" si="25"/>
        <v>0.27307692307692305</v>
      </c>
    </row>
    <row r="815" spans="1:6" x14ac:dyDescent="0.35">
      <c r="A815" t="s">
        <v>4096</v>
      </c>
      <c r="B815">
        <v>302</v>
      </c>
      <c r="C815">
        <v>1108</v>
      </c>
      <c r="D815" s="3">
        <v>4.5</v>
      </c>
      <c r="E815" s="4">
        <f t="shared" si="24"/>
        <v>3.0335386721423681</v>
      </c>
      <c r="F815">
        <f t="shared" si="25"/>
        <v>0.27256317689530685</v>
      </c>
    </row>
    <row r="816" spans="1:6" x14ac:dyDescent="0.35">
      <c r="A816" t="s">
        <v>4448</v>
      </c>
      <c r="B816">
        <v>148</v>
      </c>
      <c r="C816">
        <v>543</v>
      </c>
      <c r="D816" s="3">
        <v>4.5</v>
      </c>
      <c r="E816" s="4">
        <f t="shared" si="24"/>
        <v>1.4866529774127311</v>
      </c>
      <c r="F816">
        <f t="shared" si="25"/>
        <v>0.27255985267034993</v>
      </c>
    </row>
    <row r="817" spans="1:6" x14ac:dyDescent="0.35">
      <c r="A817" t="s">
        <v>2767</v>
      </c>
      <c r="B817">
        <v>607</v>
      </c>
      <c r="C817">
        <v>2228</v>
      </c>
      <c r="D817" s="3">
        <v>4.5</v>
      </c>
      <c r="E817" s="4">
        <f t="shared" si="24"/>
        <v>6.0999315537303218</v>
      </c>
      <c r="F817">
        <f t="shared" si="25"/>
        <v>0.27244165170556556</v>
      </c>
    </row>
    <row r="818" spans="1:6" x14ac:dyDescent="0.35">
      <c r="A818" t="s">
        <v>4855</v>
      </c>
      <c r="B818">
        <v>491</v>
      </c>
      <c r="C818">
        <v>1803</v>
      </c>
      <c r="D818" s="3">
        <v>4.5</v>
      </c>
      <c r="E818" s="4">
        <f t="shared" si="24"/>
        <v>4.9363449691991788</v>
      </c>
      <c r="F818">
        <f t="shared" si="25"/>
        <v>0.27232390460343869</v>
      </c>
    </row>
    <row r="819" spans="1:6" x14ac:dyDescent="0.35">
      <c r="A819" t="s">
        <v>1559</v>
      </c>
      <c r="B819">
        <v>104</v>
      </c>
      <c r="C819">
        <v>382</v>
      </c>
      <c r="D819" s="3">
        <v>4.5</v>
      </c>
      <c r="E819" s="4">
        <f t="shared" si="24"/>
        <v>1.0458590006844628</v>
      </c>
      <c r="F819">
        <f t="shared" si="25"/>
        <v>0.27225130890052357</v>
      </c>
    </row>
    <row r="820" spans="1:6" x14ac:dyDescent="0.35">
      <c r="A820" t="s">
        <v>4264</v>
      </c>
      <c r="B820">
        <v>200</v>
      </c>
      <c r="C820">
        <v>737</v>
      </c>
      <c r="D820" s="3">
        <v>4.5</v>
      </c>
      <c r="E820" s="4">
        <f t="shared" si="24"/>
        <v>2.0177960301163584</v>
      </c>
      <c r="F820">
        <f t="shared" si="25"/>
        <v>0.27137042062415195</v>
      </c>
    </row>
    <row r="821" spans="1:6" x14ac:dyDescent="0.35">
      <c r="A821" t="s">
        <v>850</v>
      </c>
      <c r="B821">
        <v>210</v>
      </c>
      <c r="C821">
        <v>774</v>
      </c>
      <c r="D821" s="3">
        <v>4.5</v>
      </c>
      <c r="E821" s="4">
        <f t="shared" si="24"/>
        <v>2.1190965092402463</v>
      </c>
      <c r="F821">
        <f t="shared" si="25"/>
        <v>0.27131782945736432</v>
      </c>
    </row>
    <row r="822" spans="1:6" x14ac:dyDescent="0.35">
      <c r="A822" t="s">
        <v>591</v>
      </c>
      <c r="B822">
        <v>105</v>
      </c>
      <c r="C822">
        <v>387</v>
      </c>
      <c r="D822" s="3">
        <v>4.5</v>
      </c>
      <c r="E822" s="4">
        <f t="shared" si="24"/>
        <v>1.0595482546201231</v>
      </c>
      <c r="F822">
        <f t="shared" si="25"/>
        <v>0.27131782945736432</v>
      </c>
    </row>
    <row r="823" spans="1:6" x14ac:dyDescent="0.35">
      <c r="A823" t="s">
        <v>2447</v>
      </c>
      <c r="B823">
        <v>245</v>
      </c>
      <c r="C823">
        <v>906</v>
      </c>
      <c r="D823" s="3">
        <v>4.5</v>
      </c>
      <c r="E823" s="4">
        <f t="shared" si="24"/>
        <v>2.4804928131416837</v>
      </c>
      <c r="F823">
        <f t="shared" si="25"/>
        <v>0.27041942604856511</v>
      </c>
    </row>
    <row r="824" spans="1:6" x14ac:dyDescent="0.35">
      <c r="A824" t="s">
        <v>4539</v>
      </c>
      <c r="B824">
        <v>945</v>
      </c>
      <c r="C824">
        <v>3502</v>
      </c>
      <c r="D824" s="3">
        <v>4.5</v>
      </c>
      <c r="E824" s="4">
        <f t="shared" si="24"/>
        <v>9.5879534565366189</v>
      </c>
      <c r="F824">
        <f t="shared" si="25"/>
        <v>0.26984580239862938</v>
      </c>
    </row>
    <row r="825" spans="1:6" x14ac:dyDescent="0.35">
      <c r="A825" t="s">
        <v>2336</v>
      </c>
      <c r="B825">
        <v>233</v>
      </c>
      <c r="C825">
        <v>864</v>
      </c>
      <c r="D825" s="3">
        <v>4.5</v>
      </c>
      <c r="E825" s="4">
        <f t="shared" si="24"/>
        <v>2.3655030800821355</v>
      </c>
      <c r="F825">
        <f t="shared" si="25"/>
        <v>0.26967592592592593</v>
      </c>
    </row>
    <row r="826" spans="1:6" x14ac:dyDescent="0.35">
      <c r="A826" t="s">
        <v>27</v>
      </c>
      <c r="B826">
        <v>103</v>
      </c>
      <c r="C826">
        <v>382</v>
      </c>
      <c r="D826" s="3">
        <v>4.5</v>
      </c>
      <c r="E826" s="4">
        <f t="shared" si="24"/>
        <v>1.0458590006844628</v>
      </c>
      <c r="F826">
        <f t="shared" si="25"/>
        <v>0.26963350785340312</v>
      </c>
    </row>
    <row r="827" spans="1:6" x14ac:dyDescent="0.35">
      <c r="A827" t="s">
        <v>1303</v>
      </c>
      <c r="B827">
        <v>156</v>
      </c>
      <c r="C827">
        <v>579</v>
      </c>
      <c r="D827" s="3">
        <v>4.5</v>
      </c>
      <c r="E827" s="4">
        <f t="shared" si="24"/>
        <v>1.5852156057494866</v>
      </c>
      <c r="F827">
        <f t="shared" si="25"/>
        <v>0.26943005181347152</v>
      </c>
    </row>
    <row r="828" spans="1:6" x14ac:dyDescent="0.35">
      <c r="A828" t="s">
        <v>3953</v>
      </c>
      <c r="B828">
        <v>133</v>
      </c>
      <c r="C828">
        <v>494</v>
      </c>
      <c r="D828" s="3">
        <v>4.5</v>
      </c>
      <c r="E828" s="4">
        <f t="shared" si="24"/>
        <v>1.352498288843258</v>
      </c>
      <c r="F828">
        <f t="shared" si="25"/>
        <v>0.26923076923076922</v>
      </c>
    </row>
    <row r="829" spans="1:6" x14ac:dyDescent="0.35">
      <c r="A829" t="s">
        <v>2690</v>
      </c>
      <c r="B829">
        <v>953</v>
      </c>
      <c r="C829">
        <v>3540</v>
      </c>
      <c r="D829" s="3">
        <v>4.5</v>
      </c>
      <c r="E829" s="4">
        <f t="shared" si="24"/>
        <v>9.6919917864476393</v>
      </c>
      <c r="F829">
        <f t="shared" si="25"/>
        <v>0.26920903954802261</v>
      </c>
    </row>
    <row r="830" spans="1:6" x14ac:dyDescent="0.35">
      <c r="A830" t="s">
        <v>915</v>
      </c>
      <c r="B830">
        <v>297</v>
      </c>
      <c r="C830">
        <v>1106</v>
      </c>
      <c r="D830" s="3">
        <v>4.5</v>
      </c>
      <c r="E830" s="4">
        <f t="shared" si="24"/>
        <v>3.0280629705681039</v>
      </c>
      <c r="F830">
        <f t="shared" si="25"/>
        <v>0.26853526220614826</v>
      </c>
    </row>
    <row r="831" spans="1:6" x14ac:dyDescent="0.35">
      <c r="A831" t="s">
        <v>1567</v>
      </c>
      <c r="B831">
        <v>138</v>
      </c>
      <c r="C831">
        <v>515</v>
      </c>
      <c r="D831" s="3">
        <v>4.5</v>
      </c>
      <c r="E831" s="4">
        <f t="shared" si="24"/>
        <v>1.4099931553730323</v>
      </c>
      <c r="F831">
        <f t="shared" si="25"/>
        <v>0.26796116504854367</v>
      </c>
    </row>
    <row r="832" spans="1:6" x14ac:dyDescent="0.35">
      <c r="A832" t="s">
        <v>2173</v>
      </c>
      <c r="B832">
        <v>617</v>
      </c>
      <c r="C832">
        <v>2303</v>
      </c>
      <c r="D832" s="3">
        <v>4.5</v>
      </c>
      <c r="E832" s="4">
        <f t="shared" si="24"/>
        <v>6.3052703627652296</v>
      </c>
      <c r="F832">
        <f t="shared" si="25"/>
        <v>0.26791141988710376</v>
      </c>
    </row>
    <row r="833" spans="1:6" x14ac:dyDescent="0.35">
      <c r="A833" t="s">
        <v>605</v>
      </c>
      <c r="B833">
        <v>377</v>
      </c>
      <c r="C833">
        <v>1408</v>
      </c>
      <c r="D833" s="3">
        <v>4.5</v>
      </c>
      <c r="E833" s="4">
        <f t="shared" si="24"/>
        <v>3.8548939082819986</v>
      </c>
      <c r="F833">
        <f t="shared" si="25"/>
        <v>0.26775568181818182</v>
      </c>
    </row>
    <row r="834" spans="1:6" x14ac:dyDescent="0.35">
      <c r="A834" t="s">
        <v>1410</v>
      </c>
      <c r="B834">
        <v>102</v>
      </c>
      <c r="C834">
        <v>381</v>
      </c>
      <c r="D834" s="3">
        <v>4.5</v>
      </c>
      <c r="E834" s="4">
        <f t="shared" ref="E834:E897" si="26">C834/365.25</f>
        <v>1.0431211498973305</v>
      </c>
      <c r="F834">
        <f t="shared" ref="F834:F897" si="27">B834/C834</f>
        <v>0.26771653543307089</v>
      </c>
    </row>
    <row r="835" spans="1:6" x14ac:dyDescent="0.35">
      <c r="A835" t="s">
        <v>2051</v>
      </c>
      <c r="B835">
        <v>231</v>
      </c>
      <c r="C835">
        <v>863</v>
      </c>
      <c r="D835" s="3">
        <v>4.5</v>
      </c>
      <c r="E835" s="4">
        <f t="shared" si="26"/>
        <v>2.3627652292950034</v>
      </c>
      <c r="F835">
        <f t="shared" si="27"/>
        <v>0.26767091541135574</v>
      </c>
    </row>
    <row r="836" spans="1:6" x14ac:dyDescent="0.35">
      <c r="A836" t="s">
        <v>949</v>
      </c>
      <c r="B836">
        <v>144</v>
      </c>
      <c r="C836">
        <v>538</v>
      </c>
      <c r="D836" s="3">
        <v>4.5</v>
      </c>
      <c r="E836" s="4">
        <f t="shared" si="26"/>
        <v>1.4729637234770705</v>
      </c>
      <c r="F836">
        <f t="shared" si="27"/>
        <v>0.26765799256505574</v>
      </c>
    </row>
    <row r="837" spans="1:6" x14ac:dyDescent="0.35">
      <c r="A837" t="s">
        <v>2659</v>
      </c>
      <c r="B837">
        <v>107</v>
      </c>
      <c r="C837">
        <v>400</v>
      </c>
      <c r="D837" s="3">
        <v>4.5</v>
      </c>
      <c r="E837" s="4">
        <f t="shared" si="26"/>
        <v>1.0951403148528405</v>
      </c>
      <c r="F837">
        <f t="shared" si="27"/>
        <v>0.26750000000000002</v>
      </c>
    </row>
    <row r="838" spans="1:6" x14ac:dyDescent="0.35">
      <c r="A838" t="s">
        <v>2445</v>
      </c>
      <c r="B838">
        <v>1017</v>
      </c>
      <c r="C838">
        <v>3828</v>
      </c>
      <c r="D838" s="3">
        <v>4.5</v>
      </c>
      <c r="E838" s="4">
        <f t="shared" si="26"/>
        <v>10.480492813141684</v>
      </c>
      <c r="F838">
        <f t="shared" si="27"/>
        <v>0.2656739811912226</v>
      </c>
    </row>
    <row r="839" spans="1:6" x14ac:dyDescent="0.35">
      <c r="A839" t="s">
        <v>429</v>
      </c>
      <c r="B839">
        <v>145</v>
      </c>
      <c r="C839">
        <v>546</v>
      </c>
      <c r="D839" s="3">
        <v>4.5</v>
      </c>
      <c r="E839" s="4">
        <f t="shared" si="26"/>
        <v>1.4948665297741273</v>
      </c>
      <c r="F839">
        <f t="shared" si="27"/>
        <v>0.26556776556776557</v>
      </c>
    </row>
    <row r="840" spans="1:6" x14ac:dyDescent="0.35">
      <c r="A840" t="s">
        <v>4509</v>
      </c>
      <c r="B840">
        <v>229</v>
      </c>
      <c r="C840">
        <v>863</v>
      </c>
      <c r="D840" s="3">
        <v>4.5</v>
      </c>
      <c r="E840" s="4">
        <f t="shared" si="26"/>
        <v>2.3627652292950034</v>
      </c>
      <c r="F840">
        <f t="shared" si="27"/>
        <v>0.26535341830822712</v>
      </c>
    </row>
    <row r="841" spans="1:6" x14ac:dyDescent="0.35">
      <c r="A841" t="s">
        <v>6671</v>
      </c>
      <c r="B841">
        <v>747</v>
      </c>
      <c r="C841">
        <v>2816</v>
      </c>
      <c r="D841" s="3">
        <v>4.5</v>
      </c>
      <c r="E841" s="4">
        <f t="shared" si="26"/>
        <v>7.7097878165639973</v>
      </c>
      <c r="F841">
        <f t="shared" si="27"/>
        <v>0.26526988636363635</v>
      </c>
    </row>
    <row r="842" spans="1:6" x14ac:dyDescent="0.35">
      <c r="A842" t="s">
        <v>4226</v>
      </c>
      <c r="B842">
        <v>649</v>
      </c>
      <c r="C842">
        <v>2448</v>
      </c>
      <c r="D842" s="3">
        <v>4.5</v>
      </c>
      <c r="E842" s="4">
        <f t="shared" si="26"/>
        <v>6.7022587268993838</v>
      </c>
      <c r="F842">
        <f t="shared" si="27"/>
        <v>0.26511437908496732</v>
      </c>
    </row>
    <row r="843" spans="1:6" x14ac:dyDescent="0.35">
      <c r="A843" t="s">
        <v>5183</v>
      </c>
      <c r="B843">
        <v>202</v>
      </c>
      <c r="C843">
        <v>762</v>
      </c>
      <c r="D843" s="3">
        <v>4.5</v>
      </c>
      <c r="E843" s="4">
        <f t="shared" si="26"/>
        <v>2.086242299794661</v>
      </c>
      <c r="F843">
        <f t="shared" si="27"/>
        <v>0.26509186351706038</v>
      </c>
    </row>
    <row r="844" spans="1:6" x14ac:dyDescent="0.35">
      <c r="A844" t="s">
        <v>5410</v>
      </c>
      <c r="B844">
        <v>950</v>
      </c>
      <c r="C844">
        <v>3586</v>
      </c>
      <c r="D844" s="3">
        <v>4.5</v>
      </c>
      <c r="E844" s="4">
        <f t="shared" si="26"/>
        <v>9.8179329226557144</v>
      </c>
      <c r="F844">
        <f t="shared" si="27"/>
        <v>0.26491912994980482</v>
      </c>
    </row>
    <row r="845" spans="1:6" x14ac:dyDescent="0.35">
      <c r="A845" t="s">
        <v>794</v>
      </c>
      <c r="B845">
        <v>152</v>
      </c>
      <c r="C845">
        <v>574</v>
      </c>
      <c r="D845" s="3">
        <v>4.5</v>
      </c>
      <c r="E845" s="4">
        <f t="shared" si="26"/>
        <v>1.5715263518138261</v>
      </c>
      <c r="F845">
        <f t="shared" si="27"/>
        <v>0.26480836236933797</v>
      </c>
    </row>
    <row r="846" spans="1:6" x14ac:dyDescent="0.35">
      <c r="A846" t="s">
        <v>6081</v>
      </c>
      <c r="B846">
        <v>159</v>
      </c>
      <c r="C846">
        <v>602</v>
      </c>
      <c r="D846" s="3">
        <v>4.5</v>
      </c>
      <c r="E846" s="4">
        <f t="shared" si="26"/>
        <v>1.6481861738535251</v>
      </c>
      <c r="F846">
        <f t="shared" si="27"/>
        <v>0.26411960132890366</v>
      </c>
    </row>
    <row r="847" spans="1:6" x14ac:dyDescent="0.35">
      <c r="A847" t="s">
        <v>1963</v>
      </c>
      <c r="B847">
        <v>292</v>
      </c>
      <c r="C847">
        <v>1106</v>
      </c>
      <c r="D847" s="3">
        <v>4.5</v>
      </c>
      <c r="E847" s="4">
        <f t="shared" si="26"/>
        <v>3.0280629705681039</v>
      </c>
      <c r="F847">
        <f t="shared" si="27"/>
        <v>0.2640144665461121</v>
      </c>
    </row>
    <row r="848" spans="1:6" x14ac:dyDescent="0.35">
      <c r="A848" t="s">
        <v>3461</v>
      </c>
      <c r="B848">
        <v>167</v>
      </c>
      <c r="C848">
        <v>633</v>
      </c>
      <c r="D848" s="3">
        <v>4.5</v>
      </c>
      <c r="E848" s="4">
        <f t="shared" si="26"/>
        <v>1.7330595482546201</v>
      </c>
      <c r="F848">
        <f t="shared" si="27"/>
        <v>0.26382306477093209</v>
      </c>
    </row>
    <row r="849" spans="1:6" x14ac:dyDescent="0.35">
      <c r="A849" t="s">
        <v>5396</v>
      </c>
      <c r="B849">
        <v>296</v>
      </c>
      <c r="C849">
        <v>1122</v>
      </c>
      <c r="D849" s="3">
        <v>4.5</v>
      </c>
      <c r="E849" s="4">
        <f t="shared" si="26"/>
        <v>3.0718685831622174</v>
      </c>
      <c r="F849">
        <f t="shared" si="27"/>
        <v>0.26381461675579321</v>
      </c>
    </row>
    <row r="850" spans="1:6" x14ac:dyDescent="0.35">
      <c r="A850" t="s">
        <v>335</v>
      </c>
      <c r="B850">
        <v>1006</v>
      </c>
      <c r="C850">
        <v>3816</v>
      </c>
      <c r="D850" s="3">
        <v>4.5</v>
      </c>
      <c r="E850" s="4">
        <f t="shared" si="26"/>
        <v>10.447638603696099</v>
      </c>
      <c r="F850">
        <f t="shared" si="27"/>
        <v>0.26362683438155138</v>
      </c>
    </row>
    <row r="851" spans="1:6" x14ac:dyDescent="0.35">
      <c r="A851" t="s">
        <v>2706</v>
      </c>
      <c r="B851">
        <v>351</v>
      </c>
      <c r="C851">
        <v>1332</v>
      </c>
      <c r="D851" s="3">
        <v>4.5</v>
      </c>
      <c r="E851" s="4">
        <f t="shared" si="26"/>
        <v>3.6468172484599588</v>
      </c>
      <c r="F851">
        <f t="shared" si="27"/>
        <v>0.26351351351351349</v>
      </c>
    </row>
    <row r="852" spans="1:6" x14ac:dyDescent="0.35">
      <c r="A852" t="s">
        <v>3326</v>
      </c>
      <c r="B852">
        <v>860</v>
      </c>
      <c r="C852">
        <v>3265</v>
      </c>
      <c r="D852" s="3">
        <v>4.5</v>
      </c>
      <c r="E852" s="4">
        <f t="shared" si="26"/>
        <v>8.9390828199863108</v>
      </c>
      <c r="F852">
        <f t="shared" si="27"/>
        <v>0.26339969372128635</v>
      </c>
    </row>
    <row r="853" spans="1:6" x14ac:dyDescent="0.35">
      <c r="A853" t="s">
        <v>2938</v>
      </c>
      <c r="B853">
        <v>207</v>
      </c>
      <c r="C853">
        <v>786</v>
      </c>
      <c r="D853" s="3">
        <v>4.5</v>
      </c>
      <c r="E853" s="4">
        <f t="shared" si="26"/>
        <v>2.1519507186858315</v>
      </c>
      <c r="F853">
        <f t="shared" si="27"/>
        <v>0.26335877862595419</v>
      </c>
    </row>
    <row r="854" spans="1:6" x14ac:dyDescent="0.35">
      <c r="A854" t="s">
        <v>4622</v>
      </c>
      <c r="B854">
        <v>184</v>
      </c>
      <c r="C854">
        <v>703</v>
      </c>
      <c r="D854" s="3">
        <v>4.5</v>
      </c>
      <c r="E854" s="4">
        <f t="shared" si="26"/>
        <v>1.9247091033538672</v>
      </c>
      <c r="F854">
        <f t="shared" si="27"/>
        <v>0.26173541963015645</v>
      </c>
    </row>
    <row r="855" spans="1:6" x14ac:dyDescent="0.35">
      <c r="A855" t="s">
        <v>532</v>
      </c>
      <c r="B855">
        <v>104</v>
      </c>
      <c r="C855">
        <v>398</v>
      </c>
      <c r="D855" s="3">
        <v>4.5</v>
      </c>
      <c r="E855" s="4">
        <f t="shared" si="26"/>
        <v>1.0896646132785763</v>
      </c>
      <c r="F855">
        <f t="shared" si="27"/>
        <v>0.2613065326633166</v>
      </c>
    </row>
    <row r="856" spans="1:6" x14ac:dyDescent="0.35">
      <c r="A856" t="s">
        <v>2166</v>
      </c>
      <c r="B856">
        <v>137</v>
      </c>
      <c r="C856">
        <v>525</v>
      </c>
      <c r="D856" s="3">
        <v>4.5</v>
      </c>
      <c r="E856" s="4">
        <f t="shared" si="26"/>
        <v>1.4373716632443532</v>
      </c>
      <c r="F856">
        <f t="shared" si="27"/>
        <v>0.26095238095238094</v>
      </c>
    </row>
    <row r="857" spans="1:6" x14ac:dyDescent="0.35">
      <c r="A857" t="s">
        <v>2399</v>
      </c>
      <c r="B857">
        <v>591</v>
      </c>
      <c r="C857">
        <v>2265</v>
      </c>
      <c r="D857" s="3">
        <v>4.5</v>
      </c>
      <c r="E857" s="4">
        <f t="shared" si="26"/>
        <v>6.2012320328542092</v>
      </c>
      <c r="F857">
        <f t="shared" si="27"/>
        <v>0.26092715231788077</v>
      </c>
    </row>
    <row r="858" spans="1:6" x14ac:dyDescent="0.35">
      <c r="A858" t="s">
        <v>1591</v>
      </c>
      <c r="B858">
        <v>324</v>
      </c>
      <c r="C858">
        <v>1242</v>
      </c>
      <c r="D858" s="3">
        <v>4.5</v>
      </c>
      <c r="E858" s="4">
        <f t="shared" si="26"/>
        <v>3.40041067761807</v>
      </c>
      <c r="F858">
        <f t="shared" si="27"/>
        <v>0.2608695652173913</v>
      </c>
    </row>
    <row r="859" spans="1:6" x14ac:dyDescent="0.35">
      <c r="A859" t="s">
        <v>1113</v>
      </c>
      <c r="B859">
        <v>145</v>
      </c>
      <c r="C859">
        <v>556</v>
      </c>
      <c r="D859" s="3">
        <v>4.5</v>
      </c>
      <c r="E859" s="4">
        <f t="shared" si="26"/>
        <v>1.5222450376454484</v>
      </c>
      <c r="F859">
        <f t="shared" si="27"/>
        <v>0.26079136690647481</v>
      </c>
    </row>
    <row r="860" spans="1:6" x14ac:dyDescent="0.35">
      <c r="A860" t="s">
        <v>5874</v>
      </c>
      <c r="B860">
        <v>155</v>
      </c>
      <c r="C860">
        <v>595</v>
      </c>
      <c r="D860" s="3">
        <v>4.5</v>
      </c>
      <c r="E860" s="4">
        <f t="shared" si="26"/>
        <v>1.6290212183436004</v>
      </c>
      <c r="F860">
        <f t="shared" si="27"/>
        <v>0.26050420168067229</v>
      </c>
    </row>
    <row r="861" spans="1:6" x14ac:dyDescent="0.35">
      <c r="A861" t="s">
        <v>1163</v>
      </c>
      <c r="B861">
        <v>632</v>
      </c>
      <c r="C861">
        <v>2439</v>
      </c>
      <c r="D861" s="3">
        <v>4.5</v>
      </c>
      <c r="E861" s="4">
        <f t="shared" si="26"/>
        <v>6.6776180698151952</v>
      </c>
      <c r="F861">
        <f t="shared" si="27"/>
        <v>0.25912259122591225</v>
      </c>
    </row>
    <row r="862" spans="1:6" x14ac:dyDescent="0.35">
      <c r="A862" t="s">
        <v>4600</v>
      </c>
      <c r="B862">
        <v>767</v>
      </c>
      <c r="C862">
        <v>2964</v>
      </c>
      <c r="D862" s="3">
        <v>4.5</v>
      </c>
      <c r="E862" s="4">
        <f t="shared" si="26"/>
        <v>8.1149897330595486</v>
      </c>
      <c r="F862">
        <f t="shared" si="27"/>
        <v>0.25877192982456143</v>
      </c>
    </row>
    <row r="863" spans="1:6" x14ac:dyDescent="0.35">
      <c r="A863" t="s">
        <v>4368</v>
      </c>
      <c r="B863">
        <v>614</v>
      </c>
      <c r="C863">
        <v>2373</v>
      </c>
      <c r="D863" s="3">
        <v>4.5</v>
      </c>
      <c r="E863" s="4">
        <f t="shared" si="26"/>
        <v>6.4969199178644761</v>
      </c>
      <c r="F863">
        <f t="shared" si="27"/>
        <v>0.25874420564686051</v>
      </c>
    </row>
    <row r="864" spans="1:6" x14ac:dyDescent="0.35">
      <c r="A864" t="s">
        <v>5440</v>
      </c>
      <c r="B864">
        <v>310</v>
      </c>
      <c r="C864">
        <v>1200</v>
      </c>
      <c r="D864" s="3">
        <v>4.5</v>
      </c>
      <c r="E864" s="4">
        <f t="shared" si="26"/>
        <v>3.2854209445585214</v>
      </c>
      <c r="F864">
        <f t="shared" si="27"/>
        <v>0.25833333333333336</v>
      </c>
    </row>
    <row r="865" spans="1:6" x14ac:dyDescent="0.35">
      <c r="A865" t="s">
        <v>439</v>
      </c>
      <c r="B865">
        <v>991</v>
      </c>
      <c r="C865">
        <v>3838</v>
      </c>
      <c r="D865" s="3">
        <v>4.5</v>
      </c>
      <c r="E865" s="4">
        <f t="shared" si="26"/>
        <v>10.507871321013004</v>
      </c>
      <c r="F865">
        <f t="shared" si="27"/>
        <v>0.25820739968733714</v>
      </c>
    </row>
    <row r="866" spans="1:6" x14ac:dyDescent="0.35">
      <c r="A866" t="s">
        <v>5386</v>
      </c>
      <c r="B866">
        <v>221</v>
      </c>
      <c r="C866">
        <v>857</v>
      </c>
      <c r="D866" s="3">
        <v>4.5</v>
      </c>
      <c r="E866" s="4">
        <f t="shared" si="26"/>
        <v>2.346338124572211</v>
      </c>
      <c r="F866">
        <f t="shared" si="27"/>
        <v>0.25787631271878647</v>
      </c>
    </row>
    <row r="867" spans="1:6" x14ac:dyDescent="0.35">
      <c r="A867" t="s">
        <v>6714</v>
      </c>
      <c r="B867">
        <v>109</v>
      </c>
      <c r="C867">
        <v>423</v>
      </c>
      <c r="D867" s="3">
        <v>4.5</v>
      </c>
      <c r="E867" s="4">
        <f t="shared" si="26"/>
        <v>1.1581108829568789</v>
      </c>
      <c r="F867">
        <f t="shared" si="27"/>
        <v>0.25768321513002362</v>
      </c>
    </row>
    <row r="868" spans="1:6" x14ac:dyDescent="0.35">
      <c r="A868" t="s">
        <v>6352</v>
      </c>
      <c r="B868">
        <v>211</v>
      </c>
      <c r="C868">
        <v>819</v>
      </c>
      <c r="D868" s="3">
        <v>4.5</v>
      </c>
      <c r="E868" s="4">
        <f t="shared" si="26"/>
        <v>2.2422997946611911</v>
      </c>
      <c r="F868">
        <f t="shared" si="27"/>
        <v>0.2576312576312576</v>
      </c>
    </row>
    <row r="869" spans="1:6" x14ac:dyDescent="0.35">
      <c r="A869" t="s">
        <v>1012</v>
      </c>
      <c r="B869">
        <v>971</v>
      </c>
      <c r="C869">
        <v>3771</v>
      </c>
      <c r="D869" s="3">
        <v>4.5</v>
      </c>
      <c r="E869" s="4">
        <f t="shared" si="26"/>
        <v>10.324435318275153</v>
      </c>
      <c r="F869">
        <f t="shared" si="27"/>
        <v>0.25749138159639351</v>
      </c>
    </row>
    <row r="870" spans="1:6" x14ac:dyDescent="0.35">
      <c r="A870" t="s">
        <v>1312</v>
      </c>
      <c r="B870">
        <v>244</v>
      </c>
      <c r="C870">
        <v>948</v>
      </c>
      <c r="D870" s="3">
        <v>4.5</v>
      </c>
      <c r="E870" s="4">
        <f t="shared" si="26"/>
        <v>2.5954825462012319</v>
      </c>
      <c r="F870">
        <f t="shared" si="27"/>
        <v>0.25738396624472576</v>
      </c>
    </row>
    <row r="871" spans="1:6" x14ac:dyDescent="0.35">
      <c r="A871" t="s">
        <v>2341</v>
      </c>
      <c r="B871">
        <v>216</v>
      </c>
      <c r="C871">
        <v>840</v>
      </c>
      <c r="D871" s="3">
        <v>4.5</v>
      </c>
      <c r="E871" s="4">
        <f t="shared" si="26"/>
        <v>2.299794661190965</v>
      </c>
      <c r="F871">
        <f t="shared" si="27"/>
        <v>0.25714285714285712</v>
      </c>
    </row>
    <row r="872" spans="1:6" x14ac:dyDescent="0.35">
      <c r="A872" t="s">
        <v>498</v>
      </c>
      <c r="B872">
        <v>776</v>
      </c>
      <c r="C872">
        <v>3028</v>
      </c>
      <c r="D872" s="3">
        <v>4.5</v>
      </c>
      <c r="E872" s="4">
        <f t="shared" si="26"/>
        <v>8.2902121834360027</v>
      </c>
      <c r="F872">
        <f t="shared" si="27"/>
        <v>0.2562747688243065</v>
      </c>
    </row>
    <row r="873" spans="1:6" x14ac:dyDescent="0.35">
      <c r="A873" t="s">
        <v>6618</v>
      </c>
      <c r="B873">
        <v>247</v>
      </c>
      <c r="C873">
        <v>965</v>
      </c>
      <c r="D873" s="3">
        <v>4.5</v>
      </c>
      <c r="E873" s="4">
        <f t="shared" si="26"/>
        <v>2.6420260095824779</v>
      </c>
      <c r="F873">
        <f t="shared" si="27"/>
        <v>0.25595854922279793</v>
      </c>
    </row>
    <row r="874" spans="1:6" x14ac:dyDescent="0.35">
      <c r="A874" t="s">
        <v>4861</v>
      </c>
      <c r="B874">
        <v>417</v>
      </c>
      <c r="C874">
        <v>1636</v>
      </c>
      <c r="D874" s="3">
        <v>4.5</v>
      </c>
      <c r="E874" s="4">
        <f t="shared" si="26"/>
        <v>4.4791238877481181</v>
      </c>
      <c r="F874">
        <f t="shared" si="27"/>
        <v>0.25488997555012227</v>
      </c>
    </row>
    <row r="875" spans="1:6" x14ac:dyDescent="0.35">
      <c r="A875" t="s">
        <v>6552</v>
      </c>
      <c r="B875">
        <v>160</v>
      </c>
      <c r="C875">
        <v>628</v>
      </c>
      <c r="D875" s="3">
        <v>4.5</v>
      </c>
      <c r="E875" s="4">
        <f t="shared" si="26"/>
        <v>1.7193702943189597</v>
      </c>
      <c r="F875">
        <f t="shared" si="27"/>
        <v>0.25477707006369427</v>
      </c>
    </row>
    <row r="876" spans="1:6" x14ac:dyDescent="0.35">
      <c r="A876" t="s">
        <v>2289</v>
      </c>
      <c r="B876">
        <v>385</v>
      </c>
      <c r="C876">
        <v>1515</v>
      </c>
      <c r="D876" s="3">
        <v>4.5</v>
      </c>
      <c r="E876" s="4">
        <f t="shared" si="26"/>
        <v>4.1478439425051334</v>
      </c>
      <c r="F876">
        <f t="shared" si="27"/>
        <v>0.25412541254125415</v>
      </c>
    </row>
    <row r="877" spans="1:6" x14ac:dyDescent="0.35">
      <c r="A877" t="s">
        <v>3147</v>
      </c>
      <c r="B877">
        <v>142</v>
      </c>
      <c r="C877">
        <v>559</v>
      </c>
      <c r="D877" s="3">
        <v>4.5</v>
      </c>
      <c r="E877" s="4">
        <f t="shared" si="26"/>
        <v>1.5304585900068446</v>
      </c>
      <c r="F877">
        <f t="shared" si="27"/>
        <v>0.25402504472271914</v>
      </c>
    </row>
    <row r="878" spans="1:6" x14ac:dyDescent="0.35">
      <c r="A878" t="s">
        <v>4536</v>
      </c>
      <c r="B878">
        <v>174</v>
      </c>
      <c r="C878">
        <v>685</v>
      </c>
      <c r="D878" s="3">
        <v>5</v>
      </c>
      <c r="E878" s="4">
        <f t="shared" si="26"/>
        <v>1.8754277891854894</v>
      </c>
      <c r="F878">
        <f t="shared" si="27"/>
        <v>0.25401459854014596</v>
      </c>
    </row>
    <row r="879" spans="1:6" x14ac:dyDescent="0.35">
      <c r="A879" t="s">
        <v>5618</v>
      </c>
      <c r="B879">
        <v>599</v>
      </c>
      <c r="C879">
        <v>2362</v>
      </c>
      <c r="D879" s="3">
        <v>4.5</v>
      </c>
      <c r="E879" s="4">
        <f t="shared" si="26"/>
        <v>6.4668035592060233</v>
      </c>
      <c r="F879">
        <f t="shared" si="27"/>
        <v>0.25359864521591874</v>
      </c>
    </row>
    <row r="880" spans="1:6" x14ac:dyDescent="0.35">
      <c r="A880" t="s">
        <v>77</v>
      </c>
      <c r="B880">
        <v>129</v>
      </c>
      <c r="C880">
        <v>509</v>
      </c>
      <c r="D880" s="3">
        <v>4.5</v>
      </c>
      <c r="E880" s="4">
        <f t="shared" si="26"/>
        <v>1.3935660506502396</v>
      </c>
      <c r="F880">
        <f t="shared" si="27"/>
        <v>0.25343811394891946</v>
      </c>
    </row>
    <row r="881" spans="1:6" x14ac:dyDescent="0.35">
      <c r="A881" t="s">
        <v>6633</v>
      </c>
      <c r="B881">
        <v>129</v>
      </c>
      <c r="C881">
        <v>509</v>
      </c>
      <c r="D881" s="3">
        <v>4.5</v>
      </c>
      <c r="E881" s="4">
        <f t="shared" si="26"/>
        <v>1.3935660506502396</v>
      </c>
      <c r="F881">
        <f t="shared" si="27"/>
        <v>0.25343811394891946</v>
      </c>
    </row>
    <row r="882" spans="1:6" x14ac:dyDescent="0.35">
      <c r="A882" t="s">
        <v>5118</v>
      </c>
      <c r="B882">
        <v>242</v>
      </c>
      <c r="C882">
        <v>955</v>
      </c>
      <c r="D882" s="3">
        <v>4.5</v>
      </c>
      <c r="E882" s="4">
        <f t="shared" si="26"/>
        <v>2.6146475017111568</v>
      </c>
      <c r="F882">
        <f t="shared" si="27"/>
        <v>0.25340314136125652</v>
      </c>
    </row>
    <row r="883" spans="1:6" x14ac:dyDescent="0.35">
      <c r="A883" t="s">
        <v>4955</v>
      </c>
      <c r="B883">
        <v>281</v>
      </c>
      <c r="C883">
        <v>1109</v>
      </c>
      <c r="D883" s="3">
        <v>4.5</v>
      </c>
      <c r="E883" s="4">
        <f t="shared" si="26"/>
        <v>3.0362765229295001</v>
      </c>
      <c r="F883">
        <f t="shared" si="27"/>
        <v>0.25338142470694319</v>
      </c>
    </row>
    <row r="884" spans="1:6" x14ac:dyDescent="0.35">
      <c r="A884" t="s">
        <v>1490</v>
      </c>
      <c r="B884">
        <v>536</v>
      </c>
      <c r="C884">
        <v>2119</v>
      </c>
      <c r="D884" s="3">
        <v>4.5</v>
      </c>
      <c r="E884" s="4">
        <f t="shared" si="26"/>
        <v>5.8015058179329229</v>
      </c>
      <c r="F884">
        <f t="shared" si="27"/>
        <v>0.25294950448324682</v>
      </c>
    </row>
    <row r="885" spans="1:6" x14ac:dyDescent="0.35">
      <c r="A885" t="s">
        <v>638</v>
      </c>
      <c r="B885">
        <v>182</v>
      </c>
      <c r="C885">
        <v>720</v>
      </c>
      <c r="D885" s="3">
        <v>4.5</v>
      </c>
      <c r="E885" s="4">
        <f t="shared" si="26"/>
        <v>1.9712525667351128</v>
      </c>
      <c r="F885">
        <f t="shared" si="27"/>
        <v>0.25277777777777777</v>
      </c>
    </row>
    <row r="886" spans="1:6" x14ac:dyDescent="0.35">
      <c r="A886" t="s">
        <v>6360</v>
      </c>
      <c r="B886">
        <v>165</v>
      </c>
      <c r="C886">
        <v>653</v>
      </c>
      <c r="D886" s="3">
        <v>4.5</v>
      </c>
      <c r="E886" s="4">
        <f t="shared" si="26"/>
        <v>1.7878165639972621</v>
      </c>
      <c r="F886">
        <f t="shared" si="27"/>
        <v>0.25267993874425726</v>
      </c>
    </row>
    <row r="887" spans="1:6" x14ac:dyDescent="0.35">
      <c r="A887" t="s">
        <v>6360</v>
      </c>
      <c r="B887">
        <v>165</v>
      </c>
      <c r="C887">
        <v>653</v>
      </c>
      <c r="D887" s="3">
        <v>4.5</v>
      </c>
      <c r="E887" s="4">
        <f t="shared" si="26"/>
        <v>1.7878165639972621</v>
      </c>
      <c r="F887">
        <f t="shared" si="27"/>
        <v>0.25267993874425726</v>
      </c>
    </row>
    <row r="888" spans="1:6" x14ac:dyDescent="0.35">
      <c r="A888" t="s">
        <v>6444</v>
      </c>
      <c r="B888">
        <v>171</v>
      </c>
      <c r="C888">
        <v>677</v>
      </c>
      <c r="D888" s="3">
        <v>4.5</v>
      </c>
      <c r="E888" s="4">
        <f t="shared" si="26"/>
        <v>1.8535249828884326</v>
      </c>
      <c r="F888">
        <f t="shared" si="27"/>
        <v>0.25258493353028066</v>
      </c>
    </row>
    <row r="889" spans="1:6" x14ac:dyDescent="0.35">
      <c r="A889" t="s">
        <v>131</v>
      </c>
      <c r="B889">
        <v>337</v>
      </c>
      <c r="C889">
        <v>1335</v>
      </c>
      <c r="D889" s="3">
        <v>4.5</v>
      </c>
      <c r="E889" s="4">
        <f t="shared" si="26"/>
        <v>3.6550308008213555</v>
      </c>
      <c r="F889">
        <f t="shared" si="27"/>
        <v>0.25243445692883892</v>
      </c>
    </row>
    <row r="890" spans="1:6" x14ac:dyDescent="0.35">
      <c r="A890" t="s">
        <v>6186</v>
      </c>
      <c r="B890">
        <v>218</v>
      </c>
      <c r="C890">
        <v>864</v>
      </c>
      <c r="D890" s="3">
        <v>4.5</v>
      </c>
      <c r="E890" s="4">
        <f t="shared" si="26"/>
        <v>2.3655030800821355</v>
      </c>
      <c r="F890">
        <f t="shared" si="27"/>
        <v>0.25231481481481483</v>
      </c>
    </row>
    <row r="891" spans="1:6" x14ac:dyDescent="0.35">
      <c r="A891" t="s">
        <v>623</v>
      </c>
      <c r="B891">
        <v>113</v>
      </c>
      <c r="C891">
        <v>448</v>
      </c>
      <c r="D891" s="3">
        <v>4.5</v>
      </c>
      <c r="E891" s="4">
        <f t="shared" si="26"/>
        <v>1.2265571526351813</v>
      </c>
      <c r="F891">
        <f t="shared" si="27"/>
        <v>0.25223214285714285</v>
      </c>
    </row>
    <row r="892" spans="1:6" x14ac:dyDescent="0.35">
      <c r="A892" t="s">
        <v>4706</v>
      </c>
      <c r="B892">
        <v>663</v>
      </c>
      <c r="C892">
        <v>2629</v>
      </c>
      <c r="D892" s="3">
        <v>4.5</v>
      </c>
      <c r="E892" s="4">
        <f t="shared" si="26"/>
        <v>7.1978097193702943</v>
      </c>
      <c r="F892">
        <f t="shared" si="27"/>
        <v>0.2521871434005325</v>
      </c>
    </row>
    <row r="893" spans="1:6" x14ac:dyDescent="0.35">
      <c r="A893" t="s">
        <v>5101</v>
      </c>
      <c r="B893">
        <v>836</v>
      </c>
      <c r="C893">
        <v>3315</v>
      </c>
      <c r="D893" s="3">
        <v>4.5</v>
      </c>
      <c r="E893" s="4">
        <f t="shared" si="26"/>
        <v>9.075975359342916</v>
      </c>
      <c r="F893">
        <f t="shared" si="27"/>
        <v>0.25218702865761689</v>
      </c>
    </row>
    <row r="894" spans="1:6" x14ac:dyDescent="0.35">
      <c r="A894" t="s">
        <v>4077</v>
      </c>
      <c r="B894">
        <v>121</v>
      </c>
      <c r="C894">
        <v>480</v>
      </c>
      <c r="D894" s="3">
        <v>4.5</v>
      </c>
      <c r="E894" s="4">
        <f t="shared" si="26"/>
        <v>1.3141683778234086</v>
      </c>
      <c r="F894">
        <f t="shared" si="27"/>
        <v>0.25208333333333333</v>
      </c>
    </row>
    <row r="895" spans="1:6" x14ac:dyDescent="0.35">
      <c r="A895" t="s">
        <v>3353</v>
      </c>
      <c r="B895">
        <v>122</v>
      </c>
      <c r="C895">
        <v>484</v>
      </c>
      <c r="D895" s="3">
        <v>4.5</v>
      </c>
      <c r="E895" s="4">
        <f t="shared" si="26"/>
        <v>1.3251197809719371</v>
      </c>
      <c r="F895">
        <f t="shared" si="27"/>
        <v>0.25206611570247933</v>
      </c>
    </row>
    <row r="896" spans="1:6" x14ac:dyDescent="0.35">
      <c r="A896" t="s">
        <v>3783</v>
      </c>
      <c r="B896">
        <v>321</v>
      </c>
      <c r="C896">
        <v>1274</v>
      </c>
      <c r="D896" s="3">
        <v>4.5</v>
      </c>
      <c r="E896" s="4">
        <f t="shared" si="26"/>
        <v>3.4880219028062971</v>
      </c>
      <c r="F896">
        <f t="shared" si="27"/>
        <v>0.2519623233908948</v>
      </c>
    </row>
    <row r="897" spans="1:6" x14ac:dyDescent="0.35">
      <c r="A897" t="s">
        <v>2613</v>
      </c>
      <c r="B897">
        <v>309</v>
      </c>
      <c r="C897">
        <v>1227</v>
      </c>
      <c r="D897" s="3">
        <v>4.5</v>
      </c>
      <c r="E897" s="4">
        <f t="shared" si="26"/>
        <v>3.3593429158110881</v>
      </c>
      <c r="F897">
        <f t="shared" si="27"/>
        <v>0.25183374083129584</v>
      </c>
    </row>
    <row r="898" spans="1:6" x14ac:dyDescent="0.35">
      <c r="A898" t="s">
        <v>4059</v>
      </c>
      <c r="B898">
        <v>161</v>
      </c>
      <c r="C898">
        <v>640</v>
      </c>
      <c r="D898" s="3">
        <v>4.5</v>
      </c>
      <c r="E898" s="4">
        <f t="shared" ref="E898:E961" si="28">C898/365.25</f>
        <v>1.7522245037645447</v>
      </c>
      <c r="F898">
        <f t="shared" ref="F898:F961" si="29">B898/C898</f>
        <v>0.25156250000000002</v>
      </c>
    </row>
    <row r="899" spans="1:6" x14ac:dyDescent="0.35">
      <c r="A899" t="s">
        <v>2227</v>
      </c>
      <c r="B899">
        <v>344</v>
      </c>
      <c r="C899">
        <v>1369</v>
      </c>
      <c r="D899" s="3">
        <v>4.5</v>
      </c>
      <c r="E899" s="4">
        <f t="shared" si="28"/>
        <v>3.7481177275838466</v>
      </c>
      <c r="F899">
        <f t="shared" si="29"/>
        <v>0.2512783053323594</v>
      </c>
    </row>
    <row r="900" spans="1:6" x14ac:dyDescent="0.35">
      <c r="A900" t="s">
        <v>2882</v>
      </c>
      <c r="B900">
        <v>148</v>
      </c>
      <c r="C900">
        <v>589</v>
      </c>
      <c r="D900" s="3">
        <v>4.5</v>
      </c>
      <c r="E900" s="4">
        <f t="shared" si="28"/>
        <v>1.6125941136208077</v>
      </c>
      <c r="F900">
        <f t="shared" si="29"/>
        <v>0.25127334465195245</v>
      </c>
    </row>
    <row r="901" spans="1:6" x14ac:dyDescent="0.35">
      <c r="A901" t="s">
        <v>4984</v>
      </c>
      <c r="B901">
        <v>183</v>
      </c>
      <c r="C901">
        <v>729</v>
      </c>
      <c r="D901" s="3">
        <v>4.5</v>
      </c>
      <c r="E901" s="4">
        <f t="shared" si="28"/>
        <v>1.9958932238193019</v>
      </c>
      <c r="F901">
        <f t="shared" si="29"/>
        <v>0.25102880658436216</v>
      </c>
    </row>
    <row r="902" spans="1:6" x14ac:dyDescent="0.35">
      <c r="A902" t="s">
        <v>3381</v>
      </c>
      <c r="B902">
        <v>129</v>
      </c>
      <c r="C902">
        <v>514</v>
      </c>
      <c r="D902" s="3">
        <v>4.5</v>
      </c>
      <c r="E902" s="4">
        <f t="shared" si="28"/>
        <v>1.4072553045859</v>
      </c>
      <c r="F902">
        <f t="shared" si="29"/>
        <v>0.25097276264591439</v>
      </c>
    </row>
    <row r="903" spans="1:6" x14ac:dyDescent="0.35">
      <c r="A903" t="s">
        <v>6538</v>
      </c>
      <c r="B903">
        <v>200</v>
      </c>
      <c r="C903">
        <v>797</v>
      </c>
      <c r="D903" s="3">
        <v>4.5</v>
      </c>
      <c r="E903" s="4">
        <f t="shared" si="28"/>
        <v>2.1820670773442847</v>
      </c>
      <c r="F903">
        <f t="shared" si="29"/>
        <v>0.25094102885821834</v>
      </c>
    </row>
    <row r="904" spans="1:6" x14ac:dyDescent="0.35">
      <c r="A904" t="s">
        <v>3129</v>
      </c>
      <c r="B904">
        <v>612</v>
      </c>
      <c r="C904">
        <v>2439</v>
      </c>
      <c r="D904" s="3">
        <v>4.5</v>
      </c>
      <c r="E904" s="4">
        <f t="shared" si="28"/>
        <v>6.6776180698151952</v>
      </c>
      <c r="F904">
        <f t="shared" si="29"/>
        <v>0.25092250922509224</v>
      </c>
    </row>
    <row r="905" spans="1:6" x14ac:dyDescent="0.35">
      <c r="A905" t="s">
        <v>2047</v>
      </c>
      <c r="B905">
        <v>236</v>
      </c>
      <c r="C905">
        <v>941</v>
      </c>
      <c r="D905" s="3">
        <v>4.5</v>
      </c>
      <c r="E905" s="4">
        <f t="shared" si="28"/>
        <v>2.5763175906913074</v>
      </c>
      <c r="F905">
        <f t="shared" si="29"/>
        <v>0.25079702444208291</v>
      </c>
    </row>
    <row r="906" spans="1:6" x14ac:dyDescent="0.35">
      <c r="A906" t="s">
        <v>6158</v>
      </c>
      <c r="B906">
        <v>165</v>
      </c>
      <c r="C906">
        <v>658</v>
      </c>
      <c r="D906" s="3">
        <v>4.5</v>
      </c>
      <c r="E906" s="4">
        <f t="shared" si="28"/>
        <v>1.8015058179329226</v>
      </c>
      <c r="F906">
        <f t="shared" si="29"/>
        <v>0.25075987841945291</v>
      </c>
    </row>
    <row r="907" spans="1:6" x14ac:dyDescent="0.35">
      <c r="A907" t="s">
        <v>2972</v>
      </c>
      <c r="B907">
        <v>355</v>
      </c>
      <c r="C907">
        <v>1418</v>
      </c>
      <c r="D907" s="3">
        <v>4.5</v>
      </c>
      <c r="E907" s="4">
        <f t="shared" si="28"/>
        <v>3.8822724161533197</v>
      </c>
      <c r="F907">
        <f t="shared" si="29"/>
        <v>0.25035260930888575</v>
      </c>
    </row>
    <row r="908" spans="1:6" x14ac:dyDescent="0.35">
      <c r="A908" t="s">
        <v>4625</v>
      </c>
      <c r="B908">
        <v>222</v>
      </c>
      <c r="C908">
        <v>887</v>
      </c>
      <c r="D908" s="3">
        <v>4.5</v>
      </c>
      <c r="E908" s="4">
        <f t="shared" si="28"/>
        <v>2.4284736481861739</v>
      </c>
      <c r="F908">
        <f t="shared" si="29"/>
        <v>0.25028184892897409</v>
      </c>
    </row>
    <row r="909" spans="1:6" x14ac:dyDescent="0.35">
      <c r="A909" t="s">
        <v>5737</v>
      </c>
      <c r="B909">
        <v>115</v>
      </c>
      <c r="C909">
        <v>460</v>
      </c>
      <c r="D909" s="3">
        <v>4.5</v>
      </c>
      <c r="E909" s="4">
        <f t="shared" si="28"/>
        <v>1.2594113620807665</v>
      </c>
      <c r="F909">
        <f t="shared" si="29"/>
        <v>0.25</v>
      </c>
    </row>
    <row r="910" spans="1:6" x14ac:dyDescent="0.35">
      <c r="A910" t="s">
        <v>3402</v>
      </c>
      <c r="B910">
        <v>300</v>
      </c>
      <c r="C910">
        <v>1201</v>
      </c>
      <c r="D910" s="3">
        <v>4.5</v>
      </c>
      <c r="E910" s="4">
        <f t="shared" si="28"/>
        <v>3.2881587953456535</v>
      </c>
      <c r="F910">
        <f t="shared" si="29"/>
        <v>0.24979184013322231</v>
      </c>
    </row>
    <row r="911" spans="1:6" x14ac:dyDescent="0.35">
      <c r="A911" t="s">
        <v>4711</v>
      </c>
      <c r="B911">
        <v>565</v>
      </c>
      <c r="C911">
        <v>2265</v>
      </c>
      <c r="D911" s="3">
        <v>4.5</v>
      </c>
      <c r="E911" s="4">
        <f t="shared" si="28"/>
        <v>6.2012320328542092</v>
      </c>
      <c r="F911">
        <f t="shared" si="29"/>
        <v>0.24944812362030905</v>
      </c>
    </row>
    <row r="912" spans="1:6" x14ac:dyDescent="0.35">
      <c r="A912" t="s">
        <v>5883</v>
      </c>
      <c r="B912">
        <v>210</v>
      </c>
      <c r="C912">
        <v>842</v>
      </c>
      <c r="D912" s="3">
        <v>4.5</v>
      </c>
      <c r="E912" s="4">
        <f t="shared" si="28"/>
        <v>2.3052703627652291</v>
      </c>
      <c r="F912">
        <f t="shared" si="29"/>
        <v>0.24940617577197149</v>
      </c>
    </row>
    <row r="913" spans="1:6" x14ac:dyDescent="0.35">
      <c r="A913" t="s">
        <v>3087</v>
      </c>
      <c r="B913">
        <v>100</v>
      </c>
      <c r="C913">
        <v>401</v>
      </c>
      <c r="D913" s="3">
        <v>4.5</v>
      </c>
      <c r="E913" s="4">
        <f t="shared" si="28"/>
        <v>1.0978781656399725</v>
      </c>
      <c r="F913">
        <f t="shared" si="29"/>
        <v>0.24937655860349128</v>
      </c>
    </row>
    <row r="914" spans="1:6" x14ac:dyDescent="0.35">
      <c r="A914" t="s">
        <v>5435</v>
      </c>
      <c r="B914">
        <v>227</v>
      </c>
      <c r="C914">
        <v>911</v>
      </c>
      <c r="D914" s="3">
        <v>4.5</v>
      </c>
      <c r="E914" s="4">
        <f t="shared" si="28"/>
        <v>2.4941820670773445</v>
      </c>
      <c r="F914">
        <f t="shared" si="29"/>
        <v>0.24917672886937431</v>
      </c>
    </row>
    <row r="915" spans="1:6" x14ac:dyDescent="0.35">
      <c r="A915" t="s">
        <v>1138</v>
      </c>
      <c r="B915">
        <v>636</v>
      </c>
      <c r="C915">
        <v>2553</v>
      </c>
      <c r="D915" s="3">
        <v>4.5</v>
      </c>
      <c r="E915" s="4">
        <f t="shared" si="28"/>
        <v>6.9897330595482545</v>
      </c>
      <c r="F915">
        <f t="shared" si="29"/>
        <v>0.2491186839012926</v>
      </c>
    </row>
    <row r="916" spans="1:6" x14ac:dyDescent="0.35">
      <c r="A916" t="s">
        <v>4119</v>
      </c>
      <c r="B916">
        <v>450</v>
      </c>
      <c r="C916">
        <v>1807</v>
      </c>
      <c r="D916" s="3">
        <v>4.5</v>
      </c>
      <c r="E916" s="4">
        <f t="shared" si="28"/>
        <v>4.947296372347707</v>
      </c>
      <c r="F916">
        <f t="shared" si="29"/>
        <v>0.24903154399557278</v>
      </c>
    </row>
    <row r="917" spans="1:6" x14ac:dyDescent="0.35">
      <c r="A917" t="s">
        <v>2606</v>
      </c>
      <c r="B917">
        <v>124</v>
      </c>
      <c r="C917">
        <v>498</v>
      </c>
      <c r="D917" s="3">
        <v>4.5</v>
      </c>
      <c r="E917" s="4">
        <f t="shared" si="28"/>
        <v>1.3634496919917864</v>
      </c>
      <c r="F917">
        <f t="shared" si="29"/>
        <v>0.24899598393574296</v>
      </c>
    </row>
    <row r="918" spans="1:6" x14ac:dyDescent="0.35">
      <c r="A918" t="s">
        <v>1198</v>
      </c>
      <c r="B918">
        <v>238</v>
      </c>
      <c r="C918">
        <v>956</v>
      </c>
      <c r="D918" s="3">
        <v>4.5</v>
      </c>
      <c r="E918" s="4">
        <f t="shared" si="28"/>
        <v>2.6173853524982889</v>
      </c>
      <c r="F918">
        <f t="shared" si="29"/>
        <v>0.2489539748953975</v>
      </c>
    </row>
    <row r="919" spans="1:6" x14ac:dyDescent="0.35">
      <c r="A919" t="s">
        <v>1656</v>
      </c>
      <c r="B919">
        <v>821</v>
      </c>
      <c r="C919">
        <v>3299</v>
      </c>
      <c r="D919" s="3">
        <v>4.5</v>
      </c>
      <c r="E919" s="4">
        <f t="shared" si="28"/>
        <v>9.0321697467488029</v>
      </c>
      <c r="F919">
        <f t="shared" si="29"/>
        <v>0.24886329190663836</v>
      </c>
    </row>
    <row r="920" spans="1:6" x14ac:dyDescent="0.35">
      <c r="A920" t="s">
        <v>633</v>
      </c>
      <c r="B920">
        <v>305</v>
      </c>
      <c r="C920">
        <v>1227</v>
      </c>
      <c r="D920" s="3">
        <v>4.5</v>
      </c>
      <c r="E920" s="4">
        <f t="shared" si="28"/>
        <v>3.3593429158110881</v>
      </c>
      <c r="F920">
        <f t="shared" si="29"/>
        <v>0.24857375713121435</v>
      </c>
    </row>
    <row r="921" spans="1:6" x14ac:dyDescent="0.35">
      <c r="A921" t="s">
        <v>6007</v>
      </c>
      <c r="B921">
        <v>154</v>
      </c>
      <c r="C921">
        <v>620</v>
      </c>
      <c r="D921" s="3">
        <v>4.5</v>
      </c>
      <c r="E921" s="4">
        <f t="shared" si="28"/>
        <v>1.6974674880219027</v>
      </c>
      <c r="F921">
        <f t="shared" si="29"/>
        <v>0.24838709677419354</v>
      </c>
    </row>
    <row r="922" spans="1:6" x14ac:dyDescent="0.35">
      <c r="A922" t="s">
        <v>2295</v>
      </c>
      <c r="B922">
        <v>167</v>
      </c>
      <c r="C922">
        <v>673</v>
      </c>
      <c r="D922" s="3">
        <v>4.5</v>
      </c>
      <c r="E922" s="4">
        <f t="shared" si="28"/>
        <v>1.8425735797399041</v>
      </c>
      <c r="F922">
        <f t="shared" si="29"/>
        <v>0.24814264487369986</v>
      </c>
    </row>
    <row r="923" spans="1:6" x14ac:dyDescent="0.35">
      <c r="A923" t="s">
        <v>6144</v>
      </c>
      <c r="B923">
        <v>363</v>
      </c>
      <c r="C923">
        <v>1464</v>
      </c>
      <c r="D923" s="3">
        <v>4.5</v>
      </c>
      <c r="E923" s="4">
        <f t="shared" si="28"/>
        <v>4.0082135523613962</v>
      </c>
      <c r="F923">
        <f t="shared" si="29"/>
        <v>0.24795081967213115</v>
      </c>
    </row>
    <row r="924" spans="1:6" x14ac:dyDescent="0.35">
      <c r="A924" t="s">
        <v>6178</v>
      </c>
      <c r="B924">
        <v>233</v>
      </c>
      <c r="C924">
        <v>940</v>
      </c>
      <c r="D924" s="3">
        <v>4.5</v>
      </c>
      <c r="E924" s="4">
        <f t="shared" si="28"/>
        <v>2.5735797399041753</v>
      </c>
      <c r="F924">
        <f t="shared" si="29"/>
        <v>0.24787234042553191</v>
      </c>
    </row>
    <row r="925" spans="1:6" x14ac:dyDescent="0.35">
      <c r="A925" t="s">
        <v>3760</v>
      </c>
      <c r="B925">
        <v>654</v>
      </c>
      <c r="C925">
        <v>2639</v>
      </c>
      <c r="D925" s="3">
        <v>4.5</v>
      </c>
      <c r="E925" s="4">
        <f t="shared" si="28"/>
        <v>7.225188227241615</v>
      </c>
      <c r="F925">
        <f t="shared" si="29"/>
        <v>0.24782114437286851</v>
      </c>
    </row>
    <row r="926" spans="1:6" x14ac:dyDescent="0.35">
      <c r="A926" t="s">
        <v>3624</v>
      </c>
      <c r="B926">
        <v>792</v>
      </c>
      <c r="C926">
        <v>3198</v>
      </c>
      <c r="D926" s="3">
        <v>4.5</v>
      </c>
      <c r="E926" s="4">
        <f t="shared" si="28"/>
        <v>8.7556468172484596</v>
      </c>
      <c r="F926">
        <f t="shared" si="29"/>
        <v>0.24765478424015008</v>
      </c>
    </row>
    <row r="927" spans="1:6" x14ac:dyDescent="0.35">
      <c r="A927" t="s">
        <v>6828</v>
      </c>
      <c r="B927">
        <v>165</v>
      </c>
      <c r="C927">
        <v>667</v>
      </c>
      <c r="D927" s="3">
        <v>4.5</v>
      </c>
      <c r="E927" s="4">
        <f t="shared" si="28"/>
        <v>1.8261464750171115</v>
      </c>
      <c r="F927">
        <f t="shared" si="29"/>
        <v>0.24737631184407796</v>
      </c>
    </row>
    <row r="928" spans="1:6" x14ac:dyDescent="0.35">
      <c r="A928" t="s">
        <v>4198</v>
      </c>
      <c r="B928">
        <v>116</v>
      </c>
      <c r="C928">
        <v>470</v>
      </c>
      <c r="D928" s="3">
        <v>4.5</v>
      </c>
      <c r="E928" s="4">
        <f t="shared" si="28"/>
        <v>1.2867898699520877</v>
      </c>
      <c r="F928">
        <f t="shared" si="29"/>
        <v>0.24680851063829787</v>
      </c>
    </row>
    <row r="929" spans="1:6" x14ac:dyDescent="0.35">
      <c r="A929" t="s">
        <v>5500</v>
      </c>
      <c r="B929">
        <v>212</v>
      </c>
      <c r="C929">
        <v>859</v>
      </c>
      <c r="D929" s="3">
        <v>4.5</v>
      </c>
      <c r="E929" s="4">
        <f t="shared" si="28"/>
        <v>2.3518138261464752</v>
      </c>
      <c r="F929">
        <f t="shared" si="29"/>
        <v>0.24679860302677531</v>
      </c>
    </row>
    <row r="930" spans="1:6" x14ac:dyDescent="0.35">
      <c r="A930" t="s">
        <v>2269</v>
      </c>
      <c r="B930">
        <v>500</v>
      </c>
      <c r="C930">
        <v>2026</v>
      </c>
      <c r="D930" s="3">
        <v>4.5</v>
      </c>
      <c r="E930" s="4">
        <f t="shared" si="28"/>
        <v>5.546885694729637</v>
      </c>
      <c r="F930">
        <f t="shared" si="29"/>
        <v>0.24679170779861798</v>
      </c>
    </row>
    <row r="931" spans="1:6" x14ac:dyDescent="0.35">
      <c r="A931" t="s">
        <v>1269</v>
      </c>
      <c r="B931">
        <v>840</v>
      </c>
      <c r="C931">
        <v>3407</v>
      </c>
      <c r="D931" s="3">
        <v>4.5</v>
      </c>
      <c r="E931" s="4">
        <f t="shared" si="28"/>
        <v>9.3278576317590698</v>
      </c>
      <c r="F931">
        <f t="shared" si="29"/>
        <v>0.24655121808042266</v>
      </c>
    </row>
    <row r="932" spans="1:6" x14ac:dyDescent="0.35">
      <c r="A932" t="s">
        <v>6503</v>
      </c>
      <c r="B932">
        <v>177</v>
      </c>
      <c r="C932">
        <v>718</v>
      </c>
      <c r="D932" s="3">
        <v>4.5</v>
      </c>
      <c r="E932" s="4">
        <f t="shared" si="28"/>
        <v>1.9657768651608487</v>
      </c>
      <c r="F932">
        <f t="shared" si="29"/>
        <v>0.24651810584958217</v>
      </c>
    </row>
    <row r="933" spans="1:6" x14ac:dyDescent="0.35">
      <c r="A933" t="s">
        <v>6726</v>
      </c>
      <c r="B933">
        <v>662</v>
      </c>
      <c r="C933">
        <v>2689</v>
      </c>
      <c r="D933" s="3">
        <v>4.5</v>
      </c>
      <c r="E933" s="4">
        <f t="shared" si="28"/>
        <v>7.3620807665982202</v>
      </c>
      <c r="F933">
        <f t="shared" si="29"/>
        <v>0.24618817404239493</v>
      </c>
    </row>
    <row r="934" spans="1:6" x14ac:dyDescent="0.35">
      <c r="A934" t="s">
        <v>6648</v>
      </c>
      <c r="B934">
        <v>914</v>
      </c>
      <c r="C934">
        <v>3714</v>
      </c>
      <c r="D934" s="3">
        <v>4.5</v>
      </c>
      <c r="E934" s="4">
        <f t="shared" si="28"/>
        <v>10.168377823408624</v>
      </c>
      <c r="F934">
        <f t="shared" si="29"/>
        <v>0.2460958535271944</v>
      </c>
    </row>
    <row r="935" spans="1:6" x14ac:dyDescent="0.35">
      <c r="A935" t="s">
        <v>6224</v>
      </c>
      <c r="B935">
        <v>334</v>
      </c>
      <c r="C935">
        <v>1358</v>
      </c>
      <c r="D935" s="3">
        <v>4.5</v>
      </c>
      <c r="E935" s="4">
        <f t="shared" si="28"/>
        <v>3.7180013689253935</v>
      </c>
      <c r="F935">
        <f t="shared" si="29"/>
        <v>0.24594992636229748</v>
      </c>
    </row>
    <row r="936" spans="1:6" x14ac:dyDescent="0.35">
      <c r="A936" t="s">
        <v>2436</v>
      </c>
      <c r="B936">
        <v>164</v>
      </c>
      <c r="C936">
        <v>669</v>
      </c>
      <c r="D936" s="3">
        <v>4.5</v>
      </c>
      <c r="E936" s="4">
        <f t="shared" si="28"/>
        <v>1.8316221765913758</v>
      </c>
      <c r="F936">
        <f t="shared" si="29"/>
        <v>0.24514200298953662</v>
      </c>
    </row>
    <row r="937" spans="1:6" x14ac:dyDescent="0.35">
      <c r="A937" t="s">
        <v>2105</v>
      </c>
      <c r="B937">
        <v>537</v>
      </c>
      <c r="C937">
        <v>2192</v>
      </c>
      <c r="D937" s="3">
        <v>4.5</v>
      </c>
      <c r="E937" s="4">
        <f t="shared" si="28"/>
        <v>6.0013689253935665</v>
      </c>
      <c r="F937">
        <f t="shared" si="29"/>
        <v>0.24498175182481752</v>
      </c>
    </row>
    <row r="938" spans="1:6" x14ac:dyDescent="0.35">
      <c r="A938" t="s">
        <v>1404</v>
      </c>
      <c r="B938">
        <v>239</v>
      </c>
      <c r="C938">
        <v>976</v>
      </c>
      <c r="D938" s="3">
        <v>4.5</v>
      </c>
      <c r="E938" s="4">
        <f t="shared" si="28"/>
        <v>2.6721423682409307</v>
      </c>
      <c r="F938">
        <f t="shared" si="29"/>
        <v>0.24487704918032788</v>
      </c>
    </row>
    <row r="939" spans="1:6" x14ac:dyDescent="0.35">
      <c r="A939" t="s">
        <v>1664</v>
      </c>
      <c r="B939">
        <v>174</v>
      </c>
      <c r="C939">
        <v>711</v>
      </c>
      <c r="D939" s="3">
        <v>4.5</v>
      </c>
      <c r="E939" s="4">
        <f t="shared" si="28"/>
        <v>1.946611909650924</v>
      </c>
      <c r="F939">
        <f t="shared" si="29"/>
        <v>0.24472573839662448</v>
      </c>
    </row>
    <row r="940" spans="1:6" x14ac:dyDescent="0.35">
      <c r="A940" t="s">
        <v>4603</v>
      </c>
      <c r="B940">
        <v>236</v>
      </c>
      <c r="C940">
        <v>966</v>
      </c>
      <c r="D940" s="3">
        <v>4.5</v>
      </c>
      <c r="E940" s="4">
        <f t="shared" si="28"/>
        <v>2.64476386036961</v>
      </c>
      <c r="F940">
        <f t="shared" si="29"/>
        <v>0.2443064182194617</v>
      </c>
    </row>
    <row r="941" spans="1:6" x14ac:dyDescent="0.35">
      <c r="A941" t="s">
        <v>2353</v>
      </c>
      <c r="B941">
        <v>948</v>
      </c>
      <c r="C941">
        <v>3889</v>
      </c>
      <c r="D941" s="3">
        <v>4.5</v>
      </c>
      <c r="E941" s="4">
        <f t="shared" si="28"/>
        <v>10.647501711156742</v>
      </c>
      <c r="F941">
        <f t="shared" si="29"/>
        <v>0.24376446387246078</v>
      </c>
    </row>
    <row r="942" spans="1:6" x14ac:dyDescent="0.35">
      <c r="A942" t="s">
        <v>1239</v>
      </c>
      <c r="B942">
        <v>482</v>
      </c>
      <c r="C942">
        <v>1986</v>
      </c>
      <c r="D942" s="3">
        <v>4.5</v>
      </c>
      <c r="E942" s="4">
        <f t="shared" si="28"/>
        <v>5.4373716632443534</v>
      </c>
      <c r="F942">
        <f t="shared" si="29"/>
        <v>0.24269889224572003</v>
      </c>
    </row>
    <row r="943" spans="1:6" x14ac:dyDescent="0.35">
      <c r="A943" t="s">
        <v>2704</v>
      </c>
      <c r="B943">
        <v>601</v>
      </c>
      <c r="C943">
        <v>2477</v>
      </c>
      <c r="D943" s="3">
        <v>4.5</v>
      </c>
      <c r="E943" s="4">
        <f t="shared" si="28"/>
        <v>6.7816563997262147</v>
      </c>
      <c r="F943">
        <f t="shared" si="29"/>
        <v>0.24263221639079532</v>
      </c>
    </row>
    <row r="944" spans="1:6" x14ac:dyDescent="0.35">
      <c r="A944" t="s">
        <v>2927</v>
      </c>
      <c r="B944">
        <v>113</v>
      </c>
      <c r="C944">
        <v>466</v>
      </c>
      <c r="D944" s="3">
        <v>4.5</v>
      </c>
      <c r="E944" s="4">
        <f t="shared" si="28"/>
        <v>1.2758384668035592</v>
      </c>
      <c r="F944">
        <f t="shared" si="29"/>
        <v>0.24248927038626608</v>
      </c>
    </row>
    <row r="945" spans="1:6" x14ac:dyDescent="0.35">
      <c r="A945" t="s">
        <v>1870</v>
      </c>
      <c r="B945">
        <v>169</v>
      </c>
      <c r="C945">
        <v>697</v>
      </c>
      <c r="D945" s="3">
        <v>4.5</v>
      </c>
      <c r="E945" s="4">
        <f t="shared" si="28"/>
        <v>1.9082819986310746</v>
      </c>
      <c r="F945">
        <f t="shared" si="29"/>
        <v>0.242467718794835</v>
      </c>
    </row>
    <row r="946" spans="1:6" x14ac:dyDescent="0.35">
      <c r="A946" t="s">
        <v>2834</v>
      </c>
      <c r="B946">
        <v>474</v>
      </c>
      <c r="C946">
        <v>1955</v>
      </c>
      <c r="D946" s="3">
        <v>4.5</v>
      </c>
      <c r="E946" s="4">
        <f t="shared" si="28"/>
        <v>5.3524982888432584</v>
      </c>
      <c r="F946">
        <f t="shared" si="29"/>
        <v>0.24245524296675192</v>
      </c>
    </row>
    <row r="947" spans="1:6" x14ac:dyDescent="0.35">
      <c r="A947" t="s">
        <v>6311</v>
      </c>
      <c r="B947">
        <v>244</v>
      </c>
      <c r="C947">
        <v>1007</v>
      </c>
      <c r="D947" s="3">
        <v>4.5</v>
      </c>
      <c r="E947" s="4">
        <f t="shared" si="28"/>
        <v>2.7570157426420261</v>
      </c>
      <c r="F947">
        <f t="shared" si="29"/>
        <v>0.24230387288977159</v>
      </c>
    </row>
    <row r="948" spans="1:6" x14ac:dyDescent="0.35">
      <c r="A948" t="s">
        <v>6592</v>
      </c>
      <c r="B948">
        <v>173</v>
      </c>
      <c r="C948">
        <v>715</v>
      </c>
      <c r="D948" s="3">
        <v>4.5</v>
      </c>
      <c r="E948" s="4">
        <f t="shared" si="28"/>
        <v>1.9575633127994525</v>
      </c>
      <c r="F948">
        <f t="shared" si="29"/>
        <v>0.24195804195804196</v>
      </c>
    </row>
    <row r="949" spans="1:6" x14ac:dyDescent="0.35">
      <c r="A949" t="s">
        <v>1028</v>
      </c>
      <c r="B949">
        <v>138</v>
      </c>
      <c r="C949">
        <v>571</v>
      </c>
      <c r="D949" s="3">
        <v>4.5</v>
      </c>
      <c r="E949" s="4">
        <f t="shared" si="28"/>
        <v>1.5633127994524298</v>
      </c>
      <c r="F949">
        <f t="shared" si="29"/>
        <v>0.24168126094570927</v>
      </c>
    </row>
    <row r="950" spans="1:6" x14ac:dyDescent="0.35">
      <c r="A950" t="s">
        <v>5669</v>
      </c>
      <c r="B950">
        <v>919</v>
      </c>
      <c r="C950">
        <v>3803</v>
      </c>
      <c r="D950" s="3">
        <v>4.5</v>
      </c>
      <c r="E950" s="4">
        <f t="shared" si="28"/>
        <v>10.412046543463381</v>
      </c>
      <c r="F950">
        <f t="shared" si="29"/>
        <v>0.24165132789902707</v>
      </c>
    </row>
    <row r="951" spans="1:6" x14ac:dyDescent="0.35">
      <c r="A951" t="s">
        <v>1790</v>
      </c>
      <c r="B951">
        <v>250</v>
      </c>
      <c r="C951">
        <v>1035</v>
      </c>
      <c r="D951" s="3">
        <v>4.5</v>
      </c>
      <c r="E951" s="4">
        <f t="shared" si="28"/>
        <v>2.8336755646817249</v>
      </c>
      <c r="F951">
        <f t="shared" si="29"/>
        <v>0.24154589371980675</v>
      </c>
    </row>
    <row r="952" spans="1:6" x14ac:dyDescent="0.35">
      <c r="A952" t="s">
        <v>669</v>
      </c>
      <c r="B952">
        <v>182</v>
      </c>
      <c r="C952">
        <v>754</v>
      </c>
      <c r="D952" s="3">
        <v>4.5</v>
      </c>
      <c r="E952" s="4">
        <f t="shared" si="28"/>
        <v>2.0643394934976045</v>
      </c>
      <c r="F952">
        <f t="shared" si="29"/>
        <v>0.2413793103448276</v>
      </c>
    </row>
    <row r="953" spans="1:6" x14ac:dyDescent="0.35">
      <c r="A953" t="s">
        <v>6048</v>
      </c>
      <c r="B953">
        <v>168</v>
      </c>
      <c r="C953">
        <v>696</v>
      </c>
      <c r="D953" s="3">
        <v>4.5</v>
      </c>
      <c r="E953" s="4">
        <f t="shared" si="28"/>
        <v>1.9055441478439425</v>
      </c>
      <c r="F953">
        <f t="shared" si="29"/>
        <v>0.2413793103448276</v>
      </c>
    </row>
    <row r="954" spans="1:6" x14ac:dyDescent="0.35">
      <c r="A954" t="s">
        <v>3575</v>
      </c>
      <c r="B954">
        <v>419</v>
      </c>
      <c r="C954">
        <v>1739</v>
      </c>
      <c r="D954" s="3">
        <v>4.5</v>
      </c>
      <c r="E954" s="4">
        <f t="shared" si="28"/>
        <v>4.7611225188227237</v>
      </c>
      <c r="F954">
        <f t="shared" si="29"/>
        <v>0.24094307073030477</v>
      </c>
    </row>
    <row r="955" spans="1:6" x14ac:dyDescent="0.35">
      <c r="A955" t="s">
        <v>3645</v>
      </c>
      <c r="B955">
        <v>137</v>
      </c>
      <c r="C955">
        <v>569</v>
      </c>
      <c r="D955" s="3">
        <v>4.5</v>
      </c>
      <c r="E955" s="4">
        <f t="shared" si="28"/>
        <v>1.5578370978781657</v>
      </c>
      <c r="F955">
        <f t="shared" si="29"/>
        <v>0.24077328646748683</v>
      </c>
    </row>
    <row r="956" spans="1:6" x14ac:dyDescent="0.35">
      <c r="A956" t="s">
        <v>5756</v>
      </c>
      <c r="B956">
        <v>285</v>
      </c>
      <c r="C956">
        <v>1185</v>
      </c>
      <c r="D956" s="3">
        <v>4.5</v>
      </c>
      <c r="E956" s="4">
        <f t="shared" si="28"/>
        <v>3.2443531827515399</v>
      </c>
      <c r="F956">
        <f t="shared" si="29"/>
        <v>0.24050632911392406</v>
      </c>
    </row>
    <row r="957" spans="1:6" x14ac:dyDescent="0.35">
      <c r="A957" t="s">
        <v>4043</v>
      </c>
      <c r="B957">
        <v>245</v>
      </c>
      <c r="C957">
        <v>1020</v>
      </c>
      <c r="D957" s="3">
        <v>4.5</v>
      </c>
      <c r="E957" s="4">
        <f t="shared" si="28"/>
        <v>2.7926078028747434</v>
      </c>
      <c r="F957">
        <f t="shared" si="29"/>
        <v>0.24019607843137256</v>
      </c>
    </row>
    <row r="958" spans="1:6" x14ac:dyDescent="0.35">
      <c r="A958" t="s">
        <v>317</v>
      </c>
      <c r="B958">
        <v>107</v>
      </c>
      <c r="C958">
        <v>446</v>
      </c>
      <c r="D958" s="3">
        <v>4.5</v>
      </c>
      <c r="E958" s="4">
        <f t="shared" si="28"/>
        <v>1.2210814510609171</v>
      </c>
      <c r="F958">
        <f t="shared" si="29"/>
        <v>0.23991031390134529</v>
      </c>
    </row>
    <row r="959" spans="1:6" x14ac:dyDescent="0.35">
      <c r="A959" t="s">
        <v>6125</v>
      </c>
      <c r="B959">
        <v>135</v>
      </c>
      <c r="C959">
        <v>563</v>
      </c>
      <c r="D959" s="3">
        <v>4.5</v>
      </c>
      <c r="E959" s="4">
        <f t="shared" si="28"/>
        <v>1.5414099931553731</v>
      </c>
      <c r="F959">
        <f t="shared" si="29"/>
        <v>0.23978685612788633</v>
      </c>
    </row>
    <row r="960" spans="1:6" x14ac:dyDescent="0.35">
      <c r="A960" t="s">
        <v>301</v>
      </c>
      <c r="B960">
        <v>129</v>
      </c>
      <c r="C960">
        <v>538</v>
      </c>
      <c r="D960" s="3">
        <v>4.5</v>
      </c>
      <c r="E960" s="4">
        <f t="shared" si="28"/>
        <v>1.4729637234770705</v>
      </c>
      <c r="F960">
        <f t="shared" si="29"/>
        <v>0.23977695167286245</v>
      </c>
    </row>
    <row r="961" spans="1:6" x14ac:dyDescent="0.35">
      <c r="A961" t="s">
        <v>2207</v>
      </c>
      <c r="B961">
        <v>139</v>
      </c>
      <c r="C961">
        <v>580</v>
      </c>
      <c r="D961" s="3">
        <v>4.5</v>
      </c>
      <c r="E961" s="4">
        <f t="shared" si="28"/>
        <v>1.5879534565366187</v>
      </c>
      <c r="F961">
        <f t="shared" si="29"/>
        <v>0.23965517241379311</v>
      </c>
    </row>
    <row r="962" spans="1:6" x14ac:dyDescent="0.35">
      <c r="A962" t="s">
        <v>879</v>
      </c>
      <c r="B962">
        <v>547</v>
      </c>
      <c r="C962">
        <v>2286</v>
      </c>
      <c r="D962" s="3">
        <v>4.5</v>
      </c>
      <c r="E962" s="4">
        <f t="shared" ref="E962:E1025" si="30">C962/365.25</f>
        <v>6.2587268993839835</v>
      </c>
      <c r="F962">
        <f t="shared" ref="F962:F1025" si="31">B962/C962</f>
        <v>0.23928258967629046</v>
      </c>
    </row>
    <row r="963" spans="1:6" x14ac:dyDescent="0.35">
      <c r="A963" t="s">
        <v>6289</v>
      </c>
      <c r="B963">
        <v>571</v>
      </c>
      <c r="C963">
        <v>2389</v>
      </c>
      <c r="D963" s="3">
        <v>4.5</v>
      </c>
      <c r="E963" s="4">
        <f t="shared" si="30"/>
        <v>6.5407255304585901</v>
      </c>
      <c r="F963">
        <f t="shared" si="31"/>
        <v>0.23901213897028045</v>
      </c>
    </row>
    <row r="964" spans="1:6" x14ac:dyDescent="0.35">
      <c r="A964" t="s">
        <v>1308</v>
      </c>
      <c r="B964">
        <v>107</v>
      </c>
      <c r="C964">
        <v>448</v>
      </c>
      <c r="D964" s="3">
        <v>4.5</v>
      </c>
      <c r="E964" s="4">
        <f t="shared" si="30"/>
        <v>1.2265571526351813</v>
      </c>
      <c r="F964">
        <f t="shared" si="31"/>
        <v>0.23883928571428573</v>
      </c>
    </row>
    <row r="965" spans="1:6" x14ac:dyDescent="0.35">
      <c r="A965" t="s">
        <v>3105</v>
      </c>
      <c r="B965">
        <v>496</v>
      </c>
      <c r="C965">
        <v>2078</v>
      </c>
      <c r="D965" s="3">
        <v>4.5</v>
      </c>
      <c r="E965" s="4">
        <f t="shared" si="30"/>
        <v>5.6892539356605063</v>
      </c>
      <c r="F965">
        <f t="shared" si="31"/>
        <v>0.2386910490856593</v>
      </c>
    </row>
    <row r="966" spans="1:6" x14ac:dyDescent="0.35">
      <c r="A966" t="s">
        <v>5603</v>
      </c>
      <c r="B966">
        <v>126</v>
      </c>
      <c r="C966">
        <v>528</v>
      </c>
      <c r="D966" s="3">
        <v>4.5</v>
      </c>
      <c r="E966" s="4">
        <f t="shared" si="30"/>
        <v>1.4455852156057496</v>
      </c>
      <c r="F966">
        <f t="shared" si="31"/>
        <v>0.23863636363636365</v>
      </c>
    </row>
    <row r="967" spans="1:6" x14ac:dyDescent="0.35">
      <c r="A967" t="s">
        <v>480</v>
      </c>
      <c r="B967">
        <v>328</v>
      </c>
      <c r="C967">
        <v>1376</v>
      </c>
      <c r="D967" s="3">
        <v>4.5</v>
      </c>
      <c r="E967" s="4">
        <f t="shared" si="30"/>
        <v>3.7672826830937716</v>
      </c>
      <c r="F967">
        <f t="shared" si="31"/>
        <v>0.23837209302325582</v>
      </c>
    </row>
    <row r="968" spans="1:6" x14ac:dyDescent="0.35">
      <c r="A968" t="s">
        <v>4620</v>
      </c>
      <c r="B968">
        <v>592</v>
      </c>
      <c r="C968">
        <v>2485</v>
      </c>
      <c r="D968" s="3">
        <v>4.5</v>
      </c>
      <c r="E968" s="4">
        <f t="shared" si="30"/>
        <v>6.8035592060232721</v>
      </c>
      <c r="F968">
        <f t="shared" si="31"/>
        <v>0.23822937625754528</v>
      </c>
    </row>
    <row r="969" spans="1:6" x14ac:dyDescent="0.35">
      <c r="A969" t="s">
        <v>785</v>
      </c>
      <c r="B969">
        <v>436</v>
      </c>
      <c r="C969">
        <v>1831</v>
      </c>
      <c r="D969" s="3">
        <v>4.5</v>
      </c>
      <c r="E969" s="4">
        <f t="shared" si="30"/>
        <v>5.0130047912388775</v>
      </c>
      <c r="F969">
        <f t="shared" si="31"/>
        <v>0.2381212452211906</v>
      </c>
    </row>
    <row r="970" spans="1:6" x14ac:dyDescent="0.35">
      <c r="A970" t="s">
        <v>6654</v>
      </c>
      <c r="B970">
        <v>149</v>
      </c>
      <c r="C970">
        <v>626</v>
      </c>
      <c r="D970" s="3">
        <v>4.5</v>
      </c>
      <c r="E970" s="4">
        <f t="shared" si="30"/>
        <v>1.7138945927446954</v>
      </c>
      <c r="F970">
        <f t="shared" si="31"/>
        <v>0.23801916932907349</v>
      </c>
    </row>
    <row r="971" spans="1:6" x14ac:dyDescent="0.35">
      <c r="A971" t="s">
        <v>4061</v>
      </c>
      <c r="B971">
        <v>233</v>
      </c>
      <c r="C971">
        <v>979</v>
      </c>
      <c r="D971" s="3">
        <v>4.5</v>
      </c>
      <c r="E971" s="4">
        <f t="shared" si="30"/>
        <v>2.6803559206023273</v>
      </c>
      <c r="F971">
        <f t="shared" si="31"/>
        <v>0.2379979570990807</v>
      </c>
    </row>
    <row r="972" spans="1:6" x14ac:dyDescent="0.35">
      <c r="A972" t="s">
        <v>3526</v>
      </c>
      <c r="B972">
        <v>172</v>
      </c>
      <c r="C972">
        <v>723</v>
      </c>
      <c r="D972" s="3">
        <v>4.5</v>
      </c>
      <c r="E972" s="4">
        <f t="shared" si="30"/>
        <v>1.9794661190965093</v>
      </c>
      <c r="F972">
        <f t="shared" si="31"/>
        <v>0.23789764868603042</v>
      </c>
    </row>
    <row r="973" spans="1:6" x14ac:dyDescent="0.35">
      <c r="A973" t="s">
        <v>1594</v>
      </c>
      <c r="B973">
        <v>135</v>
      </c>
      <c r="C973">
        <v>568</v>
      </c>
      <c r="D973" s="3">
        <v>4.5</v>
      </c>
      <c r="E973" s="4">
        <f t="shared" si="30"/>
        <v>1.5550992470910336</v>
      </c>
      <c r="F973">
        <f t="shared" si="31"/>
        <v>0.23767605633802816</v>
      </c>
    </row>
    <row r="974" spans="1:6" x14ac:dyDescent="0.35">
      <c r="A974" t="s">
        <v>4669</v>
      </c>
      <c r="B974">
        <v>776</v>
      </c>
      <c r="C974">
        <v>3268</v>
      </c>
      <c r="D974" s="3">
        <v>4.5</v>
      </c>
      <c r="E974" s="4">
        <f t="shared" si="30"/>
        <v>8.9472963723477079</v>
      </c>
      <c r="F974">
        <f t="shared" si="31"/>
        <v>0.23745410036719705</v>
      </c>
    </row>
    <row r="975" spans="1:6" x14ac:dyDescent="0.35">
      <c r="A975" t="s">
        <v>2042</v>
      </c>
      <c r="B975">
        <v>175</v>
      </c>
      <c r="C975">
        <v>737</v>
      </c>
      <c r="D975" s="3">
        <v>4.5</v>
      </c>
      <c r="E975" s="4">
        <f t="shared" si="30"/>
        <v>2.0177960301163584</v>
      </c>
      <c r="F975">
        <f t="shared" si="31"/>
        <v>0.23744911804613297</v>
      </c>
    </row>
    <row r="976" spans="1:6" x14ac:dyDescent="0.35">
      <c r="A976" t="s">
        <v>744</v>
      </c>
      <c r="B976">
        <v>842</v>
      </c>
      <c r="C976">
        <v>3547</v>
      </c>
      <c r="D976" s="3">
        <v>4.5</v>
      </c>
      <c r="E976" s="4">
        <f t="shared" si="30"/>
        <v>9.7111567419575628</v>
      </c>
      <c r="F976">
        <f t="shared" si="31"/>
        <v>0.23738370453904709</v>
      </c>
    </row>
    <row r="977" spans="1:6" x14ac:dyDescent="0.35">
      <c r="A977" t="s">
        <v>4649</v>
      </c>
      <c r="B977">
        <v>151</v>
      </c>
      <c r="C977">
        <v>637</v>
      </c>
      <c r="D977" s="3">
        <v>5</v>
      </c>
      <c r="E977" s="4">
        <f t="shared" si="30"/>
        <v>1.7440109514031485</v>
      </c>
      <c r="F977">
        <f t="shared" si="31"/>
        <v>0.23704866562009419</v>
      </c>
    </row>
    <row r="978" spans="1:6" x14ac:dyDescent="0.35">
      <c r="A978" t="s">
        <v>3412</v>
      </c>
      <c r="B978">
        <v>162</v>
      </c>
      <c r="C978">
        <v>684</v>
      </c>
      <c r="D978" s="3">
        <v>4.5</v>
      </c>
      <c r="E978" s="4">
        <f t="shared" si="30"/>
        <v>1.8726899383983573</v>
      </c>
      <c r="F978">
        <f t="shared" si="31"/>
        <v>0.23684210526315788</v>
      </c>
    </row>
    <row r="979" spans="1:6" x14ac:dyDescent="0.35">
      <c r="A979" t="s">
        <v>3578</v>
      </c>
      <c r="B979">
        <v>789</v>
      </c>
      <c r="C979">
        <v>3334</v>
      </c>
      <c r="D979" s="3">
        <v>4.5</v>
      </c>
      <c r="E979" s="4">
        <f t="shared" si="30"/>
        <v>9.1279945242984262</v>
      </c>
      <c r="F979">
        <f t="shared" si="31"/>
        <v>0.23665266946610677</v>
      </c>
    </row>
    <row r="980" spans="1:6" x14ac:dyDescent="0.35">
      <c r="A980" t="s">
        <v>1278</v>
      </c>
      <c r="B980">
        <v>202</v>
      </c>
      <c r="C980">
        <v>855</v>
      </c>
      <c r="D980" s="3">
        <v>4.5</v>
      </c>
      <c r="E980" s="4">
        <f t="shared" si="30"/>
        <v>2.3408624229979464</v>
      </c>
      <c r="F980">
        <f t="shared" si="31"/>
        <v>0.23625730994152047</v>
      </c>
    </row>
    <row r="981" spans="1:6" x14ac:dyDescent="0.35">
      <c r="A981" t="s">
        <v>4849</v>
      </c>
      <c r="B981">
        <v>217</v>
      </c>
      <c r="C981">
        <v>919</v>
      </c>
      <c r="D981" s="3">
        <v>4.5</v>
      </c>
      <c r="E981" s="4">
        <f t="shared" si="30"/>
        <v>2.516084873374401</v>
      </c>
      <c r="F981">
        <f t="shared" si="31"/>
        <v>0.23612622415669204</v>
      </c>
    </row>
    <row r="982" spans="1:6" x14ac:dyDescent="0.35">
      <c r="A982" t="s">
        <v>981</v>
      </c>
      <c r="B982">
        <v>439</v>
      </c>
      <c r="C982">
        <v>1862</v>
      </c>
      <c r="D982" s="3">
        <v>4.5</v>
      </c>
      <c r="E982" s="4">
        <f t="shared" si="30"/>
        <v>5.0978781656399725</v>
      </c>
      <c r="F982">
        <f t="shared" si="31"/>
        <v>0.23576799140708915</v>
      </c>
    </row>
    <row r="983" spans="1:6" x14ac:dyDescent="0.35">
      <c r="A983" t="s">
        <v>4904</v>
      </c>
      <c r="B983">
        <v>694</v>
      </c>
      <c r="C983">
        <v>2944</v>
      </c>
      <c r="D983" s="3">
        <v>4.5</v>
      </c>
      <c r="E983" s="4">
        <f t="shared" si="30"/>
        <v>8.0602327173169055</v>
      </c>
      <c r="F983">
        <f t="shared" si="31"/>
        <v>0.23573369565217392</v>
      </c>
    </row>
    <row r="984" spans="1:6" x14ac:dyDescent="0.35">
      <c r="A984" t="s">
        <v>5754</v>
      </c>
      <c r="B984">
        <v>873</v>
      </c>
      <c r="C984">
        <v>3706</v>
      </c>
      <c r="D984" s="3">
        <v>4.5</v>
      </c>
      <c r="E984" s="4">
        <f t="shared" si="30"/>
        <v>10.146475017111568</v>
      </c>
      <c r="F984">
        <f t="shared" si="31"/>
        <v>0.23556395035078251</v>
      </c>
    </row>
    <row r="985" spans="1:6" x14ac:dyDescent="0.35">
      <c r="A985" t="s">
        <v>3194</v>
      </c>
      <c r="B985">
        <v>114</v>
      </c>
      <c r="C985">
        <v>484</v>
      </c>
      <c r="D985" s="3">
        <v>5</v>
      </c>
      <c r="E985" s="4">
        <f t="shared" si="30"/>
        <v>1.3251197809719371</v>
      </c>
      <c r="F985">
        <f t="shared" si="31"/>
        <v>0.23553719008264462</v>
      </c>
    </row>
    <row r="986" spans="1:6" x14ac:dyDescent="0.35">
      <c r="A986" t="s">
        <v>4315</v>
      </c>
      <c r="B986">
        <v>129</v>
      </c>
      <c r="C986">
        <v>548</v>
      </c>
      <c r="D986" s="3">
        <v>5</v>
      </c>
      <c r="E986" s="4">
        <f t="shared" si="30"/>
        <v>1.5003422313483916</v>
      </c>
      <c r="F986">
        <f t="shared" si="31"/>
        <v>0.23540145985401459</v>
      </c>
    </row>
    <row r="987" spans="1:6" x14ac:dyDescent="0.35">
      <c r="A987" t="s">
        <v>6496</v>
      </c>
      <c r="B987">
        <v>141</v>
      </c>
      <c r="C987">
        <v>599</v>
      </c>
      <c r="D987" s="3">
        <v>4.5</v>
      </c>
      <c r="E987" s="4">
        <f t="shared" si="30"/>
        <v>1.6399726214921286</v>
      </c>
      <c r="F987">
        <f t="shared" si="31"/>
        <v>0.23539232053422371</v>
      </c>
    </row>
    <row r="988" spans="1:6" x14ac:dyDescent="0.35">
      <c r="A988" t="s">
        <v>4859</v>
      </c>
      <c r="B988">
        <v>945</v>
      </c>
      <c r="C988">
        <v>4018</v>
      </c>
      <c r="D988" s="3">
        <v>4.5</v>
      </c>
      <c r="E988" s="4">
        <f t="shared" si="30"/>
        <v>11.000684462696784</v>
      </c>
      <c r="F988">
        <f t="shared" si="31"/>
        <v>0.23519163763066203</v>
      </c>
    </row>
    <row r="989" spans="1:6" x14ac:dyDescent="0.35">
      <c r="A989" t="s">
        <v>1561</v>
      </c>
      <c r="B989">
        <v>170</v>
      </c>
      <c r="C989">
        <v>723</v>
      </c>
      <c r="D989" s="3">
        <v>4.5</v>
      </c>
      <c r="E989" s="4">
        <f t="shared" si="30"/>
        <v>1.9794661190965093</v>
      </c>
      <c r="F989">
        <f t="shared" si="31"/>
        <v>0.2351313969571231</v>
      </c>
    </row>
    <row r="990" spans="1:6" x14ac:dyDescent="0.35">
      <c r="A990" t="s">
        <v>4336</v>
      </c>
      <c r="B990">
        <v>314</v>
      </c>
      <c r="C990">
        <v>1336</v>
      </c>
      <c r="D990" s="3">
        <v>4.5</v>
      </c>
      <c r="E990" s="4">
        <f t="shared" si="30"/>
        <v>3.6577686516084875</v>
      </c>
      <c r="F990">
        <f t="shared" si="31"/>
        <v>0.23502994011976047</v>
      </c>
    </row>
    <row r="991" spans="1:6" x14ac:dyDescent="0.35">
      <c r="A991" t="s">
        <v>5683</v>
      </c>
      <c r="B991">
        <v>286</v>
      </c>
      <c r="C991">
        <v>1217</v>
      </c>
      <c r="D991" s="3">
        <v>4.5</v>
      </c>
      <c r="E991" s="4">
        <f t="shared" si="30"/>
        <v>3.3319644079397674</v>
      </c>
      <c r="F991">
        <f t="shared" si="31"/>
        <v>0.23500410846343467</v>
      </c>
    </row>
    <row r="992" spans="1:6" x14ac:dyDescent="0.35">
      <c r="A992" t="s">
        <v>1086</v>
      </c>
      <c r="B992">
        <v>619</v>
      </c>
      <c r="C992">
        <v>2635</v>
      </c>
      <c r="D992" s="3">
        <v>4.5</v>
      </c>
      <c r="E992" s="4">
        <f t="shared" si="30"/>
        <v>7.2142368240930868</v>
      </c>
      <c r="F992">
        <f t="shared" si="31"/>
        <v>0.23491461100569261</v>
      </c>
    </row>
    <row r="993" spans="1:6" x14ac:dyDescent="0.35">
      <c r="A993" t="s">
        <v>20</v>
      </c>
      <c r="B993">
        <v>771</v>
      </c>
      <c r="C993">
        <v>3284</v>
      </c>
      <c r="D993" s="3">
        <v>4.5</v>
      </c>
      <c r="E993" s="4">
        <f t="shared" si="30"/>
        <v>8.991101984941821</v>
      </c>
      <c r="F993">
        <f t="shared" si="31"/>
        <v>0.23477466504263095</v>
      </c>
    </row>
    <row r="994" spans="1:6" x14ac:dyDescent="0.35">
      <c r="A994" t="s">
        <v>5372</v>
      </c>
      <c r="B994">
        <v>554</v>
      </c>
      <c r="C994">
        <v>2361</v>
      </c>
      <c r="D994" s="3">
        <v>4.5</v>
      </c>
      <c r="E994" s="4">
        <f t="shared" si="30"/>
        <v>6.4640657084188913</v>
      </c>
      <c r="F994">
        <f t="shared" si="31"/>
        <v>0.23464633629817874</v>
      </c>
    </row>
    <row r="995" spans="1:6" x14ac:dyDescent="0.35">
      <c r="A995" t="s">
        <v>2461</v>
      </c>
      <c r="B995">
        <v>191</v>
      </c>
      <c r="C995">
        <v>814</v>
      </c>
      <c r="D995" s="3">
        <v>4.5</v>
      </c>
      <c r="E995" s="4">
        <f t="shared" si="30"/>
        <v>2.2286105407255303</v>
      </c>
      <c r="F995">
        <f t="shared" si="31"/>
        <v>0.23464373464373464</v>
      </c>
    </row>
    <row r="996" spans="1:6" x14ac:dyDescent="0.35">
      <c r="A996" t="s">
        <v>2692</v>
      </c>
      <c r="B996">
        <v>408</v>
      </c>
      <c r="C996">
        <v>1739</v>
      </c>
      <c r="D996" s="3">
        <v>4.5</v>
      </c>
      <c r="E996" s="4">
        <f t="shared" si="30"/>
        <v>4.7611225188227237</v>
      </c>
      <c r="F996">
        <f t="shared" si="31"/>
        <v>0.23461759631972398</v>
      </c>
    </row>
    <row r="997" spans="1:6" x14ac:dyDescent="0.35">
      <c r="A997" t="s">
        <v>2936</v>
      </c>
      <c r="B997">
        <v>385</v>
      </c>
      <c r="C997">
        <v>1642</v>
      </c>
      <c r="D997" s="3">
        <v>4.5</v>
      </c>
      <c r="E997" s="4">
        <f t="shared" si="30"/>
        <v>4.4955509924709105</v>
      </c>
      <c r="F997">
        <f t="shared" si="31"/>
        <v>0.23447015834348356</v>
      </c>
    </row>
    <row r="998" spans="1:6" x14ac:dyDescent="0.35">
      <c r="A998" t="s">
        <v>3852</v>
      </c>
      <c r="B998">
        <v>513</v>
      </c>
      <c r="C998">
        <v>2192</v>
      </c>
      <c r="D998" s="3">
        <v>4.5</v>
      </c>
      <c r="E998" s="4">
        <f t="shared" si="30"/>
        <v>6.0013689253935665</v>
      </c>
      <c r="F998">
        <f t="shared" si="31"/>
        <v>0.23403284671532848</v>
      </c>
    </row>
    <row r="999" spans="1:6" x14ac:dyDescent="0.35">
      <c r="A999" t="s">
        <v>2018</v>
      </c>
      <c r="B999">
        <v>149</v>
      </c>
      <c r="C999">
        <v>637</v>
      </c>
      <c r="D999" s="3">
        <v>4.5</v>
      </c>
      <c r="E999" s="4">
        <f t="shared" si="30"/>
        <v>1.7440109514031485</v>
      </c>
      <c r="F999">
        <f t="shared" si="31"/>
        <v>0.23390894819466249</v>
      </c>
    </row>
    <row r="1000" spans="1:6" x14ac:dyDescent="0.35">
      <c r="A1000" t="s">
        <v>3343</v>
      </c>
      <c r="B1000">
        <v>126</v>
      </c>
      <c r="C1000">
        <v>540</v>
      </c>
      <c r="D1000" s="3">
        <v>4.5</v>
      </c>
      <c r="E1000" s="4">
        <f t="shared" si="30"/>
        <v>1.4784394250513346</v>
      </c>
      <c r="F1000">
        <f t="shared" si="31"/>
        <v>0.23333333333333334</v>
      </c>
    </row>
    <row r="1001" spans="1:6" x14ac:dyDescent="0.35">
      <c r="A1001" t="s">
        <v>6767</v>
      </c>
      <c r="B1001">
        <v>118</v>
      </c>
      <c r="C1001">
        <v>506</v>
      </c>
      <c r="D1001" s="3">
        <v>4.5</v>
      </c>
      <c r="E1001" s="4">
        <f t="shared" si="30"/>
        <v>1.3853524982888432</v>
      </c>
      <c r="F1001">
        <f t="shared" si="31"/>
        <v>0.233201581027668</v>
      </c>
    </row>
    <row r="1002" spans="1:6" x14ac:dyDescent="0.35">
      <c r="A1002" t="s">
        <v>6254</v>
      </c>
      <c r="B1002">
        <v>264</v>
      </c>
      <c r="C1002">
        <v>1135</v>
      </c>
      <c r="D1002" s="3">
        <v>4.5</v>
      </c>
      <c r="E1002" s="4">
        <f t="shared" si="30"/>
        <v>3.1074606433949348</v>
      </c>
      <c r="F1002">
        <f t="shared" si="31"/>
        <v>0.23259911894273128</v>
      </c>
    </row>
    <row r="1003" spans="1:6" x14ac:dyDescent="0.35">
      <c r="A1003" t="s">
        <v>2002</v>
      </c>
      <c r="B1003">
        <v>232</v>
      </c>
      <c r="C1003">
        <v>998</v>
      </c>
      <c r="D1003" s="3">
        <v>4.5</v>
      </c>
      <c r="E1003" s="4">
        <f t="shared" si="30"/>
        <v>2.732375085557837</v>
      </c>
      <c r="F1003">
        <f t="shared" si="31"/>
        <v>0.23246492985971945</v>
      </c>
    </row>
    <row r="1004" spans="1:6" x14ac:dyDescent="0.35">
      <c r="A1004" t="s">
        <v>4363</v>
      </c>
      <c r="B1004">
        <v>331</v>
      </c>
      <c r="C1004">
        <v>1425</v>
      </c>
      <c r="D1004" s="3">
        <v>4.5</v>
      </c>
      <c r="E1004" s="4">
        <f t="shared" si="30"/>
        <v>3.9014373716632442</v>
      </c>
      <c r="F1004">
        <f t="shared" si="31"/>
        <v>0.23228070175438598</v>
      </c>
    </row>
    <row r="1005" spans="1:6" x14ac:dyDescent="0.35">
      <c r="A1005" t="s">
        <v>5548</v>
      </c>
      <c r="B1005">
        <v>348</v>
      </c>
      <c r="C1005">
        <v>1499</v>
      </c>
      <c r="D1005" s="3">
        <v>4.5</v>
      </c>
      <c r="E1005" s="4">
        <f t="shared" si="30"/>
        <v>4.1040383299110195</v>
      </c>
      <c r="F1005">
        <f t="shared" si="31"/>
        <v>0.23215476984656438</v>
      </c>
    </row>
    <row r="1006" spans="1:6" x14ac:dyDescent="0.35">
      <c r="A1006" t="s">
        <v>5284</v>
      </c>
      <c r="B1006">
        <v>473</v>
      </c>
      <c r="C1006">
        <v>2038</v>
      </c>
      <c r="D1006" s="3">
        <v>4.5</v>
      </c>
      <c r="E1006" s="4">
        <f t="shared" si="30"/>
        <v>5.5797399041752227</v>
      </c>
      <c r="F1006">
        <f t="shared" si="31"/>
        <v>0.23209028459273798</v>
      </c>
    </row>
    <row r="1007" spans="1:6" x14ac:dyDescent="0.35">
      <c r="A1007" t="s">
        <v>5381</v>
      </c>
      <c r="B1007">
        <v>379</v>
      </c>
      <c r="C1007">
        <v>1634</v>
      </c>
      <c r="D1007" s="3">
        <v>4.5</v>
      </c>
      <c r="E1007" s="4">
        <f t="shared" si="30"/>
        <v>4.473648186173854</v>
      </c>
      <c r="F1007">
        <f t="shared" si="31"/>
        <v>0.23194614443084455</v>
      </c>
    </row>
    <row r="1008" spans="1:6" x14ac:dyDescent="0.35">
      <c r="A1008" t="s">
        <v>3341</v>
      </c>
      <c r="B1008">
        <v>180</v>
      </c>
      <c r="C1008">
        <v>777</v>
      </c>
      <c r="D1008" s="3">
        <v>4.5</v>
      </c>
      <c r="E1008" s="4">
        <f t="shared" si="30"/>
        <v>2.1273100616016429</v>
      </c>
      <c r="F1008">
        <f t="shared" si="31"/>
        <v>0.23166023166023167</v>
      </c>
    </row>
    <row r="1009" spans="1:6" x14ac:dyDescent="0.35">
      <c r="A1009" t="s">
        <v>2088</v>
      </c>
      <c r="B1009">
        <v>161</v>
      </c>
      <c r="C1009">
        <v>695</v>
      </c>
      <c r="D1009" s="3">
        <v>4.5</v>
      </c>
      <c r="E1009" s="4">
        <f t="shared" si="30"/>
        <v>1.9028062970568105</v>
      </c>
      <c r="F1009">
        <f t="shared" si="31"/>
        <v>0.2316546762589928</v>
      </c>
    </row>
    <row r="1010" spans="1:6" x14ac:dyDescent="0.35">
      <c r="A1010" t="s">
        <v>5934</v>
      </c>
      <c r="B1010">
        <v>183</v>
      </c>
      <c r="C1010">
        <v>790</v>
      </c>
      <c r="D1010" s="3">
        <v>4.5</v>
      </c>
      <c r="E1010" s="4">
        <f t="shared" si="30"/>
        <v>2.1629021218343598</v>
      </c>
      <c r="F1010">
        <f t="shared" si="31"/>
        <v>0.23164556962025318</v>
      </c>
    </row>
    <row r="1011" spans="1:6" x14ac:dyDescent="0.35">
      <c r="A1011" t="s">
        <v>3420</v>
      </c>
      <c r="B1011">
        <v>840</v>
      </c>
      <c r="C1011">
        <v>3629</v>
      </c>
      <c r="D1011" s="3">
        <v>4.5</v>
      </c>
      <c r="E1011" s="4">
        <f t="shared" si="30"/>
        <v>9.935660506502396</v>
      </c>
      <c r="F1011">
        <f t="shared" si="31"/>
        <v>0.23146872416643705</v>
      </c>
    </row>
    <row r="1012" spans="1:6" x14ac:dyDescent="0.35">
      <c r="A1012" t="s">
        <v>5802</v>
      </c>
      <c r="B1012">
        <v>127</v>
      </c>
      <c r="C1012">
        <v>549</v>
      </c>
      <c r="D1012" s="3">
        <v>4.5</v>
      </c>
      <c r="E1012" s="4">
        <f t="shared" si="30"/>
        <v>1.5030800821355237</v>
      </c>
      <c r="F1012">
        <f t="shared" si="31"/>
        <v>0.23132969034608378</v>
      </c>
    </row>
    <row r="1013" spans="1:6" x14ac:dyDescent="0.35">
      <c r="A1013" t="s">
        <v>3711</v>
      </c>
      <c r="B1013">
        <v>910</v>
      </c>
      <c r="C1013">
        <v>3942</v>
      </c>
      <c r="D1013" s="3">
        <v>4.5</v>
      </c>
      <c r="E1013" s="4">
        <f t="shared" si="30"/>
        <v>10.792607802874743</v>
      </c>
      <c r="F1013">
        <f t="shared" si="31"/>
        <v>0.23084728564180618</v>
      </c>
    </row>
    <row r="1014" spans="1:6" x14ac:dyDescent="0.35">
      <c r="A1014" t="s">
        <v>2620</v>
      </c>
      <c r="B1014">
        <v>108</v>
      </c>
      <c r="C1014">
        <v>468</v>
      </c>
      <c r="D1014" s="3">
        <v>4.5</v>
      </c>
      <c r="E1014" s="4">
        <f t="shared" si="30"/>
        <v>1.2813141683778233</v>
      </c>
      <c r="F1014">
        <f t="shared" si="31"/>
        <v>0.23076923076923078</v>
      </c>
    </row>
    <row r="1015" spans="1:6" x14ac:dyDescent="0.35">
      <c r="A1015" t="s">
        <v>4228</v>
      </c>
      <c r="B1015">
        <v>193</v>
      </c>
      <c r="C1015">
        <v>837</v>
      </c>
      <c r="D1015" s="3">
        <v>4.5</v>
      </c>
      <c r="E1015" s="4">
        <f t="shared" si="30"/>
        <v>2.2915811088295688</v>
      </c>
      <c r="F1015">
        <f t="shared" si="31"/>
        <v>0.23058542413381122</v>
      </c>
    </row>
    <row r="1016" spans="1:6" x14ac:dyDescent="0.35">
      <c r="A1016" t="s">
        <v>5957</v>
      </c>
      <c r="B1016">
        <v>151</v>
      </c>
      <c r="C1016">
        <v>655</v>
      </c>
      <c r="D1016" s="3">
        <v>4.5</v>
      </c>
      <c r="E1016" s="4">
        <f t="shared" si="30"/>
        <v>1.7932922655715264</v>
      </c>
      <c r="F1016">
        <f t="shared" si="31"/>
        <v>0.23053435114503817</v>
      </c>
    </row>
    <row r="1017" spans="1:6" x14ac:dyDescent="0.35">
      <c r="A1017" t="s">
        <v>995</v>
      </c>
      <c r="B1017">
        <v>825</v>
      </c>
      <c r="C1017">
        <v>3581</v>
      </c>
      <c r="D1017" s="3">
        <v>4.5</v>
      </c>
      <c r="E1017" s="4">
        <f t="shared" si="30"/>
        <v>9.8042436687200549</v>
      </c>
      <c r="F1017">
        <f t="shared" si="31"/>
        <v>0.23038257469980453</v>
      </c>
    </row>
    <row r="1018" spans="1:6" x14ac:dyDescent="0.35">
      <c r="A1018" t="s">
        <v>5591</v>
      </c>
      <c r="B1018">
        <v>137</v>
      </c>
      <c r="C1018">
        <v>595</v>
      </c>
      <c r="D1018" s="3">
        <v>5</v>
      </c>
      <c r="E1018" s="4">
        <f t="shared" si="30"/>
        <v>1.6290212183436004</v>
      </c>
      <c r="F1018">
        <f t="shared" si="31"/>
        <v>0.23025210084033612</v>
      </c>
    </row>
    <row r="1019" spans="1:6" x14ac:dyDescent="0.35">
      <c r="A1019" t="s">
        <v>2551</v>
      </c>
      <c r="B1019">
        <v>337</v>
      </c>
      <c r="C1019">
        <v>1464</v>
      </c>
      <c r="D1019" s="3">
        <v>4.5</v>
      </c>
      <c r="E1019" s="4">
        <f t="shared" si="30"/>
        <v>4.0082135523613962</v>
      </c>
      <c r="F1019">
        <f t="shared" si="31"/>
        <v>0.2301912568306011</v>
      </c>
    </row>
    <row r="1020" spans="1:6" x14ac:dyDescent="0.35">
      <c r="A1020" t="s">
        <v>2574</v>
      </c>
      <c r="B1020">
        <v>103</v>
      </c>
      <c r="C1020">
        <v>448</v>
      </c>
      <c r="D1020" s="3">
        <v>4.5</v>
      </c>
      <c r="E1020" s="4">
        <f t="shared" si="30"/>
        <v>1.2265571526351813</v>
      </c>
      <c r="F1020">
        <f t="shared" si="31"/>
        <v>0.22991071428571427</v>
      </c>
    </row>
    <row r="1021" spans="1:6" x14ac:dyDescent="0.35">
      <c r="A1021" t="s">
        <v>5234</v>
      </c>
      <c r="B1021">
        <v>175</v>
      </c>
      <c r="C1021">
        <v>762</v>
      </c>
      <c r="D1021" s="3">
        <v>4.5</v>
      </c>
      <c r="E1021" s="4">
        <f t="shared" si="30"/>
        <v>2.086242299794661</v>
      </c>
      <c r="F1021">
        <f t="shared" si="31"/>
        <v>0.22965879265091863</v>
      </c>
    </row>
    <row r="1022" spans="1:6" x14ac:dyDescent="0.35">
      <c r="A1022" t="s">
        <v>2911</v>
      </c>
      <c r="B1022">
        <v>314</v>
      </c>
      <c r="C1022">
        <v>1371</v>
      </c>
      <c r="D1022" s="3">
        <v>4.5</v>
      </c>
      <c r="E1022" s="4">
        <f t="shared" si="30"/>
        <v>3.7535934291581108</v>
      </c>
      <c r="F1022">
        <f t="shared" si="31"/>
        <v>0.22902990517870167</v>
      </c>
    </row>
    <row r="1023" spans="1:6" x14ac:dyDescent="0.35">
      <c r="A1023" t="s">
        <v>4518</v>
      </c>
      <c r="B1023">
        <v>161</v>
      </c>
      <c r="C1023">
        <v>703</v>
      </c>
      <c r="D1023" s="3">
        <v>4.5</v>
      </c>
      <c r="E1023" s="4">
        <f t="shared" si="30"/>
        <v>1.9247091033538672</v>
      </c>
      <c r="F1023">
        <f t="shared" si="31"/>
        <v>0.22901849217638692</v>
      </c>
    </row>
    <row r="1024" spans="1:6" x14ac:dyDescent="0.35">
      <c r="A1024" t="s">
        <v>3379</v>
      </c>
      <c r="B1024">
        <v>799</v>
      </c>
      <c r="C1024">
        <v>3490</v>
      </c>
      <c r="D1024" s="3">
        <v>4.5</v>
      </c>
      <c r="E1024" s="4">
        <f t="shared" si="30"/>
        <v>9.5550992470910341</v>
      </c>
      <c r="F1024">
        <f t="shared" si="31"/>
        <v>0.22893982808022922</v>
      </c>
    </row>
    <row r="1025" spans="1:6" x14ac:dyDescent="0.35">
      <c r="A1025" t="s">
        <v>2655</v>
      </c>
      <c r="B1025">
        <v>876</v>
      </c>
      <c r="C1025">
        <v>3831</v>
      </c>
      <c r="D1025" s="3">
        <v>4.5</v>
      </c>
      <c r="E1025" s="4">
        <f t="shared" si="30"/>
        <v>10.488706365503081</v>
      </c>
      <c r="F1025">
        <f t="shared" si="31"/>
        <v>0.22866092404072044</v>
      </c>
    </row>
    <row r="1026" spans="1:6" x14ac:dyDescent="0.35">
      <c r="A1026" t="s">
        <v>5973</v>
      </c>
      <c r="B1026">
        <v>758</v>
      </c>
      <c r="C1026">
        <v>3318</v>
      </c>
      <c r="D1026" s="3">
        <v>4.5</v>
      </c>
      <c r="E1026" s="4">
        <f t="shared" ref="E1026:E1089" si="32">C1026/365.25</f>
        <v>9.0841889117043113</v>
      </c>
      <c r="F1026">
        <f t="shared" ref="F1026:F1089" si="33">B1026/C1026</f>
        <v>0.22845087402049427</v>
      </c>
    </row>
    <row r="1027" spans="1:6" x14ac:dyDescent="0.35">
      <c r="A1027" t="s">
        <v>3456</v>
      </c>
      <c r="B1027">
        <v>129</v>
      </c>
      <c r="C1027">
        <v>566</v>
      </c>
      <c r="D1027" s="3">
        <v>4.5</v>
      </c>
      <c r="E1027" s="4">
        <f t="shared" si="32"/>
        <v>1.5496235455167693</v>
      </c>
      <c r="F1027">
        <f t="shared" si="33"/>
        <v>0.22791519434628976</v>
      </c>
    </row>
    <row r="1028" spans="1:6" x14ac:dyDescent="0.35">
      <c r="A1028" t="s">
        <v>4635</v>
      </c>
      <c r="B1028">
        <v>365</v>
      </c>
      <c r="C1028">
        <v>1602</v>
      </c>
      <c r="D1028" s="3">
        <v>4.5</v>
      </c>
      <c r="E1028" s="4">
        <f t="shared" si="32"/>
        <v>4.386036960985626</v>
      </c>
      <c r="F1028">
        <f t="shared" si="33"/>
        <v>0.22784019975031211</v>
      </c>
    </row>
    <row r="1029" spans="1:6" x14ac:dyDescent="0.35">
      <c r="A1029" t="s">
        <v>4590</v>
      </c>
      <c r="B1029">
        <v>500</v>
      </c>
      <c r="C1029">
        <v>2196</v>
      </c>
      <c r="D1029" s="3">
        <v>4.5</v>
      </c>
      <c r="E1029" s="4">
        <f t="shared" si="32"/>
        <v>6.0123203285420947</v>
      </c>
      <c r="F1029">
        <f t="shared" si="33"/>
        <v>0.22768670309653916</v>
      </c>
    </row>
    <row r="1030" spans="1:6" x14ac:dyDescent="0.35">
      <c r="A1030" t="s">
        <v>5959</v>
      </c>
      <c r="B1030">
        <v>798</v>
      </c>
      <c r="C1030">
        <v>3509</v>
      </c>
      <c r="D1030" s="3">
        <v>4.5</v>
      </c>
      <c r="E1030" s="4">
        <f t="shared" si="32"/>
        <v>9.6071184120465443</v>
      </c>
      <c r="F1030">
        <f t="shared" si="33"/>
        <v>0.22741521801082928</v>
      </c>
    </row>
    <row r="1031" spans="1:6" x14ac:dyDescent="0.35">
      <c r="A1031" t="s">
        <v>975</v>
      </c>
      <c r="B1031">
        <v>206</v>
      </c>
      <c r="C1031">
        <v>906</v>
      </c>
      <c r="D1031" s="3">
        <v>4.5</v>
      </c>
      <c r="E1031" s="4">
        <f t="shared" si="32"/>
        <v>2.4804928131416837</v>
      </c>
      <c r="F1031">
        <f t="shared" si="33"/>
        <v>0.22737306843267108</v>
      </c>
    </row>
    <row r="1032" spans="1:6" x14ac:dyDescent="0.35">
      <c r="A1032" t="s">
        <v>975</v>
      </c>
      <c r="B1032">
        <v>206</v>
      </c>
      <c r="C1032">
        <v>906</v>
      </c>
      <c r="D1032" s="3">
        <v>4.5</v>
      </c>
      <c r="E1032" s="4">
        <f t="shared" si="32"/>
        <v>2.4804928131416837</v>
      </c>
      <c r="F1032">
        <f t="shared" si="33"/>
        <v>0.22737306843267108</v>
      </c>
    </row>
    <row r="1033" spans="1:6" x14ac:dyDescent="0.35">
      <c r="A1033" t="s">
        <v>3322</v>
      </c>
      <c r="B1033">
        <v>200</v>
      </c>
      <c r="C1033">
        <v>880</v>
      </c>
      <c r="D1033" s="3">
        <v>4.5</v>
      </c>
      <c r="E1033" s="4">
        <f t="shared" si="32"/>
        <v>2.409308692676249</v>
      </c>
      <c r="F1033">
        <f t="shared" si="33"/>
        <v>0.22727272727272727</v>
      </c>
    </row>
    <row r="1034" spans="1:6" x14ac:dyDescent="0.35">
      <c r="A1034" t="s">
        <v>5188</v>
      </c>
      <c r="B1034">
        <v>155</v>
      </c>
      <c r="C1034">
        <v>682</v>
      </c>
      <c r="D1034" s="3">
        <v>4.5</v>
      </c>
      <c r="E1034" s="4">
        <f t="shared" si="32"/>
        <v>1.8672142368240932</v>
      </c>
      <c r="F1034">
        <f t="shared" si="33"/>
        <v>0.22727272727272727</v>
      </c>
    </row>
    <row r="1035" spans="1:6" x14ac:dyDescent="0.35">
      <c r="A1035" t="s">
        <v>3182</v>
      </c>
      <c r="B1035">
        <v>104</v>
      </c>
      <c r="C1035">
        <v>458</v>
      </c>
      <c r="D1035" s="3">
        <v>4.5</v>
      </c>
      <c r="E1035" s="4">
        <f t="shared" si="32"/>
        <v>1.2539356605065024</v>
      </c>
      <c r="F1035">
        <f t="shared" si="33"/>
        <v>0.22707423580786026</v>
      </c>
    </row>
    <row r="1036" spans="1:6" x14ac:dyDescent="0.35">
      <c r="A1036" t="s">
        <v>6789</v>
      </c>
      <c r="B1036">
        <v>180</v>
      </c>
      <c r="C1036">
        <v>794</v>
      </c>
      <c r="D1036" s="3">
        <v>4.5</v>
      </c>
      <c r="E1036" s="4">
        <f t="shared" si="32"/>
        <v>2.1738535249828885</v>
      </c>
      <c r="F1036">
        <f t="shared" si="33"/>
        <v>0.22670025188916876</v>
      </c>
    </row>
    <row r="1037" spans="1:6" x14ac:dyDescent="0.35">
      <c r="A1037" t="s">
        <v>6569</v>
      </c>
      <c r="B1037">
        <v>200</v>
      </c>
      <c r="C1037">
        <v>884</v>
      </c>
      <c r="D1037" s="3">
        <v>4.5</v>
      </c>
      <c r="E1037" s="4">
        <f t="shared" si="32"/>
        <v>2.4202600958247777</v>
      </c>
      <c r="F1037">
        <f t="shared" si="33"/>
        <v>0.22624434389140272</v>
      </c>
    </row>
    <row r="1038" spans="1:6" x14ac:dyDescent="0.35">
      <c r="A1038" t="s">
        <v>3062</v>
      </c>
      <c r="B1038">
        <v>350</v>
      </c>
      <c r="C1038">
        <v>1549</v>
      </c>
      <c r="D1038" s="3">
        <v>4.5</v>
      </c>
      <c r="E1038" s="4">
        <f t="shared" si="32"/>
        <v>4.2409308692676246</v>
      </c>
      <c r="F1038">
        <f t="shared" si="33"/>
        <v>0.22595222724338282</v>
      </c>
    </row>
    <row r="1039" spans="1:6" x14ac:dyDescent="0.35">
      <c r="A1039" t="s">
        <v>5443</v>
      </c>
      <c r="B1039">
        <v>131</v>
      </c>
      <c r="C1039">
        <v>580</v>
      </c>
      <c r="D1039" s="3">
        <v>4.5</v>
      </c>
      <c r="E1039" s="4">
        <f t="shared" si="32"/>
        <v>1.5879534565366187</v>
      </c>
      <c r="F1039">
        <f t="shared" si="33"/>
        <v>0.22586206896551725</v>
      </c>
    </row>
    <row r="1040" spans="1:6" x14ac:dyDescent="0.35">
      <c r="A1040" t="s">
        <v>1834</v>
      </c>
      <c r="B1040">
        <v>361</v>
      </c>
      <c r="C1040">
        <v>1599</v>
      </c>
      <c r="D1040" s="3">
        <v>4.5</v>
      </c>
      <c r="E1040" s="4">
        <f t="shared" si="32"/>
        <v>4.3778234086242298</v>
      </c>
      <c r="F1040">
        <f t="shared" si="33"/>
        <v>0.22576610381488429</v>
      </c>
    </row>
    <row r="1041" spans="1:6" x14ac:dyDescent="0.35">
      <c r="A1041" t="s">
        <v>4512</v>
      </c>
      <c r="B1041">
        <v>122</v>
      </c>
      <c r="C1041">
        <v>541</v>
      </c>
      <c r="D1041" s="3">
        <v>4.5</v>
      </c>
      <c r="E1041" s="4">
        <f t="shared" si="32"/>
        <v>1.4811772758384667</v>
      </c>
      <c r="F1041">
        <f t="shared" si="33"/>
        <v>0.2255083179297597</v>
      </c>
    </row>
    <row r="1042" spans="1:6" x14ac:dyDescent="0.35">
      <c r="A1042" t="s">
        <v>737</v>
      </c>
      <c r="B1042">
        <v>361</v>
      </c>
      <c r="C1042">
        <v>1602</v>
      </c>
      <c r="D1042" s="3">
        <v>4.5</v>
      </c>
      <c r="E1042" s="4">
        <f t="shared" si="32"/>
        <v>4.386036960985626</v>
      </c>
      <c r="F1042">
        <f t="shared" si="33"/>
        <v>0.22534332084893882</v>
      </c>
    </row>
    <row r="1043" spans="1:6" x14ac:dyDescent="0.35">
      <c r="A1043" t="s">
        <v>153</v>
      </c>
      <c r="B1043">
        <v>532</v>
      </c>
      <c r="C1043">
        <v>2361</v>
      </c>
      <c r="D1043" s="3">
        <v>4.5</v>
      </c>
      <c r="E1043" s="4">
        <f t="shared" si="32"/>
        <v>6.4640657084188913</v>
      </c>
      <c r="F1043">
        <f t="shared" si="33"/>
        <v>0.22532825074121135</v>
      </c>
    </row>
    <row r="1044" spans="1:6" x14ac:dyDescent="0.35">
      <c r="A1044" t="s">
        <v>2130</v>
      </c>
      <c r="B1044">
        <v>740</v>
      </c>
      <c r="C1044">
        <v>3286</v>
      </c>
      <c r="D1044" s="3">
        <v>4.5</v>
      </c>
      <c r="E1044" s="4">
        <f t="shared" si="32"/>
        <v>8.9965776865160851</v>
      </c>
      <c r="F1044">
        <f t="shared" si="33"/>
        <v>0.22519780888618382</v>
      </c>
    </row>
    <row r="1045" spans="1:6" x14ac:dyDescent="0.35">
      <c r="A1045" t="s">
        <v>6442</v>
      </c>
      <c r="B1045">
        <v>123</v>
      </c>
      <c r="C1045">
        <v>547</v>
      </c>
      <c r="D1045" s="3">
        <v>4.5</v>
      </c>
      <c r="E1045" s="4">
        <f t="shared" si="32"/>
        <v>1.4976043805612593</v>
      </c>
      <c r="F1045">
        <f t="shared" si="33"/>
        <v>0.22486288848263253</v>
      </c>
    </row>
    <row r="1046" spans="1:6" x14ac:dyDescent="0.35">
      <c r="A1046" t="s">
        <v>2175</v>
      </c>
      <c r="B1046">
        <v>108</v>
      </c>
      <c r="C1046">
        <v>481</v>
      </c>
      <c r="D1046" s="3">
        <v>5</v>
      </c>
      <c r="E1046" s="4">
        <f t="shared" si="32"/>
        <v>1.3169062286105406</v>
      </c>
      <c r="F1046">
        <f t="shared" si="33"/>
        <v>0.22453222453222454</v>
      </c>
    </row>
    <row r="1047" spans="1:6" x14ac:dyDescent="0.35">
      <c r="A1047" t="s">
        <v>3730</v>
      </c>
      <c r="B1047">
        <v>727</v>
      </c>
      <c r="C1047">
        <v>3240</v>
      </c>
      <c r="D1047" s="3">
        <v>4.5</v>
      </c>
      <c r="E1047" s="4">
        <f t="shared" si="32"/>
        <v>8.8706365503080082</v>
      </c>
      <c r="F1047">
        <f t="shared" si="33"/>
        <v>0.2243827160493827</v>
      </c>
    </row>
    <row r="1048" spans="1:6" x14ac:dyDescent="0.35">
      <c r="A1048" t="s">
        <v>5764</v>
      </c>
      <c r="B1048">
        <v>583</v>
      </c>
      <c r="C1048">
        <v>2599</v>
      </c>
      <c r="D1048" s="3">
        <v>4.5</v>
      </c>
      <c r="E1048" s="4">
        <f t="shared" si="32"/>
        <v>7.1156741957563314</v>
      </c>
      <c r="F1048">
        <f t="shared" si="33"/>
        <v>0.22431704501731436</v>
      </c>
    </row>
    <row r="1049" spans="1:6" x14ac:dyDescent="0.35">
      <c r="A1049" t="s">
        <v>4725</v>
      </c>
      <c r="B1049">
        <v>102</v>
      </c>
      <c r="C1049">
        <v>455</v>
      </c>
      <c r="D1049" s="3">
        <v>4.5</v>
      </c>
      <c r="E1049" s="4">
        <f t="shared" si="32"/>
        <v>1.2457221081451062</v>
      </c>
      <c r="F1049">
        <f t="shared" si="33"/>
        <v>0.22417582417582418</v>
      </c>
    </row>
    <row r="1050" spans="1:6" x14ac:dyDescent="0.35">
      <c r="A1050" t="s">
        <v>3410</v>
      </c>
      <c r="B1050">
        <v>707</v>
      </c>
      <c r="C1050">
        <v>3154</v>
      </c>
      <c r="D1050" s="3">
        <v>4.5</v>
      </c>
      <c r="E1050" s="4">
        <f t="shared" si="32"/>
        <v>8.6351813826146469</v>
      </c>
      <c r="F1050">
        <f t="shared" si="33"/>
        <v>0.22415979708306913</v>
      </c>
    </row>
    <row r="1051" spans="1:6" x14ac:dyDescent="0.35">
      <c r="A1051" t="s">
        <v>1007</v>
      </c>
      <c r="B1051">
        <v>667</v>
      </c>
      <c r="C1051">
        <v>2979</v>
      </c>
      <c r="D1051" s="3">
        <v>4.5</v>
      </c>
      <c r="E1051" s="4">
        <f t="shared" si="32"/>
        <v>8.1560574948665305</v>
      </c>
      <c r="F1051">
        <f t="shared" si="33"/>
        <v>0.22390063779791877</v>
      </c>
    </row>
    <row r="1052" spans="1:6" x14ac:dyDescent="0.35">
      <c r="A1052" t="s">
        <v>2657</v>
      </c>
      <c r="B1052">
        <v>132</v>
      </c>
      <c r="C1052">
        <v>590</v>
      </c>
      <c r="D1052" s="3">
        <v>4.5</v>
      </c>
      <c r="E1052" s="4">
        <f t="shared" si="32"/>
        <v>1.6153319644079398</v>
      </c>
      <c r="F1052">
        <f t="shared" si="33"/>
        <v>0.22372881355932203</v>
      </c>
    </row>
    <row r="1053" spans="1:6" x14ac:dyDescent="0.35">
      <c r="A1053" t="s">
        <v>1617</v>
      </c>
      <c r="B1053">
        <v>193</v>
      </c>
      <c r="C1053">
        <v>863</v>
      </c>
      <c r="D1053" s="3">
        <v>4.5</v>
      </c>
      <c r="E1053" s="4">
        <f t="shared" si="32"/>
        <v>2.3627652292950034</v>
      </c>
      <c r="F1053">
        <f t="shared" si="33"/>
        <v>0.22363847045191193</v>
      </c>
    </row>
    <row r="1054" spans="1:6" x14ac:dyDescent="0.35">
      <c r="A1054" t="s">
        <v>6113</v>
      </c>
      <c r="B1054">
        <v>146</v>
      </c>
      <c r="C1054">
        <v>653</v>
      </c>
      <c r="D1054" s="3">
        <v>4.5</v>
      </c>
      <c r="E1054" s="4">
        <f t="shared" si="32"/>
        <v>1.7878165639972621</v>
      </c>
      <c r="F1054">
        <f t="shared" si="33"/>
        <v>0.22358346094946402</v>
      </c>
    </row>
    <row r="1055" spans="1:6" x14ac:dyDescent="0.35">
      <c r="A1055" t="s">
        <v>5383</v>
      </c>
      <c r="B1055">
        <v>173</v>
      </c>
      <c r="C1055">
        <v>775</v>
      </c>
      <c r="D1055" s="3">
        <v>4.5</v>
      </c>
      <c r="E1055" s="4">
        <f t="shared" si="32"/>
        <v>2.1218343600273784</v>
      </c>
      <c r="F1055">
        <f t="shared" si="33"/>
        <v>0.22322580645161291</v>
      </c>
    </row>
    <row r="1056" spans="1:6" x14ac:dyDescent="0.35">
      <c r="A1056" t="s">
        <v>1557</v>
      </c>
      <c r="B1056">
        <v>146</v>
      </c>
      <c r="C1056">
        <v>655</v>
      </c>
      <c r="D1056" s="3">
        <v>4.5</v>
      </c>
      <c r="E1056" s="4">
        <f t="shared" si="32"/>
        <v>1.7932922655715264</v>
      </c>
      <c r="F1056">
        <f t="shared" si="33"/>
        <v>0.22290076335877862</v>
      </c>
    </row>
    <row r="1057" spans="1:6" x14ac:dyDescent="0.35">
      <c r="A1057" t="s">
        <v>2190</v>
      </c>
      <c r="B1057">
        <v>145</v>
      </c>
      <c r="C1057">
        <v>651</v>
      </c>
      <c r="D1057" s="3">
        <v>4.5</v>
      </c>
      <c r="E1057" s="4">
        <f t="shared" si="32"/>
        <v>1.7823408624229979</v>
      </c>
      <c r="F1057">
        <f t="shared" si="33"/>
        <v>0.2227342549923195</v>
      </c>
    </row>
    <row r="1058" spans="1:6" x14ac:dyDescent="0.35">
      <c r="A1058" t="s">
        <v>6811</v>
      </c>
      <c r="B1058">
        <v>389</v>
      </c>
      <c r="C1058">
        <v>1748</v>
      </c>
      <c r="D1058" s="3">
        <v>4.5</v>
      </c>
      <c r="E1058" s="4">
        <f t="shared" si="32"/>
        <v>4.7857631759069132</v>
      </c>
      <c r="F1058">
        <f t="shared" si="33"/>
        <v>0.22254004576659039</v>
      </c>
    </row>
    <row r="1059" spans="1:6" x14ac:dyDescent="0.35">
      <c r="A1059" t="s">
        <v>3021</v>
      </c>
      <c r="B1059">
        <v>151</v>
      </c>
      <c r="C1059">
        <v>679</v>
      </c>
      <c r="D1059" s="3">
        <v>4.5</v>
      </c>
      <c r="E1059" s="4">
        <f t="shared" si="32"/>
        <v>1.8590006844626967</v>
      </c>
      <c r="F1059">
        <f t="shared" si="33"/>
        <v>0.22238586156111928</v>
      </c>
    </row>
    <row r="1060" spans="1:6" x14ac:dyDescent="0.35">
      <c r="A1060" t="s">
        <v>2153</v>
      </c>
      <c r="B1060">
        <v>225</v>
      </c>
      <c r="C1060">
        <v>1012</v>
      </c>
      <c r="D1060" s="3">
        <v>4.5</v>
      </c>
      <c r="E1060" s="4">
        <f t="shared" si="32"/>
        <v>2.7707049965776864</v>
      </c>
      <c r="F1060">
        <f t="shared" si="33"/>
        <v>0.22233201581027667</v>
      </c>
    </row>
    <row r="1061" spans="1:6" x14ac:dyDescent="0.35">
      <c r="A1061" t="s">
        <v>5812</v>
      </c>
      <c r="B1061">
        <v>444</v>
      </c>
      <c r="C1061">
        <v>1998</v>
      </c>
      <c r="D1061" s="3">
        <v>4.5</v>
      </c>
      <c r="E1061" s="4">
        <f t="shared" si="32"/>
        <v>5.4702258726899382</v>
      </c>
      <c r="F1061">
        <f t="shared" si="33"/>
        <v>0.22222222222222221</v>
      </c>
    </row>
    <row r="1062" spans="1:6" x14ac:dyDescent="0.35">
      <c r="A1062" t="s">
        <v>1441</v>
      </c>
      <c r="B1062">
        <v>354</v>
      </c>
      <c r="C1062">
        <v>1593</v>
      </c>
      <c r="D1062" s="3">
        <v>4.5</v>
      </c>
      <c r="E1062" s="4">
        <f t="shared" si="32"/>
        <v>4.3613963039014374</v>
      </c>
      <c r="F1062">
        <f t="shared" si="33"/>
        <v>0.22222222222222221</v>
      </c>
    </row>
    <row r="1063" spans="1:6" x14ac:dyDescent="0.35">
      <c r="A1063" t="s">
        <v>2611</v>
      </c>
      <c r="B1063">
        <v>108</v>
      </c>
      <c r="C1063">
        <v>487</v>
      </c>
      <c r="D1063" s="3">
        <v>4.5</v>
      </c>
      <c r="E1063" s="4">
        <f t="shared" si="32"/>
        <v>1.3333333333333333</v>
      </c>
      <c r="F1063">
        <f t="shared" si="33"/>
        <v>0.22176591375770022</v>
      </c>
    </row>
    <row r="1064" spans="1:6" x14ac:dyDescent="0.35">
      <c r="A1064" t="s">
        <v>5817</v>
      </c>
      <c r="B1064">
        <v>752</v>
      </c>
      <c r="C1064">
        <v>3392</v>
      </c>
      <c r="D1064" s="3">
        <v>4.5</v>
      </c>
      <c r="E1064" s="4">
        <f t="shared" si="32"/>
        <v>9.2867898699520879</v>
      </c>
      <c r="F1064">
        <f t="shared" si="33"/>
        <v>0.22169811320754718</v>
      </c>
    </row>
    <row r="1065" spans="1:6" x14ac:dyDescent="0.35">
      <c r="A1065" t="s">
        <v>4196</v>
      </c>
      <c r="B1065">
        <v>771</v>
      </c>
      <c r="C1065">
        <v>3480</v>
      </c>
      <c r="D1065" s="3">
        <v>4.5</v>
      </c>
      <c r="E1065" s="4">
        <f t="shared" si="32"/>
        <v>9.5277207392197134</v>
      </c>
      <c r="F1065">
        <f t="shared" si="33"/>
        <v>0.22155172413793103</v>
      </c>
    </row>
    <row r="1066" spans="1:6" x14ac:dyDescent="0.35">
      <c r="A1066" t="s">
        <v>3369</v>
      </c>
      <c r="B1066">
        <v>766</v>
      </c>
      <c r="C1066">
        <v>3461</v>
      </c>
      <c r="D1066" s="3">
        <v>4.5</v>
      </c>
      <c r="E1066" s="4">
        <f t="shared" si="32"/>
        <v>9.4757015742642032</v>
      </c>
      <c r="F1066">
        <f t="shared" si="33"/>
        <v>0.22132331696041607</v>
      </c>
    </row>
    <row r="1067" spans="1:6" x14ac:dyDescent="0.35">
      <c r="A1067" t="s">
        <v>5881</v>
      </c>
      <c r="B1067">
        <v>129</v>
      </c>
      <c r="C1067">
        <v>583</v>
      </c>
      <c r="D1067" s="3">
        <v>4.5</v>
      </c>
      <c r="E1067" s="4">
        <f t="shared" si="32"/>
        <v>1.5961670088980151</v>
      </c>
      <c r="F1067">
        <f t="shared" si="33"/>
        <v>0.22126929674099485</v>
      </c>
    </row>
    <row r="1068" spans="1:6" x14ac:dyDescent="0.35">
      <c r="A1068" t="s">
        <v>5881</v>
      </c>
      <c r="B1068">
        <v>129</v>
      </c>
      <c r="C1068">
        <v>583</v>
      </c>
      <c r="D1068" s="3">
        <v>4.5</v>
      </c>
      <c r="E1068" s="4">
        <f t="shared" si="32"/>
        <v>1.5961670088980151</v>
      </c>
      <c r="F1068">
        <f t="shared" si="33"/>
        <v>0.22126929674099485</v>
      </c>
    </row>
    <row r="1069" spans="1:6" x14ac:dyDescent="0.35">
      <c r="A1069" t="s">
        <v>4101</v>
      </c>
      <c r="B1069">
        <v>118</v>
      </c>
      <c r="C1069">
        <v>534</v>
      </c>
      <c r="D1069" s="3">
        <v>4.5</v>
      </c>
      <c r="E1069" s="4">
        <f t="shared" si="32"/>
        <v>1.462012320328542</v>
      </c>
      <c r="F1069">
        <f t="shared" si="33"/>
        <v>0.22097378277153559</v>
      </c>
    </row>
    <row r="1070" spans="1:6" x14ac:dyDescent="0.35">
      <c r="A1070" t="s">
        <v>5213</v>
      </c>
      <c r="B1070">
        <v>836</v>
      </c>
      <c r="C1070">
        <v>3784</v>
      </c>
      <c r="D1070" s="3">
        <v>4.5</v>
      </c>
      <c r="E1070" s="4">
        <f t="shared" si="32"/>
        <v>10.360027378507871</v>
      </c>
      <c r="F1070">
        <f t="shared" si="33"/>
        <v>0.22093023255813954</v>
      </c>
    </row>
    <row r="1071" spans="1:6" x14ac:dyDescent="0.35">
      <c r="A1071" t="s">
        <v>6890</v>
      </c>
      <c r="B1071">
        <v>130</v>
      </c>
      <c r="C1071">
        <v>589</v>
      </c>
      <c r="D1071" s="3">
        <v>4.5</v>
      </c>
      <c r="E1071" s="4">
        <f t="shared" si="32"/>
        <v>1.6125941136208077</v>
      </c>
      <c r="F1071">
        <f t="shared" si="33"/>
        <v>0.22071307300509338</v>
      </c>
    </row>
    <row r="1072" spans="1:6" x14ac:dyDescent="0.35">
      <c r="A1072" t="s">
        <v>2708</v>
      </c>
      <c r="B1072">
        <v>364</v>
      </c>
      <c r="C1072">
        <v>1652</v>
      </c>
      <c r="D1072" s="3">
        <v>4.5</v>
      </c>
      <c r="E1072" s="4">
        <f t="shared" si="32"/>
        <v>4.5229295003422312</v>
      </c>
      <c r="F1072">
        <f t="shared" si="33"/>
        <v>0.22033898305084745</v>
      </c>
    </row>
    <row r="1073" spans="1:6" x14ac:dyDescent="0.35">
      <c r="A1073" t="s">
        <v>2632</v>
      </c>
      <c r="B1073">
        <v>637</v>
      </c>
      <c r="C1073">
        <v>2893</v>
      </c>
      <c r="D1073" s="3">
        <v>4.5</v>
      </c>
      <c r="E1073" s="4">
        <f t="shared" si="32"/>
        <v>7.9206023271731691</v>
      </c>
      <c r="F1073">
        <f t="shared" si="33"/>
        <v>0.22018665744901486</v>
      </c>
    </row>
    <row r="1074" spans="1:6" x14ac:dyDescent="0.35">
      <c r="A1074" t="s">
        <v>5607</v>
      </c>
      <c r="B1074">
        <v>153</v>
      </c>
      <c r="C1074">
        <v>695</v>
      </c>
      <c r="D1074" s="3">
        <v>4.5</v>
      </c>
      <c r="E1074" s="4">
        <f t="shared" si="32"/>
        <v>1.9028062970568105</v>
      </c>
      <c r="F1074">
        <f t="shared" si="33"/>
        <v>0.22014388489208633</v>
      </c>
    </row>
    <row r="1075" spans="1:6" x14ac:dyDescent="0.35">
      <c r="A1075" t="s">
        <v>4085</v>
      </c>
      <c r="B1075">
        <v>151</v>
      </c>
      <c r="C1075">
        <v>686</v>
      </c>
      <c r="D1075" s="3">
        <v>4.5</v>
      </c>
      <c r="E1075" s="4">
        <f t="shared" si="32"/>
        <v>1.8781656399726214</v>
      </c>
      <c r="F1075">
        <f t="shared" si="33"/>
        <v>0.22011661807580174</v>
      </c>
    </row>
    <row r="1076" spans="1:6" x14ac:dyDescent="0.35">
      <c r="A1076" t="s">
        <v>1751</v>
      </c>
      <c r="B1076">
        <v>293</v>
      </c>
      <c r="C1076">
        <v>1334</v>
      </c>
      <c r="D1076" s="3">
        <v>4.5</v>
      </c>
      <c r="E1076" s="4">
        <f t="shared" si="32"/>
        <v>3.6522929500342229</v>
      </c>
      <c r="F1076">
        <f t="shared" si="33"/>
        <v>0.21964017991004497</v>
      </c>
    </row>
    <row r="1077" spans="1:6" x14ac:dyDescent="0.35">
      <c r="A1077" t="s">
        <v>4111</v>
      </c>
      <c r="B1077">
        <v>847</v>
      </c>
      <c r="C1077">
        <v>3857</v>
      </c>
      <c r="D1077" s="3">
        <v>4.5</v>
      </c>
      <c r="E1077" s="4">
        <f t="shared" si="32"/>
        <v>10.559890485968515</v>
      </c>
      <c r="F1077">
        <f t="shared" si="33"/>
        <v>0.21960072595281308</v>
      </c>
    </row>
    <row r="1078" spans="1:6" x14ac:dyDescent="0.35">
      <c r="A1078" t="s">
        <v>6321</v>
      </c>
      <c r="B1078">
        <v>435</v>
      </c>
      <c r="C1078">
        <v>1985</v>
      </c>
      <c r="D1078" s="3">
        <v>4.5</v>
      </c>
      <c r="E1078" s="4">
        <f t="shared" si="32"/>
        <v>5.4346338124572213</v>
      </c>
      <c r="F1078">
        <f t="shared" si="33"/>
        <v>0.21914357682619648</v>
      </c>
    </row>
    <row r="1079" spans="1:6" x14ac:dyDescent="0.35">
      <c r="A1079" t="s">
        <v>4829</v>
      </c>
      <c r="B1079">
        <v>528</v>
      </c>
      <c r="C1079">
        <v>2417</v>
      </c>
      <c r="D1079" s="3">
        <v>4.5</v>
      </c>
      <c r="E1079" s="4">
        <f t="shared" si="32"/>
        <v>6.6173853524982889</v>
      </c>
      <c r="F1079">
        <f t="shared" si="33"/>
        <v>0.21845262722383119</v>
      </c>
    </row>
    <row r="1080" spans="1:6" x14ac:dyDescent="0.35">
      <c r="A1080" t="s">
        <v>1285</v>
      </c>
      <c r="B1080">
        <v>185</v>
      </c>
      <c r="C1080">
        <v>848</v>
      </c>
      <c r="D1080" s="3">
        <v>4.5</v>
      </c>
      <c r="E1080" s="4">
        <f t="shared" si="32"/>
        <v>2.321697467488022</v>
      </c>
      <c r="F1080">
        <f t="shared" si="33"/>
        <v>0.21816037735849056</v>
      </c>
    </row>
    <row r="1081" spans="1:6" x14ac:dyDescent="0.35">
      <c r="A1081" t="s">
        <v>4122</v>
      </c>
      <c r="B1081">
        <v>680</v>
      </c>
      <c r="C1081">
        <v>3119</v>
      </c>
      <c r="D1081" s="3">
        <v>4.5</v>
      </c>
      <c r="E1081" s="4">
        <f t="shared" si="32"/>
        <v>8.5393566050650236</v>
      </c>
      <c r="F1081">
        <f t="shared" si="33"/>
        <v>0.21801859570375121</v>
      </c>
    </row>
    <row r="1082" spans="1:6" x14ac:dyDescent="0.35">
      <c r="A1082" t="s">
        <v>5569</v>
      </c>
      <c r="B1082">
        <v>267</v>
      </c>
      <c r="C1082">
        <v>1225</v>
      </c>
      <c r="D1082" s="3">
        <v>4.5</v>
      </c>
      <c r="E1082" s="4">
        <f t="shared" si="32"/>
        <v>3.353867214236824</v>
      </c>
      <c r="F1082">
        <f t="shared" si="33"/>
        <v>0.21795918367346939</v>
      </c>
    </row>
    <row r="1083" spans="1:6" x14ac:dyDescent="0.35">
      <c r="A1083" t="s">
        <v>3044</v>
      </c>
      <c r="B1083">
        <v>559</v>
      </c>
      <c r="C1083">
        <v>2565</v>
      </c>
      <c r="D1083" s="3">
        <v>4.5</v>
      </c>
      <c r="E1083" s="4">
        <f t="shared" si="32"/>
        <v>7.0225872689938402</v>
      </c>
      <c r="F1083">
        <f t="shared" si="33"/>
        <v>0.21793372319688109</v>
      </c>
    </row>
    <row r="1084" spans="1:6" x14ac:dyDescent="0.35">
      <c r="A1084" t="s">
        <v>1066</v>
      </c>
      <c r="B1084">
        <v>113</v>
      </c>
      <c r="C1084">
        <v>520</v>
      </c>
      <c r="D1084" s="3">
        <v>4.5</v>
      </c>
      <c r="E1084" s="4">
        <f t="shared" si="32"/>
        <v>1.4236824093086926</v>
      </c>
      <c r="F1084">
        <f t="shared" si="33"/>
        <v>0.21730769230769231</v>
      </c>
    </row>
    <row r="1085" spans="1:6" x14ac:dyDescent="0.35">
      <c r="A1085" t="s">
        <v>6484</v>
      </c>
      <c r="B1085">
        <v>239</v>
      </c>
      <c r="C1085">
        <v>1100</v>
      </c>
      <c r="D1085" s="3">
        <v>4.5</v>
      </c>
      <c r="E1085" s="4">
        <f t="shared" si="32"/>
        <v>3.0116358658453115</v>
      </c>
      <c r="F1085">
        <f t="shared" si="33"/>
        <v>0.21727272727272728</v>
      </c>
    </row>
    <row r="1086" spans="1:6" x14ac:dyDescent="0.35">
      <c r="A1086" t="s">
        <v>4789</v>
      </c>
      <c r="B1086">
        <v>393</v>
      </c>
      <c r="C1086">
        <v>1809</v>
      </c>
      <c r="D1086" s="3">
        <v>4.5</v>
      </c>
      <c r="E1086" s="4">
        <f t="shared" si="32"/>
        <v>4.9527720739219712</v>
      </c>
      <c r="F1086">
        <f t="shared" si="33"/>
        <v>0.21724709784411278</v>
      </c>
    </row>
    <row r="1087" spans="1:6" x14ac:dyDescent="0.35">
      <c r="A1087" t="s">
        <v>5239</v>
      </c>
      <c r="B1087">
        <v>141</v>
      </c>
      <c r="C1087">
        <v>650</v>
      </c>
      <c r="D1087" s="3">
        <v>4.5</v>
      </c>
      <c r="E1087" s="4">
        <f t="shared" si="32"/>
        <v>1.7796030116358659</v>
      </c>
      <c r="F1087">
        <f t="shared" si="33"/>
        <v>0.21692307692307691</v>
      </c>
    </row>
    <row r="1088" spans="1:6" x14ac:dyDescent="0.35">
      <c r="A1088" t="s">
        <v>4422</v>
      </c>
      <c r="B1088">
        <v>264</v>
      </c>
      <c r="C1088">
        <v>1219</v>
      </c>
      <c r="D1088" s="3">
        <v>4.5</v>
      </c>
      <c r="E1088" s="4">
        <f t="shared" si="32"/>
        <v>3.3374401095140316</v>
      </c>
      <c r="F1088">
        <f t="shared" si="33"/>
        <v>0.2165709598031173</v>
      </c>
    </row>
    <row r="1089" spans="1:6" x14ac:dyDescent="0.35">
      <c r="A1089" t="s">
        <v>4506</v>
      </c>
      <c r="B1089">
        <v>359</v>
      </c>
      <c r="C1089">
        <v>1659</v>
      </c>
      <c r="D1089" s="3">
        <v>4.5</v>
      </c>
      <c r="E1089" s="4">
        <f t="shared" si="32"/>
        <v>4.5420944558521557</v>
      </c>
      <c r="F1089">
        <f t="shared" si="33"/>
        <v>0.21639541892706449</v>
      </c>
    </row>
    <row r="1090" spans="1:6" x14ac:dyDescent="0.35">
      <c r="A1090" t="s">
        <v>4024</v>
      </c>
      <c r="B1090">
        <v>711</v>
      </c>
      <c r="C1090">
        <v>3286</v>
      </c>
      <c r="D1090" s="3">
        <v>4.5</v>
      </c>
      <c r="E1090" s="4">
        <f t="shared" ref="E1090:E1153" si="34">C1090/365.25</f>
        <v>8.9965776865160851</v>
      </c>
      <c r="F1090">
        <f t="shared" ref="F1090:F1153" si="35">B1090/C1090</f>
        <v>0.21637248934875228</v>
      </c>
    </row>
    <row r="1091" spans="1:6" x14ac:dyDescent="0.35">
      <c r="A1091" t="s">
        <v>5862</v>
      </c>
      <c r="B1091">
        <v>681</v>
      </c>
      <c r="C1091">
        <v>3154</v>
      </c>
      <c r="D1091" s="3">
        <v>4.5</v>
      </c>
      <c r="E1091" s="4">
        <f t="shared" si="34"/>
        <v>8.6351813826146469</v>
      </c>
      <c r="F1091">
        <f t="shared" si="35"/>
        <v>0.2159162967660114</v>
      </c>
    </row>
    <row r="1092" spans="1:6" x14ac:dyDescent="0.35">
      <c r="A1092" t="s">
        <v>1855</v>
      </c>
      <c r="B1092">
        <v>208</v>
      </c>
      <c r="C1092">
        <v>966</v>
      </c>
      <c r="D1092" s="3">
        <v>4.5</v>
      </c>
      <c r="E1092" s="4">
        <f t="shared" si="34"/>
        <v>2.64476386036961</v>
      </c>
      <c r="F1092">
        <f t="shared" si="35"/>
        <v>0.21532091097308489</v>
      </c>
    </row>
    <row r="1093" spans="1:6" x14ac:dyDescent="0.35">
      <c r="A1093" t="s">
        <v>5986</v>
      </c>
      <c r="B1093">
        <v>135</v>
      </c>
      <c r="C1093">
        <v>627</v>
      </c>
      <c r="D1093" s="3">
        <v>4.5</v>
      </c>
      <c r="E1093" s="4">
        <f t="shared" si="34"/>
        <v>1.7166324435318274</v>
      </c>
      <c r="F1093">
        <f t="shared" si="35"/>
        <v>0.21531100478468901</v>
      </c>
    </row>
    <row r="1094" spans="1:6" x14ac:dyDescent="0.35">
      <c r="A1094" t="s">
        <v>1210</v>
      </c>
      <c r="B1094">
        <v>231</v>
      </c>
      <c r="C1094">
        <v>1074</v>
      </c>
      <c r="D1094" s="3">
        <v>4.5</v>
      </c>
      <c r="E1094" s="4">
        <f t="shared" si="34"/>
        <v>2.9404517453798769</v>
      </c>
      <c r="F1094">
        <f t="shared" si="35"/>
        <v>0.21508379888268156</v>
      </c>
    </row>
    <row r="1095" spans="1:6" x14ac:dyDescent="0.35">
      <c r="A1095" t="s">
        <v>2966</v>
      </c>
      <c r="B1095">
        <v>279</v>
      </c>
      <c r="C1095">
        <v>1299</v>
      </c>
      <c r="D1095" s="3">
        <v>4.5</v>
      </c>
      <c r="E1095" s="4">
        <f t="shared" si="34"/>
        <v>3.5564681724845997</v>
      </c>
      <c r="F1095">
        <f t="shared" si="35"/>
        <v>0.21478060046189376</v>
      </c>
    </row>
    <row r="1096" spans="1:6" x14ac:dyDescent="0.35">
      <c r="A1096" t="s">
        <v>1778</v>
      </c>
      <c r="B1096">
        <v>346</v>
      </c>
      <c r="C1096">
        <v>1611</v>
      </c>
      <c r="D1096" s="3">
        <v>4.5</v>
      </c>
      <c r="E1096" s="4">
        <f t="shared" si="34"/>
        <v>4.4106776180698155</v>
      </c>
      <c r="F1096">
        <f t="shared" si="35"/>
        <v>0.21477343265052762</v>
      </c>
    </row>
    <row r="1097" spans="1:6" x14ac:dyDescent="0.35">
      <c r="A1097" t="s">
        <v>5613</v>
      </c>
      <c r="B1097">
        <v>259</v>
      </c>
      <c r="C1097">
        <v>1207</v>
      </c>
      <c r="D1097" s="3">
        <v>4.5</v>
      </c>
      <c r="E1097" s="4">
        <f t="shared" si="34"/>
        <v>3.3045859000684463</v>
      </c>
      <c r="F1097">
        <f t="shared" si="35"/>
        <v>0.21458160729080364</v>
      </c>
    </row>
    <row r="1098" spans="1:6" x14ac:dyDescent="0.35">
      <c r="A1098" t="s">
        <v>619</v>
      </c>
      <c r="B1098">
        <v>198</v>
      </c>
      <c r="C1098">
        <v>923</v>
      </c>
      <c r="D1098" s="3">
        <v>4.5</v>
      </c>
      <c r="E1098" s="4">
        <f t="shared" si="34"/>
        <v>2.5270362765229293</v>
      </c>
      <c r="F1098">
        <f t="shared" si="35"/>
        <v>0.21451787648970747</v>
      </c>
    </row>
    <row r="1099" spans="1:6" x14ac:dyDescent="0.35">
      <c r="A1099" t="s">
        <v>6401</v>
      </c>
      <c r="B1099">
        <v>100</v>
      </c>
      <c r="C1099">
        <v>468</v>
      </c>
      <c r="D1099" s="3">
        <v>5</v>
      </c>
      <c r="E1099" s="4">
        <f t="shared" si="34"/>
        <v>1.2813141683778233</v>
      </c>
      <c r="F1099">
        <f t="shared" si="35"/>
        <v>0.21367521367521367</v>
      </c>
    </row>
    <row r="1100" spans="1:6" x14ac:dyDescent="0.35">
      <c r="A1100" t="s">
        <v>4824</v>
      </c>
      <c r="B1100">
        <v>163</v>
      </c>
      <c r="C1100">
        <v>763</v>
      </c>
      <c r="D1100" s="3">
        <v>4.5</v>
      </c>
      <c r="E1100" s="4">
        <f t="shared" si="34"/>
        <v>2.0889801505817931</v>
      </c>
      <c r="F1100">
        <f t="shared" si="35"/>
        <v>0.21363040629095675</v>
      </c>
    </row>
    <row r="1101" spans="1:6" x14ac:dyDescent="0.35">
      <c r="A1101" t="s">
        <v>6478</v>
      </c>
      <c r="B1101">
        <v>197</v>
      </c>
      <c r="C1101">
        <v>923</v>
      </c>
      <c r="D1101" s="3">
        <v>4.5</v>
      </c>
      <c r="E1101" s="4">
        <f t="shared" si="34"/>
        <v>2.5270362765229293</v>
      </c>
      <c r="F1101">
        <f t="shared" si="35"/>
        <v>0.2134344528710726</v>
      </c>
    </row>
    <row r="1102" spans="1:6" x14ac:dyDescent="0.35">
      <c r="A1102" t="s">
        <v>3514</v>
      </c>
      <c r="B1102">
        <v>245</v>
      </c>
      <c r="C1102">
        <v>1148</v>
      </c>
      <c r="D1102" s="3">
        <v>4.5</v>
      </c>
      <c r="E1102" s="4">
        <f t="shared" si="34"/>
        <v>3.1430527036276521</v>
      </c>
      <c r="F1102">
        <f t="shared" si="35"/>
        <v>0.21341463414634146</v>
      </c>
    </row>
    <row r="1103" spans="1:6" x14ac:dyDescent="0.35">
      <c r="A1103" t="s">
        <v>4221</v>
      </c>
      <c r="B1103">
        <v>134</v>
      </c>
      <c r="C1103">
        <v>628</v>
      </c>
      <c r="D1103" s="3">
        <v>4.5</v>
      </c>
      <c r="E1103" s="4">
        <f t="shared" si="34"/>
        <v>1.7193702943189597</v>
      </c>
      <c r="F1103">
        <f t="shared" si="35"/>
        <v>0.21337579617834396</v>
      </c>
    </row>
    <row r="1104" spans="1:6" x14ac:dyDescent="0.35">
      <c r="A1104" t="s">
        <v>1460</v>
      </c>
      <c r="B1104">
        <v>272</v>
      </c>
      <c r="C1104">
        <v>1275</v>
      </c>
      <c r="D1104" s="3">
        <v>4.5</v>
      </c>
      <c r="E1104" s="4">
        <f t="shared" si="34"/>
        <v>3.4907597535934292</v>
      </c>
      <c r="F1104">
        <f t="shared" si="35"/>
        <v>0.21333333333333335</v>
      </c>
    </row>
    <row r="1105" spans="1:6" x14ac:dyDescent="0.35">
      <c r="A1105" t="s">
        <v>2007</v>
      </c>
      <c r="B1105">
        <v>658</v>
      </c>
      <c r="C1105">
        <v>3088</v>
      </c>
      <c r="D1105" s="3">
        <v>4.5</v>
      </c>
      <c r="E1105" s="4">
        <f t="shared" si="34"/>
        <v>8.4544832306639286</v>
      </c>
      <c r="F1105">
        <f t="shared" si="35"/>
        <v>0.21308290155440415</v>
      </c>
    </row>
    <row r="1106" spans="1:6" x14ac:dyDescent="0.35">
      <c r="A1106" t="s">
        <v>5460</v>
      </c>
      <c r="B1106">
        <v>225</v>
      </c>
      <c r="C1106">
        <v>1056</v>
      </c>
      <c r="D1106" s="3">
        <v>4.5</v>
      </c>
      <c r="E1106" s="4">
        <f t="shared" si="34"/>
        <v>2.8911704312114992</v>
      </c>
      <c r="F1106">
        <f t="shared" si="35"/>
        <v>0.21306818181818182</v>
      </c>
    </row>
    <row r="1107" spans="1:6" x14ac:dyDescent="0.35">
      <c r="A1107" t="s">
        <v>5809</v>
      </c>
      <c r="B1107">
        <v>712</v>
      </c>
      <c r="C1107">
        <v>3344</v>
      </c>
      <c r="D1107" s="3">
        <v>4.5</v>
      </c>
      <c r="E1107" s="4">
        <f t="shared" si="34"/>
        <v>9.1553730321697468</v>
      </c>
      <c r="F1107">
        <f t="shared" si="35"/>
        <v>0.21291866028708134</v>
      </c>
    </row>
    <row r="1108" spans="1:6" x14ac:dyDescent="0.35">
      <c r="A1108" t="s">
        <v>3509</v>
      </c>
      <c r="B1108">
        <v>106</v>
      </c>
      <c r="C1108">
        <v>498</v>
      </c>
      <c r="D1108" s="3">
        <v>4.5</v>
      </c>
      <c r="E1108" s="4">
        <f t="shared" si="34"/>
        <v>1.3634496919917864</v>
      </c>
      <c r="F1108">
        <f t="shared" si="35"/>
        <v>0.21285140562248997</v>
      </c>
    </row>
    <row r="1109" spans="1:6" x14ac:dyDescent="0.35">
      <c r="A1109" t="s">
        <v>5023</v>
      </c>
      <c r="B1109">
        <v>125</v>
      </c>
      <c r="C1109">
        <v>588</v>
      </c>
      <c r="D1109" s="3">
        <v>4.5</v>
      </c>
      <c r="E1109" s="4">
        <f t="shared" si="34"/>
        <v>1.6098562628336757</v>
      </c>
      <c r="F1109">
        <f t="shared" si="35"/>
        <v>0.21258503401360543</v>
      </c>
    </row>
    <row r="1110" spans="1:6" x14ac:dyDescent="0.35">
      <c r="A1110" t="s">
        <v>3610</v>
      </c>
      <c r="B1110">
        <v>139</v>
      </c>
      <c r="C1110">
        <v>654</v>
      </c>
      <c r="D1110" s="3">
        <v>4.5</v>
      </c>
      <c r="E1110" s="4">
        <f t="shared" si="34"/>
        <v>1.7905544147843941</v>
      </c>
      <c r="F1110">
        <f t="shared" si="35"/>
        <v>0.21253822629969418</v>
      </c>
    </row>
    <row r="1111" spans="1:6" x14ac:dyDescent="0.35">
      <c r="A1111" t="s">
        <v>3542</v>
      </c>
      <c r="B1111">
        <v>139</v>
      </c>
      <c r="C1111">
        <v>654</v>
      </c>
      <c r="D1111" s="3">
        <v>4.5</v>
      </c>
      <c r="E1111" s="4">
        <f t="shared" si="34"/>
        <v>1.7905544147843941</v>
      </c>
      <c r="F1111">
        <f t="shared" si="35"/>
        <v>0.21253822629969418</v>
      </c>
    </row>
    <row r="1112" spans="1:6" x14ac:dyDescent="0.35">
      <c r="A1112" t="s">
        <v>5168</v>
      </c>
      <c r="B1112">
        <v>154</v>
      </c>
      <c r="C1112">
        <v>725</v>
      </c>
      <c r="D1112" s="3">
        <v>4.5</v>
      </c>
      <c r="E1112" s="4">
        <f t="shared" si="34"/>
        <v>1.9849418206707734</v>
      </c>
      <c r="F1112">
        <f t="shared" si="35"/>
        <v>0.21241379310344827</v>
      </c>
    </row>
    <row r="1113" spans="1:6" x14ac:dyDescent="0.35">
      <c r="A1113" t="s">
        <v>3117</v>
      </c>
      <c r="B1113">
        <v>302</v>
      </c>
      <c r="C1113">
        <v>1430</v>
      </c>
      <c r="D1113" s="3">
        <v>4.5</v>
      </c>
      <c r="E1113" s="4">
        <f t="shared" si="34"/>
        <v>3.915126625598905</v>
      </c>
      <c r="F1113">
        <f t="shared" si="35"/>
        <v>0.21118881118881119</v>
      </c>
    </row>
    <row r="1114" spans="1:6" x14ac:dyDescent="0.35">
      <c r="A1114" t="s">
        <v>3134</v>
      </c>
      <c r="B1114">
        <v>121</v>
      </c>
      <c r="C1114">
        <v>573</v>
      </c>
      <c r="D1114" s="3">
        <v>4.5</v>
      </c>
      <c r="E1114" s="4">
        <f t="shared" si="34"/>
        <v>1.568788501026694</v>
      </c>
      <c r="F1114">
        <f t="shared" si="35"/>
        <v>0.2111692844677138</v>
      </c>
    </row>
    <row r="1115" spans="1:6" x14ac:dyDescent="0.35">
      <c r="A1115" t="s">
        <v>2815</v>
      </c>
      <c r="B1115">
        <v>186</v>
      </c>
      <c r="C1115">
        <v>881</v>
      </c>
      <c r="D1115" s="3">
        <v>4.5</v>
      </c>
      <c r="E1115" s="4">
        <f t="shared" si="34"/>
        <v>2.4120465434633811</v>
      </c>
      <c r="F1115">
        <f t="shared" si="35"/>
        <v>0.21112372304199772</v>
      </c>
    </row>
    <row r="1116" spans="1:6" x14ac:dyDescent="0.35">
      <c r="A1116" t="s">
        <v>5893</v>
      </c>
      <c r="B1116">
        <v>121</v>
      </c>
      <c r="C1116">
        <v>574</v>
      </c>
      <c r="D1116" s="3">
        <v>4.5</v>
      </c>
      <c r="E1116" s="4">
        <f t="shared" si="34"/>
        <v>1.5715263518138261</v>
      </c>
      <c r="F1116">
        <f t="shared" si="35"/>
        <v>0.21080139372822299</v>
      </c>
    </row>
    <row r="1117" spans="1:6" x14ac:dyDescent="0.35">
      <c r="A1117" t="s">
        <v>5406</v>
      </c>
      <c r="B1117">
        <v>343</v>
      </c>
      <c r="C1117">
        <v>1629</v>
      </c>
      <c r="D1117" s="3">
        <v>4.5</v>
      </c>
      <c r="E1117" s="4">
        <f t="shared" si="34"/>
        <v>4.4599589322381927</v>
      </c>
      <c r="F1117">
        <f t="shared" si="35"/>
        <v>0.2105586249232658</v>
      </c>
    </row>
    <row r="1118" spans="1:6" x14ac:dyDescent="0.35">
      <c r="A1118" t="s">
        <v>3535</v>
      </c>
      <c r="B1118">
        <v>196</v>
      </c>
      <c r="C1118">
        <v>931</v>
      </c>
      <c r="D1118" s="3">
        <v>4.5</v>
      </c>
      <c r="E1118" s="4">
        <f t="shared" si="34"/>
        <v>2.5489390828199863</v>
      </c>
      <c r="F1118">
        <f t="shared" si="35"/>
        <v>0.21052631578947367</v>
      </c>
    </row>
    <row r="1119" spans="1:6" x14ac:dyDescent="0.35">
      <c r="A1119" t="s">
        <v>5005</v>
      </c>
      <c r="B1119">
        <v>806</v>
      </c>
      <c r="C1119">
        <v>3833</v>
      </c>
      <c r="D1119" s="3">
        <v>4.5</v>
      </c>
      <c r="E1119" s="4">
        <f t="shared" si="34"/>
        <v>10.494182067077345</v>
      </c>
      <c r="F1119">
        <f t="shared" si="35"/>
        <v>0.21027915470910513</v>
      </c>
    </row>
    <row r="1120" spans="1:6" x14ac:dyDescent="0.35">
      <c r="A1120" t="s">
        <v>1017</v>
      </c>
      <c r="B1120">
        <v>238</v>
      </c>
      <c r="C1120">
        <v>1132</v>
      </c>
      <c r="D1120" s="3">
        <v>4.5</v>
      </c>
      <c r="E1120" s="4">
        <f t="shared" si="34"/>
        <v>3.0992470910335386</v>
      </c>
      <c r="F1120">
        <f t="shared" si="35"/>
        <v>0.21024734982332155</v>
      </c>
    </row>
    <row r="1121" spans="1:6" x14ac:dyDescent="0.35">
      <c r="A1121" t="s">
        <v>3431</v>
      </c>
      <c r="B1121">
        <v>258</v>
      </c>
      <c r="C1121">
        <v>1228</v>
      </c>
      <c r="D1121" s="3">
        <v>4.5</v>
      </c>
      <c r="E1121" s="4">
        <f t="shared" si="34"/>
        <v>3.3620807665982202</v>
      </c>
      <c r="F1121">
        <f t="shared" si="35"/>
        <v>0.21009771986970685</v>
      </c>
    </row>
    <row r="1122" spans="1:6" x14ac:dyDescent="0.35">
      <c r="A1122" t="s">
        <v>5800</v>
      </c>
      <c r="B1122">
        <v>141</v>
      </c>
      <c r="C1122">
        <v>672</v>
      </c>
      <c r="D1122" s="3">
        <v>4.5</v>
      </c>
      <c r="E1122" s="4">
        <f t="shared" si="34"/>
        <v>1.839835728952772</v>
      </c>
      <c r="F1122">
        <f t="shared" si="35"/>
        <v>0.20982142857142858</v>
      </c>
    </row>
    <row r="1123" spans="1:6" x14ac:dyDescent="0.35">
      <c r="A1123" t="s">
        <v>3237</v>
      </c>
      <c r="B1123">
        <v>381</v>
      </c>
      <c r="C1123">
        <v>1816</v>
      </c>
      <c r="D1123" s="3">
        <v>4.5</v>
      </c>
      <c r="E1123" s="4">
        <f t="shared" si="34"/>
        <v>4.9719370294318956</v>
      </c>
      <c r="F1123">
        <f t="shared" si="35"/>
        <v>0.20980176211453744</v>
      </c>
    </row>
    <row r="1124" spans="1:6" x14ac:dyDescent="0.35">
      <c r="A1124" t="s">
        <v>4844</v>
      </c>
      <c r="B1124">
        <v>133</v>
      </c>
      <c r="C1124">
        <v>634</v>
      </c>
      <c r="D1124" s="3">
        <v>4.5</v>
      </c>
      <c r="E1124" s="4">
        <f t="shared" si="34"/>
        <v>1.7357973990417521</v>
      </c>
      <c r="F1124">
        <f t="shared" si="35"/>
        <v>0.20977917981072555</v>
      </c>
    </row>
    <row r="1125" spans="1:6" x14ac:dyDescent="0.35">
      <c r="A1125" t="s">
        <v>4092</v>
      </c>
      <c r="B1125">
        <v>735</v>
      </c>
      <c r="C1125">
        <v>3504</v>
      </c>
      <c r="D1125" s="3">
        <v>4.5</v>
      </c>
      <c r="E1125" s="4">
        <f t="shared" si="34"/>
        <v>9.593429158110883</v>
      </c>
      <c r="F1125">
        <f t="shared" si="35"/>
        <v>0.20976027397260275</v>
      </c>
    </row>
    <row r="1126" spans="1:6" x14ac:dyDescent="0.35">
      <c r="A1126" t="s">
        <v>2215</v>
      </c>
      <c r="B1126">
        <v>171</v>
      </c>
      <c r="C1126">
        <v>816</v>
      </c>
      <c r="D1126" s="3">
        <v>4.5</v>
      </c>
      <c r="E1126" s="4">
        <f t="shared" si="34"/>
        <v>2.2340862422997945</v>
      </c>
      <c r="F1126">
        <f t="shared" si="35"/>
        <v>0.20955882352941177</v>
      </c>
    </row>
    <row r="1127" spans="1:6" x14ac:dyDescent="0.35">
      <c r="A1127" t="s">
        <v>1488</v>
      </c>
      <c r="B1127">
        <v>405</v>
      </c>
      <c r="C1127">
        <v>1937</v>
      </c>
      <c r="D1127" s="3">
        <v>4.5</v>
      </c>
      <c r="E1127" s="4">
        <f t="shared" si="34"/>
        <v>5.3032169746748803</v>
      </c>
      <c r="F1127">
        <f t="shared" si="35"/>
        <v>0.20908621579762518</v>
      </c>
    </row>
    <row r="1128" spans="1:6" x14ac:dyDescent="0.35">
      <c r="A1128" t="s">
        <v>3159</v>
      </c>
      <c r="B1128">
        <v>206</v>
      </c>
      <c r="C1128">
        <v>986</v>
      </c>
      <c r="D1128" s="3">
        <v>4.5</v>
      </c>
      <c r="E1128" s="4">
        <f t="shared" si="34"/>
        <v>2.6995208761122518</v>
      </c>
      <c r="F1128">
        <f t="shared" si="35"/>
        <v>0.20892494929006086</v>
      </c>
    </row>
    <row r="1129" spans="1:6" x14ac:dyDescent="0.35">
      <c r="A1129" t="s">
        <v>6399</v>
      </c>
      <c r="B1129">
        <v>580</v>
      </c>
      <c r="C1129">
        <v>2778</v>
      </c>
      <c r="D1129" s="3">
        <v>4.5</v>
      </c>
      <c r="E1129" s="4">
        <f t="shared" si="34"/>
        <v>7.6057494866529778</v>
      </c>
      <c r="F1129">
        <f t="shared" si="35"/>
        <v>0.20878329733621309</v>
      </c>
    </row>
    <row r="1130" spans="1:6" x14ac:dyDescent="0.35">
      <c r="A1130" t="s">
        <v>2987</v>
      </c>
      <c r="B1130">
        <v>138</v>
      </c>
      <c r="C1130">
        <v>661</v>
      </c>
      <c r="D1130" s="3">
        <v>4.5</v>
      </c>
      <c r="E1130" s="4">
        <f t="shared" si="34"/>
        <v>1.8097193702943191</v>
      </c>
      <c r="F1130">
        <f t="shared" si="35"/>
        <v>0.20877458396369139</v>
      </c>
    </row>
    <row r="1131" spans="1:6" x14ac:dyDescent="0.35">
      <c r="A1131" t="s">
        <v>5150</v>
      </c>
      <c r="B1131">
        <v>155</v>
      </c>
      <c r="C1131">
        <v>743</v>
      </c>
      <c r="D1131" s="3">
        <v>4.5</v>
      </c>
      <c r="E1131" s="4">
        <f t="shared" si="34"/>
        <v>2.0342231348391513</v>
      </c>
      <c r="F1131">
        <f t="shared" si="35"/>
        <v>0.20861372812920592</v>
      </c>
    </row>
    <row r="1132" spans="1:6" x14ac:dyDescent="0.35">
      <c r="A1132" t="s">
        <v>6615</v>
      </c>
      <c r="B1132">
        <v>123</v>
      </c>
      <c r="C1132">
        <v>590</v>
      </c>
      <c r="D1132" s="3">
        <v>4.5</v>
      </c>
      <c r="E1132" s="4">
        <f t="shared" si="34"/>
        <v>1.6153319644079398</v>
      </c>
      <c r="F1132">
        <f t="shared" si="35"/>
        <v>0.20847457627118643</v>
      </c>
    </row>
    <row r="1133" spans="1:6" x14ac:dyDescent="0.35">
      <c r="A1133" t="s">
        <v>4694</v>
      </c>
      <c r="B1133">
        <v>415</v>
      </c>
      <c r="C1133">
        <v>1991</v>
      </c>
      <c r="D1133" s="3">
        <v>4.5</v>
      </c>
      <c r="E1133" s="4">
        <f t="shared" si="34"/>
        <v>5.4510609171800137</v>
      </c>
      <c r="F1133">
        <f t="shared" si="35"/>
        <v>0.20843797086891008</v>
      </c>
    </row>
    <row r="1134" spans="1:6" x14ac:dyDescent="0.35">
      <c r="A1134" t="s">
        <v>5231</v>
      </c>
      <c r="B1134">
        <v>722</v>
      </c>
      <c r="C1134">
        <v>3469</v>
      </c>
      <c r="D1134" s="3">
        <v>4.5</v>
      </c>
      <c r="E1134" s="4">
        <f t="shared" si="34"/>
        <v>9.4976043805612598</v>
      </c>
      <c r="F1134">
        <f t="shared" si="35"/>
        <v>0.20812914384548861</v>
      </c>
    </row>
    <row r="1135" spans="1:6" x14ac:dyDescent="0.35">
      <c r="A1135" t="s">
        <v>3011</v>
      </c>
      <c r="B1135">
        <v>115</v>
      </c>
      <c r="C1135">
        <v>553</v>
      </c>
      <c r="D1135" s="3">
        <v>4.5</v>
      </c>
      <c r="E1135" s="4">
        <f t="shared" si="34"/>
        <v>1.514031485284052</v>
      </c>
      <c r="F1135">
        <f t="shared" si="35"/>
        <v>0.20795660036166366</v>
      </c>
    </row>
    <row r="1136" spans="1:6" x14ac:dyDescent="0.35">
      <c r="A1136" t="s">
        <v>6820</v>
      </c>
      <c r="B1136">
        <v>249</v>
      </c>
      <c r="C1136">
        <v>1198</v>
      </c>
      <c r="D1136" s="3">
        <v>4.5</v>
      </c>
      <c r="E1136" s="4">
        <f t="shared" si="34"/>
        <v>3.2799452429842573</v>
      </c>
      <c r="F1136">
        <f t="shared" si="35"/>
        <v>0.20784641068447413</v>
      </c>
    </row>
    <row r="1137" spans="1:6" x14ac:dyDescent="0.35">
      <c r="A1137" t="s">
        <v>1322</v>
      </c>
      <c r="B1137">
        <v>154</v>
      </c>
      <c r="C1137">
        <v>742</v>
      </c>
      <c r="D1137" s="3">
        <v>4.5</v>
      </c>
      <c r="E1137" s="4">
        <f t="shared" si="34"/>
        <v>2.0314852840520192</v>
      </c>
      <c r="F1137">
        <f t="shared" si="35"/>
        <v>0.20754716981132076</v>
      </c>
    </row>
    <row r="1138" spans="1:6" x14ac:dyDescent="0.35">
      <c r="A1138" t="s">
        <v>4923</v>
      </c>
      <c r="B1138">
        <v>147</v>
      </c>
      <c r="C1138">
        <v>709</v>
      </c>
      <c r="D1138" s="3">
        <v>4.5</v>
      </c>
      <c r="E1138" s="4">
        <f t="shared" si="34"/>
        <v>1.9411362080766599</v>
      </c>
      <c r="F1138">
        <f t="shared" si="35"/>
        <v>0.20733427362482371</v>
      </c>
    </row>
    <row r="1139" spans="1:6" x14ac:dyDescent="0.35">
      <c r="A1139" t="s">
        <v>3252</v>
      </c>
      <c r="B1139">
        <v>254</v>
      </c>
      <c r="C1139">
        <v>1226</v>
      </c>
      <c r="D1139" s="3">
        <v>4.5</v>
      </c>
      <c r="E1139" s="4">
        <f t="shared" si="34"/>
        <v>3.3566050650239561</v>
      </c>
      <c r="F1139">
        <f t="shared" si="35"/>
        <v>0.20717781402936378</v>
      </c>
    </row>
    <row r="1140" spans="1:6" x14ac:dyDescent="0.35">
      <c r="A1140" t="s">
        <v>5267</v>
      </c>
      <c r="B1140">
        <v>210</v>
      </c>
      <c r="C1140">
        <v>1016</v>
      </c>
      <c r="D1140" s="3">
        <v>4.5</v>
      </c>
      <c r="E1140" s="4">
        <f t="shared" si="34"/>
        <v>2.7816563997262147</v>
      </c>
      <c r="F1140">
        <f t="shared" si="35"/>
        <v>0.20669291338582677</v>
      </c>
    </row>
    <row r="1141" spans="1:6" x14ac:dyDescent="0.35">
      <c r="A1141" t="s">
        <v>4464</v>
      </c>
      <c r="B1141">
        <v>446</v>
      </c>
      <c r="C1141">
        <v>2159</v>
      </c>
      <c r="D1141" s="3">
        <v>4.5</v>
      </c>
      <c r="E1141" s="4">
        <f t="shared" si="34"/>
        <v>5.9110198494182065</v>
      </c>
      <c r="F1141">
        <f t="shared" si="35"/>
        <v>0.20657711903659101</v>
      </c>
    </row>
    <row r="1142" spans="1:6" x14ac:dyDescent="0.35">
      <c r="A1142" t="s">
        <v>6022</v>
      </c>
      <c r="B1142">
        <v>119</v>
      </c>
      <c r="C1142">
        <v>577</v>
      </c>
      <c r="D1142" s="3">
        <v>4.5</v>
      </c>
      <c r="E1142" s="4">
        <f t="shared" si="34"/>
        <v>1.5797399041752225</v>
      </c>
      <c r="F1142">
        <f t="shared" si="35"/>
        <v>0.20623916811091855</v>
      </c>
    </row>
    <row r="1143" spans="1:6" x14ac:dyDescent="0.35">
      <c r="A1143" t="s">
        <v>469</v>
      </c>
      <c r="B1143">
        <v>113</v>
      </c>
      <c r="C1143">
        <v>548</v>
      </c>
      <c r="D1143" s="3">
        <v>4.5</v>
      </c>
      <c r="E1143" s="4">
        <f t="shared" si="34"/>
        <v>1.5003422313483916</v>
      </c>
      <c r="F1143">
        <f t="shared" si="35"/>
        <v>0.20620437956204379</v>
      </c>
    </row>
    <row r="1144" spans="1:6" x14ac:dyDescent="0.35">
      <c r="A1144" t="s">
        <v>1805</v>
      </c>
      <c r="B1144">
        <v>206</v>
      </c>
      <c r="C1144">
        <v>1001</v>
      </c>
      <c r="D1144" s="3">
        <v>4.5</v>
      </c>
      <c r="E1144" s="4">
        <f t="shared" si="34"/>
        <v>2.7405886379192332</v>
      </c>
      <c r="F1144">
        <f t="shared" si="35"/>
        <v>0.20579420579420579</v>
      </c>
    </row>
    <row r="1145" spans="1:6" x14ac:dyDescent="0.35">
      <c r="A1145" t="s">
        <v>4902</v>
      </c>
      <c r="B1145">
        <v>512</v>
      </c>
      <c r="C1145">
        <v>2490</v>
      </c>
      <c r="D1145" s="3">
        <v>4.5</v>
      </c>
      <c r="E1145" s="4">
        <f t="shared" si="34"/>
        <v>6.8172484599589325</v>
      </c>
      <c r="F1145">
        <f t="shared" si="35"/>
        <v>0.20562248995983937</v>
      </c>
    </row>
    <row r="1146" spans="1:6" x14ac:dyDescent="0.35">
      <c r="A1146" t="s">
        <v>4943</v>
      </c>
      <c r="B1146">
        <v>230</v>
      </c>
      <c r="C1146">
        <v>1122</v>
      </c>
      <c r="D1146" s="3">
        <v>4.5</v>
      </c>
      <c r="E1146" s="4">
        <f t="shared" si="34"/>
        <v>3.0718685831622174</v>
      </c>
      <c r="F1146">
        <f t="shared" si="35"/>
        <v>0.20499108734402852</v>
      </c>
    </row>
    <row r="1147" spans="1:6" x14ac:dyDescent="0.35">
      <c r="A1147" t="s">
        <v>2027</v>
      </c>
      <c r="B1147">
        <v>689</v>
      </c>
      <c r="C1147">
        <v>3364</v>
      </c>
      <c r="D1147" s="3">
        <v>4.5</v>
      </c>
      <c r="E1147" s="4">
        <f t="shared" si="34"/>
        <v>9.2101300479123882</v>
      </c>
      <c r="F1147">
        <f t="shared" si="35"/>
        <v>0.20481569560047563</v>
      </c>
    </row>
    <row r="1148" spans="1:6" x14ac:dyDescent="0.35">
      <c r="A1148" t="s">
        <v>1054</v>
      </c>
      <c r="B1148">
        <v>181</v>
      </c>
      <c r="C1148">
        <v>884</v>
      </c>
      <c r="D1148" s="3">
        <v>4.5</v>
      </c>
      <c r="E1148" s="4">
        <f t="shared" si="34"/>
        <v>2.4202600958247777</v>
      </c>
      <c r="F1148">
        <f t="shared" si="35"/>
        <v>0.20475113122171945</v>
      </c>
    </row>
    <row r="1149" spans="1:6" x14ac:dyDescent="0.35">
      <c r="A1149" t="s">
        <v>6390</v>
      </c>
      <c r="B1149">
        <v>645</v>
      </c>
      <c r="C1149">
        <v>3152</v>
      </c>
      <c r="D1149" s="3">
        <v>4.5</v>
      </c>
      <c r="E1149" s="4">
        <f t="shared" si="34"/>
        <v>8.6297056810403827</v>
      </c>
      <c r="F1149">
        <f t="shared" si="35"/>
        <v>0.20463197969543148</v>
      </c>
    </row>
    <row r="1150" spans="1:6" x14ac:dyDescent="0.35">
      <c r="A1150" t="s">
        <v>122</v>
      </c>
      <c r="B1150">
        <v>799</v>
      </c>
      <c r="C1150">
        <v>3910</v>
      </c>
      <c r="D1150" s="3">
        <v>4.5</v>
      </c>
      <c r="E1150" s="4">
        <f t="shared" si="34"/>
        <v>10.704996577686517</v>
      </c>
      <c r="F1150">
        <f t="shared" si="35"/>
        <v>0.20434782608695654</v>
      </c>
    </row>
    <row r="1151" spans="1:6" x14ac:dyDescent="0.35">
      <c r="A1151" t="s">
        <v>1538</v>
      </c>
      <c r="B1151">
        <v>692</v>
      </c>
      <c r="C1151">
        <v>3388</v>
      </c>
      <c r="D1151" s="3">
        <v>4.5</v>
      </c>
      <c r="E1151" s="4">
        <f t="shared" si="34"/>
        <v>9.2758384668035596</v>
      </c>
      <c r="F1151">
        <f t="shared" si="35"/>
        <v>0.20425029515938606</v>
      </c>
    </row>
    <row r="1152" spans="1:6" x14ac:dyDescent="0.35">
      <c r="A1152" t="s">
        <v>3549</v>
      </c>
      <c r="B1152">
        <v>188</v>
      </c>
      <c r="C1152">
        <v>921</v>
      </c>
      <c r="D1152" s="3">
        <v>4.5</v>
      </c>
      <c r="E1152" s="4">
        <f t="shared" si="34"/>
        <v>2.5215605749486651</v>
      </c>
      <c r="F1152">
        <f t="shared" si="35"/>
        <v>0.20412595005428882</v>
      </c>
    </row>
    <row r="1153" spans="1:6" x14ac:dyDescent="0.35">
      <c r="A1153" t="s">
        <v>3549</v>
      </c>
      <c r="B1153">
        <v>188</v>
      </c>
      <c r="C1153">
        <v>921</v>
      </c>
      <c r="D1153" s="3">
        <v>4.5</v>
      </c>
      <c r="E1153" s="4">
        <f t="shared" si="34"/>
        <v>2.5215605749486651</v>
      </c>
      <c r="F1153">
        <f t="shared" si="35"/>
        <v>0.20412595005428882</v>
      </c>
    </row>
    <row r="1154" spans="1:6" x14ac:dyDescent="0.35">
      <c r="A1154" t="s">
        <v>1148</v>
      </c>
      <c r="B1154">
        <v>179</v>
      </c>
      <c r="C1154">
        <v>878</v>
      </c>
      <c r="D1154" s="3">
        <v>4.5</v>
      </c>
      <c r="E1154" s="4">
        <f t="shared" ref="E1154:E1217" si="36">C1154/365.25</f>
        <v>2.4038329911019849</v>
      </c>
      <c r="F1154">
        <f t="shared" ref="F1154:F1217" si="37">B1154/C1154</f>
        <v>0.20387243735763097</v>
      </c>
    </row>
    <row r="1155" spans="1:6" x14ac:dyDescent="0.35">
      <c r="A1155" t="s">
        <v>5274</v>
      </c>
      <c r="B1155">
        <v>116</v>
      </c>
      <c r="C1155">
        <v>569</v>
      </c>
      <c r="D1155" s="3">
        <v>4.5</v>
      </c>
      <c r="E1155" s="4">
        <f t="shared" si="36"/>
        <v>1.5578370978781657</v>
      </c>
      <c r="F1155">
        <f t="shared" si="37"/>
        <v>0.20386643233743409</v>
      </c>
    </row>
    <row r="1156" spans="1:6" x14ac:dyDescent="0.35">
      <c r="A1156" t="s">
        <v>6387</v>
      </c>
      <c r="B1156">
        <v>438</v>
      </c>
      <c r="C1156">
        <v>2150</v>
      </c>
      <c r="D1156" s="3">
        <v>4.5</v>
      </c>
      <c r="E1156" s="4">
        <f t="shared" si="36"/>
        <v>5.8863791923340179</v>
      </c>
      <c r="F1156">
        <f t="shared" si="37"/>
        <v>0.20372093023255813</v>
      </c>
    </row>
    <row r="1157" spans="1:6" x14ac:dyDescent="0.35">
      <c r="A1157" t="s">
        <v>4472</v>
      </c>
      <c r="B1157">
        <v>509</v>
      </c>
      <c r="C1157">
        <v>2501</v>
      </c>
      <c r="D1157" s="3">
        <v>4.5</v>
      </c>
      <c r="E1157" s="4">
        <f t="shared" si="36"/>
        <v>6.8473648186173852</v>
      </c>
      <c r="F1157">
        <f t="shared" si="37"/>
        <v>0.2035185925629748</v>
      </c>
    </row>
    <row r="1158" spans="1:6" x14ac:dyDescent="0.35">
      <c r="A1158" t="s">
        <v>307</v>
      </c>
      <c r="B1158">
        <v>128</v>
      </c>
      <c r="C1158">
        <v>629</v>
      </c>
      <c r="D1158" s="3">
        <v>4.5</v>
      </c>
      <c r="E1158" s="4">
        <f t="shared" si="36"/>
        <v>1.7221081451060918</v>
      </c>
      <c r="F1158">
        <f t="shared" si="37"/>
        <v>0.20349761526232116</v>
      </c>
    </row>
    <row r="1159" spans="1:6" x14ac:dyDescent="0.35">
      <c r="A1159" t="s">
        <v>4638</v>
      </c>
      <c r="B1159">
        <v>176</v>
      </c>
      <c r="C1159">
        <v>865</v>
      </c>
      <c r="D1159" s="3">
        <v>4.5</v>
      </c>
      <c r="E1159" s="4">
        <f t="shared" si="36"/>
        <v>2.3682409308692676</v>
      </c>
      <c r="F1159">
        <f t="shared" si="37"/>
        <v>0.20346820809248556</v>
      </c>
    </row>
    <row r="1160" spans="1:6" x14ac:dyDescent="0.35">
      <c r="A1160" t="s">
        <v>6641</v>
      </c>
      <c r="B1160">
        <v>237</v>
      </c>
      <c r="C1160">
        <v>1165</v>
      </c>
      <c r="D1160" s="3">
        <v>4.5</v>
      </c>
      <c r="E1160" s="4">
        <f t="shared" si="36"/>
        <v>3.1895961670088981</v>
      </c>
      <c r="F1160">
        <f t="shared" si="37"/>
        <v>0.20343347639484979</v>
      </c>
    </row>
    <row r="1161" spans="1:6" x14ac:dyDescent="0.35">
      <c r="A1161" t="s">
        <v>3804</v>
      </c>
      <c r="B1161">
        <v>465</v>
      </c>
      <c r="C1161">
        <v>2286</v>
      </c>
      <c r="D1161" s="3">
        <v>4.5</v>
      </c>
      <c r="E1161" s="4">
        <f t="shared" si="36"/>
        <v>6.2587268993839835</v>
      </c>
      <c r="F1161">
        <f t="shared" si="37"/>
        <v>0.20341207349081364</v>
      </c>
    </row>
    <row r="1162" spans="1:6" x14ac:dyDescent="0.35">
      <c r="A1162" t="s">
        <v>3793</v>
      </c>
      <c r="B1162">
        <v>173</v>
      </c>
      <c r="C1162">
        <v>852</v>
      </c>
      <c r="D1162" s="3">
        <v>4.5</v>
      </c>
      <c r="E1162" s="4">
        <f t="shared" si="36"/>
        <v>2.3326488706365502</v>
      </c>
      <c r="F1162">
        <f t="shared" si="37"/>
        <v>0.20305164319248825</v>
      </c>
    </row>
    <row r="1163" spans="1:6" x14ac:dyDescent="0.35">
      <c r="A1163" t="s">
        <v>3095</v>
      </c>
      <c r="B1163">
        <v>688</v>
      </c>
      <c r="C1163">
        <v>3390</v>
      </c>
      <c r="D1163" s="3">
        <v>4.5</v>
      </c>
      <c r="E1163" s="4">
        <f t="shared" si="36"/>
        <v>9.2813141683778237</v>
      </c>
      <c r="F1163">
        <f t="shared" si="37"/>
        <v>0.20294985250737463</v>
      </c>
    </row>
    <row r="1164" spans="1:6" x14ac:dyDescent="0.35">
      <c r="A1164" t="s">
        <v>6623</v>
      </c>
      <c r="B1164">
        <v>219</v>
      </c>
      <c r="C1164">
        <v>1080</v>
      </c>
      <c r="D1164" s="3">
        <v>4.5</v>
      </c>
      <c r="E1164" s="4">
        <f t="shared" si="36"/>
        <v>2.9568788501026693</v>
      </c>
      <c r="F1164">
        <f t="shared" si="37"/>
        <v>0.20277777777777778</v>
      </c>
    </row>
    <row r="1165" spans="1:6" x14ac:dyDescent="0.35">
      <c r="A1165" t="s">
        <v>4808</v>
      </c>
      <c r="B1165">
        <v>148</v>
      </c>
      <c r="C1165">
        <v>730</v>
      </c>
      <c r="D1165" s="3">
        <v>4.5</v>
      </c>
      <c r="E1165" s="4">
        <f t="shared" si="36"/>
        <v>1.998631074606434</v>
      </c>
      <c r="F1165">
        <f t="shared" si="37"/>
        <v>0.20273972602739726</v>
      </c>
    </row>
    <row r="1166" spans="1:6" x14ac:dyDescent="0.35">
      <c r="A1166" t="s">
        <v>1542</v>
      </c>
      <c r="B1166">
        <v>683</v>
      </c>
      <c r="C1166">
        <v>3373</v>
      </c>
      <c r="D1166" s="3">
        <v>4.5</v>
      </c>
      <c r="E1166" s="4">
        <f t="shared" si="36"/>
        <v>9.2347707049965777</v>
      </c>
      <c r="F1166">
        <f t="shared" si="37"/>
        <v>0.20249036466053957</v>
      </c>
    </row>
    <row r="1167" spans="1:6" x14ac:dyDescent="0.35">
      <c r="A1167" t="s">
        <v>6905</v>
      </c>
      <c r="B1167">
        <v>590</v>
      </c>
      <c r="C1167">
        <v>2917</v>
      </c>
      <c r="D1167" s="3">
        <v>4.5</v>
      </c>
      <c r="E1167" s="4">
        <f t="shared" si="36"/>
        <v>7.9863107460643397</v>
      </c>
      <c r="F1167">
        <f t="shared" si="37"/>
        <v>0.20226259856016454</v>
      </c>
    </row>
    <row r="1168" spans="1:6" x14ac:dyDescent="0.35">
      <c r="A1168" t="s">
        <v>2779</v>
      </c>
      <c r="B1168">
        <v>349</v>
      </c>
      <c r="C1168">
        <v>1727</v>
      </c>
      <c r="D1168" s="3">
        <v>4.5</v>
      </c>
      <c r="E1168" s="4">
        <f t="shared" si="36"/>
        <v>4.7282683093771389</v>
      </c>
      <c r="F1168">
        <f t="shared" si="37"/>
        <v>0.20208453966415749</v>
      </c>
    </row>
    <row r="1169" spans="1:6" x14ac:dyDescent="0.35">
      <c r="A1169" t="s">
        <v>4285</v>
      </c>
      <c r="B1169">
        <v>175</v>
      </c>
      <c r="C1169">
        <v>866</v>
      </c>
      <c r="D1169" s="3">
        <v>4.5</v>
      </c>
      <c r="E1169" s="4">
        <f t="shared" si="36"/>
        <v>2.3709787816563996</v>
      </c>
      <c r="F1169">
        <f t="shared" si="37"/>
        <v>0.20207852193995382</v>
      </c>
    </row>
    <row r="1170" spans="1:6" x14ac:dyDescent="0.35">
      <c r="A1170" t="s">
        <v>2013</v>
      </c>
      <c r="B1170">
        <v>355</v>
      </c>
      <c r="C1170">
        <v>1757</v>
      </c>
      <c r="D1170" s="3">
        <v>4.5</v>
      </c>
      <c r="E1170" s="4">
        <f t="shared" si="36"/>
        <v>4.8104038329911019</v>
      </c>
      <c r="F1170">
        <f t="shared" si="37"/>
        <v>0.20204894706886739</v>
      </c>
    </row>
    <row r="1171" spans="1:6" x14ac:dyDescent="0.35">
      <c r="A1171" t="s">
        <v>5227</v>
      </c>
      <c r="B1171">
        <v>761</v>
      </c>
      <c r="C1171">
        <v>3769</v>
      </c>
      <c r="D1171" s="3">
        <v>4.5</v>
      </c>
      <c r="E1171" s="4">
        <f t="shared" si="36"/>
        <v>10.318959616700889</v>
      </c>
      <c r="F1171">
        <f t="shared" si="37"/>
        <v>0.20191032104006368</v>
      </c>
    </row>
    <row r="1172" spans="1:6" x14ac:dyDescent="0.35">
      <c r="A1172" t="s">
        <v>1350</v>
      </c>
      <c r="B1172">
        <v>397</v>
      </c>
      <c r="C1172">
        <v>1970</v>
      </c>
      <c r="D1172" s="3">
        <v>4.5</v>
      </c>
      <c r="E1172" s="4">
        <f t="shared" si="36"/>
        <v>5.3935660506502394</v>
      </c>
      <c r="F1172">
        <f t="shared" si="37"/>
        <v>0.20152284263959391</v>
      </c>
    </row>
    <row r="1173" spans="1:6" x14ac:dyDescent="0.35">
      <c r="A1173" t="s">
        <v>6749</v>
      </c>
      <c r="B1173">
        <v>325</v>
      </c>
      <c r="C1173">
        <v>1613</v>
      </c>
      <c r="D1173" s="3">
        <v>4.5</v>
      </c>
      <c r="E1173" s="4">
        <f t="shared" si="36"/>
        <v>4.4161533196440796</v>
      </c>
      <c r="F1173">
        <f t="shared" si="37"/>
        <v>0.20148791072535649</v>
      </c>
    </row>
    <row r="1174" spans="1:6" x14ac:dyDescent="0.35">
      <c r="A1174" t="s">
        <v>926</v>
      </c>
      <c r="B1174">
        <v>186</v>
      </c>
      <c r="C1174">
        <v>926</v>
      </c>
      <c r="D1174" s="3">
        <v>4.5</v>
      </c>
      <c r="E1174" s="4">
        <f t="shared" si="36"/>
        <v>2.5352498288843259</v>
      </c>
      <c r="F1174">
        <f t="shared" si="37"/>
        <v>0.20086393088552915</v>
      </c>
    </row>
    <row r="1175" spans="1:6" x14ac:dyDescent="0.35">
      <c r="A1175" t="s">
        <v>4256</v>
      </c>
      <c r="B1175">
        <v>197</v>
      </c>
      <c r="C1175">
        <v>981</v>
      </c>
      <c r="D1175" s="3">
        <v>4.5</v>
      </c>
      <c r="E1175" s="4">
        <f t="shared" si="36"/>
        <v>2.6858316221765914</v>
      </c>
      <c r="F1175">
        <f t="shared" si="37"/>
        <v>0.20081549439347604</v>
      </c>
    </row>
    <row r="1176" spans="1:6" x14ac:dyDescent="0.35">
      <c r="A1176" t="s">
        <v>3923</v>
      </c>
      <c r="B1176">
        <v>560</v>
      </c>
      <c r="C1176">
        <v>2790</v>
      </c>
      <c r="D1176" s="3">
        <v>4.5</v>
      </c>
      <c r="E1176" s="4">
        <f t="shared" si="36"/>
        <v>7.6386036960985626</v>
      </c>
      <c r="F1176">
        <f t="shared" si="37"/>
        <v>0.20071684587813621</v>
      </c>
    </row>
    <row r="1177" spans="1:6" x14ac:dyDescent="0.35">
      <c r="A1177" t="s">
        <v>955</v>
      </c>
      <c r="B1177">
        <v>111</v>
      </c>
      <c r="C1177">
        <v>554</v>
      </c>
      <c r="D1177" s="3">
        <v>4.5</v>
      </c>
      <c r="E1177" s="4">
        <f t="shared" si="36"/>
        <v>1.516769336071184</v>
      </c>
      <c r="F1177">
        <f t="shared" si="37"/>
        <v>0.2003610108303249</v>
      </c>
    </row>
    <row r="1178" spans="1:6" x14ac:dyDescent="0.35">
      <c r="A1178" t="s">
        <v>4320</v>
      </c>
      <c r="B1178">
        <v>630</v>
      </c>
      <c r="C1178">
        <v>3145</v>
      </c>
      <c r="D1178" s="3">
        <v>4.5</v>
      </c>
      <c r="E1178" s="4">
        <f t="shared" si="36"/>
        <v>8.6105407255304591</v>
      </c>
      <c r="F1178">
        <f t="shared" si="37"/>
        <v>0.20031796502384738</v>
      </c>
    </row>
    <row r="1179" spans="1:6" x14ac:dyDescent="0.35">
      <c r="A1179" t="s">
        <v>5032</v>
      </c>
      <c r="B1179">
        <v>389</v>
      </c>
      <c r="C1179">
        <v>1942</v>
      </c>
      <c r="D1179" s="3">
        <v>4.5</v>
      </c>
      <c r="E1179" s="4">
        <f t="shared" si="36"/>
        <v>5.3169062286105406</v>
      </c>
      <c r="F1179">
        <f t="shared" si="37"/>
        <v>0.20030895983522143</v>
      </c>
    </row>
    <row r="1180" spans="1:6" x14ac:dyDescent="0.35">
      <c r="A1180" t="s">
        <v>5748</v>
      </c>
      <c r="B1180">
        <v>600</v>
      </c>
      <c r="C1180">
        <v>2996</v>
      </c>
      <c r="D1180" s="3">
        <v>4.5</v>
      </c>
      <c r="E1180" s="4">
        <f t="shared" si="36"/>
        <v>8.2026009582477748</v>
      </c>
      <c r="F1180">
        <f t="shared" si="37"/>
        <v>0.20026702269692923</v>
      </c>
    </row>
    <row r="1181" spans="1:6" x14ac:dyDescent="0.35">
      <c r="A1181" t="s">
        <v>2500</v>
      </c>
      <c r="B1181">
        <v>212</v>
      </c>
      <c r="C1181">
        <v>1059</v>
      </c>
      <c r="D1181" s="3">
        <v>4.5</v>
      </c>
      <c r="E1181" s="4">
        <f t="shared" si="36"/>
        <v>2.8993839835728954</v>
      </c>
      <c r="F1181">
        <f t="shared" si="37"/>
        <v>0.20018885741265344</v>
      </c>
    </row>
    <row r="1182" spans="1:6" x14ac:dyDescent="0.35">
      <c r="A1182" t="s">
        <v>1207</v>
      </c>
      <c r="B1182">
        <v>217</v>
      </c>
      <c r="C1182">
        <v>1084</v>
      </c>
      <c r="D1182" s="3">
        <v>4.5</v>
      </c>
      <c r="E1182" s="4">
        <f t="shared" si="36"/>
        <v>2.967830253251198</v>
      </c>
      <c r="F1182">
        <f t="shared" si="37"/>
        <v>0.20018450184501846</v>
      </c>
    </row>
    <row r="1183" spans="1:6" x14ac:dyDescent="0.35">
      <c r="A1183" t="s">
        <v>6474</v>
      </c>
      <c r="B1183">
        <v>248</v>
      </c>
      <c r="C1183">
        <v>1239</v>
      </c>
      <c r="D1183" s="3">
        <v>4.5</v>
      </c>
      <c r="E1183" s="4">
        <f t="shared" si="36"/>
        <v>3.3921971252566734</v>
      </c>
      <c r="F1183">
        <f t="shared" si="37"/>
        <v>0.20016142050040356</v>
      </c>
    </row>
    <row r="1184" spans="1:6" x14ac:dyDescent="0.35">
      <c r="A1184" t="s">
        <v>2862</v>
      </c>
      <c r="B1184">
        <v>241</v>
      </c>
      <c r="C1184">
        <v>1206</v>
      </c>
      <c r="D1184" s="3">
        <v>4.5</v>
      </c>
      <c r="E1184" s="4">
        <f t="shared" si="36"/>
        <v>3.3018480492813143</v>
      </c>
      <c r="F1184">
        <f t="shared" si="37"/>
        <v>0.19983416252072969</v>
      </c>
    </row>
    <row r="1185" spans="1:6" x14ac:dyDescent="0.35">
      <c r="A1185" t="s">
        <v>2832</v>
      </c>
      <c r="B1185">
        <v>756</v>
      </c>
      <c r="C1185">
        <v>3795</v>
      </c>
      <c r="D1185" s="3">
        <v>4.5</v>
      </c>
      <c r="E1185" s="4">
        <f t="shared" si="36"/>
        <v>10.390143737166325</v>
      </c>
      <c r="F1185">
        <f t="shared" si="37"/>
        <v>0.19920948616600789</v>
      </c>
    </row>
    <row r="1186" spans="1:6" x14ac:dyDescent="0.35">
      <c r="A1186" t="s">
        <v>4168</v>
      </c>
      <c r="B1186">
        <v>692</v>
      </c>
      <c r="C1186">
        <v>3474</v>
      </c>
      <c r="D1186" s="3">
        <v>4.5</v>
      </c>
      <c r="E1186" s="4">
        <f t="shared" si="36"/>
        <v>9.5112936344969192</v>
      </c>
      <c r="F1186">
        <f t="shared" si="37"/>
        <v>0.19919401266551526</v>
      </c>
    </row>
    <row r="1187" spans="1:6" x14ac:dyDescent="0.35">
      <c r="A1187" t="s">
        <v>863</v>
      </c>
      <c r="B1187">
        <v>101</v>
      </c>
      <c r="C1187">
        <v>508</v>
      </c>
      <c r="D1187" s="3">
        <v>4.5</v>
      </c>
      <c r="E1187" s="4">
        <f t="shared" si="36"/>
        <v>1.3908281998631074</v>
      </c>
      <c r="F1187">
        <f t="shared" si="37"/>
        <v>0.19881889763779528</v>
      </c>
    </row>
    <row r="1188" spans="1:6" x14ac:dyDescent="0.35">
      <c r="A1188" t="s">
        <v>4139</v>
      </c>
      <c r="B1188">
        <v>320</v>
      </c>
      <c r="C1188">
        <v>1611</v>
      </c>
      <c r="D1188" s="3">
        <v>4.5</v>
      </c>
      <c r="E1188" s="4">
        <f t="shared" si="36"/>
        <v>4.4106776180698155</v>
      </c>
      <c r="F1188">
        <f t="shared" si="37"/>
        <v>0.19863438857852267</v>
      </c>
    </row>
    <row r="1189" spans="1:6" x14ac:dyDescent="0.35">
      <c r="A1189" t="s">
        <v>3215</v>
      </c>
      <c r="B1189">
        <v>327</v>
      </c>
      <c r="C1189">
        <v>1648</v>
      </c>
      <c r="D1189" s="3">
        <v>4.5</v>
      </c>
      <c r="E1189" s="4">
        <f t="shared" si="36"/>
        <v>4.5119780971937029</v>
      </c>
      <c r="F1189">
        <f t="shared" si="37"/>
        <v>0.19842233009708737</v>
      </c>
    </row>
    <row r="1190" spans="1:6" x14ac:dyDescent="0.35">
      <c r="A1190" t="s">
        <v>3690</v>
      </c>
      <c r="B1190">
        <v>344</v>
      </c>
      <c r="C1190">
        <v>1741</v>
      </c>
      <c r="D1190" s="3">
        <v>4.5</v>
      </c>
      <c r="E1190" s="4">
        <f t="shared" si="36"/>
        <v>4.7665982203969888</v>
      </c>
      <c r="F1190">
        <f t="shared" si="37"/>
        <v>0.19758759333716255</v>
      </c>
    </row>
    <row r="1191" spans="1:6" x14ac:dyDescent="0.35">
      <c r="A1191" t="s">
        <v>6865</v>
      </c>
      <c r="B1191">
        <v>468</v>
      </c>
      <c r="C1191">
        <v>2370</v>
      </c>
      <c r="D1191" s="3">
        <v>4.5</v>
      </c>
      <c r="E1191" s="4">
        <f t="shared" si="36"/>
        <v>6.4887063655030799</v>
      </c>
      <c r="F1191">
        <f t="shared" si="37"/>
        <v>0.19746835443037974</v>
      </c>
    </row>
    <row r="1192" spans="1:6" x14ac:dyDescent="0.35">
      <c r="A1192" t="s">
        <v>2745</v>
      </c>
      <c r="B1192">
        <v>320</v>
      </c>
      <c r="C1192">
        <v>1621</v>
      </c>
      <c r="D1192" s="3">
        <v>4.5</v>
      </c>
      <c r="E1192" s="4">
        <f t="shared" si="36"/>
        <v>4.4380561259411362</v>
      </c>
      <c r="F1192">
        <f t="shared" si="37"/>
        <v>0.19740900678593462</v>
      </c>
    </row>
    <row r="1193" spans="1:6" x14ac:dyDescent="0.35">
      <c r="A1193" t="s">
        <v>2983</v>
      </c>
      <c r="B1193">
        <v>622</v>
      </c>
      <c r="C1193">
        <v>3152</v>
      </c>
      <c r="D1193" s="3">
        <v>4.5</v>
      </c>
      <c r="E1193" s="4">
        <f t="shared" si="36"/>
        <v>8.6297056810403827</v>
      </c>
      <c r="F1193">
        <f t="shared" si="37"/>
        <v>0.19733502538071065</v>
      </c>
    </row>
    <row r="1194" spans="1:6" x14ac:dyDescent="0.35">
      <c r="A1194" t="s">
        <v>2983</v>
      </c>
      <c r="B1194">
        <v>622</v>
      </c>
      <c r="C1194">
        <v>3152</v>
      </c>
      <c r="D1194" s="3">
        <v>4.5</v>
      </c>
      <c r="E1194" s="4">
        <f t="shared" si="36"/>
        <v>8.6297056810403827</v>
      </c>
      <c r="F1194">
        <f t="shared" si="37"/>
        <v>0.19733502538071065</v>
      </c>
    </row>
    <row r="1195" spans="1:6" x14ac:dyDescent="0.35">
      <c r="A1195" t="s">
        <v>4212</v>
      </c>
      <c r="B1195">
        <v>187</v>
      </c>
      <c r="C1195">
        <v>950</v>
      </c>
      <c r="D1195" s="3">
        <v>4.5</v>
      </c>
      <c r="E1195" s="4">
        <f t="shared" si="36"/>
        <v>2.6009582477754964</v>
      </c>
      <c r="F1195">
        <f t="shared" si="37"/>
        <v>0.1968421052631579</v>
      </c>
    </row>
    <row r="1196" spans="1:6" x14ac:dyDescent="0.35">
      <c r="A1196" t="s">
        <v>430</v>
      </c>
      <c r="B1196">
        <v>119</v>
      </c>
      <c r="C1196">
        <v>605</v>
      </c>
      <c r="D1196" s="3">
        <v>4.5</v>
      </c>
      <c r="E1196" s="4">
        <f t="shared" si="36"/>
        <v>1.6563997262149213</v>
      </c>
      <c r="F1196">
        <f t="shared" si="37"/>
        <v>0.19669421487603306</v>
      </c>
    </row>
    <row r="1197" spans="1:6" x14ac:dyDescent="0.35">
      <c r="A1197" t="s">
        <v>1525</v>
      </c>
      <c r="B1197">
        <v>207</v>
      </c>
      <c r="C1197">
        <v>1053</v>
      </c>
      <c r="D1197" s="3">
        <v>4.5</v>
      </c>
      <c r="E1197" s="4">
        <f t="shared" si="36"/>
        <v>2.8829568788501025</v>
      </c>
      <c r="F1197">
        <f t="shared" si="37"/>
        <v>0.19658119658119658</v>
      </c>
    </row>
    <row r="1198" spans="1:6" x14ac:dyDescent="0.35">
      <c r="A1198" t="s">
        <v>6556</v>
      </c>
      <c r="B1198">
        <v>183</v>
      </c>
      <c r="C1198">
        <v>931</v>
      </c>
      <c r="D1198" s="3">
        <v>4.5</v>
      </c>
      <c r="E1198" s="4">
        <f t="shared" si="36"/>
        <v>2.5489390828199863</v>
      </c>
      <c r="F1198">
        <f t="shared" si="37"/>
        <v>0.19656283566058003</v>
      </c>
    </row>
    <row r="1199" spans="1:6" x14ac:dyDescent="0.35">
      <c r="A1199" t="s">
        <v>5154</v>
      </c>
      <c r="B1199">
        <v>334</v>
      </c>
      <c r="C1199">
        <v>1700</v>
      </c>
      <c r="D1199" s="3">
        <v>4.5</v>
      </c>
      <c r="E1199" s="4">
        <f t="shared" si="36"/>
        <v>4.6543463381245722</v>
      </c>
      <c r="F1199">
        <f t="shared" si="37"/>
        <v>0.19647058823529412</v>
      </c>
    </row>
    <row r="1200" spans="1:6" x14ac:dyDescent="0.35">
      <c r="A1200" t="s">
        <v>4392</v>
      </c>
      <c r="B1200">
        <v>221</v>
      </c>
      <c r="C1200">
        <v>1125</v>
      </c>
      <c r="D1200" s="3">
        <v>4.5</v>
      </c>
      <c r="E1200" s="4">
        <f t="shared" si="36"/>
        <v>3.0800821355236141</v>
      </c>
      <c r="F1200">
        <f t="shared" si="37"/>
        <v>0.19644444444444445</v>
      </c>
    </row>
    <row r="1201" spans="1:6" x14ac:dyDescent="0.35">
      <c r="A1201" t="s">
        <v>3960</v>
      </c>
      <c r="B1201">
        <v>128</v>
      </c>
      <c r="C1201">
        <v>652</v>
      </c>
      <c r="D1201" s="3">
        <v>4.5</v>
      </c>
      <c r="E1201" s="4">
        <f t="shared" si="36"/>
        <v>1.78507871321013</v>
      </c>
      <c r="F1201">
        <f t="shared" si="37"/>
        <v>0.19631901840490798</v>
      </c>
    </row>
    <row r="1202" spans="1:6" x14ac:dyDescent="0.35">
      <c r="A1202" t="s">
        <v>4149</v>
      </c>
      <c r="B1202">
        <v>502</v>
      </c>
      <c r="C1202">
        <v>2560</v>
      </c>
      <c r="D1202" s="3">
        <v>4.5</v>
      </c>
      <c r="E1202" s="4">
        <f t="shared" si="36"/>
        <v>7.008898015058179</v>
      </c>
      <c r="F1202">
        <f t="shared" si="37"/>
        <v>0.19609375000000001</v>
      </c>
    </row>
    <row r="1203" spans="1:6" x14ac:dyDescent="0.35">
      <c r="A1203" t="s">
        <v>6257</v>
      </c>
      <c r="B1203">
        <v>172</v>
      </c>
      <c r="C1203">
        <v>878</v>
      </c>
      <c r="D1203" s="3">
        <v>4.5</v>
      </c>
      <c r="E1203" s="4">
        <f t="shared" si="36"/>
        <v>2.4038329911019849</v>
      </c>
      <c r="F1203">
        <f t="shared" si="37"/>
        <v>0.1958997722095672</v>
      </c>
    </row>
    <row r="1204" spans="1:6" x14ac:dyDescent="0.35">
      <c r="A1204" t="s">
        <v>157</v>
      </c>
      <c r="B1204">
        <v>146</v>
      </c>
      <c r="C1204">
        <v>746</v>
      </c>
      <c r="D1204" s="3">
        <v>4.5</v>
      </c>
      <c r="E1204" s="4">
        <f t="shared" si="36"/>
        <v>2.0424366872005475</v>
      </c>
      <c r="F1204">
        <f t="shared" si="37"/>
        <v>0.19571045576407506</v>
      </c>
    </row>
    <row r="1205" spans="1:6" x14ac:dyDescent="0.35">
      <c r="A1205" t="s">
        <v>5577</v>
      </c>
      <c r="B1205">
        <v>140</v>
      </c>
      <c r="C1205">
        <v>716</v>
      </c>
      <c r="D1205" s="3">
        <v>4.5</v>
      </c>
      <c r="E1205" s="4">
        <f t="shared" si="36"/>
        <v>1.9603011635865846</v>
      </c>
      <c r="F1205">
        <f t="shared" si="37"/>
        <v>0.19553072625698323</v>
      </c>
    </row>
    <row r="1206" spans="1:6" x14ac:dyDescent="0.35">
      <c r="A1206" t="s">
        <v>6245</v>
      </c>
      <c r="B1206">
        <v>104</v>
      </c>
      <c r="C1206">
        <v>532</v>
      </c>
      <c r="D1206" s="3">
        <v>4.5</v>
      </c>
      <c r="E1206" s="4">
        <f t="shared" si="36"/>
        <v>1.4565366187542779</v>
      </c>
      <c r="F1206">
        <f t="shared" si="37"/>
        <v>0.19548872180451127</v>
      </c>
    </row>
    <row r="1207" spans="1:6" x14ac:dyDescent="0.35">
      <c r="A1207" t="s">
        <v>1031</v>
      </c>
      <c r="B1207">
        <v>628</v>
      </c>
      <c r="C1207">
        <v>3227</v>
      </c>
      <c r="D1207" s="3">
        <v>4.5</v>
      </c>
      <c r="E1207" s="4">
        <f t="shared" si="36"/>
        <v>8.8350444900752905</v>
      </c>
      <c r="F1207">
        <f t="shared" si="37"/>
        <v>0.19460799504183451</v>
      </c>
    </row>
    <row r="1208" spans="1:6" x14ac:dyDescent="0.35">
      <c r="A1208" t="s">
        <v>1589</v>
      </c>
      <c r="B1208">
        <v>133</v>
      </c>
      <c r="C1208">
        <v>684</v>
      </c>
      <c r="D1208" s="3">
        <v>4.5</v>
      </c>
      <c r="E1208" s="4">
        <f t="shared" si="36"/>
        <v>1.8726899383983573</v>
      </c>
      <c r="F1208">
        <f t="shared" si="37"/>
        <v>0.19444444444444445</v>
      </c>
    </row>
    <row r="1209" spans="1:6" x14ac:dyDescent="0.35">
      <c r="A1209" t="s">
        <v>3860</v>
      </c>
      <c r="B1209">
        <v>271</v>
      </c>
      <c r="C1209">
        <v>1395</v>
      </c>
      <c r="D1209" s="3">
        <v>4.5</v>
      </c>
      <c r="E1209" s="4">
        <f t="shared" si="36"/>
        <v>3.8193018480492813</v>
      </c>
      <c r="F1209">
        <f t="shared" si="37"/>
        <v>0.19426523297491038</v>
      </c>
    </row>
    <row r="1210" spans="1:6" x14ac:dyDescent="0.35">
      <c r="A1210" t="s">
        <v>2909</v>
      </c>
      <c r="B1210">
        <v>594</v>
      </c>
      <c r="C1210">
        <v>3058</v>
      </c>
      <c r="D1210" s="3">
        <v>4.5</v>
      </c>
      <c r="E1210" s="4">
        <f t="shared" si="36"/>
        <v>8.3723477070499666</v>
      </c>
      <c r="F1210">
        <f t="shared" si="37"/>
        <v>0.19424460431654678</v>
      </c>
    </row>
    <row r="1211" spans="1:6" x14ac:dyDescent="0.35">
      <c r="A1211" t="s">
        <v>2182</v>
      </c>
      <c r="B1211">
        <v>151</v>
      </c>
      <c r="C1211">
        <v>779</v>
      </c>
      <c r="D1211" s="3">
        <v>4.5</v>
      </c>
      <c r="E1211" s="4">
        <f t="shared" si="36"/>
        <v>2.1327857631759071</v>
      </c>
      <c r="F1211">
        <f t="shared" si="37"/>
        <v>0.19383825417201542</v>
      </c>
    </row>
    <row r="1212" spans="1:6" x14ac:dyDescent="0.35">
      <c r="A1212" t="s">
        <v>2675</v>
      </c>
      <c r="B1212">
        <v>224</v>
      </c>
      <c r="C1212">
        <v>1156</v>
      </c>
      <c r="D1212" s="3">
        <v>4.5</v>
      </c>
      <c r="E1212" s="4">
        <f t="shared" si="36"/>
        <v>3.1649555099247091</v>
      </c>
      <c r="F1212">
        <f t="shared" si="37"/>
        <v>0.19377162629757785</v>
      </c>
    </row>
    <row r="1213" spans="1:6" x14ac:dyDescent="0.35">
      <c r="A1213" t="s">
        <v>2363</v>
      </c>
      <c r="B1213">
        <v>318</v>
      </c>
      <c r="C1213">
        <v>1642</v>
      </c>
      <c r="D1213" s="3">
        <v>4.5</v>
      </c>
      <c r="E1213" s="4">
        <f t="shared" si="36"/>
        <v>4.4955509924709105</v>
      </c>
      <c r="F1213">
        <f t="shared" si="37"/>
        <v>0.19366626065773446</v>
      </c>
    </row>
    <row r="1214" spans="1:6" x14ac:dyDescent="0.35">
      <c r="A1214" t="s">
        <v>923</v>
      </c>
      <c r="B1214">
        <v>174</v>
      </c>
      <c r="C1214">
        <v>899</v>
      </c>
      <c r="D1214" s="3">
        <v>4.5</v>
      </c>
      <c r="E1214" s="4">
        <f t="shared" si="36"/>
        <v>2.4613278576317592</v>
      </c>
      <c r="F1214">
        <f t="shared" si="37"/>
        <v>0.19354838709677419</v>
      </c>
    </row>
    <row r="1215" spans="1:6" x14ac:dyDescent="0.35">
      <c r="A1215" t="s">
        <v>5152</v>
      </c>
      <c r="B1215">
        <v>132</v>
      </c>
      <c r="C1215">
        <v>682</v>
      </c>
      <c r="D1215" s="3">
        <v>4.5</v>
      </c>
      <c r="E1215" s="4">
        <f t="shared" si="36"/>
        <v>1.8672142368240932</v>
      </c>
      <c r="F1215">
        <f t="shared" si="37"/>
        <v>0.19354838709677419</v>
      </c>
    </row>
    <row r="1216" spans="1:6" x14ac:dyDescent="0.35">
      <c r="A1216" t="s">
        <v>3844</v>
      </c>
      <c r="B1216">
        <v>298</v>
      </c>
      <c r="C1216">
        <v>1540</v>
      </c>
      <c r="D1216" s="3">
        <v>4.5</v>
      </c>
      <c r="E1216" s="4">
        <f t="shared" si="36"/>
        <v>4.216290212183436</v>
      </c>
      <c r="F1216">
        <f t="shared" si="37"/>
        <v>0.19350649350649352</v>
      </c>
    </row>
    <row r="1217" spans="1:6" x14ac:dyDescent="0.35">
      <c r="A1217" t="s">
        <v>845</v>
      </c>
      <c r="B1217">
        <v>437</v>
      </c>
      <c r="C1217">
        <v>2259</v>
      </c>
      <c r="D1217" s="3">
        <v>4.5</v>
      </c>
      <c r="E1217" s="4">
        <f t="shared" si="36"/>
        <v>6.1848049281314168</v>
      </c>
      <c r="F1217">
        <f t="shared" si="37"/>
        <v>0.19344842850818947</v>
      </c>
    </row>
    <row r="1218" spans="1:6" x14ac:dyDescent="0.35">
      <c r="A1218" t="s">
        <v>453</v>
      </c>
      <c r="B1218">
        <v>522</v>
      </c>
      <c r="C1218">
        <v>2699</v>
      </c>
      <c r="D1218" s="3">
        <v>4.5</v>
      </c>
      <c r="E1218" s="4">
        <f t="shared" ref="E1218:E1281" si="38">C1218/365.25</f>
        <v>7.3894592744695418</v>
      </c>
      <c r="F1218">
        <f t="shared" ref="F1218:F1281" si="39">B1218/C1218</f>
        <v>0.19340496480177843</v>
      </c>
    </row>
    <row r="1219" spans="1:6" x14ac:dyDescent="0.35">
      <c r="A1219" t="s">
        <v>5834</v>
      </c>
      <c r="B1219">
        <v>102</v>
      </c>
      <c r="C1219">
        <v>529</v>
      </c>
      <c r="D1219" s="3">
        <v>4.5</v>
      </c>
      <c r="E1219" s="4">
        <f t="shared" si="38"/>
        <v>1.4483230663928817</v>
      </c>
      <c r="F1219">
        <f t="shared" si="39"/>
        <v>0.19281663516068054</v>
      </c>
    </row>
    <row r="1220" spans="1:6" x14ac:dyDescent="0.35">
      <c r="A1220" t="s">
        <v>6357</v>
      </c>
      <c r="B1220">
        <v>227</v>
      </c>
      <c r="C1220">
        <v>1179</v>
      </c>
      <c r="D1220" s="3">
        <v>4.5</v>
      </c>
      <c r="E1220" s="4">
        <f t="shared" si="38"/>
        <v>3.2279260780287475</v>
      </c>
      <c r="F1220">
        <f t="shared" si="39"/>
        <v>0.19253604749787956</v>
      </c>
    </row>
    <row r="1221" spans="1:6" x14ac:dyDescent="0.35">
      <c r="A1221" t="s">
        <v>6795</v>
      </c>
      <c r="B1221">
        <v>101</v>
      </c>
      <c r="C1221">
        <v>525</v>
      </c>
      <c r="D1221" s="3">
        <v>4.5</v>
      </c>
      <c r="E1221" s="4">
        <f t="shared" si="38"/>
        <v>1.4373716632443532</v>
      </c>
      <c r="F1221">
        <f t="shared" si="39"/>
        <v>0.19238095238095237</v>
      </c>
    </row>
    <row r="1222" spans="1:6" x14ac:dyDescent="0.35">
      <c r="A1222" t="s">
        <v>3774</v>
      </c>
      <c r="B1222">
        <v>100</v>
      </c>
      <c r="C1222">
        <v>520</v>
      </c>
      <c r="D1222" s="3">
        <v>4.5</v>
      </c>
      <c r="E1222" s="4">
        <f t="shared" si="38"/>
        <v>1.4236824093086926</v>
      </c>
      <c r="F1222">
        <f t="shared" si="39"/>
        <v>0.19230769230769232</v>
      </c>
    </row>
    <row r="1223" spans="1:6" x14ac:dyDescent="0.35">
      <c r="A1223" t="s">
        <v>4870</v>
      </c>
      <c r="B1223">
        <v>452</v>
      </c>
      <c r="C1223">
        <v>2355</v>
      </c>
      <c r="D1223" s="3">
        <v>4.5</v>
      </c>
      <c r="E1223" s="4">
        <f t="shared" si="38"/>
        <v>6.4476386036960989</v>
      </c>
      <c r="F1223">
        <f t="shared" si="39"/>
        <v>0.19193205944798303</v>
      </c>
    </row>
    <row r="1224" spans="1:6" x14ac:dyDescent="0.35">
      <c r="A1224" t="s">
        <v>1887</v>
      </c>
      <c r="B1224">
        <v>175</v>
      </c>
      <c r="C1224">
        <v>912</v>
      </c>
      <c r="D1224" s="3">
        <v>4.5</v>
      </c>
      <c r="E1224" s="4">
        <f t="shared" si="38"/>
        <v>2.4969199178644765</v>
      </c>
      <c r="F1224">
        <f t="shared" si="39"/>
        <v>0.19188596491228072</v>
      </c>
    </row>
    <row r="1225" spans="1:6" x14ac:dyDescent="0.35">
      <c r="A1225" t="s">
        <v>4377</v>
      </c>
      <c r="B1225">
        <v>173</v>
      </c>
      <c r="C1225">
        <v>904</v>
      </c>
      <c r="D1225" s="3">
        <v>4.5</v>
      </c>
      <c r="E1225" s="4">
        <f t="shared" si="38"/>
        <v>2.4750171115674195</v>
      </c>
      <c r="F1225">
        <f t="shared" si="39"/>
        <v>0.1913716814159292</v>
      </c>
    </row>
    <row r="1226" spans="1:6" x14ac:dyDescent="0.35">
      <c r="A1226" t="s">
        <v>4640</v>
      </c>
      <c r="B1226">
        <v>276</v>
      </c>
      <c r="C1226">
        <v>1443</v>
      </c>
      <c r="D1226" s="3">
        <v>4.5</v>
      </c>
      <c r="E1226" s="4">
        <f t="shared" si="38"/>
        <v>3.9507186858316223</v>
      </c>
      <c r="F1226">
        <f t="shared" si="39"/>
        <v>0.19126819126819128</v>
      </c>
    </row>
    <row r="1227" spans="1:6" x14ac:dyDescent="0.35">
      <c r="A1227" t="s">
        <v>5261</v>
      </c>
      <c r="B1227">
        <v>177</v>
      </c>
      <c r="C1227">
        <v>929</v>
      </c>
      <c r="D1227" s="3">
        <v>4.5</v>
      </c>
      <c r="E1227" s="4">
        <f t="shared" si="38"/>
        <v>2.5434633812457221</v>
      </c>
      <c r="F1227">
        <f t="shared" si="39"/>
        <v>0.19052744886975242</v>
      </c>
    </row>
    <row r="1228" spans="1:6" x14ac:dyDescent="0.35">
      <c r="A1228" t="s">
        <v>305</v>
      </c>
      <c r="B1228">
        <v>283</v>
      </c>
      <c r="C1228">
        <v>1486</v>
      </c>
      <c r="D1228" s="3">
        <v>4.5</v>
      </c>
      <c r="E1228" s="4">
        <f t="shared" si="38"/>
        <v>4.0684462696783026</v>
      </c>
      <c r="F1228">
        <f t="shared" si="39"/>
        <v>0.19044414535666218</v>
      </c>
    </row>
    <row r="1229" spans="1:6" x14ac:dyDescent="0.35">
      <c r="A1229" t="s">
        <v>5522</v>
      </c>
      <c r="B1229">
        <v>179</v>
      </c>
      <c r="C1229">
        <v>940</v>
      </c>
      <c r="D1229" s="3">
        <v>4.5</v>
      </c>
      <c r="E1229" s="4">
        <f t="shared" si="38"/>
        <v>2.5735797399041753</v>
      </c>
      <c r="F1229">
        <f t="shared" si="39"/>
        <v>0.19042553191489361</v>
      </c>
    </row>
    <row r="1230" spans="1:6" x14ac:dyDescent="0.35">
      <c r="A1230" t="s">
        <v>756</v>
      </c>
      <c r="B1230">
        <v>147</v>
      </c>
      <c r="C1230">
        <v>772</v>
      </c>
      <c r="D1230" s="3">
        <v>4.5</v>
      </c>
      <c r="E1230" s="4">
        <f t="shared" si="38"/>
        <v>2.1136208076659821</v>
      </c>
      <c r="F1230">
        <f t="shared" si="39"/>
        <v>0.19041450777202074</v>
      </c>
    </row>
    <row r="1231" spans="1:6" x14ac:dyDescent="0.35">
      <c r="A1231" t="s">
        <v>3989</v>
      </c>
      <c r="B1231">
        <v>119</v>
      </c>
      <c r="C1231">
        <v>625</v>
      </c>
      <c r="D1231" s="3">
        <v>4.5</v>
      </c>
      <c r="E1231" s="4">
        <f t="shared" si="38"/>
        <v>1.7111567419575633</v>
      </c>
      <c r="F1231">
        <f t="shared" si="39"/>
        <v>0.19040000000000001</v>
      </c>
    </row>
    <row r="1232" spans="1:6" x14ac:dyDescent="0.35">
      <c r="A1232" t="s">
        <v>73</v>
      </c>
      <c r="B1232">
        <v>125</v>
      </c>
      <c r="C1232">
        <v>657</v>
      </c>
      <c r="D1232" s="3">
        <v>4.5</v>
      </c>
      <c r="E1232" s="4">
        <f t="shared" si="38"/>
        <v>1.7987679671457906</v>
      </c>
      <c r="F1232">
        <f t="shared" si="39"/>
        <v>0.19025875190258751</v>
      </c>
    </row>
    <row r="1233" spans="1:6" x14ac:dyDescent="0.35">
      <c r="A1233" t="s">
        <v>6319</v>
      </c>
      <c r="B1233">
        <v>284</v>
      </c>
      <c r="C1233">
        <v>1493</v>
      </c>
      <c r="D1233" s="3">
        <v>4.5</v>
      </c>
      <c r="E1233" s="4">
        <f t="shared" si="38"/>
        <v>4.0876112251882271</v>
      </c>
      <c r="F1233">
        <f t="shared" si="39"/>
        <v>0.19022103148024114</v>
      </c>
    </row>
    <row r="1234" spans="1:6" x14ac:dyDescent="0.35">
      <c r="A1234" t="s">
        <v>5766</v>
      </c>
      <c r="B1234">
        <v>639</v>
      </c>
      <c r="C1234">
        <v>3368</v>
      </c>
      <c r="D1234" s="3">
        <v>4.5</v>
      </c>
      <c r="E1234" s="4">
        <f t="shared" si="38"/>
        <v>9.2210814510609165</v>
      </c>
      <c r="F1234">
        <f t="shared" si="39"/>
        <v>0.18972684085510688</v>
      </c>
    </row>
    <row r="1235" spans="1:6" x14ac:dyDescent="0.35">
      <c r="A1235" t="s">
        <v>2623</v>
      </c>
      <c r="B1235">
        <v>173</v>
      </c>
      <c r="C1235">
        <v>912</v>
      </c>
      <c r="D1235" s="3">
        <v>4.5</v>
      </c>
      <c r="E1235" s="4">
        <f t="shared" si="38"/>
        <v>2.4969199178644765</v>
      </c>
      <c r="F1235">
        <f t="shared" si="39"/>
        <v>0.18969298245614036</v>
      </c>
    </row>
    <row r="1236" spans="1:6" x14ac:dyDescent="0.35">
      <c r="A1236" t="s">
        <v>6500</v>
      </c>
      <c r="B1236">
        <v>570</v>
      </c>
      <c r="C1236">
        <v>3005</v>
      </c>
      <c r="D1236" s="3">
        <v>4.5</v>
      </c>
      <c r="E1236" s="4">
        <f t="shared" si="38"/>
        <v>8.2272416153319643</v>
      </c>
      <c r="F1236">
        <f t="shared" si="39"/>
        <v>0.18968386023294509</v>
      </c>
    </row>
    <row r="1237" spans="1:6" x14ac:dyDescent="0.35">
      <c r="A1237" t="s">
        <v>5843</v>
      </c>
      <c r="B1237">
        <v>423</v>
      </c>
      <c r="C1237">
        <v>2231</v>
      </c>
      <c r="D1237" s="3">
        <v>4.5</v>
      </c>
      <c r="E1237" s="4">
        <f t="shared" si="38"/>
        <v>6.108145106091718</v>
      </c>
      <c r="F1237">
        <f t="shared" si="39"/>
        <v>0.18960107575078441</v>
      </c>
    </row>
    <row r="1238" spans="1:6" x14ac:dyDescent="0.35">
      <c r="A1238" t="s">
        <v>1154</v>
      </c>
      <c r="B1238">
        <v>497</v>
      </c>
      <c r="C1238">
        <v>2622</v>
      </c>
      <c r="D1238" s="3">
        <v>4.5</v>
      </c>
      <c r="E1238" s="4">
        <f t="shared" si="38"/>
        <v>7.1786447638603699</v>
      </c>
      <c r="F1238">
        <f t="shared" si="39"/>
        <v>0.18954996186117468</v>
      </c>
    </row>
    <row r="1239" spans="1:6" x14ac:dyDescent="0.35">
      <c r="A1239" t="s">
        <v>6548</v>
      </c>
      <c r="B1239">
        <v>143</v>
      </c>
      <c r="C1239">
        <v>758</v>
      </c>
      <c r="D1239" s="3">
        <v>4.5</v>
      </c>
      <c r="E1239" s="4">
        <f t="shared" si="38"/>
        <v>2.0752908966461328</v>
      </c>
      <c r="F1239">
        <f t="shared" si="39"/>
        <v>0.18865435356200527</v>
      </c>
    </row>
    <row r="1240" spans="1:6" x14ac:dyDescent="0.35">
      <c r="A1240" t="s">
        <v>3179</v>
      </c>
      <c r="B1240">
        <v>136</v>
      </c>
      <c r="C1240">
        <v>721</v>
      </c>
      <c r="D1240" s="3">
        <v>4.5</v>
      </c>
      <c r="E1240" s="4">
        <f t="shared" si="38"/>
        <v>1.9739904175222451</v>
      </c>
      <c r="F1240">
        <f t="shared" si="39"/>
        <v>0.18862690707350901</v>
      </c>
    </row>
    <row r="1241" spans="1:6" x14ac:dyDescent="0.35">
      <c r="A1241" t="s">
        <v>1234</v>
      </c>
      <c r="B1241">
        <v>557</v>
      </c>
      <c r="C1241">
        <v>2956</v>
      </c>
      <c r="D1241" s="3">
        <v>4.5</v>
      </c>
      <c r="E1241" s="4">
        <f t="shared" si="38"/>
        <v>8.0930869267624921</v>
      </c>
      <c r="F1241">
        <f t="shared" si="39"/>
        <v>0.18843031123139378</v>
      </c>
    </row>
    <row r="1242" spans="1:6" x14ac:dyDescent="0.35">
      <c r="A1242" t="s">
        <v>3478</v>
      </c>
      <c r="B1242">
        <v>531</v>
      </c>
      <c r="C1242">
        <v>2824</v>
      </c>
      <c r="D1242" s="3">
        <v>4.5</v>
      </c>
      <c r="E1242" s="4">
        <f t="shared" si="38"/>
        <v>7.7316906228610538</v>
      </c>
      <c r="F1242">
        <f t="shared" si="39"/>
        <v>0.18803116147308782</v>
      </c>
    </row>
    <row r="1243" spans="1:6" x14ac:dyDescent="0.35">
      <c r="A1243" t="s">
        <v>3870</v>
      </c>
      <c r="B1243">
        <v>489</v>
      </c>
      <c r="C1243">
        <v>2606</v>
      </c>
      <c r="D1243" s="3">
        <v>4.5</v>
      </c>
      <c r="E1243" s="4">
        <f t="shared" si="38"/>
        <v>7.1348391512662559</v>
      </c>
      <c r="F1243">
        <f t="shared" si="39"/>
        <v>0.1876438986953185</v>
      </c>
    </row>
    <row r="1244" spans="1:6" x14ac:dyDescent="0.35">
      <c r="A1244" t="s">
        <v>4490</v>
      </c>
      <c r="B1244">
        <v>295</v>
      </c>
      <c r="C1244">
        <v>1573</v>
      </c>
      <c r="D1244" s="3">
        <v>4.5</v>
      </c>
      <c r="E1244" s="4">
        <f t="shared" si="38"/>
        <v>4.3066392881587952</v>
      </c>
      <c r="F1244">
        <f t="shared" si="39"/>
        <v>0.18753973299427845</v>
      </c>
    </row>
    <row r="1245" spans="1:6" x14ac:dyDescent="0.35">
      <c r="A1245" t="s">
        <v>2873</v>
      </c>
      <c r="B1245">
        <v>348</v>
      </c>
      <c r="C1245">
        <v>1859</v>
      </c>
      <c r="D1245" s="3">
        <v>4.5</v>
      </c>
      <c r="E1245" s="4">
        <f t="shared" si="38"/>
        <v>5.0896646132785763</v>
      </c>
      <c r="F1245">
        <f t="shared" si="39"/>
        <v>0.18719741796664874</v>
      </c>
    </row>
    <row r="1246" spans="1:6" x14ac:dyDescent="0.35">
      <c r="A1246" t="s">
        <v>1283</v>
      </c>
      <c r="B1246">
        <v>404</v>
      </c>
      <c r="C1246">
        <v>2162</v>
      </c>
      <c r="D1246" s="3">
        <v>4.5</v>
      </c>
      <c r="E1246" s="4">
        <f t="shared" si="38"/>
        <v>5.9192334017796027</v>
      </c>
      <c r="F1246">
        <f t="shared" si="39"/>
        <v>0.18686401480111009</v>
      </c>
    </row>
    <row r="1247" spans="1:6" x14ac:dyDescent="0.35">
      <c r="A1247" t="s">
        <v>6170</v>
      </c>
      <c r="B1247">
        <v>259</v>
      </c>
      <c r="C1247">
        <v>1387</v>
      </c>
      <c r="D1247" s="3">
        <v>4.5</v>
      </c>
      <c r="E1247" s="4">
        <f t="shared" si="38"/>
        <v>3.7973990417522243</v>
      </c>
      <c r="F1247">
        <f t="shared" si="39"/>
        <v>0.18673395818312905</v>
      </c>
    </row>
    <row r="1248" spans="1:6" x14ac:dyDescent="0.35">
      <c r="A1248" t="s">
        <v>1503</v>
      </c>
      <c r="B1248">
        <v>110</v>
      </c>
      <c r="C1248">
        <v>590</v>
      </c>
      <c r="D1248" s="3">
        <v>4.5</v>
      </c>
      <c r="E1248" s="4">
        <f t="shared" si="38"/>
        <v>1.6153319644079398</v>
      </c>
      <c r="F1248">
        <f t="shared" si="39"/>
        <v>0.1864406779661017</v>
      </c>
    </row>
    <row r="1249" spans="1:6" x14ac:dyDescent="0.35">
      <c r="A1249" t="s">
        <v>6571</v>
      </c>
      <c r="B1249">
        <v>175</v>
      </c>
      <c r="C1249">
        <v>939</v>
      </c>
      <c r="D1249" s="3">
        <v>4.5</v>
      </c>
      <c r="E1249" s="4">
        <f t="shared" si="38"/>
        <v>2.5708418891170433</v>
      </c>
      <c r="F1249">
        <f t="shared" si="39"/>
        <v>0.18636847710330137</v>
      </c>
    </row>
    <row r="1250" spans="1:6" x14ac:dyDescent="0.35">
      <c r="A1250" t="s">
        <v>6541</v>
      </c>
      <c r="B1250">
        <v>469</v>
      </c>
      <c r="C1250">
        <v>2518</v>
      </c>
      <c r="D1250" s="3">
        <v>4.5</v>
      </c>
      <c r="E1250" s="4">
        <f t="shared" si="38"/>
        <v>6.8939082819986313</v>
      </c>
      <c r="F1250">
        <f t="shared" si="39"/>
        <v>0.18625893566322479</v>
      </c>
    </row>
    <row r="1251" spans="1:6" x14ac:dyDescent="0.35">
      <c r="A1251" t="s">
        <v>1688</v>
      </c>
      <c r="B1251">
        <v>450</v>
      </c>
      <c r="C1251">
        <v>2416</v>
      </c>
      <c r="D1251" s="3">
        <v>4.5</v>
      </c>
      <c r="E1251" s="4">
        <f t="shared" si="38"/>
        <v>6.6146475017111568</v>
      </c>
      <c r="F1251">
        <f t="shared" si="39"/>
        <v>0.18625827814569537</v>
      </c>
    </row>
    <row r="1252" spans="1:6" x14ac:dyDescent="0.35">
      <c r="A1252" t="s">
        <v>1816</v>
      </c>
      <c r="B1252">
        <v>229</v>
      </c>
      <c r="C1252">
        <v>1231</v>
      </c>
      <c r="D1252" s="3">
        <v>4.5</v>
      </c>
      <c r="E1252" s="4">
        <f t="shared" si="38"/>
        <v>3.3702943189596168</v>
      </c>
      <c r="F1252">
        <f t="shared" si="39"/>
        <v>0.18602761982128352</v>
      </c>
    </row>
    <row r="1253" spans="1:6" x14ac:dyDescent="0.35">
      <c r="A1253" t="s">
        <v>5255</v>
      </c>
      <c r="B1253">
        <v>306</v>
      </c>
      <c r="C1253">
        <v>1645</v>
      </c>
      <c r="D1253" s="3">
        <v>4.5</v>
      </c>
      <c r="E1253" s="4">
        <f t="shared" si="38"/>
        <v>4.5037645448323067</v>
      </c>
      <c r="F1253">
        <f t="shared" si="39"/>
        <v>0.18601823708206686</v>
      </c>
    </row>
    <row r="1254" spans="1:6" x14ac:dyDescent="0.35">
      <c r="A1254" t="s">
        <v>3928</v>
      </c>
      <c r="B1254">
        <v>438</v>
      </c>
      <c r="C1254">
        <v>2355</v>
      </c>
      <c r="D1254" s="3">
        <v>4.5</v>
      </c>
      <c r="E1254" s="4">
        <f t="shared" si="38"/>
        <v>6.4476386036960989</v>
      </c>
      <c r="F1254">
        <f t="shared" si="39"/>
        <v>0.1859872611464968</v>
      </c>
    </row>
    <row r="1255" spans="1:6" x14ac:dyDescent="0.35">
      <c r="A1255" t="s">
        <v>2314</v>
      </c>
      <c r="B1255">
        <v>273</v>
      </c>
      <c r="C1255">
        <v>1468</v>
      </c>
      <c r="D1255" s="3">
        <v>4.5</v>
      </c>
      <c r="E1255" s="4">
        <f t="shared" si="38"/>
        <v>4.0191649555099245</v>
      </c>
      <c r="F1255">
        <f t="shared" si="39"/>
        <v>0.18596730245231607</v>
      </c>
    </row>
    <row r="1256" spans="1:6" x14ac:dyDescent="0.35">
      <c r="A1256" t="s">
        <v>4930</v>
      </c>
      <c r="B1256">
        <v>102</v>
      </c>
      <c r="C1256">
        <v>550</v>
      </c>
      <c r="D1256" s="3">
        <v>4.5</v>
      </c>
      <c r="E1256" s="4">
        <f t="shared" si="38"/>
        <v>1.5058179329226558</v>
      </c>
      <c r="F1256">
        <f t="shared" si="39"/>
        <v>0.18545454545454546</v>
      </c>
    </row>
    <row r="1257" spans="1:6" x14ac:dyDescent="0.35">
      <c r="A1257" t="s">
        <v>5236</v>
      </c>
      <c r="B1257">
        <v>177</v>
      </c>
      <c r="C1257">
        <v>955</v>
      </c>
      <c r="D1257" s="3">
        <v>4.5</v>
      </c>
      <c r="E1257" s="4">
        <f t="shared" si="38"/>
        <v>2.6146475017111568</v>
      </c>
      <c r="F1257">
        <f t="shared" si="39"/>
        <v>0.18534031413612564</v>
      </c>
    </row>
    <row r="1258" spans="1:6" x14ac:dyDescent="0.35">
      <c r="A1258" t="s">
        <v>407</v>
      </c>
      <c r="B1258">
        <v>232</v>
      </c>
      <c r="C1258">
        <v>1252</v>
      </c>
      <c r="D1258" s="3">
        <v>4.5</v>
      </c>
      <c r="E1258" s="4">
        <f t="shared" si="38"/>
        <v>3.4277891854893907</v>
      </c>
      <c r="F1258">
        <f t="shared" si="39"/>
        <v>0.1853035143769968</v>
      </c>
    </row>
    <row r="1259" spans="1:6" x14ac:dyDescent="0.35">
      <c r="A1259" t="s">
        <v>4548</v>
      </c>
      <c r="B1259">
        <v>465</v>
      </c>
      <c r="C1259">
        <v>2511</v>
      </c>
      <c r="D1259" s="3">
        <v>4.5</v>
      </c>
      <c r="E1259" s="4">
        <f t="shared" si="38"/>
        <v>6.8747433264887068</v>
      </c>
      <c r="F1259">
        <f t="shared" si="39"/>
        <v>0.18518518518518517</v>
      </c>
    </row>
    <row r="1260" spans="1:6" x14ac:dyDescent="0.35">
      <c r="A1260" t="s">
        <v>3653</v>
      </c>
      <c r="B1260">
        <v>145</v>
      </c>
      <c r="C1260">
        <v>784</v>
      </c>
      <c r="D1260" s="3">
        <v>4.5</v>
      </c>
      <c r="E1260" s="4">
        <f t="shared" si="38"/>
        <v>2.1464750171115674</v>
      </c>
      <c r="F1260">
        <f t="shared" si="39"/>
        <v>0.18494897959183673</v>
      </c>
    </row>
    <row r="1261" spans="1:6" x14ac:dyDescent="0.35">
      <c r="A1261" t="s">
        <v>5028</v>
      </c>
      <c r="B1261">
        <v>193</v>
      </c>
      <c r="C1261">
        <v>1044</v>
      </c>
      <c r="D1261" s="3">
        <v>4.5</v>
      </c>
      <c r="E1261" s="4">
        <f t="shared" si="38"/>
        <v>2.8583162217659139</v>
      </c>
      <c r="F1261">
        <f t="shared" si="39"/>
        <v>0.18486590038314177</v>
      </c>
    </row>
    <row r="1262" spans="1:6" x14ac:dyDescent="0.35">
      <c r="A1262" t="s">
        <v>4761</v>
      </c>
      <c r="B1262">
        <v>606</v>
      </c>
      <c r="C1262">
        <v>3279</v>
      </c>
      <c r="D1262" s="3">
        <v>4.5</v>
      </c>
      <c r="E1262" s="4">
        <f t="shared" si="38"/>
        <v>8.9774127310061598</v>
      </c>
      <c r="F1262">
        <f t="shared" si="39"/>
        <v>0.1848124428179323</v>
      </c>
    </row>
    <row r="1263" spans="1:6" x14ac:dyDescent="0.35">
      <c r="A1263" t="s">
        <v>3469</v>
      </c>
      <c r="B1263">
        <v>301</v>
      </c>
      <c r="C1263">
        <v>1629</v>
      </c>
      <c r="D1263" s="3">
        <v>4.5</v>
      </c>
      <c r="E1263" s="4">
        <f t="shared" si="38"/>
        <v>4.4599589322381927</v>
      </c>
      <c r="F1263">
        <f t="shared" si="39"/>
        <v>0.18477593615715163</v>
      </c>
    </row>
    <row r="1264" spans="1:6" x14ac:dyDescent="0.35">
      <c r="A1264" t="s">
        <v>4330</v>
      </c>
      <c r="B1264">
        <v>593</v>
      </c>
      <c r="C1264">
        <v>3213</v>
      </c>
      <c r="D1264" s="3">
        <v>4.5</v>
      </c>
      <c r="E1264" s="4">
        <f t="shared" si="38"/>
        <v>8.7967145790554415</v>
      </c>
      <c r="F1264">
        <f t="shared" si="39"/>
        <v>0.18456271397447868</v>
      </c>
    </row>
    <row r="1265" spans="1:6" x14ac:dyDescent="0.35">
      <c r="A1265" t="s">
        <v>6215</v>
      </c>
      <c r="B1265">
        <v>612</v>
      </c>
      <c r="C1265">
        <v>3317</v>
      </c>
      <c r="D1265" s="3">
        <v>4.5</v>
      </c>
      <c r="E1265" s="4">
        <f t="shared" si="38"/>
        <v>9.0814510609171801</v>
      </c>
      <c r="F1265">
        <f t="shared" si="39"/>
        <v>0.18450406994271931</v>
      </c>
    </row>
    <row r="1266" spans="1:6" x14ac:dyDescent="0.35">
      <c r="A1266" t="s">
        <v>5480</v>
      </c>
      <c r="B1266">
        <v>107</v>
      </c>
      <c r="C1266">
        <v>580</v>
      </c>
      <c r="D1266" s="3">
        <v>4.5</v>
      </c>
      <c r="E1266" s="4">
        <f t="shared" si="38"/>
        <v>1.5879534565366187</v>
      </c>
      <c r="F1266">
        <f t="shared" si="39"/>
        <v>0.18448275862068966</v>
      </c>
    </row>
    <row r="1267" spans="1:6" x14ac:dyDescent="0.35">
      <c r="A1267" t="s">
        <v>198</v>
      </c>
      <c r="B1267">
        <v>543</v>
      </c>
      <c r="C1267">
        <v>2948</v>
      </c>
      <c r="D1267" s="3">
        <v>4.5</v>
      </c>
      <c r="E1267" s="4">
        <f t="shared" si="38"/>
        <v>8.0711841204654338</v>
      </c>
      <c r="F1267">
        <f t="shared" si="39"/>
        <v>0.18419267299864314</v>
      </c>
    </row>
    <row r="1268" spans="1:6" x14ac:dyDescent="0.35">
      <c r="A1268" t="s">
        <v>3040</v>
      </c>
      <c r="B1268">
        <v>135</v>
      </c>
      <c r="C1268">
        <v>733</v>
      </c>
      <c r="D1268" s="3">
        <v>4.5</v>
      </c>
      <c r="E1268" s="4">
        <f t="shared" si="38"/>
        <v>2.0068446269678302</v>
      </c>
      <c r="F1268">
        <f t="shared" si="39"/>
        <v>0.18417462482946795</v>
      </c>
    </row>
    <row r="1269" spans="1:6" x14ac:dyDescent="0.35">
      <c r="A1269" t="s">
        <v>2764</v>
      </c>
      <c r="B1269">
        <v>503</v>
      </c>
      <c r="C1269">
        <v>2733</v>
      </c>
      <c r="D1269" s="3">
        <v>4.5</v>
      </c>
      <c r="E1269" s="4">
        <f t="shared" si="38"/>
        <v>7.482546201232033</v>
      </c>
      <c r="F1269">
        <f t="shared" si="39"/>
        <v>0.18404683497987559</v>
      </c>
    </row>
    <row r="1270" spans="1:6" x14ac:dyDescent="0.35">
      <c r="A1270" t="s">
        <v>1186</v>
      </c>
      <c r="B1270">
        <v>654</v>
      </c>
      <c r="C1270">
        <v>3558</v>
      </c>
      <c r="D1270" s="3">
        <v>4.5</v>
      </c>
      <c r="E1270" s="4">
        <f t="shared" si="38"/>
        <v>9.7412731006160165</v>
      </c>
      <c r="F1270">
        <f t="shared" si="39"/>
        <v>0.18381112984822934</v>
      </c>
    </row>
    <row r="1271" spans="1:6" x14ac:dyDescent="0.35">
      <c r="A1271" t="s">
        <v>5869</v>
      </c>
      <c r="B1271">
        <v>151</v>
      </c>
      <c r="C1271">
        <v>822</v>
      </c>
      <c r="D1271" s="3">
        <v>4.5</v>
      </c>
      <c r="E1271" s="4">
        <f t="shared" si="38"/>
        <v>2.2505133470225873</v>
      </c>
      <c r="F1271">
        <f t="shared" si="39"/>
        <v>0.18369829683698297</v>
      </c>
    </row>
    <row r="1272" spans="1:6" x14ac:dyDescent="0.35">
      <c r="A1272" t="s">
        <v>6143</v>
      </c>
      <c r="B1272">
        <v>189</v>
      </c>
      <c r="C1272">
        <v>1029</v>
      </c>
      <c r="D1272" s="3">
        <v>4.5</v>
      </c>
      <c r="E1272" s="4">
        <f t="shared" si="38"/>
        <v>2.817248459958932</v>
      </c>
      <c r="F1272">
        <f t="shared" si="39"/>
        <v>0.18367346938775511</v>
      </c>
    </row>
    <row r="1273" spans="1:6" x14ac:dyDescent="0.35">
      <c r="A1273" t="s">
        <v>3112</v>
      </c>
      <c r="B1273">
        <v>586</v>
      </c>
      <c r="C1273">
        <v>3195</v>
      </c>
      <c r="D1273" s="3">
        <v>4.5</v>
      </c>
      <c r="E1273" s="4">
        <f t="shared" si="38"/>
        <v>8.7474332648870643</v>
      </c>
      <c r="F1273">
        <f t="shared" si="39"/>
        <v>0.18341158059467919</v>
      </c>
    </row>
    <row r="1274" spans="1:6" x14ac:dyDescent="0.35">
      <c r="A1274" t="s">
        <v>6128</v>
      </c>
      <c r="B1274">
        <v>269</v>
      </c>
      <c r="C1274">
        <v>1468</v>
      </c>
      <c r="D1274" s="3">
        <v>4.5</v>
      </c>
      <c r="E1274" s="4">
        <f t="shared" si="38"/>
        <v>4.0191649555099245</v>
      </c>
      <c r="F1274">
        <f t="shared" si="39"/>
        <v>0.18324250681198911</v>
      </c>
    </row>
    <row r="1275" spans="1:6" x14ac:dyDescent="0.35">
      <c r="A1275" t="s">
        <v>5408</v>
      </c>
      <c r="B1275">
        <v>259</v>
      </c>
      <c r="C1275">
        <v>1414</v>
      </c>
      <c r="D1275" s="3">
        <v>4.5</v>
      </c>
      <c r="E1275" s="4">
        <f t="shared" si="38"/>
        <v>3.871321013004791</v>
      </c>
      <c r="F1275">
        <f t="shared" si="39"/>
        <v>0.18316831683168316</v>
      </c>
    </row>
    <row r="1276" spans="1:6" x14ac:dyDescent="0.35">
      <c r="A1276" t="s">
        <v>6447</v>
      </c>
      <c r="B1276">
        <v>100</v>
      </c>
      <c r="C1276">
        <v>547</v>
      </c>
      <c r="D1276" s="3">
        <v>4.5</v>
      </c>
      <c r="E1276" s="4">
        <f t="shared" si="38"/>
        <v>1.4976043805612593</v>
      </c>
      <c r="F1276">
        <f t="shared" si="39"/>
        <v>0.18281535648994515</v>
      </c>
    </row>
    <row r="1277" spans="1:6" x14ac:dyDescent="0.35">
      <c r="A1277" t="s">
        <v>5662</v>
      </c>
      <c r="B1277">
        <v>624</v>
      </c>
      <c r="C1277">
        <v>3416</v>
      </c>
      <c r="D1277" s="3">
        <v>4.5</v>
      </c>
      <c r="E1277" s="4">
        <f t="shared" si="38"/>
        <v>9.3524982888432575</v>
      </c>
      <c r="F1277">
        <f t="shared" si="39"/>
        <v>0.18266978922716628</v>
      </c>
    </row>
    <row r="1278" spans="1:6" x14ac:dyDescent="0.35">
      <c r="A1278" t="s">
        <v>1494</v>
      </c>
      <c r="B1278">
        <v>110</v>
      </c>
      <c r="C1278">
        <v>604</v>
      </c>
      <c r="D1278" s="3">
        <v>4.5</v>
      </c>
      <c r="E1278" s="4">
        <f t="shared" si="38"/>
        <v>1.6536618754277892</v>
      </c>
      <c r="F1278">
        <f t="shared" si="39"/>
        <v>0.18211920529801323</v>
      </c>
    </row>
    <row r="1279" spans="1:6" x14ac:dyDescent="0.35">
      <c r="A1279" t="s">
        <v>892</v>
      </c>
      <c r="B1279">
        <v>665</v>
      </c>
      <c r="C1279">
        <v>3653</v>
      </c>
      <c r="D1279" s="3">
        <v>4.5</v>
      </c>
      <c r="E1279" s="4">
        <f t="shared" si="38"/>
        <v>10.001368925393566</v>
      </c>
      <c r="F1279">
        <f t="shared" si="39"/>
        <v>0.18204215713112509</v>
      </c>
    </row>
    <row r="1280" spans="1:6" x14ac:dyDescent="0.35">
      <c r="A1280" t="s">
        <v>6297</v>
      </c>
      <c r="B1280">
        <v>129</v>
      </c>
      <c r="C1280">
        <v>709</v>
      </c>
      <c r="D1280" s="3">
        <v>4.5</v>
      </c>
      <c r="E1280" s="4">
        <f t="shared" si="38"/>
        <v>1.9411362080766599</v>
      </c>
      <c r="F1280">
        <f t="shared" si="39"/>
        <v>0.18194640338504936</v>
      </c>
    </row>
    <row r="1281" spans="1:6" x14ac:dyDescent="0.35">
      <c r="A1281" t="s">
        <v>5525</v>
      </c>
      <c r="B1281">
        <v>393</v>
      </c>
      <c r="C1281">
        <v>2162</v>
      </c>
      <c r="D1281" s="3">
        <v>4.5</v>
      </c>
      <c r="E1281" s="4">
        <f t="shared" si="38"/>
        <v>5.9192334017796027</v>
      </c>
      <c r="F1281">
        <f t="shared" si="39"/>
        <v>0.18177613320999075</v>
      </c>
    </row>
    <row r="1282" spans="1:6" x14ac:dyDescent="0.35">
      <c r="A1282" t="s">
        <v>5039</v>
      </c>
      <c r="B1282">
        <v>209</v>
      </c>
      <c r="C1282">
        <v>1150</v>
      </c>
      <c r="D1282" s="3">
        <v>4.5</v>
      </c>
      <c r="E1282" s="4">
        <f t="shared" ref="E1282:E1345" si="40">C1282/365.25</f>
        <v>3.1485284052019167</v>
      </c>
      <c r="F1282">
        <f t="shared" ref="F1282:F1345" si="41">B1282/C1282</f>
        <v>0.1817391304347826</v>
      </c>
    </row>
    <row r="1283" spans="1:6" x14ac:dyDescent="0.35">
      <c r="A1283" t="s">
        <v>6252</v>
      </c>
      <c r="B1283">
        <v>509</v>
      </c>
      <c r="C1283">
        <v>2801</v>
      </c>
      <c r="D1283" s="3">
        <v>4.5</v>
      </c>
      <c r="E1283" s="4">
        <f t="shared" si="40"/>
        <v>7.6687200547570153</v>
      </c>
      <c r="F1283">
        <f t="shared" si="41"/>
        <v>0.18172081399500178</v>
      </c>
    </row>
    <row r="1284" spans="1:6" x14ac:dyDescent="0.35">
      <c r="A1284" t="s">
        <v>1565</v>
      </c>
      <c r="B1284">
        <v>185</v>
      </c>
      <c r="C1284">
        <v>1019</v>
      </c>
      <c r="D1284" s="3">
        <v>4.5</v>
      </c>
      <c r="E1284" s="4">
        <f t="shared" si="40"/>
        <v>2.7898699520876113</v>
      </c>
      <c r="F1284">
        <f t="shared" si="41"/>
        <v>0.18155053974484789</v>
      </c>
    </row>
    <row r="1285" spans="1:6" x14ac:dyDescent="0.35">
      <c r="A1285" t="s">
        <v>232</v>
      </c>
      <c r="B1285">
        <v>473</v>
      </c>
      <c r="C1285">
        <v>2606</v>
      </c>
      <c r="D1285" s="3">
        <v>4.5</v>
      </c>
      <c r="E1285" s="4">
        <f t="shared" si="40"/>
        <v>7.1348391512662559</v>
      </c>
      <c r="F1285">
        <f t="shared" si="41"/>
        <v>0.181504221028396</v>
      </c>
    </row>
    <row r="1286" spans="1:6" x14ac:dyDescent="0.35">
      <c r="A1286" t="s">
        <v>6373</v>
      </c>
      <c r="B1286">
        <v>286</v>
      </c>
      <c r="C1286">
        <v>1576</v>
      </c>
      <c r="D1286" s="3">
        <v>4.5</v>
      </c>
      <c r="E1286" s="4">
        <f t="shared" si="40"/>
        <v>4.3148528405201914</v>
      </c>
      <c r="F1286">
        <f t="shared" si="41"/>
        <v>0.1814720812182741</v>
      </c>
    </row>
    <row r="1287" spans="1:6" x14ac:dyDescent="0.35">
      <c r="A1287" t="s">
        <v>2236</v>
      </c>
      <c r="B1287">
        <v>191</v>
      </c>
      <c r="C1287">
        <v>1054</v>
      </c>
      <c r="D1287" s="3">
        <v>4.5</v>
      </c>
      <c r="E1287" s="4">
        <f t="shared" si="40"/>
        <v>2.8856947296372346</v>
      </c>
      <c r="F1287">
        <f t="shared" si="41"/>
        <v>0.18121442125237192</v>
      </c>
    </row>
    <row r="1288" spans="1:6" x14ac:dyDescent="0.35">
      <c r="A1288" t="s">
        <v>648</v>
      </c>
      <c r="B1288">
        <v>634</v>
      </c>
      <c r="C1288">
        <v>3502</v>
      </c>
      <c r="D1288" s="3">
        <v>4.5</v>
      </c>
      <c r="E1288" s="4">
        <f t="shared" si="40"/>
        <v>9.5879534565366189</v>
      </c>
      <c r="F1288">
        <f t="shared" si="41"/>
        <v>0.1810394060536836</v>
      </c>
    </row>
    <row r="1289" spans="1:6" x14ac:dyDescent="0.35">
      <c r="A1289" t="s">
        <v>947</v>
      </c>
      <c r="B1289">
        <v>423</v>
      </c>
      <c r="C1289">
        <v>2338</v>
      </c>
      <c r="D1289" s="3">
        <v>4.5</v>
      </c>
      <c r="E1289" s="4">
        <f t="shared" si="40"/>
        <v>6.4010951403148528</v>
      </c>
      <c r="F1289">
        <f t="shared" si="41"/>
        <v>0.18092386655260906</v>
      </c>
    </row>
    <row r="1290" spans="1:6" x14ac:dyDescent="0.35">
      <c r="A1290" t="s">
        <v>3473</v>
      </c>
      <c r="B1290">
        <v>680</v>
      </c>
      <c r="C1290">
        <v>3760</v>
      </c>
      <c r="D1290" s="3">
        <v>4.5</v>
      </c>
      <c r="E1290" s="4">
        <f t="shared" si="40"/>
        <v>10.294318959616701</v>
      </c>
      <c r="F1290">
        <f t="shared" si="41"/>
        <v>0.18085106382978725</v>
      </c>
    </row>
    <row r="1291" spans="1:6" x14ac:dyDescent="0.35">
      <c r="A1291" t="s">
        <v>2470</v>
      </c>
      <c r="B1291">
        <v>124</v>
      </c>
      <c r="C1291">
        <v>686</v>
      </c>
      <c r="D1291" s="3">
        <v>4.5</v>
      </c>
      <c r="E1291" s="4">
        <f t="shared" si="40"/>
        <v>1.8781656399726214</v>
      </c>
      <c r="F1291">
        <f t="shared" si="41"/>
        <v>0.18075801749271136</v>
      </c>
    </row>
    <row r="1292" spans="1:6" x14ac:dyDescent="0.35">
      <c r="A1292" t="s">
        <v>1517</v>
      </c>
      <c r="B1292">
        <v>221</v>
      </c>
      <c r="C1292">
        <v>1223</v>
      </c>
      <c r="D1292" s="3">
        <v>4.5</v>
      </c>
      <c r="E1292" s="4">
        <f t="shared" si="40"/>
        <v>3.3483915126625599</v>
      </c>
      <c r="F1292">
        <f t="shared" si="41"/>
        <v>0.18070318887980377</v>
      </c>
    </row>
    <row r="1293" spans="1:6" x14ac:dyDescent="0.35">
      <c r="A1293" t="s">
        <v>297</v>
      </c>
      <c r="B1293">
        <v>109</v>
      </c>
      <c r="C1293">
        <v>604</v>
      </c>
      <c r="D1293" s="3">
        <v>4.5</v>
      </c>
      <c r="E1293" s="4">
        <f t="shared" si="40"/>
        <v>1.6536618754277892</v>
      </c>
      <c r="F1293">
        <f t="shared" si="41"/>
        <v>0.1804635761589404</v>
      </c>
    </row>
    <row r="1294" spans="1:6" x14ac:dyDescent="0.35">
      <c r="A1294" t="s">
        <v>4771</v>
      </c>
      <c r="B1294">
        <v>262</v>
      </c>
      <c r="C1294">
        <v>1454</v>
      </c>
      <c r="D1294" s="3">
        <v>4.5</v>
      </c>
      <c r="E1294" s="4">
        <f t="shared" si="40"/>
        <v>3.9808350444900751</v>
      </c>
      <c r="F1294">
        <f t="shared" si="41"/>
        <v>0.18019257221458046</v>
      </c>
    </row>
    <row r="1295" spans="1:6" x14ac:dyDescent="0.35">
      <c r="A1295" t="s">
        <v>3293</v>
      </c>
      <c r="B1295">
        <v>130</v>
      </c>
      <c r="C1295">
        <v>722</v>
      </c>
      <c r="D1295" s="3">
        <v>4.5</v>
      </c>
      <c r="E1295" s="4">
        <f t="shared" si="40"/>
        <v>1.9767282683093772</v>
      </c>
      <c r="F1295">
        <f t="shared" si="41"/>
        <v>0.18005540166204986</v>
      </c>
    </row>
    <row r="1296" spans="1:6" x14ac:dyDescent="0.35">
      <c r="A1296" t="s">
        <v>4932</v>
      </c>
      <c r="B1296">
        <v>257</v>
      </c>
      <c r="C1296">
        <v>1431</v>
      </c>
      <c r="D1296" s="3">
        <v>4.5</v>
      </c>
      <c r="E1296" s="4">
        <f t="shared" si="40"/>
        <v>3.9178644763860371</v>
      </c>
      <c r="F1296">
        <f t="shared" si="41"/>
        <v>0.17959468902865131</v>
      </c>
    </row>
    <row r="1297" spans="1:6" x14ac:dyDescent="0.35">
      <c r="A1297" t="s">
        <v>3723</v>
      </c>
      <c r="B1297">
        <v>305</v>
      </c>
      <c r="C1297">
        <v>1700</v>
      </c>
      <c r="D1297" s="3">
        <v>4.5</v>
      </c>
      <c r="E1297" s="4">
        <f t="shared" si="40"/>
        <v>4.6543463381245722</v>
      </c>
      <c r="F1297">
        <f t="shared" si="41"/>
        <v>0.17941176470588235</v>
      </c>
    </row>
    <row r="1298" spans="1:6" x14ac:dyDescent="0.35">
      <c r="A1298" t="s">
        <v>2030</v>
      </c>
      <c r="B1298">
        <v>669</v>
      </c>
      <c r="C1298">
        <v>3729</v>
      </c>
      <c r="D1298" s="3">
        <v>4.5</v>
      </c>
      <c r="E1298" s="4">
        <f t="shared" si="40"/>
        <v>10.209445585215606</v>
      </c>
      <c r="F1298">
        <f t="shared" si="41"/>
        <v>0.17940466613032985</v>
      </c>
    </row>
    <row r="1299" spans="1:6" x14ac:dyDescent="0.35">
      <c r="A1299" t="s">
        <v>3444</v>
      </c>
      <c r="B1299">
        <v>174</v>
      </c>
      <c r="C1299">
        <v>970</v>
      </c>
      <c r="D1299" s="3">
        <v>4.5</v>
      </c>
      <c r="E1299" s="4">
        <f t="shared" si="40"/>
        <v>2.6557152635181382</v>
      </c>
      <c r="F1299">
        <f t="shared" si="41"/>
        <v>0.17938144329896907</v>
      </c>
    </row>
    <row r="1300" spans="1:6" x14ac:dyDescent="0.35">
      <c r="A1300" t="s">
        <v>3957</v>
      </c>
      <c r="B1300">
        <v>391</v>
      </c>
      <c r="C1300">
        <v>2180</v>
      </c>
      <c r="D1300" s="3">
        <v>4.5</v>
      </c>
      <c r="E1300" s="4">
        <f t="shared" si="40"/>
        <v>5.9685147159479808</v>
      </c>
      <c r="F1300">
        <f t="shared" si="41"/>
        <v>0.17935779816513761</v>
      </c>
    </row>
    <row r="1301" spans="1:6" x14ac:dyDescent="0.35">
      <c r="A1301" t="s">
        <v>1900</v>
      </c>
      <c r="B1301">
        <v>225</v>
      </c>
      <c r="C1301">
        <v>1255</v>
      </c>
      <c r="D1301" s="3">
        <v>4.5</v>
      </c>
      <c r="E1301" s="4">
        <f t="shared" si="40"/>
        <v>3.4360027378507869</v>
      </c>
      <c r="F1301">
        <f t="shared" si="41"/>
        <v>0.17928286852589642</v>
      </c>
    </row>
    <row r="1302" spans="1:6" x14ac:dyDescent="0.35">
      <c r="A1302" t="s">
        <v>5458</v>
      </c>
      <c r="B1302">
        <v>126</v>
      </c>
      <c r="C1302">
        <v>703</v>
      </c>
      <c r="D1302" s="3">
        <v>4.5</v>
      </c>
      <c r="E1302" s="4">
        <f t="shared" si="40"/>
        <v>1.9247091033538672</v>
      </c>
      <c r="F1302">
        <f t="shared" si="41"/>
        <v>0.17923186344238975</v>
      </c>
    </row>
    <row r="1303" spans="1:6" x14ac:dyDescent="0.35">
      <c r="A1303" t="s">
        <v>342</v>
      </c>
      <c r="B1303">
        <v>287</v>
      </c>
      <c r="C1303">
        <v>1608</v>
      </c>
      <c r="D1303" s="3">
        <v>4.5</v>
      </c>
      <c r="E1303" s="4">
        <f t="shared" si="40"/>
        <v>4.4024640657084193</v>
      </c>
      <c r="F1303">
        <f t="shared" si="41"/>
        <v>0.17848258706467662</v>
      </c>
    </row>
    <row r="1304" spans="1:6" x14ac:dyDescent="0.35">
      <c r="A1304" t="s">
        <v>342</v>
      </c>
      <c r="B1304">
        <v>287</v>
      </c>
      <c r="C1304">
        <v>1608</v>
      </c>
      <c r="D1304" s="3">
        <v>4.5</v>
      </c>
      <c r="E1304" s="4">
        <f t="shared" si="40"/>
        <v>4.4024640657084193</v>
      </c>
      <c r="F1304">
        <f t="shared" si="41"/>
        <v>0.17848258706467662</v>
      </c>
    </row>
    <row r="1305" spans="1:6" x14ac:dyDescent="0.35">
      <c r="A1305" t="s">
        <v>3140</v>
      </c>
      <c r="B1305">
        <v>265</v>
      </c>
      <c r="C1305">
        <v>1485</v>
      </c>
      <c r="D1305" s="3">
        <v>4.5</v>
      </c>
      <c r="E1305" s="4">
        <f t="shared" si="40"/>
        <v>4.0657084188911705</v>
      </c>
      <c r="F1305">
        <f t="shared" si="41"/>
        <v>0.17845117845117844</v>
      </c>
    </row>
    <row r="1306" spans="1:6" x14ac:dyDescent="0.35">
      <c r="A1306" t="s">
        <v>543</v>
      </c>
      <c r="B1306">
        <v>427</v>
      </c>
      <c r="C1306">
        <v>2394</v>
      </c>
      <c r="D1306" s="3">
        <v>4.5</v>
      </c>
      <c r="E1306" s="4">
        <f t="shared" si="40"/>
        <v>6.5544147843942504</v>
      </c>
      <c r="F1306">
        <f t="shared" si="41"/>
        <v>0.17836257309941519</v>
      </c>
    </row>
    <row r="1307" spans="1:6" x14ac:dyDescent="0.35">
      <c r="A1307" t="s">
        <v>4584</v>
      </c>
      <c r="B1307">
        <v>331</v>
      </c>
      <c r="C1307">
        <v>1864</v>
      </c>
      <c r="D1307" s="3">
        <v>4.5</v>
      </c>
      <c r="E1307" s="4">
        <f t="shared" si="40"/>
        <v>5.1033538672142367</v>
      </c>
      <c r="F1307">
        <f t="shared" si="41"/>
        <v>0.17757510729613735</v>
      </c>
    </row>
    <row r="1308" spans="1:6" x14ac:dyDescent="0.35">
      <c r="A1308" t="s">
        <v>5070</v>
      </c>
      <c r="B1308">
        <v>274</v>
      </c>
      <c r="C1308">
        <v>1545</v>
      </c>
      <c r="D1308" s="3">
        <v>4.5</v>
      </c>
      <c r="E1308" s="4">
        <f t="shared" si="40"/>
        <v>4.2299794661190964</v>
      </c>
      <c r="F1308">
        <f t="shared" si="41"/>
        <v>0.17734627831715211</v>
      </c>
    </row>
    <row r="1309" spans="1:6" x14ac:dyDescent="0.35">
      <c r="A1309" t="s">
        <v>2824</v>
      </c>
      <c r="B1309">
        <v>284</v>
      </c>
      <c r="C1309">
        <v>1604</v>
      </c>
      <c r="D1309" s="3">
        <v>4.5</v>
      </c>
      <c r="E1309" s="4">
        <f t="shared" si="40"/>
        <v>4.3915126625598901</v>
      </c>
      <c r="F1309">
        <f t="shared" si="41"/>
        <v>0.17705735660847879</v>
      </c>
    </row>
    <row r="1310" spans="1:6" x14ac:dyDescent="0.35">
      <c r="A1310" t="s">
        <v>4937</v>
      </c>
      <c r="B1310">
        <v>411</v>
      </c>
      <c r="C1310">
        <v>2329</v>
      </c>
      <c r="D1310" s="3">
        <v>4.5</v>
      </c>
      <c r="E1310" s="4">
        <f t="shared" si="40"/>
        <v>6.3764544832306642</v>
      </c>
      <c r="F1310">
        <f t="shared" si="41"/>
        <v>0.17647058823529413</v>
      </c>
    </row>
    <row r="1311" spans="1:6" x14ac:dyDescent="0.35">
      <c r="A1311" t="s">
        <v>5595</v>
      </c>
      <c r="B1311">
        <v>493</v>
      </c>
      <c r="C1311">
        <v>2794</v>
      </c>
      <c r="D1311" s="3">
        <v>4.5</v>
      </c>
      <c r="E1311" s="4">
        <f t="shared" si="40"/>
        <v>7.6495550992470909</v>
      </c>
      <c r="F1311">
        <f t="shared" si="41"/>
        <v>0.17644953471725125</v>
      </c>
    </row>
    <row r="1312" spans="1:6" x14ac:dyDescent="0.35">
      <c r="A1312" t="s">
        <v>2276</v>
      </c>
      <c r="B1312">
        <v>130</v>
      </c>
      <c r="C1312">
        <v>737</v>
      </c>
      <c r="D1312" s="3">
        <v>4.5</v>
      </c>
      <c r="E1312" s="4">
        <f t="shared" si="40"/>
        <v>2.0177960301163584</v>
      </c>
      <c r="F1312">
        <f t="shared" si="41"/>
        <v>0.17639077340569878</v>
      </c>
    </row>
    <row r="1313" spans="1:6" x14ac:dyDescent="0.35">
      <c r="A1313" t="s">
        <v>4277</v>
      </c>
      <c r="B1313">
        <v>101</v>
      </c>
      <c r="C1313">
        <v>573</v>
      </c>
      <c r="D1313" s="3">
        <v>5</v>
      </c>
      <c r="E1313" s="4">
        <f t="shared" si="40"/>
        <v>1.568788501026694</v>
      </c>
      <c r="F1313">
        <f t="shared" si="41"/>
        <v>0.17626527050610821</v>
      </c>
    </row>
    <row r="1314" spans="1:6" x14ac:dyDescent="0.35">
      <c r="A1314" t="s">
        <v>5467</v>
      </c>
      <c r="B1314">
        <v>388</v>
      </c>
      <c r="C1314">
        <v>2204</v>
      </c>
      <c r="D1314" s="3">
        <v>4.5</v>
      </c>
      <c r="E1314" s="4">
        <f t="shared" si="40"/>
        <v>6.0342231348391513</v>
      </c>
      <c r="F1314">
        <f t="shared" si="41"/>
        <v>0.17604355716878403</v>
      </c>
    </row>
    <row r="1315" spans="1:6" x14ac:dyDescent="0.35">
      <c r="A1315" t="s">
        <v>6765</v>
      </c>
      <c r="B1315">
        <v>150</v>
      </c>
      <c r="C1315">
        <v>853</v>
      </c>
      <c r="D1315" s="3">
        <v>4.5</v>
      </c>
      <c r="E1315" s="4">
        <f t="shared" si="40"/>
        <v>2.3353867214236823</v>
      </c>
      <c r="F1315">
        <f t="shared" si="41"/>
        <v>0.17584994138335286</v>
      </c>
    </row>
    <row r="1316" spans="1:6" x14ac:dyDescent="0.35">
      <c r="A1316" t="s">
        <v>4443</v>
      </c>
      <c r="B1316">
        <v>177</v>
      </c>
      <c r="C1316">
        <v>1007</v>
      </c>
      <c r="D1316" s="3">
        <v>4.5</v>
      </c>
      <c r="E1316" s="4">
        <f t="shared" si="40"/>
        <v>2.7570157426420261</v>
      </c>
      <c r="F1316">
        <f t="shared" si="41"/>
        <v>0.17576961271102284</v>
      </c>
    </row>
    <row r="1317" spans="1:6" x14ac:dyDescent="0.35">
      <c r="A1317" t="s">
        <v>2998</v>
      </c>
      <c r="B1317">
        <v>235</v>
      </c>
      <c r="C1317">
        <v>1337</v>
      </c>
      <c r="D1317" s="3">
        <v>4.5</v>
      </c>
      <c r="E1317" s="4">
        <f t="shared" si="40"/>
        <v>3.6605065023956196</v>
      </c>
      <c r="F1317">
        <f t="shared" si="41"/>
        <v>0.17576664173522813</v>
      </c>
    </row>
    <row r="1318" spans="1:6" x14ac:dyDescent="0.35">
      <c r="A1318" t="s">
        <v>894</v>
      </c>
      <c r="B1318">
        <v>111</v>
      </c>
      <c r="C1318">
        <v>632</v>
      </c>
      <c r="D1318" s="3">
        <v>4.5</v>
      </c>
      <c r="E1318" s="4">
        <f t="shared" si="40"/>
        <v>1.730321697467488</v>
      </c>
      <c r="F1318">
        <f t="shared" si="41"/>
        <v>0.17563291139240506</v>
      </c>
    </row>
    <row r="1319" spans="1:6" x14ac:dyDescent="0.35">
      <c r="A1319" t="s">
        <v>4158</v>
      </c>
      <c r="B1319">
        <v>131</v>
      </c>
      <c r="C1319">
        <v>746</v>
      </c>
      <c r="D1319" s="3">
        <v>5</v>
      </c>
      <c r="E1319" s="4">
        <f t="shared" si="40"/>
        <v>2.0424366872005475</v>
      </c>
      <c r="F1319">
        <f t="shared" si="41"/>
        <v>0.17560321715817695</v>
      </c>
    </row>
    <row r="1320" spans="1:6" x14ac:dyDescent="0.35">
      <c r="A1320" t="s">
        <v>875</v>
      </c>
      <c r="B1320">
        <v>238</v>
      </c>
      <c r="C1320">
        <v>1358</v>
      </c>
      <c r="D1320" s="3">
        <v>4.5</v>
      </c>
      <c r="E1320" s="4">
        <f t="shared" si="40"/>
        <v>3.7180013689253935</v>
      </c>
      <c r="F1320">
        <f t="shared" si="41"/>
        <v>0.17525773195876287</v>
      </c>
    </row>
    <row r="1321" spans="1:6" x14ac:dyDescent="0.35">
      <c r="A1321" t="s">
        <v>5725</v>
      </c>
      <c r="B1321">
        <v>461</v>
      </c>
      <c r="C1321">
        <v>2633</v>
      </c>
      <c r="D1321" s="3">
        <v>4.5</v>
      </c>
      <c r="E1321" s="4">
        <f t="shared" si="40"/>
        <v>7.2087611225188226</v>
      </c>
      <c r="F1321">
        <f t="shared" si="41"/>
        <v>0.17508545385491833</v>
      </c>
    </row>
    <row r="1322" spans="1:6" x14ac:dyDescent="0.35">
      <c r="A1322" t="s">
        <v>3136</v>
      </c>
      <c r="B1322">
        <v>263</v>
      </c>
      <c r="C1322">
        <v>1504</v>
      </c>
      <c r="D1322" s="3">
        <v>4.5</v>
      </c>
      <c r="E1322" s="4">
        <f t="shared" si="40"/>
        <v>4.1177275838466807</v>
      </c>
      <c r="F1322">
        <f t="shared" si="41"/>
        <v>0.17486702127659576</v>
      </c>
    </row>
    <row r="1323" spans="1:6" x14ac:dyDescent="0.35">
      <c r="A1323" t="s">
        <v>6738</v>
      </c>
      <c r="B1323">
        <v>128</v>
      </c>
      <c r="C1323">
        <v>733</v>
      </c>
      <c r="D1323" s="3">
        <v>4.5</v>
      </c>
      <c r="E1323" s="4">
        <f t="shared" si="40"/>
        <v>2.0068446269678302</v>
      </c>
      <c r="F1323">
        <f t="shared" si="41"/>
        <v>0.17462482946793997</v>
      </c>
    </row>
    <row r="1324" spans="1:6" x14ac:dyDescent="0.35">
      <c r="A1324" t="s">
        <v>5210</v>
      </c>
      <c r="B1324">
        <v>543</v>
      </c>
      <c r="C1324">
        <v>3110</v>
      </c>
      <c r="D1324" s="3">
        <v>4.5</v>
      </c>
      <c r="E1324" s="4">
        <f t="shared" si="40"/>
        <v>8.5147159479808359</v>
      </c>
      <c r="F1324">
        <f t="shared" si="41"/>
        <v>0.17459807073954983</v>
      </c>
    </row>
    <row r="1325" spans="1:6" x14ac:dyDescent="0.35">
      <c r="A1325" t="s">
        <v>5845</v>
      </c>
      <c r="B1325">
        <v>533</v>
      </c>
      <c r="C1325">
        <v>3054</v>
      </c>
      <c r="D1325" s="3">
        <v>4.5</v>
      </c>
      <c r="E1325" s="4">
        <f t="shared" si="40"/>
        <v>8.3613963039014365</v>
      </c>
      <c r="F1325">
        <f t="shared" si="41"/>
        <v>0.17452521283562542</v>
      </c>
    </row>
    <row r="1326" spans="1:6" x14ac:dyDescent="0.35">
      <c r="A1326" t="s">
        <v>5497</v>
      </c>
      <c r="B1326">
        <v>117</v>
      </c>
      <c r="C1326">
        <v>671</v>
      </c>
      <c r="D1326" s="3">
        <v>4.5</v>
      </c>
      <c r="E1326" s="4">
        <f t="shared" si="40"/>
        <v>1.83709787816564</v>
      </c>
      <c r="F1326">
        <f t="shared" si="41"/>
        <v>0.17436661698956782</v>
      </c>
    </row>
    <row r="1327" spans="1:6" x14ac:dyDescent="0.35">
      <c r="A1327" t="s">
        <v>5034</v>
      </c>
      <c r="B1327">
        <v>167</v>
      </c>
      <c r="C1327">
        <v>959</v>
      </c>
      <c r="D1327" s="3">
        <v>4.5</v>
      </c>
      <c r="E1327" s="4">
        <f t="shared" si="40"/>
        <v>2.6255989048596851</v>
      </c>
      <c r="F1327">
        <f t="shared" si="41"/>
        <v>0.17413972888425444</v>
      </c>
    </row>
    <row r="1328" spans="1:6" x14ac:dyDescent="0.35">
      <c r="A1328" t="s">
        <v>1793</v>
      </c>
      <c r="B1328">
        <v>663</v>
      </c>
      <c r="C1328">
        <v>3810</v>
      </c>
      <c r="D1328" s="3">
        <v>4.5</v>
      </c>
      <c r="E1328" s="4">
        <f t="shared" si="40"/>
        <v>10.431211498973306</v>
      </c>
      <c r="F1328">
        <f t="shared" si="41"/>
        <v>0.17401574803149605</v>
      </c>
    </row>
    <row r="1329" spans="1:6" x14ac:dyDescent="0.35">
      <c r="A1329" t="s">
        <v>6878</v>
      </c>
      <c r="B1329">
        <v>202</v>
      </c>
      <c r="C1329">
        <v>1161</v>
      </c>
      <c r="D1329" s="3">
        <v>4.5</v>
      </c>
      <c r="E1329" s="4">
        <f t="shared" si="40"/>
        <v>3.1786447638603694</v>
      </c>
      <c r="F1329">
        <f t="shared" si="41"/>
        <v>0.1739879414298019</v>
      </c>
    </row>
    <row r="1330" spans="1:6" x14ac:dyDescent="0.35">
      <c r="A1330" t="s">
        <v>2414</v>
      </c>
      <c r="B1330">
        <v>110</v>
      </c>
      <c r="C1330">
        <v>634</v>
      </c>
      <c r="D1330" s="3">
        <v>4.5</v>
      </c>
      <c r="E1330" s="4">
        <f t="shared" si="40"/>
        <v>1.7357973990417521</v>
      </c>
      <c r="F1330">
        <f t="shared" si="41"/>
        <v>0.17350157728706625</v>
      </c>
    </row>
    <row r="1331" spans="1:6" x14ac:dyDescent="0.35">
      <c r="A1331" t="s">
        <v>126</v>
      </c>
      <c r="B1331">
        <v>130</v>
      </c>
      <c r="C1331">
        <v>750</v>
      </c>
      <c r="D1331" s="3">
        <v>4.5</v>
      </c>
      <c r="E1331" s="4">
        <f t="shared" si="40"/>
        <v>2.0533880903490758</v>
      </c>
      <c r="F1331">
        <f t="shared" si="41"/>
        <v>0.17333333333333334</v>
      </c>
    </row>
    <row r="1332" spans="1:6" x14ac:dyDescent="0.35">
      <c r="A1332" t="s">
        <v>6026</v>
      </c>
      <c r="B1332">
        <v>130</v>
      </c>
      <c r="C1332">
        <v>750</v>
      </c>
      <c r="D1332" s="3">
        <v>4.5</v>
      </c>
      <c r="E1332" s="4">
        <f t="shared" si="40"/>
        <v>2.0533880903490758</v>
      </c>
      <c r="F1332">
        <f t="shared" si="41"/>
        <v>0.17333333333333334</v>
      </c>
    </row>
    <row r="1333" spans="1:6" x14ac:dyDescent="0.35">
      <c r="A1333" t="s">
        <v>3663</v>
      </c>
      <c r="B1333">
        <v>204</v>
      </c>
      <c r="C1333">
        <v>1178</v>
      </c>
      <c r="D1333" s="3">
        <v>4.5</v>
      </c>
      <c r="E1333" s="4">
        <f t="shared" si="40"/>
        <v>3.2251882272416155</v>
      </c>
      <c r="F1333">
        <f t="shared" si="41"/>
        <v>0.1731748726655348</v>
      </c>
    </row>
    <row r="1334" spans="1:6" x14ac:dyDescent="0.35">
      <c r="A1334" t="s">
        <v>2800</v>
      </c>
      <c r="B1334">
        <v>100</v>
      </c>
      <c r="C1334">
        <v>578</v>
      </c>
      <c r="D1334" s="3">
        <v>4.5</v>
      </c>
      <c r="E1334" s="4">
        <f t="shared" si="40"/>
        <v>1.5824777549623545</v>
      </c>
      <c r="F1334">
        <f t="shared" si="41"/>
        <v>0.17301038062283736</v>
      </c>
    </row>
    <row r="1335" spans="1:6" x14ac:dyDescent="0.35">
      <c r="A1335" t="s">
        <v>1471</v>
      </c>
      <c r="B1335">
        <v>117</v>
      </c>
      <c r="C1335">
        <v>677</v>
      </c>
      <c r="D1335" s="3">
        <v>4.5</v>
      </c>
      <c r="E1335" s="4">
        <f t="shared" si="40"/>
        <v>1.8535249828884326</v>
      </c>
      <c r="F1335">
        <f t="shared" si="41"/>
        <v>0.17282127031019201</v>
      </c>
    </row>
    <row r="1336" spans="1:6" x14ac:dyDescent="0.35">
      <c r="A1336" t="s">
        <v>2545</v>
      </c>
      <c r="B1336">
        <v>141</v>
      </c>
      <c r="C1336">
        <v>816</v>
      </c>
      <c r="D1336" s="3">
        <v>4.5</v>
      </c>
      <c r="E1336" s="4">
        <f t="shared" si="40"/>
        <v>2.2340862422997945</v>
      </c>
      <c r="F1336">
        <f t="shared" si="41"/>
        <v>0.17279411764705882</v>
      </c>
    </row>
    <row r="1337" spans="1:6" x14ac:dyDescent="0.35">
      <c r="A1337" t="s">
        <v>4615</v>
      </c>
      <c r="B1337">
        <v>502</v>
      </c>
      <c r="C1337">
        <v>2916</v>
      </c>
      <c r="D1337" s="3">
        <v>4.5</v>
      </c>
      <c r="E1337" s="4">
        <f t="shared" si="40"/>
        <v>7.9835728952772076</v>
      </c>
      <c r="F1337">
        <f t="shared" si="41"/>
        <v>0.17215363511659809</v>
      </c>
    </row>
    <row r="1338" spans="1:6" x14ac:dyDescent="0.35">
      <c r="A1338" t="s">
        <v>5722</v>
      </c>
      <c r="B1338">
        <v>122</v>
      </c>
      <c r="C1338">
        <v>709</v>
      </c>
      <c r="D1338" s="3">
        <v>4.5</v>
      </c>
      <c r="E1338" s="4">
        <f t="shared" si="40"/>
        <v>1.9411362080766599</v>
      </c>
      <c r="F1338">
        <f t="shared" si="41"/>
        <v>0.17207334273624825</v>
      </c>
    </row>
    <row r="1339" spans="1:6" x14ac:dyDescent="0.35">
      <c r="A1339" t="s">
        <v>4718</v>
      </c>
      <c r="B1339">
        <v>641</v>
      </c>
      <c r="C1339">
        <v>3726</v>
      </c>
      <c r="D1339" s="3">
        <v>4.5</v>
      </c>
      <c r="E1339" s="4">
        <f t="shared" si="40"/>
        <v>10.201232032854209</v>
      </c>
      <c r="F1339">
        <f t="shared" si="41"/>
        <v>0.17203435319377347</v>
      </c>
    </row>
    <row r="1340" spans="1:6" x14ac:dyDescent="0.35">
      <c r="A1340" t="s">
        <v>6846</v>
      </c>
      <c r="B1340">
        <v>114</v>
      </c>
      <c r="C1340">
        <v>663</v>
      </c>
      <c r="D1340" s="3">
        <v>4.5</v>
      </c>
      <c r="E1340" s="4">
        <f t="shared" si="40"/>
        <v>1.8151950718685832</v>
      </c>
      <c r="F1340">
        <f t="shared" si="41"/>
        <v>0.17194570135746606</v>
      </c>
    </row>
    <row r="1341" spans="1:6" x14ac:dyDescent="0.35">
      <c r="A1341" t="s">
        <v>1453</v>
      </c>
      <c r="B1341">
        <v>429</v>
      </c>
      <c r="C1341">
        <v>2496</v>
      </c>
      <c r="D1341" s="3">
        <v>4.5</v>
      </c>
      <c r="E1341" s="4">
        <f t="shared" si="40"/>
        <v>6.8336755646817249</v>
      </c>
      <c r="F1341">
        <f t="shared" si="41"/>
        <v>0.171875</v>
      </c>
    </row>
    <row r="1342" spans="1:6" x14ac:dyDescent="0.35">
      <c r="A1342" t="s">
        <v>2303</v>
      </c>
      <c r="B1342">
        <v>392</v>
      </c>
      <c r="C1342">
        <v>2281</v>
      </c>
      <c r="D1342" s="3">
        <v>4.5</v>
      </c>
      <c r="E1342" s="4">
        <f t="shared" si="40"/>
        <v>6.2450376454483232</v>
      </c>
      <c r="F1342">
        <f t="shared" si="41"/>
        <v>0.17185444980271811</v>
      </c>
    </row>
    <row r="1343" spans="1:6" x14ac:dyDescent="0.35">
      <c r="A1343" t="s">
        <v>1374</v>
      </c>
      <c r="B1343">
        <v>161</v>
      </c>
      <c r="C1343">
        <v>937</v>
      </c>
      <c r="D1343" s="3">
        <v>4.5</v>
      </c>
      <c r="E1343" s="4">
        <f t="shared" si="40"/>
        <v>2.5653661875427791</v>
      </c>
      <c r="F1343">
        <f t="shared" si="41"/>
        <v>0.17182497331910351</v>
      </c>
    </row>
    <row r="1344" spans="1:6" x14ac:dyDescent="0.35">
      <c r="A1344" t="s">
        <v>5639</v>
      </c>
      <c r="B1344">
        <v>264</v>
      </c>
      <c r="C1344">
        <v>1538</v>
      </c>
      <c r="D1344" s="3">
        <v>4.5</v>
      </c>
      <c r="E1344" s="4">
        <f t="shared" si="40"/>
        <v>4.2108145106091719</v>
      </c>
      <c r="F1344">
        <f t="shared" si="41"/>
        <v>0.17165149544863459</v>
      </c>
    </row>
    <row r="1345" spans="1:6" x14ac:dyDescent="0.35">
      <c r="A1345" t="s">
        <v>3582</v>
      </c>
      <c r="B1345">
        <v>644</v>
      </c>
      <c r="C1345">
        <v>3755</v>
      </c>
      <c r="D1345" s="3">
        <v>4.5</v>
      </c>
      <c r="E1345" s="4">
        <f t="shared" si="40"/>
        <v>10.28062970568104</v>
      </c>
      <c r="F1345">
        <f t="shared" si="41"/>
        <v>0.17150466045272969</v>
      </c>
    </row>
    <row r="1346" spans="1:6" x14ac:dyDescent="0.35">
      <c r="A1346" t="s">
        <v>3246</v>
      </c>
      <c r="B1346">
        <v>423</v>
      </c>
      <c r="C1346">
        <v>2468</v>
      </c>
      <c r="D1346" s="3">
        <v>4.5</v>
      </c>
      <c r="E1346" s="4">
        <f t="shared" ref="E1346:E1409" si="42">C1346/365.25</f>
        <v>6.7570157426420261</v>
      </c>
      <c r="F1346">
        <f t="shared" ref="F1346:F1409" si="43">B1346/C1346</f>
        <v>0.17139384116693679</v>
      </c>
    </row>
    <row r="1347" spans="1:6" x14ac:dyDescent="0.35">
      <c r="A1347" t="s">
        <v>6436</v>
      </c>
      <c r="B1347">
        <v>381</v>
      </c>
      <c r="C1347">
        <v>2223</v>
      </c>
      <c r="D1347" s="3">
        <v>4.5</v>
      </c>
      <c r="E1347" s="4">
        <f t="shared" si="42"/>
        <v>6.0862422997946615</v>
      </c>
      <c r="F1347">
        <f t="shared" si="43"/>
        <v>0.17139001349527666</v>
      </c>
    </row>
    <row r="1348" spans="1:6" x14ac:dyDescent="0.35">
      <c r="A1348" t="s">
        <v>4582</v>
      </c>
      <c r="B1348">
        <v>242</v>
      </c>
      <c r="C1348">
        <v>1412</v>
      </c>
      <c r="D1348" s="3">
        <v>4.5</v>
      </c>
      <c r="E1348" s="4">
        <f t="shared" si="42"/>
        <v>3.8658453114305269</v>
      </c>
      <c r="F1348">
        <f t="shared" si="43"/>
        <v>0.17138810198300283</v>
      </c>
    </row>
    <row r="1349" spans="1:6" x14ac:dyDescent="0.35">
      <c r="A1349" t="s">
        <v>2600</v>
      </c>
      <c r="B1349">
        <v>252</v>
      </c>
      <c r="C1349">
        <v>1478</v>
      </c>
      <c r="D1349" s="3">
        <v>4.5</v>
      </c>
      <c r="E1349" s="4">
        <f t="shared" si="42"/>
        <v>4.046543463381246</v>
      </c>
      <c r="F1349">
        <f t="shared" si="43"/>
        <v>0.17050067658998647</v>
      </c>
    </row>
    <row r="1350" spans="1:6" x14ac:dyDescent="0.35">
      <c r="A1350" t="s">
        <v>4235</v>
      </c>
      <c r="B1350">
        <v>289</v>
      </c>
      <c r="C1350">
        <v>1696</v>
      </c>
      <c r="D1350" s="3">
        <v>4.5</v>
      </c>
      <c r="E1350" s="4">
        <f t="shared" si="42"/>
        <v>4.6433949349760439</v>
      </c>
      <c r="F1350">
        <f t="shared" si="43"/>
        <v>0.17040094339622641</v>
      </c>
    </row>
    <row r="1351" spans="1:6" x14ac:dyDescent="0.35">
      <c r="A1351" t="s">
        <v>3532</v>
      </c>
      <c r="B1351">
        <v>264</v>
      </c>
      <c r="C1351">
        <v>1551</v>
      </c>
      <c r="D1351" s="3">
        <v>4.5</v>
      </c>
      <c r="E1351" s="4">
        <f t="shared" si="42"/>
        <v>4.2464065708418888</v>
      </c>
      <c r="F1351">
        <f t="shared" si="43"/>
        <v>0.1702127659574468</v>
      </c>
    </row>
    <row r="1352" spans="1:6" x14ac:dyDescent="0.35">
      <c r="A1352" t="s">
        <v>5286</v>
      </c>
      <c r="B1352">
        <v>233</v>
      </c>
      <c r="C1352">
        <v>1369</v>
      </c>
      <c r="D1352" s="3">
        <v>4.5</v>
      </c>
      <c r="E1352" s="4">
        <f t="shared" si="42"/>
        <v>3.7481177275838466</v>
      </c>
      <c r="F1352">
        <f t="shared" si="43"/>
        <v>0.17019722425127831</v>
      </c>
    </row>
    <row r="1353" spans="1:6" x14ac:dyDescent="0.35">
      <c r="A1353" t="s">
        <v>3588</v>
      </c>
      <c r="B1353">
        <v>116</v>
      </c>
      <c r="C1353">
        <v>683</v>
      </c>
      <c r="D1353" s="3">
        <v>4.5</v>
      </c>
      <c r="E1353" s="4">
        <f t="shared" si="42"/>
        <v>1.8699520876112252</v>
      </c>
      <c r="F1353">
        <f t="shared" si="43"/>
        <v>0.1698389458272328</v>
      </c>
    </row>
    <row r="1354" spans="1:6" x14ac:dyDescent="0.35">
      <c r="A1354" t="s">
        <v>5697</v>
      </c>
      <c r="B1354">
        <v>292</v>
      </c>
      <c r="C1354">
        <v>1720</v>
      </c>
      <c r="D1354" s="3">
        <v>4.5</v>
      </c>
      <c r="E1354" s="4">
        <f t="shared" si="42"/>
        <v>4.7091033538672145</v>
      </c>
      <c r="F1354">
        <f t="shared" si="43"/>
        <v>0.16976744186046511</v>
      </c>
    </row>
    <row r="1355" spans="1:6" x14ac:dyDescent="0.35">
      <c r="A1355" t="s">
        <v>1386</v>
      </c>
      <c r="B1355">
        <v>560</v>
      </c>
      <c r="C1355">
        <v>3303</v>
      </c>
      <c r="D1355" s="3">
        <v>4.5</v>
      </c>
      <c r="E1355" s="4">
        <f t="shared" si="42"/>
        <v>9.0431211498973312</v>
      </c>
      <c r="F1355">
        <f t="shared" si="43"/>
        <v>0.16954283984256735</v>
      </c>
    </row>
    <row r="1356" spans="1:6" x14ac:dyDescent="0.35">
      <c r="A1356" t="s">
        <v>2372</v>
      </c>
      <c r="B1356">
        <v>623</v>
      </c>
      <c r="C1356">
        <v>3679</v>
      </c>
      <c r="D1356" s="3">
        <v>4.5</v>
      </c>
      <c r="E1356" s="4">
        <f t="shared" si="42"/>
        <v>10.072553045859001</v>
      </c>
      <c r="F1356">
        <f t="shared" si="43"/>
        <v>0.16933949442783364</v>
      </c>
    </row>
    <row r="1357" spans="1:6" x14ac:dyDescent="0.35">
      <c r="A1357" t="s">
        <v>5323</v>
      </c>
      <c r="B1357">
        <v>544</v>
      </c>
      <c r="C1357">
        <v>3216</v>
      </c>
      <c r="D1357" s="3">
        <v>4.5</v>
      </c>
      <c r="E1357" s="4">
        <f t="shared" si="42"/>
        <v>8.8049281314168386</v>
      </c>
      <c r="F1357">
        <f t="shared" si="43"/>
        <v>0.1691542288557214</v>
      </c>
    </row>
    <row r="1358" spans="1:6" x14ac:dyDescent="0.35">
      <c r="A1358" t="s">
        <v>2710</v>
      </c>
      <c r="B1358">
        <v>462</v>
      </c>
      <c r="C1358">
        <v>2734</v>
      </c>
      <c r="D1358" s="3">
        <v>4.5</v>
      </c>
      <c r="E1358" s="4">
        <f t="shared" si="42"/>
        <v>7.485284052019165</v>
      </c>
      <c r="F1358">
        <f t="shared" si="43"/>
        <v>0.16898317483540601</v>
      </c>
    </row>
    <row r="1359" spans="1:6" x14ac:dyDescent="0.35">
      <c r="A1359" t="s">
        <v>6740</v>
      </c>
      <c r="B1359">
        <v>327</v>
      </c>
      <c r="C1359">
        <v>1940</v>
      </c>
      <c r="D1359" s="3">
        <v>4.5</v>
      </c>
      <c r="E1359" s="4">
        <f t="shared" si="42"/>
        <v>5.3114305270362765</v>
      </c>
      <c r="F1359">
        <f t="shared" si="43"/>
        <v>0.16855670103092785</v>
      </c>
    </row>
    <row r="1360" spans="1:6" x14ac:dyDescent="0.35">
      <c r="A1360" t="s">
        <v>6806</v>
      </c>
      <c r="B1360">
        <v>432</v>
      </c>
      <c r="C1360">
        <v>2563</v>
      </c>
      <c r="D1360" s="3">
        <v>4.5</v>
      </c>
      <c r="E1360" s="4">
        <f t="shared" si="42"/>
        <v>7.0171115674195752</v>
      </c>
      <c r="F1360">
        <f t="shared" si="43"/>
        <v>0.1685524775653531</v>
      </c>
    </row>
    <row r="1361" spans="1:6" x14ac:dyDescent="0.35">
      <c r="A1361" t="s">
        <v>1906</v>
      </c>
      <c r="B1361">
        <v>638</v>
      </c>
      <c r="C1361">
        <v>3788</v>
      </c>
      <c r="D1361" s="3">
        <v>4.5</v>
      </c>
      <c r="E1361" s="4">
        <f t="shared" si="42"/>
        <v>10.370978781656399</v>
      </c>
      <c r="F1361">
        <f t="shared" si="43"/>
        <v>0.16842661034846884</v>
      </c>
    </row>
    <row r="1362" spans="1:6" x14ac:dyDescent="0.35">
      <c r="A1362" t="s">
        <v>1906</v>
      </c>
      <c r="B1362">
        <v>638</v>
      </c>
      <c r="C1362">
        <v>3788</v>
      </c>
      <c r="D1362" s="3">
        <v>4.5</v>
      </c>
      <c r="E1362" s="4">
        <f t="shared" si="42"/>
        <v>10.370978781656399</v>
      </c>
      <c r="F1362">
        <f t="shared" si="43"/>
        <v>0.16842661034846884</v>
      </c>
    </row>
    <row r="1363" spans="1:6" x14ac:dyDescent="0.35">
      <c r="A1363" t="s">
        <v>2645</v>
      </c>
      <c r="B1363">
        <v>260</v>
      </c>
      <c r="C1363">
        <v>1545</v>
      </c>
      <c r="D1363" s="3">
        <v>4.5</v>
      </c>
      <c r="E1363" s="4">
        <f t="shared" si="42"/>
        <v>4.2299794661190964</v>
      </c>
      <c r="F1363">
        <f t="shared" si="43"/>
        <v>0.16828478964401294</v>
      </c>
    </row>
    <row r="1364" spans="1:6" x14ac:dyDescent="0.35">
      <c r="A1364" t="s">
        <v>4492</v>
      </c>
      <c r="B1364">
        <v>194</v>
      </c>
      <c r="C1364">
        <v>1153</v>
      </c>
      <c r="D1364" s="3">
        <v>4.5</v>
      </c>
      <c r="E1364" s="4">
        <f t="shared" si="42"/>
        <v>3.1567419575633129</v>
      </c>
      <c r="F1364">
        <f t="shared" si="43"/>
        <v>0.16825672159583693</v>
      </c>
    </row>
    <row r="1365" spans="1:6" x14ac:dyDescent="0.35">
      <c r="A1365" t="s">
        <v>3310</v>
      </c>
      <c r="B1365">
        <v>565</v>
      </c>
      <c r="C1365">
        <v>3360</v>
      </c>
      <c r="D1365" s="3">
        <v>4.5</v>
      </c>
      <c r="E1365" s="4">
        <f t="shared" si="42"/>
        <v>9.1991786447638599</v>
      </c>
      <c r="F1365">
        <f t="shared" si="43"/>
        <v>0.16815476190476192</v>
      </c>
    </row>
    <row r="1366" spans="1:6" x14ac:dyDescent="0.35">
      <c r="A1366" t="s">
        <v>1291</v>
      </c>
      <c r="B1366">
        <v>170</v>
      </c>
      <c r="C1366">
        <v>1011</v>
      </c>
      <c r="D1366" s="3">
        <v>4.5</v>
      </c>
      <c r="E1366" s="4">
        <f t="shared" si="42"/>
        <v>2.7679671457905544</v>
      </c>
      <c r="F1366">
        <f t="shared" si="43"/>
        <v>0.16815034619188921</v>
      </c>
    </row>
    <row r="1367" spans="1:6" x14ac:dyDescent="0.35">
      <c r="A1367" t="s">
        <v>5146</v>
      </c>
      <c r="B1367">
        <v>477</v>
      </c>
      <c r="C1367">
        <v>2839</v>
      </c>
      <c r="D1367" s="3">
        <v>4.5</v>
      </c>
      <c r="E1367" s="4">
        <f t="shared" si="42"/>
        <v>7.7727583846680357</v>
      </c>
      <c r="F1367">
        <f t="shared" si="43"/>
        <v>0.1680169073617471</v>
      </c>
    </row>
    <row r="1368" spans="1:6" x14ac:dyDescent="0.35">
      <c r="A1368" t="s">
        <v>311</v>
      </c>
      <c r="B1368">
        <v>111</v>
      </c>
      <c r="C1368">
        <v>661</v>
      </c>
      <c r="D1368" s="3">
        <v>4.5</v>
      </c>
      <c r="E1368" s="4">
        <f t="shared" si="42"/>
        <v>1.8097193702943191</v>
      </c>
      <c r="F1368">
        <f t="shared" si="43"/>
        <v>0.16792738275340394</v>
      </c>
    </row>
    <row r="1369" spans="1:6" x14ac:dyDescent="0.35">
      <c r="A1369" t="s">
        <v>4356</v>
      </c>
      <c r="B1369">
        <v>280</v>
      </c>
      <c r="C1369">
        <v>1668</v>
      </c>
      <c r="D1369" s="3">
        <v>4.5</v>
      </c>
      <c r="E1369" s="4">
        <f t="shared" si="42"/>
        <v>4.5667351129363452</v>
      </c>
      <c r="F1369">
        <f t="shared" si="43"/>
        <v>0.16786570743405277</v>
      </c>
    </row>
    <row r="1370" spans="1:6" x14ac:dyDescent="0.35">
      <c r="A1370" t="s">
        <v>3008</v>
      </c>
      <c r="B1370">
        <v>559</v>
      </c>
      <c r="C1370">
        <v>3332</v>
      </c>
      <c r="D1370" s="3">
        <v>4.5</v>
      </c>
      <c r="E1370" s="4">
        <f t="shared" si="42"/>
        <v>9.122518822724162</v>
      </c>
      <c r="F1370">
        <f t="shared" si="43"/>
        <v>0.1677671068427371</v>
      </c>
    </row>
    <row r="1371" spans="1:6" x14ac:dyDescent="0.35">
      <c r="A1371" t="s">
        <v>772</v>
      </c>
      <c r="B1371">
        <v>113</v>
      </c>
      <c r="C1371">
        <v>674</v>
      </c>
      <c r="D1371" s="3">
        <v>4.5</v>
      </c>
      <c r="E1371" s="4">
        <f t="shared" si="42"/>
        <v>1.8453114305270362</v>
      </c>
      <c r="F1371">
        <f t="shared" si="43"/>
        <v>0.16765578635014836</v>
      </c>
    </row>
    <row r="1372" spans="1:6" x14ac:dyDescent="0.35">
      <c r="A1372" t="s">
        <v>1841</v>
      </c>
      <c r="B1372">
        <v>159</v>
      </c>
      <c r="C1372">
        <v>949</v>
      </c>
      <c r="D1372" s="3">
        <v>4.5</v>
      </c>
      <c r="E1372" s="4">
        <f t="shared" si="42"/>
        <v>2.5982203969883639</v>
      </c>
      <c r="F1372">
        <f t="shared" si="43"/>
        <v>0.16754478398314016</v>
      </c>
    </row>
    <row r="1373" spans="1:6" x14ac:dyDescent="0.35">
      <c r="A1373" t="s">
        <v>4592</v>
      </c>
      <c r="B1373">
        <v>548</v>
      </c>
      <c r="C1373">
        <v>3272</v>
      </c>
      <c r="D1373" s="3">
        <v>4.5</v>
      </c>
      <c r="E1373" s="4">
        <f t="shared" si="42"/>
        <v>8.9582477754962362</v>
      </c>
      <c r="F1373">
        <f t="shared" si="43"/>
        <v>0.16748166259168704</v>
      </c>
    </row>
    <row r="1374" spans="1:6" x14ac:dyDescent="0.35">
      <c r="A1374" t="s">
        <v>2321</v>
      </c>
      <c r="B1374">
        <v>372</v>
      </c>
      <c r="C1374">
        <v>2223</v>
      </c>
      <c r="D1374" s="3">
        <v>4.5</v>
      </c>
      <c r="E1374" s="4">
        <f t="shared" si="42"/>
        <v>6.0862422997946615</v>
      </c>
      <c r="F1374">
        <f t="shared" si="43"/>
        <v>0.16734143049932523</v>
      </c>
    </row>
    <row r="1375" spans="1:6" x14ac:dyDescent="0.35">
      <c r="A1375" t="s">
        <v>6613</v>
      </c>
      <c r="B1375">
        <v>499</v>
      </c>
      <c r="C1375">
        <v>2983</v>
      </c>
      <c r="D1375" s="3">
        <v>4.5</v>
      </c>
      <c r="E1375" s="4">
        <f t="shared" si="42"/>
        <v>8.1670088980150588</v>
      </c>
      <c r="F1375">
        <f t="shared" si="43"/>
        <v>0.16728126047603084</v>
      </c>
    </row>
    <row r="1376" spans="1:6" x14ac:dyDescent="0.35">
      <c r="A1376" t="s">
        <v>5400</v>
      </c>
      <c r="B1376">
        <v>121</v>
      </c>
      <c r="C1376">
        <v>724</v>
      </c>
      <c r="D1376" s="3">
        <v>4.5</v>
      </c>
      <c r="E1376" s="4">
        <f t="shared" si="42"/>
        <v>1.9822039698836413</v>
      </c>
      <c r="F1376">
        <f t="shared" si="43"/>
        <v>0.16712707182320441</v>
      </c>
    </row>
    <row r="1377" spans="1:6" x14ac:dyDescent="0.35">
      <c r="A1377" t="s">
        <v>1653</v>
      </c>
      <c r="B1377">
        <v>128</v>
      </c>
      <c r="C1377">
        <v>766</v>
      </c>
      <c r="D1377" s="3">
        <v>4.5</v>
      </c>
      <c r="E1377" s="4">
        <f t="shared" si="42"/>
        <v>2.0971937029431897</v>
      </c>
      <c r="F1377">
        <f t="shared" si="43"/>
        <v>0.16710182767624021</v>
      </c>
    </row>
    <row r="1378" spans="1:6" x14ac:dyDescent="0.35">
      <c r="A1378" t="s">
        <v>2084</v>
      </c>
      <c r="B1378">
        <v>352</v>
      </c>
      <c r="C1378">
        <v>2108</v>
      </c>
      <c r="D1378" s="3">
        <v>4.5</v>
      </c>
      <c r="E1378" s="4">
        <f t="shared" si="42"/>
        <v>5.7713894592744692</v>
      </c>
      <c r="F1378">
        <f t="shared" si="43"/>
        <v>0.16698292220113853</v>
      </c>
    </row>
    <row r="1379" spans="1:6" x14ac:dyDescent="0.35">
      <c r="A1379" t="s">
        <v>1748</v>
      </c>
      <c r="B1379">
        <v>586</v>
      </c>
      <c r="C1379">
        <v>3518</v>
      </c>
      <c r="D1379" s="3">
        <v>4.5</v>
      </c>
      <c r="E1379" s="4">
        <f t="shared" si="42"/>
        <v>9.631759069130732</v>
      </c>
      <c r="F1379">
        <f t="shared" si="43"/>
        <v>0.16657191586128481</v>
      </c>
    </row>
    <row r="1380" spans="1:6" x14ac:dyDescent="0.35">
      <c r="A1380" t="s">
        <v>5571</v>
      </c>
      <c r="B1380">
        <v>114</v>
      </c>
      <c r="C1380">
        <v>685</v>
      </c>
      <c r="D1380" s="3">
        <v>4.5</v>
      </c>
      <c r="E1380" s="4">
        <f t="shared" si="42"/>
        <v>1.8754277891854894</v>
      </c>
      <c r="F1380">
        <f t="shared" si="43"/>
        <v>0.16642335766423358</v>
      </c>
    </row>
    <row r="1381" spans="1:6" x14ac:dyDescent="0.35">
      <c r="A1381" t="s">
        <v>6024</v>
      </c>
      <c r="B1381">
        <v>393</v>
      </c>
      <c r="C1381">
        <v>2367</v>
      </c>
      <c r="D1381" s="3">
        <v>4.5</v>
      </c>
      <c r="E1381" s="4">
        <f t="shared" si="42"/>
        <v>6.4804928131416837</v>
      </c>
      <c r="F1381">
        <f t="shared" si="43"/>
        <v>0.16603295310519645</v>
      </c>
    </row>
    <row r="1382" spans="1:6" x14ac:dyDescent="0.35">
      <c r="A1382" t="s">
        <v>4756</v>
      </c>
      <c r="B1382">
        <v>128</v>
      </c>
      <c r="C1382">
        <v>771</v>
      </c>
      <c r="D1382" s="3">
        <v>4.5</v>
      </c>
      <c r="E1382" s="4">
        <f t="shared" si="42"/>
        <v>2.1108829568788501</v>
      </c>
      <c r="F1382">
        <f t="shared" si="43"/>
        <v>0.16601815823605706</v>
      </c>
    </row>
    <row r="1383" spans="1:6" x14ac:dyDescent="0.35">
      <c r="A1383" t="s">
        <v>4686</v>
      </c>
      <c r="B1383">
        <v>210</v>
      </c>
      <c r="C1383">
        <v>1266</v>
      </c>
      <c r="D1383" s="3">
        <v>4.5</v>
      </c>
      <c r="E1383" s="4">
        <f t="shared" si="42"/>
        <v>3.4661190965092401</v>
      </c>
      <c r="F1383">
        <f t="shared" si="43"/>
        <v>0.16587677725118483</v>
      </c>
    </row>
    <row r="1384" spans="1:6" x14ac:dyDescent="0.35">
      <c r="A1384" t="s">
        <v>1690</v>
      </c>
      <c r="B1384">
        <v>124</v>
      </c>
      <c r="C1384">
        <v>750</v>
      </c>
      <c r="D1384" s="3">
        <v>5</v>
      </c>
      <c r="E1384" s="4">
        <f t="shared" si="42"/>
        <v>2.0533880903490758</v>
      </c>
      <c r="F1384">
        <f t="shared" si="43"/>
        <v>0.16533333333333333</v>
      </c>
    </row>
    <row r="1385" spans="1:6" x14ac:dyDescent="0.35">
      <c r="A1385" t="s">
        <v>3396</v>
      </c>
      <c r="B1385">
        <v>122</v>
      </c>
      <c r="C1385">
        <v>738</v>
      </c>
      <c r="D1385" s="3">
        <v>4.5</v>
      </c>
      <c r="E1385" s="4">
        <f t="shared" si="42"/>
        <v>2.020533880903491</v>
      </c>
      <c r="F1385">
        <f t="shared" si="43"/>
        <v>0.16531165311653118</v>
      </c>
    </row>
    <row r="1386" spans="1:6" x14ac:dyDescent="0.35">
      <c r="A1386" t="s">
        <v>6343</v>
      </c>
      <c r="B1386">
        <v>121</v>
      </c>
      <c r="C1386">
        <v>733</v>
      </c>
      <c r="D1386" s="3">
        <v>4.5</v>
      </c>
      <c r="E1386" s="4">
        <f t="shared" si="42"/>
        <v>2.0068446269678302</v>
      </c>
      <c r="F1386">
        <f t="shared" si="43"/>
        <v>0.165075034106412</v>
      </c>
    </row>
    <row r="1387" spans="1:6" x14ac:dyDescent="0.35">
      <c r="A1387" t="s">
        <v>3174</v>
      </c>
      <c r="B1387">
        <v>141</v>
      </c>
      <c r="C1387">
        <v>855</v>
      </c>
      <c r="D1387" s="3">
        <v>4.5</v>
      </c>
      <c r="E1387" s="4">
        <f t="shared" si="42"/>
        <v>2.3408624229979464</v>
      </c>
      <c r="F1387">
        <f t="shared" si="43"/>
        <v>0.1649122807017544</v>
      </c>
    </row>
    <row r="1388" spans="1:6" x14ac:dyDescent="0.35">
      <c r="A1388" t="s">
        <v>2487</v>
      </c>
      <c r="B1388">
        <v>629</v>
      </c>
      <c r="C1388">
        <v>3817</v>
      </c>
      <c r="D1388" s="3">
        <v>4.5</v>
      </c>
      <c r="E1388" s="4">
        <f t="shared" si="42"/>
        <v>10.45037645448323</v>
      </c>
      <c r="F1388">
        <f t="shared" si="43"/>
        <v>0.16478910138852501</v>
      </c>
    </row>
    <row r="1389" spans="1:6" x14ac:dyDescent="0.35">
      <c r="A1389" t="s">
        <v>4986</v>
      </c>
      <c r="B1389">
        <v>209</v>
      </c>
      <c r="C1389">
        <v>1269</v>
      </c>
      <c r="D1389" s="3">
        <v>4.5</v>
      </c>
      <c r="E1389" s="4">
        <f t="shared" si="42"/>
        <v>3.4743326488706368</v>
      </c>
      <c r="F1389">
        <f t="shared" si="43"/>
        <v>0.16469661150512213</v>
      </c>
    </row>
    <row r="1390" spans="1:6" x14ac:dyDescent="0.35">
      <c r="A1390" t="s">
        <v>491</v>
      </c>
      <c r="B1390">
        <v>147</v>
      </c>
      <c r="C1390">
        <v>893</v>
      </c>
      <c r="D1390" s="3">
        <v>4.5</v>
      </c>
      <c r="E1390" s="4">
        <f t="shared" si="42"/>
        <v>2.4449007529089664</v>
      </c>
      <c r="F1390">
        <f t="shared" si="43"/>
        <v>0.16461366181410975</v>
      </c>
    </row>
    <row r="1391" spans="1:6" x14ac:dyDescent="0.35">
      <c r="A1391" t="s">
        <v>5690</v>
      </c>
      <c r="B1391">
        <v>133</v>
      </c>
      <c r="C1391">
        <v>808</v>
      </c>
      <c r="D1391" s="3">
        <v>4.5</v>
      </c>
      <c r="E1391" s="4">
        <f t="shared" si="42"/>
        <v>2.2121834360027379</v>
      </c>
      <c r="F1391">
        <f t="shared" si="43"/>
        <v>0.16460396039603961</v>
      </c>
    </row>
    <row r="1392" spans="1:6" x14ac:dyDescent="0.35">
      <c r="A1392" t="s">
        <v>6461</v>
      </c>
      <c r="B1392">
        <v>214</v>
      </c>
      <c r="C1392">
        <v>1304</v>
      </c>
      <c r="D1392" s="3">
        <v>4.5</v>
      </c>
      <c r="E1392" s="4">
        <f t="shared" si="42"/>
        <v>3.57015742642026</v>
      </c>
      <c r="F1392">
        <f t="shared" si="43"/>
        <v>0.16411042944785276</v>
      </c>
    </row>
    <row r="1393" spans="1:6" x14ac:dyDescent="0.35">
      <c r="A1393" t="s">
        <v>2557</v>
      </c>
      <c r="B1393">
        <v>172</v>
      </c>
      <c r="C1393">
        <v>1049</v>
      </c>
      <c r="D1393" s="3">
        <v>4.5</v>
      </c>
      <c r="E1393" s="4">
        <f t="shared" si="42"/>
        <v>2.8720054757015743</v>
      </c>
      <c r="F1393">
        <f t="shared" si="43"/>
        <v>0.16396568160152525</v>
      </c>
    </row>
    <row r="1394" spans="1:6" x14ac:dyDescent="0.35">
      <c r="A1394" t="s">
        <v>5583</v>
      </c>
      <c r="B1394">
        <v>206</v>
      </c>
      <c r="C1394">
        <v>1259</v>
      </c>
      <c r="D1394" s="3">
        <v>4.5</v>
      </c>
      <c r="E1394" s="4">
        <f t="shared" si="42"/>
        <v>3.4469541409993156</v>
      </c>
      <c r="F1394">
        <f t="shared" si="43"/>
        <v>0.1636219221604448</v>
      </c>
    </row>
    <row r="1395" spans="1:6" x14ac:dyDescent="0.35">
      <c r="A1395" t="s">
        <v>1156</v>
      </c>
      <c r="B1395">
        <v>121</v>
      </c>
      <c r="C1395">
        <v>743</v>
      </c>
      <c r="D1395" s="3">
        <v>4.5</v>
      </c>
      <c r="E1395" s="4">
        <f t="shared" si="42"/>
        <v>2.0342231348391513</v>
      </c>
      <c r="F1395">
        <f t="shared" si="43"/>
        <v>0.16285329744279947</v>
      </c>
    </row>
    <row r="1396" spans="1:6" x14ac:dyDescent="0.35">
      <c r="A1396" t="s">
        <v>3975</v>
      </c>
      <c r="B1396">
        <v>168</v>
      </c>
      <c r="C1396">
        <v>1033</v>
      </c>
      <c r="D1396" s="3">
        <v>4.5</v>
      </c>
      <c r="E1396" s="4">
        <f t="shared" si="42"/>
        <v>2.8281998631074607</v>
      </c>
      <c r="F1396">
        <f t="shared" si="43"/>
        <v>0.16263310745401743</v>
      </c>
    </row>
    <row r="1397" spans="1:6" x14ac:dyDescent="0.35">
      <c r="A1397" t="s">
        <v>3222</v>
      </c>
      <c r="B1397">
        <v>117</v>
      </c>
      <c r="C1397">
        <v>720</v>
      </c>
      <c r="D1397" s="3">
        <v>4.5</v>
      </c>
      <c r="E1397" s="4">
        <f t="shared" si="42"/>
        <v>1.9712525667351128</v>
      </c>
      <c r="F1397">
        <f t="shared" si="43"/>
        <v>0.16250000000000001</v>
      </c>
    </row>
    <row r="1398" spans="1:6" x14ac:dyDescent="0.35">
      <c r="A1398" t="s">
        <v>1808</v>
      </c>
      <c r="B1398">
        <v>142</v>
      </c>
      <c r="C1398">
        <v>874</v>
      </c>
      <c r="D1398" s="3">
        <v>4.5</v>
      </c>
      <c r="E1398" s="4">
        <f t="shared" si="42"/>
        <v>2.3928815879534566</v>
      </c>
      <c r="F1398">
        <f t="shared" si="43"/>
        <v>0.16247139588100687</v>
      </c>
    </row>
    <row r="1399" spans="1:6" x14ac:dyDescent="0.35">
      <c r="A1399" t="s">
        <v>5289</v>
      </c>
      <c r="B1399">
        <v>603</v>
      </c>
      <c r="C1399">
        <v>3716</v>
      </c>
      <c r="D1399" s="3">
        <v>4.5</v>
      </c>
      <c r="E1399" s="4">
        <f t="shared" si="42"/>
        <v>10.173853524982889</v>
      </c>
      <c r="F1399">
        <f t="shared" si="43"/>
        <v>0.16227125941872983</v>
      </c>
    </row>
    <row r="1400" spans="1:6" x14ac:dyDescent="0.35">
      <c r="A1400" t="s">
        <v>685</v>
      </c>
      <c r="B1400">
        <v>591</v>
      </c>
      <c r="C1400">
        <v>3653</v>
      </c>
      <c r="D1400" s="3">
        <v>4.5</v>
      </c>
      <c r="E1400" s="4">
        <f t="shared" si="42"/>
        <v>10.001368925393566</v>
      </c>
      <c r="F1400">
        <f t="shared" si="43"/>
        <v>0.16178483438269914</v>
      </c>
    </row>
    <row r="1401" spans="1:6" x14ac:dyDescent="0.35">
      <c r="A1401" t="s">
        <v>1465</v>
      </c>
      <c r="B1401">
        <v>342</v>
      </c>
      <c r="C1401">
        <v>2116</v>
      </c>
      <c r="D1401" s="3">
        <v>4.5</v>
      </c>
      <c r="E1401" s="4">
        <f t="shared" si="42"/>
        <v>5.7932922655715267</v>
      </c>
      <c r="F1401">
        <f t="shared" si="43"/>
        <v>0.16162570888468808</v>
      </c>
    </row>
    <row r="1402" spans="1:6" x14ac:dyDescent="0.35">
      <c r="A1402" t="s">
        <v>1761</v>
      </c>
      <c r="B1402">
        <v>443</v>
      </c>
      <c r="C1402">
        <v>2743</v>
      </c>
      <c r="D1402" s="3">
        <v>4.5</v>
      </c>
      <c r="E1402" s="4">
        <f t="shared" si="42"/>
        <v>7.5099247091033536</v>
      </c>
      <c r="F1402">
        <f t="shared" si="43"/>
        <v>0.16150200510390084</v>
      </c>
    </row>
    <row r="1403" spans="1:6" x14ac:dyDescent="0.35">
      <c r="A1403" t="s">
        <v>6044</v>
      </c>
      <c r="B1403">
        <v>531</v>
      </c>
      <c r="C1403">
        <v>3290</v>
      </c>
      <c r="D1403" s="3">
        <v>4.5</v>
      </c>
      <c r="E1403" s="4">
        <f t="shared" si="42"/>
        <v>9.0075290896646134</v>
      </c>
      <c r="F1403">
        <f t="shared" si="43"/>
        <v>0.16139817629179332</v>
      </c>
    </row>
    <row r="1404" spans="1:6" x14ac:dyDescent="0.35">
      <c r="A1404" t="s">
        <v>3198</v>
      </c>
      <c r="B1404">
        <v>245</v>
      </c>
      <c r="C1404">
        <v>1519</v>
      </c>
      <c r="D1404" s="3">
        <v>4.5</v>
      </c>
      <c r="E1404" s="4">
        <f t="shared" si="42"/>
        <v>4.1587953456536617</v>
      </c>
      <c r="F1404">
        <f t="shared" si="43"/>
        <v>0.16129032258064516</v>
      </c>
    </row>
    <row r="1405" spans="1:6" x14ac:dyDescent="0.35">
      <c r="A1405" t="s">
        <v>5906</v>
      </c>
      <c r="B1405">
        <v>593</v>
      </c>
      <c r="C1405">
        <v>3677</v>
      </c>
      <c r="D1405" s="3">
        <v>4.5</v>
      </c>
      <c r="E1405" s="4">
        <f t="shared" si="42"/>
        <v>10.067077344284737</v>
      </c>
      <c r="F1405">
        <f t="shared" si="43"/>
        <v>0.16127277672015231</v>
      </c>
    </row>
    <row r="1406" spans="1:6" x14ac:dyDescent="0.35">
      <c r="A1406" t="s">
        <v>5906</v>
      </c>
      <c r="B1406">
        <v>593</v>
      </c>
      <c r="C1406">
        <v>3677</v>
      </c>
      <c r="D1406" s="3">
        <v>4.5</v>
      </c>
      <c r="E1406" s="4">
        <f t="shared" si="42"/>
        <v>10.067077344284737</v>
      </c>
      <c r="F1406">
        <f t="shared" si="43"/>
        <v>0.16127277672015231</v>
      </c>
    </row>
    <row r="1407" spans="1:6" x14ac:dyDescent="0.35">
      <c r="A1407" t="s">
        <v>2382</v>
      </c>
      <c r="B1407">
        <v>512</v>
      </c>
      <c r="C1407">
        <v>3177</v>
      </c>
      <c r="D1407" s="3">
        <v>4.5</v>
      </c>
      <c r="E1407" s="4">
        <f t="shared" si="42"/>
        <v>8.6981519507186853</v>
      </c>
      <c r="F1407">
        <f t="shared" si="43"/>
        <v>0.16115832546427447</v>
      </c>
    </row>
    <row r="1408" spans="1:6" x14ac:dyDescent="0.35">
      <c r="A1408" t="s">
        <v>280</v>
      </c>
      <c r="B1408">
        <v>195</v>
      </c>
      <c r="C1408">
        <v>1212</v>
      </c>
      <c r="D1408" s="3">
        <v>4.5</v>
      </c>
      <c r="E1408" s="4">
        <f t="shared" si="42"/>
        <v>3.3182751540041067</v>
      </c>
      <c r="F1408">
        <f t="shared" si="43"/>
        <v>0.1608910891089109</v>
      </c>
    </row>
    <row r="1409" spans="1:6" x14ac:dyDescent="0.35">
      <c r="A1409" t="s">
        <v>1037</v>
      </c>
      <c r="B1409">
        <v>615</v>
      </c>
      <c r="C1409">
        <v>3824</v>
      </c>
      <c r="D1409" s="3">
        <v>4.5</v>
      </c>
      <c r="E1409" s="4">
        <f t="shared" si="42"/>
        <v>10.469541409993155</v>
      </c>
      <c r="F1409">
        <f t="shared" si="43"/>
        <v>0.16082635983263599</v>
      </c>
    </row>
    <row r="1410" spans="1:6" x14ac:dyDescent="0.35">
      <c r="A1410" t="s">
        <v>1384</v>
      </c>
      <c r="B1410">
        <v>133</v>
      </c>
      <c r="C1410">
        <v>827</v>
      </c>
      <c r="D1410" s="3">
        <v>4.5</v>
      </c>
      <c r="E1410" s="4">
        <f t="shared" ref="E1410:E1473" si="44">C1410/365.25</f>
        <v>2.2642026009582477</v>
      </c>
      <c r="F1410">
        <f t="shared" ref="F1410:F1473" si="45">B1410/C1410</f>
        <v>0.16082224909310761</v>
      </c>
    </row>
    <row r="1411" spans="1:6" x14ac:dyDescent="0.35">
      <c r="A1411" t="s">
        <v>5010</v>
      </c>
      <c r="B1411">
        <v>384</v>
      </c>
      <c r="C1411">
        <v>2392</v>
      </c>
      <c r="D1411" s="3">
        <v>4.5</v>
      </c>
      <c r="E1411" s="4">
        <f t="shared" si="44"/>
        <v>6.5489390828199863</v>
      </c>
      <c r="F1411">
        <f t="shared" si="45"/>
        <v>0.16053511705685619</v>
      </c>
    </row>
    <row r="1412" spans="1:6" x14ac:dyDescent="0.35">
      <c r="A1412" t="s">
        <v>4546</v>
      </c>
      <c r="B1412">
        <v>336</v>
      </c>
      <c r="C1412">
        <v>2095</v>
      </c>
      <c r="D1412" s="3">
        <v>4.5</v>
      </c>
      <c r="E1412" s="4">
        <f t="shared" si="44"/>
        <v>5.7357973990417523</v>
      </c>
      <c r="F1412">
        <f t="shared" si="45"/>
        <v>0.160381861575179</v>
      </c>
    </row>
    <row r="1413" spans="1:6" x14ac:dyDescent="0.35">
      <c r="A1413" t="s">
        <v>6086</v>
      </c>
      <c r="B1413">
        <v>601</v>
      </c>
      <c r="C1413">
        <v>3751</v>
      </c>
      <c r="D1413" s="3">
        <v>4.5</v>
      </c>
      <c r="E1413" s="4">
        <f t="shared" si="44"/>
        <v>10.269678302532512</v>
      </c>
      <c r="F1413">
        <f t="shared" si="45"/>
        <v>0.16022394028259132</v>
      </c>
    </row>
    <row r="1414" spans="1:6" x14ac:dyDescent="0.35">
      <c r="A1414" t="s">
        <v>3788</v>
      </c>
      <c r="B1414">
        <v>147</v>
      </c>
      <c r="C1414">
        <v>918</v>
      </c>
      <c r="D1414" s="3">
        <v>4.5</v>
      </c>
      <c r="E1414" s="4">
        <f t="shared" si="44"/>
        <v>2.5133470225872689</v>
      </c>
      <c r="F1414">
        <f t="shared" si="45"/>
        <v>0.16013071895424835</v>
      </c>
    </row>
    <row r="1415" spans="1:6" x14ac:dyDescent="0.35">
      <c r="A1415" t="s">
        <v>4794</v>
      </c>
      <c r="B1415">
        <v>154</v>
      </c>
      <c r="C1415">
        <v>962</v>
      </c>
      <c r="D1415" s="3">
        <v>4.5</v>
      </c>
      <c r="E1415" s="4">
        <f t="shared" si="44"/>
        <v>2.6338124572210813</v>
      </c>
      <c r="F1415">
        <f t="shared" si="45"/>
        <v>0.16008316008316009</v>
      </c>
    </row>
    <row r="1416" spans="1:6" x14ac:dyDescent="0.35">
      <c r="A1416" t="s">
        <v>3636</v>
      </c>
      <c r="B1416">
        <v>156</v>
      </c>
      <c r="C1416">
        <v>976</v>
      </c>
      <c r="D1416" s="3">
        <v>4.5</v>
      </c>
      <c r="E1416" s="4">
        <f t="shared" si="44"/>
        <v>2.6721423682409307</v>
      </c>
      <c r="F1416">
        <f t="shared" si="45"/>
        <v>0.1598360655737705</v>
      </c>
    </row>
    <row r="1417" spans="1:6" x14ac:dyDescent="0.35">
      <c r="A1417" t="s">
        <v>426</v>
      </c>
      <c r="B1417">
        <v>148</v>
      </c>
      <c r="C1417">
        <v>929</v>
      </c>
      <c r="D1417" s="3">
        <v>4.5</v>
      </c>
      <c r="E1417" s="4">
        <f t="shared" si="44"/>
        <v>2.5434633812457221</v>
      </c>
      <c r="F1417">
        <f t="shared" si="45"/>
        <v>0.15931108719052745</v>
      </c>
    </row>
    <row r="1418" spans="1:6" x14ac:dyDescent="0.35">
      <c r="A1418" t="s">
        <v>4217</v>
      </c>
      <c r="B1418">
        <v>179</v>
      </c>
      <c r="C1418">
        <v>1124</v>
      </c>
      <c r="D1418" s="3">
        <v>4.5</v>
      </c>
      <c r="E1418" s="4">
        <f t="shared" si="44"/>
        <v>3.077344284736482</v>
      </c>
      <c r="F1418">
        <f t="shared" si="45"/>
        <v>0.15925266903914589</v>
      </c>
    </row>
    <row r="1419" spans="1:6" x14ac:dyDescent="0.35">
      <c r="A1419" t="s">
        <v>2597</v>
      </c>
      <c r="B1419">
        <v>107</v>
      </c>
      <c r="C1419">
        <v>673</v>
      </c>
      <c r="D1419" s="3">
        <v>4.5</v>
      </c>
      <c r="E1419" s="4">
        <f t="shared" si="44"/>
        <v>1.8425735797399041</v>
      </c>
      <c r="F1419">
        <f t="shared" si="45"/>
        <v>0.15898959881129271</v>
      </c>
    </row>
    <row r="1420" spans="1:6" x14ac:dyDescent="0.35">
      <c r="A1420" t="s">
        <v>6701</v>
      </c>
      <c r="B1420">
        <v>103</v>
      </c>
      <c r="C1420">
        <v>648</v>
      </c>
      <c r="D1420" s="3">
        <v>4.5</v>
      </c>
      <c r="E1420" s="4">
        <f t="shared" si="44"/>
        <v>1.7741273100616017</v>
      </c>
      <c r="F1420">
        <f t="shared" si="45"/>
        <v>0.15895061728395063</v>
      </c>
    </row>
    <row r="1421" spans="1:6" x14ac:dyDescent="0.35">
      <c r="A1421" t="s">
        <v>4094</v>
      </c>
      <c r="B1421">
        <v>121</v>
      </c>
      <c r="C1421">
        <v>763</v>
      </c>
      <c r="D1421" s="3">
        <v>4.5</v>
      </c>
      <c r="E1421" s="4">
        <f t="shared" si="44"/>
        <v>2.0889801505817931</v>
      </c>
      <c r="F1421">
        <f t="shared" si="45"/>
        <v>0.15858453473132372</v>
      </c>
    </row>
    <row r="1422" spans="1:6" x14ac:dyDescent="0.35">
      <c r="A1422" t="s">
        <v>1261</v>
      </c>
      <c r="B1422">
        <v>124</v>
      </c>
      <c r="C1422">
        <v>782</v>
      </c>
      <c r="D1422" s="3">
        <v>4.5</v>
      </c>
      <c r="E1422" s="4">
        <f t="shared" si="44"/>
        <v>2.1409993155373033</v>
      </c>
      <c r="F1422">
        <f t="shared" si="45"/>
        <v>0.15856777493606139</v>
      </c>
    </row>
    <row r="1423" spans="1:6" x14ac:dyDescent="0.35">
      <c r="A1423" t="s">
        <v>6659</v>
      </c>
      <c r="B1423">
        <v>150</v>
      </c>
      <c r="C1423">
        <v>951</v>
      </c>
      <c r="D1423" s="3">
        <v>4.5</v>
      </c>
      <c r="E1423" s="4">
        <f t="shared" si="44"/>
        <v>2.6036960985626285</v>
      </c>
      <c r="F1423">
        <f t="shared" si="45"/>
        <v>0.15772870662460567</v>
      </c>
    </row>
    <row r="1424" spans="1:6" x14ac:dyDescent="0.35">
      <c r="A1424" t="s">
        <v>4399</v>
      </c>
      <c r="B1424">
        <v>134</v>
      </c>
      <c r="C1424">
        <v>850</v>
      </c>
      <c r="D1424" s="3">
        <v>4.5</v>
      </c>
      <c r="E1424" s="4">
        <f t="shared" si="44"/>
        <v>2.3271731690622861</v>
      </c>
      <c r="F1424">
        <f t="shared" si="45"/>
        <v>0.15764705882352942</v>
      </c>
    </row>
    <row r="1425" spans="1:6" x14ac:dyDescent="0.35">
      <c r="A1425" t="s">
        <v>2242</v>
      </c>
      <c r="B1425">
        <v>167</v>
      </c>
      <c r="C1425">
        <v>1060</v>
      </c>
      <c r="D1425" s="3">
        <v>4.5</v>
      </c>
      <c r="E1425" s="4">
        <f t="shared" si="44"/>
        <v>2.9021218343600275</v>
      </c>
      <c r="F1425">
        <f t="shared" si="45"/>
        <v>0.15754716981132075</v>
      </c>
    </row>
    <row r="1426" spans="1:6" x14ac:dyDescent="0.35">
      <c r="A1426" t="s">
        <v>4272</v>
      </c>
      <c r="B1426">
        <v>116</v>
      </c>
      <c r="C1426">
        <v>737</v>
      </c>
      <c r="D1426" s="3">
        <v>4.5</v>
      </c>
      <c r="E1426" s="4">
        <f t="shared" si="44"/>
        <v>2.0177960301163584</v>
      </c>
      <c r="F1426">
        <f t="shared" si="45"/>
        <v>0.15739484396200815</v>
      </c>
    </row>
    <row r="1427" spans="1:6" x14ac:dyDescent="0.35">
      <c r="A1427" t="s">
        <v>2844</v>
      </c>
      <c r="B1427">
        <v>181</v>
      </c>
      <c r="C1427">
        <v>1150</v>
      </c>
      <c r="D1427" s="3">
        <v>4.5</v>
      </c>
      <c r="E1427" s="4">
        <f t="shared" si="44"/>
        <v>3.1485284052019167</v>
      </c>
      <c r="F1427">
        <f t="shared" si="45"/>
        <v>0.15739130434782608</v>
      </c>
    </row>
    <row r="1428" spans="1:6" x14ac:dyDescent="0.35">
      <c r="A1428" t="s">
        <v>567</v>
      </c>
      <c r="B1428">
        <v>205</v>
      </c>
      <c r="C1428">
        <v>1305</v>
      </c>
      <c r="D1428" s="3">
        <v>4.5</v>
      </c>
      <c r="E1428" s="4">
        <f t="shared" si="44"/>
        <v>3.5728952772073921</v>
      </c>
      <c r="F1428">
        <f t="shared" si="45"/>
        <v>0.15708812260536398</v>
      </c>
    </row>
    <row r="1429" spans="1:6" x14ac:dyDescent="0.35">
      <c r="A1429" t="s">
        <v>5980</v>
      </c>
      <c r="B1429">
        <v>154</v>
      </c>
      <c r="C1429">
        <v>982</v>
      </c>
      <c r="D1429" s="3">
        <v>4.5</v>
      </c>
      <c r="E1429" s="4">
        <f t="shared" si="44"/>
        <v>2.6885694729637235</v>
      </c>
      <c r="F1429">
        <f t="shared" si="45"/>
        <v>0.15682281059063136</v>
      </c>
    </row>
    <row r="1430" spans="1:6" x14ac:dyDescent="0.35">
      <c r="A1430" t="s">
        <v>3206</v>
      </c>
      <c r="B1430">
        <v>465</v>
      </c>
      <c r="C1430">
        <v>2968</v>
      </c>
      <c r="D1430" s="3">
        <v>4.5</v>
      </c>
      <c r="E1430" s="4">
        <f t="shared" si="44"/>
        <v>8.1259411362080769</v>
      </c>
      <c r="F1430">
        <f t="shared" si="45"/>
        <v>0.15667115902964959</v>
      </c>
    </row>
    <row r="1431" spans="1:6" x14ac:dyDescent="0.35">
      <c r="A1431" t="s">
        <v>3506</v>
      </c>
      <c r="B1431">
        <v>128</v>
      </c>
      <c r="C1431">
        <v>817</v>
      </c>
      <c r="D1431" s="3">
        <v>4.5</v>
      </c>
      <c r="E1431" s="4">
        <f t="shared" si="44"/>
        <v>2.236824093086927</v>
      </c>
      <c r="F1431">
        <f t="shared" si="45"/>
        <v>0.15667074663402691</v>
      </c>
    </row>
    <row r="1432" spans="1:6" x14ac:dyDescent="0.35">
      <c r="A1432" t="s">
        <v>6667</v>
      </c>
      <c r="B1432">
        <v>420</v>
      </c>
      <c r="C1432">
        <v>2689</v>
      </c>
      <c r="D1432" s="3">
        <v>4.5</v>
      </c>
      <c r="E1432" s="4">
        <f t="shared" si="44"/>
        <v>7.3620807665982202</v>
      </c>
      <c r="F1432">
        <f t="shared" si="45"/>
        <v>0.15619189289698773</v>
      </c>
    </row>
    <row r="1433" spans="1:6" x14ac:dyDescent="0.35">
      <c r="A1433" t="s">
        <v>4728</v>
      </c>
      <c r="B1433">
        <v>197</v>
      </c>
      <c r="C1433">
        <v>1265</v>
      </c>
      <c r="D1433" s="3">
        <v>4.5</v>
      </c>
      <c r="E1433" s="4">
        <f t="shared" si="44"/>
        <v>3.463381245722108</v>
      </c>
      <c r="F1433">
        <f t="shared" si="45"/>
        <v>0.15573122529644268</v>
      </c>
    </row>
    <row r="1434" spans="1:6" x14ac:dyDescent="0.35">
      <c r="A1434" t="s">
        <v>1799</v>
      </c>
      <c r="B1434">
        <v>180</v>
      </c>
      <c r="C1434">
        <v>1158</v>
      </c>
      <c r="D1434" s="3">
        <v>4.5</v>
      </c>
      <c r="E1434" s="4">
        <f t="shared" si="44"/>
        <v>3.1704312114989732</v>
      </c>
      <c r="F1434">
        <f t="shared" si="45"/>
        <v>0.15544041450777202</v>
      </c>
    </row>
    <row r="1435" spans="1:6" x14ac:dyDescent="0.35">
      <c r="A1435" t="s">
        <v>3530</v>
      </c>
      <c r="B1435">
        <v>499</v>
      </c>
      <c r="C1435">
        <v>3214</v>
      </c>
      <c r="D1435" s="3">
        <v>4.5</v>
      </c>
      <c r="E1435" s="4">
        <f t="shared" si="44"/>
        <v>8.7994524298425727</v>
      </c>
      <c r="F1435">
        <f t="shared" si="45"/>
        <v>0.1552582451773491</v>
      </c>
    </row>
    <row r="1436" spans="1:6" x14ac:dyDescent="0.35">
      <c r="A1436" t="s">
        <v>5249</v>
      </c>
      <c r="B1436">
        <v>272</v>
      </c>
      <c r="C1436">
        <v>1759</v>
      </c>
      <c r="D1436" s="3">
        <v>4.5</v>
      </c>
      <c r="E1436" s="4">
        <f t="shared" si="44"/>
        <v>4.815879534565366</v>
      </c>
      <c r="F1436">
        <f t="shared" si="45"/>
        <v>0.15463331438317227</v>
      </c>
    </row>
    <row r="1437" spans="1:6" x14ac:dyDescent="0.35">
      <c r="A1437" t="s">
        <v>6308</v>
      </c>
      <c r="B1437">
        <v>113</v>
      </c>
      <c r="C1437">
        <v>731</v>
      </c>
      <c r="D1437" s="3">
        <v>4.5</v>
      </c>
      <c r="E1437" s="4">
        <f t="shared" si="44"/>
        <v>2.001368925393566</v>
      </c>
      <c r="F1437">
        <f t="shared" si="45"/>
        <v>0.15458276333789331</v>
      </c>
    </row>
    <row r="1438" spans="1:6" x14ac:dyDescent="0.35">
      <c r="A1438" t="s">
        <v>1881</v>
      </c>
      <c r="B1438">
        <v>343</v>
      </c>
      <c r="C1438">
        <v>2220</v>
      </c>
      <c r="D1438" s="3">
        <v>4.5</v>
      </c>
      <c r="E1438" s="4">
        <f t="shared" si="44"/>
        <v>6.0780287474332653</v>
      </c>
      <c r="F1438">
        <f t="shared" si="45"/>
        <v>0.15450450450450451</v>
      </c>
    </row>
    <row r="1439" spans="1:6" x14ac:dyDescent="0.35">
      <c r="A1439" t="s">
        <v>4294</v>
      </c>
      <c r="B1439">
        <v>350</v>
      </c>
      <c r="C1439">
        <v>2266</v>
      </c>
      <c r="D1439" s="3">
        <v>4.5</v>
      </c>
      <c r="E1439" s="4">
        <f t="shared" si="44"/>
        <v>6.2039698836413413</v>
      </c>
      <c r="F1439">
        <f t="shared" si="45"/>
        <v>0.15445719329214475</v>
      </c>
    </row>
    <row r="1440" spans="1:6" x14ac:dyDescent="0.35">
      <c r="A1440" t="s">
        <v>1324</v>
      </c>
      <c r="B1440">
        <v>493</v>
      </c>
      <c r="C1440">
        <v>3197</v>
      </c>
      <c r="D1440" s="3">
        <v>4.5</v>
      </c>
      <c r="E1440" s="4">
        <f t="shared" si="44"/>
        <v>8.7529089664613284</v>
      </c>
      <c r="F1440">
        <f t="shared" si="45"/>
        <v>0.15420706912730686</v>
      </c>
    </row>
    <row r="1441" spans="1:6" x14ac:dyDescent="0.35">
      <c r="A1441" t="s">
        <v>2868</v>
      </c>
      <c r="B1441">
        <v>297</v>
      </c>
      <c r="C1441">
        <v>1926</v>
      </c>
      <c r="D1441" s="3">
        <v>4.5</v>
      </c>
      <c r="E1441" s="4">
        <f t="shared" si="44"/>
        <v>5.2731006160164275</v>
      </c>
      <c r="F1441">
        <f t="shared" si="45"/>
        <v>0.1542056074766355</v>
      </c>
    </row>
    <row r="1442" spans="1:6" x14ac:dyDescent="0.35">
      <c r="A1442" t="s">
        <v>6590</v>
      </c>
      <c r="B1442">
        <v>105</v>
      </c>
      <c r="C1442">
        <v>681</v>
      </c>
      <c r="D1442" s="3">
        <v>4.5</v>
      </c>
      <c r="E1442" s="4">
        <f t="shared" si="44"/>
        <v>1.8644763860369611</v>
      </c>
      <c r="F1442">
        <f t="shared" si="45"/>
        <v>0.15418502202643172</v>
      </c>
    </row>
    <row r="1443" spans="1:6" x14ac:dyDescent="0.35">
      <c r="A1443" t="s">
        <v>6554</v>
      </c>
      <c r="B1443">
        <v>255</v>
      </c>
      <c r="C1443">
        <v>1655</v>
      </c>
      <c r="D1443" s="3">
        <v>4.5</v>
      </c>
      <c r="E1443" s="4">
        <f t="shared" si="44"/>
        <v>4.5311430527036274</v>
      </c>
      <c r="F1443">
        <f t="shared" si="45"/>
        <v>0.15407854984894259</v>
      </c>
    </row>
    <row r="1444" spans="1:6" x14ac:dyDescent="0.35">
      <c r="A1444" t="s">
        <v>4375</v>
      </c>
      <c r="B1444">
        <v>572</v>
      </c>
      <c r="C1444">
        <v>3719</v>
      </c>
      <c r="D1444" s="3">
        <v>4.5</v>
      </c>
      <c r="E1444" s="4">
        <f t="shared" si="44"/>
        <v>10.182067077344286</v>
      </c>
      <c r="F1444">
        <f t="shared" si="45"/>
        <v>0.15380478623285829</v>
      </c>
    </row>
    <row r="1445" spans="1:6" x14ac:dyDescent="0.35">
      <c r="A1445" t="s">
        <v>5277</v>
      </c>
      <c r="B1445">
        <v>103</v>
      </c>
      <c r="C1445">
        <v>672</v>
      </c>
      <c r="D1445" s="3">
        <v>4.5</v>
      </c>
      <c r="E1445" s="4">
        <f t="shared" si="44"/>
        <v>1.839835728952772</v>
      </c>
      <c r="F1445">
        <f t="shared" si="45"/>
        <v>0.15327380952380953</v>
      </c>
    </row>
    <row r="1446" spans="1:6" x14ac:dyDescent="0.35">
      <c r="A1446" t="s">
        <v>6160</v>
      </c>
      <c r="B1446">
        <v>419</v>
      </c>
      <c r="C1446">
        <v>2736</v>
      </c>
      <c r="D1446" s="3">
        <v>4.5</v>
      </c>
      <c r="E1446" s="4">
        <f t="shared" si="44"/>
        <v>7.4907597535934292</v>
      </c>
      <c r="F1446">
        <f t="shared" si="45"/>
        <v>0.15314327485380116</v>
      </c>
    </row>
    <row r="1447" spans="1:6" x14ac:dyDescent="0.35">
      <c r="A1447" t="s">
        <v>1700</v>
      </c>
      <c r="B1447">
        <v>148</v>
      </c>
      <c r="C1447">
        <v>970</v>
      </c>
      <c r="D1447" s="3">
        <v>4.5</v>
      </c>
      <c r="E1447" s="4">
        <f t="shared" si="44"/>
        <v>2.6557152635181382</v>
      </c>
      <c r="F1447">
        <f t="shared" si="45"/>
        <v>0.15257731958762888</v>
      </c>
    </row>
    <row r="1448" spans="1:6" x14ac:dyDescent="0.35">
      <c r="A1448" t="s">
        <v>1573</v>
      </c>
      <c r="B1448">
        <v>415</v>
      </c>
      <c r="C1448">
        <v>2725</v>
      </c>
      <c r="D1448" s="3">
        <v>4.5</v>
      </c>
      <c r="E1448" s="4">
        <f t="shared" si="44"/>
        <v>7.4606433949349764</v>
      </c>
      <c r="F1448">
        <f t="shared" si="45"/>
        <v>0.15229357798165138</v>
      </c>
    </row>
    <row r="1449" spans="1:6" x14ac:dyDescent="0.35">
      <c r="A1449" t="s">
        <v>3196</v>
      </c>
      <c r="B1449">
        <v>173</v>
      </c>
      <c r="C1449">
        <v>1139</v>
      </c>
      <c r="D1449" s="3">
        <v>4.5</v>
      </c>
      <c r="E1449" s="4">
        <f t="shared" si="44"/>
        <v>3.1184120465434635</v>
      </c>
      <c r="F1449">
        <f t="shared" si="45"/>
        <v>0.15188762071992976</v>
      </c>
    </row>
    <row r="1450" spans="1:6" x14ac:dyDescent="0.35">
      <c r="A1450" t="s">
        <v>4132</v>
      </c>
      <c r="B1450">
        <v>147</v>
      </c>
      <c r="C1450">
        <v>968</v>
      </c>
      <c r="D1450" s="3">
        <v>4.5</v>
      </c>
      <c r="E1450" s="4">
        <f t="shared" si="44"/>
        <v>2.6502395619438741</v>
      </c>
      <c r="F1450">
        <f t="shared" si="45"/>
        <v>0.1518595041322314</v>
      </c>
    </row>
    <row r="1451" spans="1:6" x14ac:dyDescent="0.35">
      <c r="A1451" t="s">
        <v>4358</v>
      </c>
      <c r="B1451">
        <v>336</v>
      </c>
      <c r="C1451">
        <v>2220</v>
      </c>
      <c r="D1451" s="3">
        <v>4.5</v>
      </c>
      <c r="E1451" s="4">
        <f t="shared" si="44"/>
        <v>6.0780287474332653</v>
      </c>
      <c r="F1451">
        <f t="shared" si="45"/>
        <v>0.15135135135135136</v>
      </c>
    </row>
    <row r="1452" spans="1:6" x14ac:dyDescent="0.35">
      <c r="A1452" t="s">
        <v>5082</v>
      </c>
      <c r="B1452">
        <v>153</v>
      </c>
      <c r="C1452">
        <v>1011</v>
      </c>
      <c r="D1452" s="3">
        <v>4.5</v>
      </c>
      <c r="E1452" s="4">
        <f t="shared" si="44"/>
        <v>2.7679671457905544</v>
      </c>
      <c r="F1452">
        <f t="shared" si="45"/>
        <v>0.1513353115727003</v>
      </c>
    </row>
    <row r="1453" spans="1:6" x14ac:dyDescent="0.35">
      <c r="A1453" t="s">
        <v>4768</v>
      </c>
      <c r="B1453">
        <v>140</v>
      </c>
      <c r="C1453">
        <v>926</v>
      </c>
      <c r="D1453" s="3">
        <v>4.5</v>
      </c>
      <c r="E1453" s="4">
        <f t="shared" si="44"/>
        <v>2.5352498288843259</v>
      </c>
      <c r="F1453">
        <f t="shared" si="45"/>
        <v>0.15118790496760259</v>
      </c>
    </row>
    <row r="1454" spans="1:6" x14ac:dyDescent="0.35">
      <c r="A1454" t="s">
        <v>4999</v>
      </c>
      <c r="B1454">
        <v>140</v>
      </c>
      <c r="C1454">
        <v>926</v>
      </c>
      <c r="D1454" s="3">
        <v>4.5</v>
      </c>
      <c r="E1454" s="4">
        <f t="shared" si="44"/>
        <v>2.5352498288843259</v>
      </c>
      <c r="F1454">
        <f t="shared" si="45"/>
        <v>0.15118790496760259</v>
      </c>
    </row>
    <row r="1455" spans="1:6" x14ac:dyDescent="0.35">
      <c r="A1455" t="s">
        <v>6521</v>
      </c>
      <c r="B1455">
        <v>555</v>
      </c>
      <c r="C1455">
        <v>3677</v>
      </c>
      <c r="D1455" s="3">
        <v>4.5</v>
      </c>
      <c r="E1455" s="4">
        <f t="shared" si="44"/>
        <v>10.067077344284737</v>
      </c>
      <c r="F1455">
        <f t="shared" si="45"/>
        <v>0.15093826488985587</v>
      </c>
    </row>
    <row r="1456" spans="1:6" x14ac:dyDescent="0.35">
      <c r="A1456" t="s">
        <v>3273</v>
      </c>
      <c r="B1456">
        <v>136</v>
      </c>
      <c r="C1456">
        <v>903</v>
      </c>
      <c r="D1456" s="3">
        <v>4.5</v>
      </c>
      <c r="E1456" s="4">
        <f t="shared" si="44"/>
        <v>2.4722792607802875</v>
      </c>
      <c r="F1456">
        <f t="shared" si="45"/>
        <v>0.15060908084163899</v>
      </c>
    </row>
    <row r="1457" spans="1:6" x14ac:dyDescent="0.35">
      <c r="A1457" t="s">
        <v>2159</v>
      </c>
      <c r="B1457">
        <v>334</v>
      </c>
      <c r="C1457">
        <v>2219</v>
      </c>
      <c r="D1457" s="3">
        <v>4.5</v>
      </c>
      <c r="E1457" s="4">
        <f t="shared" si="44"/>
        <v>6.0752908966461332</v>
      </c>
      <c r="F1457">
        <f t="shared" si="45"/>
        <v>0.15051825146462369</v>
      </c>
    </row>
    <row r="1458" spans="1:6" x14ac:dyDescent="0.35">
      <c r="A1458" t="s">
        <v>5423</v>
      </c>
      <c r="B1458">
        <v>160</v>
      </c>
      <c r="C1458">
        <v>1063</v>
      </c>
      <c r="D1458" s="3">
        <v>4.5</v>
      </c>
      <c r="E1458" s="4">
        <f t="shared" si="44"/>
        <v>2.9103353867214237</v>
      </c>
      <c r="F1458">
        <f t="shared" si="45"/>
        <v>0.15051740357478832</v>
      </c>
    </row>
    <row r="1459" spans="1:6" x14ac:dyDescent="0.35">
      <c r="A1459" t="s">
        <v>5425</v>
      </c>
      <c r="B1459">
        <v>152</v>
      </c>
      <c r="C1459">
        <v>1010</v>
      </c>
      <c r="D1459" s="3">
        <v>4.5</v>
      </c>
      <c r="E1459" s="4">
        <f t="shared" si="44"/>
        <v>2.7652292950034223</v>
      </c>
      <c r="F1459">
        <f t="shared" si="45"/>
        <v>0.15049504950495049</v>
      </c>
    </row>
    <row r="1460" spans="1:6" x14ac:dyDescent="0.35">
      <c r="A1460" t="s">
        <v>3887</v>
      </c>
      <c r="B1460">
        <v>344</v>
      </c>
      <c r="C1460">
        <v>2286</v>
      </c>
      <c r="D1460" s="3">
        <v>4.5</v>
      </c>
      <c r="E1460" s="4">
        <f t="shared" si="44"/>
        <v>6.2587268993839835</v>
      </c>
      <c r="F1460">
        <f t="shared" si="45"/>
        <v>0.1504811898512686</v>
      </c>
    </row>
    <row r="1461" spans="1:6" x14ac:dyDescent="0.35">
      <c r="A1461" t="s">
        <v>4238</v>
      </c>
      <c r="B1461">
        <v>248</v>
      </c>
      <c r="C1461">
        <v>1652</v>
      </c>
      <c r="D1461" s="3">
        <v>4.5</v>
      </c>
      <c r="E1461" s="4">
        <f t="shared" si="44"/>
        <v>4.5229295003422312</v>
      </c>
      <c r="F1461">
        <f t="shared" si="45"/>
        <v>0.15012106537530268</v>
      </c>
    </row>
    <row r="1462" spans="1:6" x14ac:dyDescent="0.35">
      <c r="A1462" t="s">
        <v>4345</v>
      </c>
      <c r="B1462">
        <v>218</v>
      </c>
      <c r="C1462">
        <v>1453</v>
      </c>
      <c r="D1462" s="3">
        <v>5</v>
      </c>
      <c r="E1462" s="4">
        <f t="shared" si="44"/>
        <v>3.978097193702943</v>
      </c>
      <c r="F1462">
        <f t="shared" si="45"/>
        <v>0.15003441156228492</v>
      </c>
    </row>
    <row r="1463" spans="1:6" x14ac:dyDescent="0.35">
      <c r="A1463" t="s">
        <v>627</v>
      </c>
      <c r="B1463">
        <v>179</v>
      </c>
      <c r="C1463">
        <v>1195</v>
      </c>
      <c r="D1463" s="3">
        <v>4.5</v>
      </c>
      <c r="E1463" s="4">
        <f t="shared" si="44"/>
        <v>3.2717316906228611</v>
      </c>
      <c r="F1463">
        <f t="shared" si="45"/>
        <v>0.14979079497907949</v>
      </c>
    </row>
    <row r="1464" spans="1:6" x14ac:dyDescent="0.35">
      <c r="A1464" t="s">
        <v>2427</v>
      </c>
      <c r="B1464">
        <v>118</v>
      </c>
      <c r="C1464">
        <v>789</v>
      </c>
      <c r="D1464" s="3">
        <v>4.5</v>
      </c>
      <c r="E1464" s="4">
        <f t="shared" si="44"/>
        <v>2.1601642710472277</v>
      </c>
      <c r="F1464">
        <f t="shared" si="45"/>
        <v>0.14955640050697086</v>
      </c>
    </row>
    <row r="1465" spans="1:6" x14ac:dyDescent="0.35">
      <c r="A1465" t="s">
        <v>697</v>
      </c>
      <c r="B1465">
        <v>239</v>
      </c>
      <c r="C1465">
        <v>1599</v>
      </c>
      <c r="D1465" s="3">
        <v>4.5</v>
      </c>
      <c r="E1465" s="4">
        <f t="shared" si="44"/>
        <v>4.3778234086242298</v>
      </c>
      <c r="F1465">
        <f t="shared" si="45"/>
        <v>0.14946841776110067</v>
      </c>
    </row>
    <row r="1466" spans="1:6" x14ac:dyDescent="0.35">
      <c r="A1466" t="s">
        <v>2747</v>
      </c>
      <c r="B1466">
        <v>234</v>
      </c>
      <c r="C1466">
        <v>1567</v>
      </c>
      <c r="D1466" s="3">
        <v>4.5</v>
      </c>
      <c r="E1466" s="4">
        <f t="shared" si="44"/>
        <v>4.2902121834360027</v>
      </c>
      <c r="F1466">
        <f t="shared" si="45"/>
        <v>0.14932992980216975</v>
      </c>
    </row>
    <row r="1467" spans="1:6" x14ac:dyDescent="0.35">
      <c r="A1467" t="s">
        <v>2566</v>
      </c>
      <c r="B1467">
        <v>185</v>
      </c>
      <c r="C1467">
        <v>1240</v>
      </c>
      <c r="D1467" s="3">
        <v>4.5</v>
      </c>
      <c r="E1467" s="4">
        <f t="shared" si="44"/>
        <v>3.3949349760438055</v>
      </c>
      <c r="F1467">
        <f t="shared" si="45"/>
        <v>0.14919354838709678</v>
      </c>
    </row>
    <row r="1468" spans="1:6" x14ac:dyDescent="0.35">
      <c r="A1468" t="s">
        <v>2359</v>
      </c>
      <c r="B1468">
        <v>118</v>
      </c>
      <c r="C1468">
        <v>792</v>
      </c>
      <c r="D1468" s="3">
        <v>4.5</v>
      </c>
      <c r="E1468" s="4">
        <f t="shared" si="44"/>
        <v>2.1683778234086244</v>
      </c>
      <c r="F1468">
        <f t="shared" si="45"/>
        <v>0.14898989898989898</v>
      </c>
    </row>
    <row r="1469" spans="1:6" x14ac:dyDescent="0.35">
      <c r="A1469" t="s">
        <v>1116</v>
      </c>
      <c r="B1469">
        <v>178</v>
      </c>
      <c r="C1469">
        <v>1195</v>
      </c>
      <c r="D1469" s="3">
        <v>4.5</v>
      </c>
      <c r="E1469" s="4">
        <f t="shared" si="44"/>
        <v>3.2717316906228611</v>
      </c>
      <c r="F1469">
        <f t="shared" si="45"/>
        <v>0.1489539748953975</v>
      </c>
    </row>
    <row r="1470" spans="1:6" x14ac:dyDescent="0.35">
      <c r="A1470" t="s">
        <v>2898</v>
      </c>
      <c r="B1470">
        <v>223</v>
      </c>
      <c r="C1470">
        <v>1498</v>
      </c>
      <c r="D1470" s="3">
        <v>4.5</v>
      </c>
      <c r="E1470" s="4">
        <f t="shared" si="44"/>
        <v>4.1013004791238874</v>
      </c>
      <c r="F1470">
        <f t="shared" si="45"/>
        <v>0.14886515353805074</v>
      </c>
    </row>
    <row r="1471" spans="1:6" x14ac:dyDescent="0.35">
      <c r="A1471" t="s">
        <v>3081</v>
      </c>
      <c r="B1471">
        <v>486</v>
      </c>
      <c r="C1471">
        <v>3266</v>
      </c>
      <c r="D1471" s="3">
        <v>4.5</v>
      </c>
      <c r="E1471" s="4">
        <f t="shared" si="44"/>
        <v>8.941820670773442</v>
      </c>
      <c r="F1471">
        <f t="shared" si="45"/>
        <v>0.14880587875076545</v>
      </c>
    </row>
    <row r="1472" spans="1:6" x14ac:dyDescent="0.35">
      <c r="A1472" t="s">
        <v>1824</v>
      </c>
      <c r="B1472">
        <v>204</v>
      </c>
      <c r="C1472">
        <v>1371</v>
      </c>
      <c r="D1472" s="3">
        <v>4.5</v>
      </c>
      <c r="E1472" s="4">
        <f t="shared" si="44"/>
        <v>3.7535934291581108</v>
      </c>
      <c r="F1472">
        <f t="shared" si="45"/>
        <v>0.1487964989059081</v>
      </c>
    </row>
    <row r="1473" spans="1:6" x14ac:dyDescent="0.35">
      <c r="A1473" t="s">
        <v>4190</v>
      </c>
      <c r="B1473">
        <v>403</v>
      </c>
      <c r="C1473">
        <v>2711</v>
      </c>
      <c r="D1473" s="3">
        <v>4.5</v>
      </c>
      <c r="E1473" s="4">
        <f t="shared" si="44"/>
        <v>7.4223134839151266</v>
      </c>
      <c r="F1473">
        <f t="shared" si="45"/>
        <v>0.14865363334562892</v>
      </c>
    </row>
    <row r="1474" spans="1:6" x14ac:dyDescent="0.35">
      <c r="A1474" t="s">
        <v>5103</v>
      </c>
      <c r="B1474">
        <v>109</v>
      </c>
      <c r="C1474">
        <v>734</v>
      </c>
      <c r="D1474" s="3">
        <v>4.5</v>
      </c>
      <c r="E1474" s="4">
        <f t="shared" ref="E1474:E1537" si="46">C1474/365.25</f>
        <v>2.0095824777549622</v>
      </c>
      <c r="F1474">
        <f t="shared" ref="F1474:F1537" si="47">B1474/C1474</f>
        <v>0.14850136239782016</v>
      </c>
    </row>
    <row r="1475" spans="1:6" x14ac:dyDescent="0.35">
      <c r="A1475" t="s">
        <v>4598</v>
      </c>
      <c r="B1475">
        <v>253</v>
      </c>
      <c r="C1475">
        <v>1706</v>
      </c>
      <c r="D1475" s="3">
        <v>4.5</v>
      </c>
      <c r="E1475" s="4">
        <f t="shared" si="46"/>
        <v>4.6707734428473646</v>
      </c>
      <c r="F1475">
        <f t="shared" si="47"/>
        <v>0.14830011723329425</v>
      </c>
    </row>
    <row r="1476" spans="1:6" x14ac:dyDescent="0.35">
      <c r="A1476" t="s">
        <v>3372</v>
      </c>
      <c r="B1476">
        <v>577</v>
      </c>
      <c r="C1476">
        <v>3891</v>
      </c>
      <c r="D1476" s="3">
        <v>4.5</v>
      </c>
      <c r="E1476" s="4">
        <f t="shared" si="46"/>
        <v>10.652977412731007</v>
      </c>
      <c r="F1476">
        <f t="shared" si="47"/>
        <v>0.14829092778206115</v>
      </c>
    </row>
    <row r="1477" spans="1:6" x14ac:dyDescent="0.35">
      <c r="A1477" t="s">
        <v>4744</v>
      </c>
      <c r="B1477">
        <v>271</v>
      </c>
      <c r="C1477">
        <v>1831</v>
      </c>
      <c r="D1477" s="3">
        <v>4.5</v>
      </c>
      <c r="E1477" s="4">
        <f t="shared" si="46"/>
        <v>5.0130047912388775</v>
      </c>
      <c r="F1477">
        <f t="shared" si="47"/>
        <v>0.14800655379574004</v>
      </c>
    </row>
    <row r="1478" spans="1:6" x14ac:dyDescent="0.35">
      <c r="A1478" t="s">
        <v>5858</v>
      </c>
      <c r="B1478">
        <v>126</v>
      </c>
      <c r="C1478">
        <v>852</v>
      </c>
      <c r="D1478" s="3">
        <v>4.5</v>
      </c>
      <c r="E1478" s="4">
        <f t="shared" si="46"/>
        <v>2.3326488706365502</v>
      </c>
      <c r="F1478">
        <f t="shared" si="47"/>
        <v>0.14788732394366197</v>
      </c>
    </row>
    <row r="1479" spans="1:6" x14ac:dyDescent="0.35">
      <c r="A1479" t="s">
        <v>115</v>
      </c>
      <c r="B1479">
        <v>423</v>
      </c>
      <c r="C1479">
        <v>2862</v>
      </c>
      <c r="D1479" s="3">
        <v>4.5</v>
      </c>
      <c r="E1479" s="4">
        <f t="shared" si="46"/>
        <v>7.8357289527720742</v>
      </c>
      <c r="F1479">
        <f t="shared" si="47"/>
        <v>0.14779874213836477</v>
      </c>
    </row>
    <row r="1480" spans="1:6" x14ac:dyDescent="0.35">
      <c r="A1480" t="s">
        <v>5511</v>
      </c>
      <c r="B1480">
        <v>366</v>
      </c>
      <c r="C1480">
        <v>2484</v>
      </c>
      <c r="D1480" s="3">
        <v>4.5</v>
      </c>
      <c r="E1480" s="4">
        <f t="shared" si="46"/>
        <v>6.8008213552361401</v>
      </c>
      <c r="F1480">
        <f t="shared" si="47"/>
        <v>0.14734299516908211</v>
      </c>
    </row>
    <row r="1481" spans="1:6" x14ac:dyDescent="0.35">
      <c r="A1481" t="s">
        <v>4541</v>
      </c>
      <c r="B1481">
        <v>465</v>
      </c>
      <c r="C1481">
        <v>3157</v>
      </c>
      <c r="D1481" s="3">
        <v>4.5</v>
      </c>
      <c r="E1481" s="4">
        <f t="shared" si="46"/>
        <v>8.6433949349760439</v>
      </c>
      <c r="F1481">
        <f t="shared" si="47"/>
        <v>0.14729173265758633</v>
      </c>
    </row>
    <row r="1482" spans="1:6" x14ac:dyDescent="0.35">
      <c r="A1482" t="s">
        <v>6115</v>
      </c>
      <c r="B1482">
        <v>124</v>
      </c>
      <c r="C1482">
        <v>842</v>
      </c>
      <c r="D1482" s="3">
        <v>4.5</v>
      </c>
      <c r="E1482" s="4">
        <f t="shared" si="46"/>
        <v>2.3052703627652291</v>
      </c>
      <c r="F1482">
        <f t="shared" si="47"/>
        <v>0.14726840855106887</v>
      </c>
    </row>
    <row r="1483" spans="1:6" x14ac:dyDescent="0.35">
      <c r="A1483" t="s">
        <v>5730</v>
      </c>
      <c r="B1483">
        <v>278</v>
      </c>
      <c r="C1483">
        <v>1890</v>
      </c>
      <c r="D1483" s="3">
        <v>4.5</v>
      </c>
      <c r="E1483" s="4">
        <f t="shared" si="46"/>
        <v>5.1745379876796713</v>
      </c>
      <c r="F1483">
        <f t="shared" si="47"/>
        <v>0.14708994708994708</v>
      </c>
    </row>
    <row r="1484" spans="1:6" x14ac:dyDescent="0.35">
      <c r="A1484" t="s">
        <v>1968</v>
      </c>
      <c r="B1484">
        <v>174</v>
      </c>
      <c r="C1484">
        <v>1183</v>
      </c>
      <c r="D1484" s="3">
        <v>4.5</v>
      </c>
      <c r="E1484" s="4">
        <f t="shared" si="46"/>
        <v>3.2388774811772758</v>
      </c>
      <c r="F1484">
        <f t="shared" si="47"/>
        <v>0.147083685545224</v>
      </c>
    </row>
    <row r="1485" spans="1:6" x14ac:dyDescent="0.35">
      <c r="A1485" t="s">
        <v>5021</v>
      </c>
      <c r="B1485">
        <v>110</v>
      </c>
      <c r="C1485">
        <v>748</v>
      </c>
      <c r="D1485" s="3">
        <v>4.5</v>
      </c>
      <c r="E1485" s="4">
        <f t="shared" si="46"/>
        <v>2.0479123887748116</v>
      </c>
      <c r="F1485">
        <f t="shared" si="47"/>
        <v>0.14705882352941177</v>
      </c>
    </row>
    <row r="1486" spans="1:6" x14ac:dyDescent="0.35">
      <c r="A1486" t="s">
        <v>5507</v>
      </c>
      <c r="B1486">
        <v>357</v>
      </c>
      <c r="C1486">
        <v>2434</v>
      </c>
      <c r="D1486" s="3">
        <v>4.5</v>
      </c>
      <c r="E1486" s="4">
        <f t="shared" si="46"/>
        <v>6.6639288158795349</v>
      </c>
      <c r="F1486">
        <f t="shared" si="47"/>
        <v>0.14667214461791289</v>
      </c>
    </row>
    <row r="1487" spans="1:6" x14ac:dyDescent="0.35">
      <c r="A1487" t="s">
        <v>6260</v>
      </c>
      <c r="B1487">
        <v>133</v>
      </c>
      <c r="C1487">
        <v>907</v>
      </c>
      <c r="D1487" s="3">
        <v>4.5</v>
      </c>
      <c r="E1487" s="4">
        <f t="shared" si="46"/>
        <v>2.4832306639288158</v>
      </c>
      <c r="F1487">
        <f t="shared" si="47"/>
        <v>0.14663726571113561</v>
      </c>
    </row>
    <row r="1488" spans="1:6" x14ac:dyDescent="0.35">
      <c r="A1488" t="s">
        <v>4250</v>
      </c>
      <c r="B1488">
        <v>300</v>
      </c>
      <c r="C1488">
        <v>2049</v>
      </c>
      <c r="D1488" s="3">
        <v>4.5</v>
      </c>
      <c r="E1488" s="4">
        <f t="shared" si="46"/>
        <v>5.6098562628336754</v>
      </c>
      <c r="F1488">
        <f t="shared" si="47"/>
        <v>0.14641288433382138</v>
      </c>
    </row>
    <row r="1489" spans="1:6" x14ac:dyDescent="0.35">
      <c r="A1489" t="s">
        <v>989</v>
      </c>
      <c r="B1489">
        <v>361</v>
      </c>
      <c r="C1489">
        <v>2466</v>
      </c>
      <c r="D1489" s="3">
        <v>4.5</v>
      </c>
      <c r="E1489" s="4">
        <f t="shared" si="46"/>
        <v>6.751540041067762</v>
      </c>
      <c r="F1489">
        <f t="shared" si="47"/>
        <v>0.14639091646390917</v>
      </c>
    </row>
    <row r="1490" spans="1:6" x14ac:dyDescent="0.35">
      <c r="A1490" t="s">
        <v>4103</v>
      </c>
      <c r="B1490">
        <v>406</v>
      </c>
      <c r="C1490">
        <v>2775</v>
      </c>
      <c r="D1490" s="3">
        <v>4.5</v>
      </c>
      <c r="E1490" s="4">
        <f t="shared" si="46"/>
        <v>7.5975359342915807</v>
      </c>
      <c r="F1490">
        <f t="shared" si="47"/>
        <v>0.14630630630630631</v>
      </c>
    </row>
    <row r="1491" spans="1:6" x14ac:dyDescent="0.35">
      <c r="A1491" t="s">
        <v>41</v>
      </c>
      <c r="B1491">
        <v>146</v>
      </c>
      <c r="C1491">
        <v>999</v>
      </c>
      <c r="D1491" s="3">
        <v>4.5</v>
      </c>
      <c r="E1491" s="4">
        <f t="shared" si="46"/>
        <v>2.7351129363449691</v>
      </c>
      <c r="F1491">
        <f t="shared" si="47"/>
        <v>0.14614614614614616</v>
      </c>
    </row>
    <row r="1492" spans="1:6" x14ac:dyDescent="0.35">
      <c r="A1492" t="s">
        <v>6102</v>
      </c>
      <c r="B1492">
        <v>320</v>
      </c>
      <c r="C1492">
        <v>2191</v>
      </c>
      <c r="D1492" s="3">
        <v>4.5</v>
      </c>
      <c r="E1492" s="4">
        <f t="shared" si="46"/>
        <v>5.9986310746064335</v>
      </c>
      <c r="F1492">
        <f t="shared" si="47"/>
        <v>0.1460520310360566</v>
      </c>
    </row>
    <row r="1493" spans="1:6" x14ac:dyDescent="0.35">
      <c r="A1493" t="s">
        <v>2097</v>
      </c>
      <c r="B1493">
        <v>172</v>
      </c>
      <c r="C1493">
        <v>1179</v>
      </c>
      <c r="D1493" s="3">
        <v>4.5</v>
      </c>
      <c r="E1493" s="4">
        <f t="shared" si="46"/>
        <v>3.2279260780287475</v>
      </c>
      <c r="F1493">
        <f t="shared" si="47"/>
        <v>0.1458863443596268</v>
      </c>
    </row>
    <row r="1494" spans="1:6" x14ac:dyDescent="0.35">
      <c r="A1494" t="s">
        <v>3740</v>
      </c>
      <c r="B1494">
        <v>132</v>
      </c>
      <c r="C1494">
        <v>905</v>
      </c>
      <c r="D1494" s="3">
        <v>4.5</v>
      </c>
      <c r="E1494" s="4">
        <f t="shared" si="46"/>
        <v>2.4777549623545516</v>
      </c>
      <c r="F1494">
        <f t="shared" si="47"/>
        <v>0.14585635359116023</v>
      </c>
    </row>
    <row r="1495" spans="1:6" x14ac:dyDescent="0.35">
      <c r="A1495" t="s">
        <v>1095</v>
      </c>
      <c r="B1495">
        <v>161</v>
      </c>
      <c r="C1495">
        <v>1104</v>
      </c>
      <c r="D1495" s="3">
        <v>4.5</v>
      </c>
      <c r="E1495" s="4">
        <f t="shared" si="46"/>
        <v>3.0225872689938398</v>
      </c>
      <c r="F1495">
        <f t="shared" si="47"/>
        <v>0.14583333333333334</v>
      </c>
    </row>
    <row r="1496" spans="1:6" x14ac:dyDescent="0.35">
      <c r="A1496" t="s">
        <v>1364</v>
      </c>
      <c r="B1496">
        <v>191</v>
      </c>
      <c r="C1496">
        <v>1310</v>
      </c>
      <c r="D1496" s="3">
        <v>5</v>
      </c>
      <c r="E1496" s="4">
        <f t="shared" si="46"/>
        <v>3.5865845311430529</v>
      </c>
      <c r="F1496">
        <f t="shared" si="47"/>
        <v>0.14580152671755725</v>
      </c>
    </row>
    <row r="1497" spans="1:6" x14ac:dyDescent="0.35">
      <c r="A1497" t="s">
        <v>1884</v>
      </c>
      <c r="B1497">
        <v>112</v>
      </c>
      <c r="C1497">
        <v>769</v>
      </c>
      <c r="D1497" s="3">
        <v>4.5</v>
      </c>
      <c r="E1497" s="4">
        <f t="shared" si="46"/>
        <v>2.1054072553045859</v>
      </c>
      <c r="F1497">
        <f t="shared" si="47"/>
        <v>0.14564369310793238</v>
      </c>
    </row>
    <row r="1498" spans="1:6" x14ac:dyDescent="0.35">
      <c r="A1498" t="s">
        <v>966</v>
      </c>
      <c r="B1498">
        <v>487</v>
      </c>
      <c r="C1498">
        <v>3344</v>
      </c>
      <c r="D1498" s="3">
        <v>4.5</v>
      </c>
      <c r="E1498" s="4">
        <f t="shared" si="46"/>
        <v>9.1553730321697468</v>
      </c>
      <c r="F1498">
        <f t="shared" si="47"/>
        <v>0.14563397129186603</v>
      </c>
    </row>
    <row r="1499" spans="1:6" x14ac:dyDescent="0.35">
      <c r="A1499" t="s">
        <v>6282</v>
      </c>
      <c r="B1499">
        <v>100</v>
      </c>
      <c r="C1499">
        <v>687</v>
      </c>
      <c r="D1499" s="3">
        <v>4.5</v>
      </c>
      <c r="E1499" s="4">
        <f t="shared" si="46"/>
        <v>1.8809034907597535</v>
      </c>
      <c r="F1499">
        <f t="shared" si="47"/>
        <v>0.14556040756914118</v>
      </c>
    </row>
    <row r="1500" spans="1:6" x14ac:dyDescent="0.35">
      <c r="A1500" t="s">
        <v>3426</v>
      </c>
      <c r="B1500">
        <v>364</v>
      </c>
      <c r="C1500">
        <v>2504</v>
      </c>
      <c r="D1500" s="3">
        <v>4.5</v>
      </c>
      <c r="E1500" s="4">
        <f t="shared" si="46"/>
        <v>6.8555783709787814</v>
      </c>
      <c r="F1500">
        <f t="shared" si="47"/>
        <v>0.14536741214057508</v>
      </c>
    </row>
    <row r="1501" spans="1:6" x14ac:dyDescent="0.35">
      <c r="A1501" t="s">
        <v>2571</v>
      </c>
      <c r="B1501">
        <v>103</v>
      </c>
      <c r="C1501">
        <v>709</v>
      </c>
      <c r="D1501" s="3">
        <v>4.5</v>
      </c>
      <c r="E1501" s="4">
        <f t="shared" si="46"/>
        <v>1.9411362080766599</v>
      </c>
      <c r="F1501">
        <f t="shared" si="47"/>
        <v>0.14527503526093088</v>
      </c>
    </row>
    <row r="1502" spans="1:6" x14ac:dyDescent="0.35">
      <c r="A1502" t="s">
        <v>2904</v>
      </c>
      <c r="B1502">
        <v>130</v>
      </c>
      <c r="C1502">
        <v>896</v>
      </c>
      <c r="D1502" s="3">
        <v>4.5</v>
      </c>
      <c r="E1502" s="4">
        <f t="shared" si="46"/>
        <v>2.4531143052703626</v>
      </c>
      <c r="F1502">
        <f t="shared" si="47"/>
        <v>0.14508928571428573</v>
      </c>
    </row>
    <row r="1503" spans="1:6" x14ac:dyDescent="0.35">
      <c r="A1503" t="s">
        <v>4847</v>
      </c>
      <c r="B1503">
        <v>138</v>
      </c>
      <c r="C1503">
        <v>952</v>
      </c>
      <c r="D1503" s="3">
        <v>4.5</v>
      </c>
      <c r="E1503" s="4">
        <f t="shared" si="46"/>
        <v>2.6064339493497606</v>
      </c>
      <c r="F1503">
        <f t="shared" si="47"/>
        <v>0.14495798319327732</v>
      </c>
    </row>
    <row r="1504" spans="1:6" x14ac:dyDescent="0.35">
      <c r="A1504" t="s">
        <v>6194</v>
      </c>
      <c r="B1504">
        <v>464</v>
      </c>
      <c r="C1504">
        <v>3211</v>
      </c>
      <c r="D1504" s="3">
        <v>4.5</v>
      </c>
      <c r="E1504" s="4">
        <f t="shared" si="46"/>
        <v>8.7912388774811774</v>
      </c>
      <c r="F1504">
        <f t="shared" si="47"/>
        <v>0.14450327000934288</v>
      </c>
    </row>
    <row r="1505" spans="1:6" x14ac:dyDescent="0.35">
      <c r="A1505" t="s">
        <v>1772</v>
      </c>
      <c r="B1505">
        <v>264</v>
      </c>
      <c r="C1505">
        <v>1828</v>
      </c>
      <c r="D1505" s="3">
        <v>4.5</v>
      </c>
      <c r="E1505" s="4">
        <f t="shared" si="46"/>
        <v>5.0047912388774813</v>
      </c>
      <c r="F1505">
        <f t="shared" si="47"/>
        <v>0.14442013129102846</v>
      </c>
    </row>
    <row r="1506" spans="1:6" x14ac:dyDescent="0.35">
      <c r="A1506" t="s">
        <v>4308</v>
      </c>
      <c r="B1506">
        <v>112</v>
      </c>
      <c r="C1506">
        <v>776</v>
      </c>
      <c r="D1506" s="3">
        <v>4.5</v>
      </c>
      <c r="E1506" s="4">
        <f t="shared" si="46"/>
        <v>2.1245722108145104</v>
      </c>
      <c r="F1506">
        <f t="shared" si="47"/>
        <v>0.14432989690721648</v>
      </c>
    </row>
    <row r="1507" spans="1:6" x14ac:dyDescent="0.35">
      <c r="A1507" t="s">
        <v>4644</v>
      </c>
      <c r="B1507">
        <v>120</v>
      </c>
      <c r="C1507">
        <v>832</v>
      </c>
      <c r="D1507" s="3">
        <v>4.5</v>
      </c>
      <c r="E1507" s="4">
        <f t="shared" si="46"/>
        <v>2.2778918548939084</v>
      </c>
      <c r="F1507">
        <f t="shared" si="47"/>
        <v>0.14423076923076922</v>
      </c>
    </row>
    <row r="1508" spans="1:6" x14ac:dyDescent="0.35">
      <c r="A1508" t="s">
        <v>467</v>
      </c>
      <c r="B1508">
        <v>425</v>
      </c>
      <c r="C1508">
        <v>2950</v>
      </c>
      <c r="D1508" s="3">
        <v>4.5</v>
      </c>
      <c r="E1508" s="4">
        <f t="shared" si="46"/>
        <v>8.0766598220396997</v>
      </c>
      <c r="F1508">
        <f t="shared" si="47"/>
        <v>0.1440677966101695</v>
      </c>
    </row>
    <row r="1509" spans="1:6" x14ac:dyDescent="0.35">
      <c r="A1509" t="s">
        <v>2388</v>
      </c>
      <c r="B1509">
        <v>139</v>
      </c>
      <c r="C1509">
        <v>966</v>
      </c>
      <c r="D1509" s="3">
        <v>4.5</v>
      </c>
      <c r="E1509" s="4">
        <f t="shared" si="46"/>
        <v>2.64476386036961</v>
      </c>
      <c r="F1509">
        <f t="shared" si="47"/>
        <v>0.14389233954451347</v>
      </c>
    </row>
    <row r="1510" spans="1:6" x14ac:dyDescent="0.35">
      <c r="A1510" t="s">
        <v>2417</v>
      </c>
      <c r="B1510">
        <v>321</v>
      </c>
      <c r="C1510">
        <v>2238</v>
      </c>
      <c r="D1510" s="3">
        <v>4.5</v>
      </c>
      <c r="E1510" s="4">
        <f t="shared" si="46"/>
        <v>6.1273100616016425</v>
      </c>
      <c r="F1510">
        <f t="shared" si="47"/>
        <v>0.14343163538873996</v>
      </c>
    </row>
    <row r="1511" spans="1:6" x14ac:dyDescent="0.35">
      <c r="A1511" t="s">
        <v>3868</v>
      </c>
      <c r="B1511">
        <v>180</v>
      </c>
      <c r="C1511">
        <v>1256</v>
      </c>
      <c r="D1511" s="3">
        <v>4.5</v>
      </c>
      <c r="E1511" s="4">
        <f t="shared" si="46"/>
        <v>3.4387405886379194</v>
      </c>
      <c r="F1511">
        <f t="shared" si="47"/>
        <v>0.14331210191082802</v>
      </c>
    </row>
    <row r="1512" spans="1:6" x14ac:dyDescent="0.35">
      <c r="A1512" t="s">
        <v>1813</v>
      </c>
      <c r="B1512">
        <v>506</v>
      </c>
      <c r="C1512">
        <v>3536</v>
      </c>
      <c r="D1512" s="3">
        <v>4.5</v>
      </c>
      <c r="E1512" s="4">
        <f t="shared" si="46"/>
        <v>9.681040383299111</v>
      </c>
      <c r="F1512">
        <f t="shared" si="47"/>
        <v>0.14309954751131221</v>
      </c>
    </row>
    <row r="1513" spans="1:6" x14ac:dyDescent="0.35">
      <c r="A1513" t="s">
        <v>3955</v>
      </c>
      <c r="B1513">
        <v>501</v>
      </c>
      <c r="C1513">
        <v>3502</v>
      </c>
      <c r="D1513" s="3">
        <v>4.5</v>
      </c>
      <c r="E1513" s="4">
        <f t="shared" si="46"/>
        <v>9.5879534565366189</v>
      </c>
      <c r="F1513">
        <f t="shared" si="47"/>
        <v>0.14306110793832097</v>
      </c>
    </row>
    <row r="1514" spans="1:6" x14ac:dyDescent="0.35">
      <c r="A1514" t="s">
        <v>1124</v>
      </c>
      <c r="B1514">
        <v>508</v>
      </c>
      <c r="C1514">
        <v>3551</v>
      </c>
      <c r="D1514" s="3">
        <v>4.5</v>
      </c>
      <c r="E1514" s="4">
        <f t="shared" si="46"/>
        <v>9.7221081451060911</v>
      </c>
      <c r="F1514">
        <f t="shared" si="47"/>
        <v>0.14305829343846804</v>
      </c>
    </row>
    <row r="1515" spans="1:6" x14ac:dyDescent="0.35">
      <c r="A1515" t="s">
        <v>249</v>
      </c>
      <c r="B1515">
        <v>486</v>
      </c>
      <c r="C1515">
        <v>3399</v>
      </c>
      <c r="D1515" s="3">
        <v>4.5</v>
      </c>
      <c r="E1515" s="4">
        <f t="shared" si="46"/>
        <v>9.3059548254620115</v>
      </c>
      <c r="F1515">
        <f t="shared" si="47"/>
        <v>0.14298323036187113</v>
      </c>
    </row>
    <row r="1516" spans="1:6" x14ac:dyDescent="0.35">
      <c r="A1516" t="s">
        <v>6868</v>
      </c>
      <c r="B1516">
        <v>116</v>
      </c>
      <c r="C1516">
        <v>814</v>
      </c>
      <c r="D1516" s="3">
        <v>4.5</v>
      </c>
      <c r="E1516" s="4">
        <f t="shared" si="46"/>
        <v>2.2286105407255303</v>
      </c>
      <c r="F1516">
        <f t="shared" si="47"/>
        <v>0.14250614250614252</v>
      </c>
    </row>
    <row r="1517" spans="1:6" x14ac:dyDescent="0.35">
      <c r="A1517" t="s">
        <v>898</v>
      </c>
      <c r="B1517">
        <v>462</v>
      </c>
      <c r="C1517">
        <v>3242</v>
      </c>
      <c r="D1517" s="3">
        <v>4.5</v>
      </c>
      <c r="E1517" s="4">
        <f t="shared" si="46"/>
        <v>8.8761122518822724</v>
      </c>
      <c r="F1517">
        <f t="shared" si="47"/>
        <v>0.14250462677359654</v>
      </c>
    </row>
    <row r="1518" spans="1:6" x14ac:dyDescent="0.35">
      <c r="A1518" t="s">
        <v>666</v>
      </c>
      <c r="B1518">
        <v>212</v>
      </c>
      <c r="C1518">
        <v>1488</v>
      </c>
      <c r="D1518" s="3">
        <v>4.5</v>
      </c>
      <c r="E1518" s="4">
        <f t="shared" si="46"/>
        <v>4.0739219712525667</v>
      </c>
      <c r="F1518">
        <f t="shared" si="47"/>
        <v>0.1424731182795699</v>
      </c>
    </row>
    <row r="1519" spans="1:6" x14ac:dyDescent="0.35">
      <c r="A1519" t="s">
        <v>1929</v>
      </c>
      <c r="B1519">
        <v>212</v>
      </c>
      <c r="C1519">
        <v>1490</v>
      </c>
      <c r="D1519" s="3">
        <v>4.5</v>
      </c>
      <c r="E1519" s="4">
        <f t="shared" si="46"/>
        <v>4.0793976728268309</v>
      </c>
      <c r="F1519">
        <f t="shared" si="47"/>
        <v>0.14228187919463087</v>
      </c>
    </row>
    <row r="1520" spans="1:6" x14ac:dyDescent="0.35">
      <c r="A1520" t="s">
        <v>873</v>
      </c>
      <c r="B1520">
        <v>207</v>
      </c>
      <c r="C1520">
        <v>1456</v>
      </c>
      <c r="D1520" s="3">
        <v>4.5</v>
      </c>
      <c r="E1520" s="4">
        <f t="shared" si="46"/>
        <v>3.9863107460643397</v>
      </c>
      <c r="F1520">
        <f t="shared" si="47"/>
        <v>0.14217032967032966</v>
      </c>
    </row>
    <row r="1521" spans="1:6" x14ac:dyDescent="0.35">
      <c r="A1521" t="s">
        <v>4453</v>
      </c>
      <c r="B1521">
        <v>348</v>
      </c>
      <c r="C1521">
        <v>2451</v>
      </c>
      <c r="D1521" s="3">
        <v>4.5</v>
      </c>
      <c r="E1521" s="4">
        <f t="shared" si="46"/>
        <v>6.71047227926078</v>
      </c>
      <c r="F1521">
        <f t="shared" si="47"/>
        <v>0.14198286413708691</v>
      </c>
    </row>
    <row r="1522" spans="1:6" x14ac:dyDescent="0.35">
      <c r="A1522" t="s">
        <v>1645</v>
      </c>
      <c r="B1522">
        <v>189</v>
      </c>
      <c r="C1522">
        <v>1333</v>
      </c>
      <c r="D1522" s="3">
        <v>4.5</v>
      </c>
      <c r="E1522" s="4">
        <f t="shared" si="46"/>
        <v>3.6495550992470909</v>
      </c>
      <c r="F1522">
        <f t="shared" si="47"/>
        <v>0.14178544636159041</v>
      </c>
    </row>
    <row r="1523" spans="1:6" x14ac:dyDescent="0.35">
      <c r="A1523" t="s">
        <v>432</v>
      </c>
      <c r="B1523">
        <v>185</v>
      </c>
      <c r="C1523">
        <v>1308</v>
      </c>
      <c r="D1523" s="3">
        <v>4.5</v>
      </c>
      <c r="E1523" s="4">
        <f t="shared" si="46"/>
        <v>3.5811088295687883</v>
      </c>
      <c r="F1523">
        <f t="shared" si="47"/>
        <v>0.14143730886850153</v>
      </c>
    </row>
    <row r="1524" spans="1:6" x14ac:dyDescent="0.35">
      <c r="A1524" t="s">
        <v>3997</v>
      </c>
      <c r="B1524">
        <v>288</v>
      </c>
      <c r="C1524">
        <v>2038</v>
      </c>
      <c r="D1524" s="3">
        <v>4.5</v>
      </c>
      <c r="E1524" s="4">
        <f t="shared" si="46"/>
        <v>5.5797399041752227</v>
      </c>
      <c r="F1524">
        <f t="shared" si="47"/>
        <v>0.14131501472031405</v>
      </c>
    </row>
    <row r="1525" spans="1:6" x14ac:dyDescent="0.35">
      <c r="A1525" t="s">
        <v>2375</v>
      </c>
      <c r="B1525">
        <v>408</v>
      </c>
      <c r="C1525">
        <v>2902</v>
      </c>
      <c r="D1525" s="3">
        <v>4.5</v>
      </c>
      <c r="E1525" s="4">
        <f t="shared" si="46"/>
        <v>7.9452429842573578</v>
      </c>
      <c r="F1525">
        <f t="shared" si="47"/>
        <v>0.14059269469331495</v>
      </c>
    </row>
    <row r="1526" spans="1:6" x14ac:dyDescent="0.35">
      <c r="A1526" t="s">
        <v>1310</v>
      </c>
      <c r="B1526">
        <v>220</v>
      </c>
      <c r="C1526">
        <v>1567</v>
      </c>
      <c r="D1526" s="3">
        <v>4.5</v>
      </c>
      <c r="E1526" s="4">
        <f t="shared" si="46"/>
        <v>4.2902121834360027</v>
      </c>
      <c r="F1526">
        <f t="shared" si="47"/>
        <v>0.14039566049776644</v>
      </c>
    </row>
    <row r="1527" spans="1:6" x14ac:dyDescent="0.35">
      <c r="A1527" t="s">
        <v>4366</v>
      </c>
      <c r="B1527">
        <v>111</v>
      </c>
      <c r="C1527">
        <v>791</v>
      </c>
      <c r="D1527" s="3">
        <v>4.5</v>
      </c>
      <c r="E1527" s="4">
        <f t="shared" si="46"/>
        <v>2.1656399726214923</v>
      </c>
      <c r="F1527">
        <f t="shared" si="47"/>
        <v>0.14032869785082175</v>
      </c>
    </row>
    <row r="1528" spans="1:6" x14ac:dyDescent="0.35">
      <c r="A1528" t="s">
        <v>4185</v>
      </c>
      <c r="B1528">
        <v>503</v>
      </c>
      <c r="C1528">
        <v>3593</v>
      </c>
      <c r="D1528" s="3">
        <v>4.5</v>
      </c>
      <c r="E1528" s="4">
        <f t="shared" si="46"/>
        <v>9.8370978781656397</v>
      </c>
      <c r="F1528">
        <f t="shared" si="47"/>
        <v>0.13999443362092959</v>
      </c>
    </row>
    <row r="1529" spans="1:6" x14ac:dyDescent="0.35">
      <c r="A1529" t="s">
        <v>6055</v>
      </c>
      <c r="B1529">
        <v>253</v>
      </c>
      <c r="C1529">
        <v>1811</v>
      </c>
      <c r="D1529" s="3">
        <v>4.5</v>
      </c>
      <c r="E1529" s="4">
        <f t="shared" si="46"/>
        <v>4.9582477754962353</v>
      </c>
      <c r="F1529">
        <f t="shared" si="47"/>
        <v>0.13970182219768085</v>
      </c>
    </row>
    <row r="1530" spans="1:6" x14ac:dyDescent="0.35">
      <c r="A1530" t="s">
        <v>5580</v>
      </c>
      <c r="B1530">
        <v>214</v>
      </c>
      <c r="C1530">
        <v>1540</v>
      </c>
      <c r="D1530" s="3">
        <v>4.5</v>
      </c>
      <c r="E1530" s="4">
        <f t="shared" si="46"/>
        <v>4.216290212183436</v>
      </c>
      <c r="F1530">
        <f t="shared" si="47"/>
        <v>0.13896103896103895</v>
      </c>
    </row>
    <row r="1531" spans="1:6" x14ac:dyDescent="0.35">
      <c r="A1531" t="s">
        <v>1985</v>
      </c>
      <c r="B1531">
        <v>158</v>
      </c>
      <c r="C1531">
        <v>1138</v>
      </c>
      <c r="D1531" s="3">
        <v>4.5</v>
      </c>
      <c r="E1531" s="4">
        <f t="shared" si="46"/>
        <v>3.1156741957563314</v>
      </c>
      <c r="F1531">
        <f t="shared" si="47"/>
        <v>0.13884007029876977</v>
      </c>
    </row>
    <row r="1532" spans="1:6" x14ac:dyDescent="0.35">
      <c r="A1532" t="s">
        <v>2220</v>
      </c>
      <c r="B1532">
        <v>298</v>
      </c>
      <c r="C1532">
        <v>2150</v>
      </c>
      <c r="D1532" s="3">
        <v>4.5</v>
      </c>
      <c r="E1532" s="4">
        <f t="shared" si="46"/>
        <v>5.8863791923340179</v>
      </c>
      <c r="F1532">
        <f t="shared" si="47"/>
        <v>0.13860465116279069</v>
      </c>
    </row>
    <row r="1533" spans="1:6" x14ac:dyDescent="0.35">
      <c r="A1533" t="s">
        <v>4567</v>
      </c>
      <c r="B1533">
        <v>210</v>
      </c>
      <c r="C1533">
        <v>1517</v>
      </c>
      <c r="D1533" s="3">
        <v>4.5</v>
      </c>
      <c r="E1533" s="4">
        <f t="shared" si="46"/>
        <v>4.1533196440793976</v>
      </c>
      <c r="F1533">
        <f t="shared" si="47"/>
        <v>0.13843111404087013</v>
      </c>
    </row>
    <row r="1534" spans="1:6" x14ac:dyDescent="0.35">
      <c r="A1534" t="s">
        <v>3882</v>
      </c>
      <c r="B1534">
        <v>385</v>
      </c>
      <c r="C1534">
        <v>2783</v>
      </c>
      <c r="D1534" s="3">
        <v>4.5</v>
      </c>
      <c r="E1534" s="4">
        <f t="shared" si="46"/>
        <v>7.6194387405886381</v>
      </c>
      <c r="F1534">
        <f t="shared" si="47"/>
        <v>0.13833992094861661</v>
      </c>
    </row>
    <row r="1535" spans="1:6" x14ac:dyDescent="0.35">
      <c r="A1535" t="s">
        <v>6229</v>
      </c>
      <c r="B1535">
        <v>455</v>
      </c>
      <c r="C1535">
        <v>3298</v>
      </c>
      <c r="D1535" s="3">
        <v>4.5</v>
      </c>
      <c r="E1535" s="4">
        <f t="shared" si="46"/>
        <v>9.02943189596167</v>
      </c>
      <c r="F1535">
        <f t="shared" si="47"/>
        <v>0.13796240145542754</v>
      </c>
    </row>
    <row r="1536" spans="1:6" x14ac:dyDescent="0.35">
      <c r="A1536" t="s">
        <v>6731</v>
      </c>
      <c r="B1536">
        <v>416</v>
      </c>
      <c r="C1536">
        <v>3018</v>
      </c>
      <c r="D1536" s="3">
        <v>4.5</v>
      </c>
      <c r="E1536" s="4">
        <f t="shared" si="46"/>
        <v>8.2628336755646821</v>
      </c>
      <c r="F1536">
        <f t="shared" si="47"/>
        <v>0.13783962889330684</v>
      </c>
    </row>
    <row r="1537" spans="1:6" x14ac:dyDescent="0.35">
      <c r="A1537" t="s">
        <v>5114</v>
      </c>
      <c r="B1537">
        <v>343</v>
      </c>
      <c r="C1537">
        <v>2492</v>
      </c>
      <c r="D1537" s="3">
        <v>4.5</v>
      </c>
      <c r="E1537" s="4">
        <f t="shared" si="46"/>
        <v>6.8227241615331966</v>
      </c>
      <c r="F1537">
        <f t="shared" si="47"/>
        <v>0.13764044943820225</v>
      </c>
    </row>
    <row r="1538" spans="1:6" x14ac:dyDescent="0.35">
      <c r="A1538" t="s">
        <v>4475</v>
      </c>
      <c r="B1538">
        <v>236</v>
      </c>
      <c r="C1538">
        <v>1715</v>
      </c>
      <c r="D1538" s="3">
        <v>4.5</v>
      </c>
      <c r="E1538" s="4">
        <f t="shared" ref="E1538:E1601" si="48">C1538/365.25</f>
        <v>4.6954140999315541</v>
      </c>
      <c r="F1538">
        <f t="shared" ref="F1538:F1601" si="49">B1538/C1538</f>
        <v>0.13760932944606413</v>
      </c>
    </row>
    <row r="1539" spans="1:6" x14ac:dyDescent="0.35">
      <c r="A1539" t="s">
        <v>4959</v>
      </c>
      <c r="B1539">
        <v>307</v>
      </c>
      <c r="C1539">
        <v>2232</v>
      </c>
      <c r="D1539" s="3">
        <v>4.5</v>
      </c>
      <c r="E1539" s="4">
        <f t="shared" si="48"/>
        <v>6.1108829568788501</v>
      </c>
      <c r="F1539">
        <f t="shared" si="49"/>
        <v>0.13754480286738352</v>
      </c>
    </row>
    <row r="1540" spans="1:6" x14ac:dyDescent="0.35">
      <c r="A1540" t="s">
        <v>952</v>
      </c>
      <c r="B1540">
        <v>196</v>
      </c>
      <c r="C1540">
        <v>1425</v>
      </c>
      <c r="D1540" s="3">
        <v>4.5</v>
      </c>
      <c r="E1540" s="4">
        <f t="shared" si="48"/>
        <v>3.9014373716632442</v>
      </c>
      <c r="F1540">
        <f t="shared" si="49"/>
        <v>0.1375438596491228</v>
      </c>
    </row>
    <row r="1541" spans="1:6" x14ac:dyDescent="0.35">
      <c r="A1541" t="s">
        <v>3594</v>
      </c>
      <c r="B1541">
        <v>112</v>
      </c>
      <c r="C1541">
        <v>815</v>
      </c>
      <c r="D1541" s="3">
        <v>4.5</v>
      </c>
      <c r="E1541" s="4">
        <f t="shared" si="48"/>
        <v>2.2313483915126624</v>
      </c>
      <c r="F1541">
        <f t="shared" si="49"/>
        <v>0.13742331288343559</v>
      </c>
    </row>
    <row r="1542" spans="1:6" x14ac:dyDescent="0.35">
      <c r="A1542" t="s">
        <v>6334</v>
      </c>
      <c r="B1542">
        <v>207</v>
      </c>
      <c r="C1542">
        <v>1508</v>
      </c>
      <c r="D1542" s="3">
        <v>4.5</v>
      </c>
      <c r="E1542" s="4">
        <f t="shared" si="48"/>
        <v>4.128678986995209</v>
      </c>
      <c r="F1542">
        <f t="shared" si="49"/>
        <v>0.13726790450928383</v>
      </c>
    </row>
    <row r="1543" spans="1:6" x14ac:dyDescent="0.35">
      <c r="A1543" t="s">
        <v>4348</v>
      </c>
      <c r="B1543">
        <v>507</v>
      </c>
      <c r="C1543">
        <v>3696</v>
      </c>
      <c r="D1543" s="3">
        <v>4.5</v>
      </c>
      <c r="E1543" s="4">
        <f t="shared" si="48"/>
        <v>10.119096509240247</v>
      </c>
      <c r="F1543">
        <f t="shared" si="49"/>
        <v>0.13717532467532467</v>
      </c>
    </row>
    <row r="1544" spans="1:6" x14ac:dyDescent="0.35">
      <c r="A1544" t="s">
        <v>214</v>
      </c>
      <c r="B1544">
        <v>509</v>
      </c>
      <c r="C1544">
        <v>3712</v>
      </c>
      <c r="D1544" s="3">
        <v>4.5</v>
      </c>
      <c r="E1544" s="4">
        <f t="shared" si="48"/>
        <v>10.16290212183436</v>
      </c>
      <c r="F1544">
        <f t="shared" si="49"/>
        <v>0.13712284482758622</v>
      </c>
    </row>
    <row r="1545" spans="1:6" x14ac:dyDescent="0.35">
      <c r="A1545" t="s">
        <v>1225</v>
      </c>
      <c r="B1545">
        <v>477</v>
      </c>
      <c r="C1545">
        <v>3480</v>
      </c>
      <c r="D1545" s="3">
        <v>4.5</v>
      </c>
      <c r="E1545" s="4">
        <f t="shared" si="48"/>
        <v>9.5277207392197134</v>
      </c>
      <c r="F1545">
        <f t="shared" si="49"/>
        <v>0.13706896551724138</v>
      </c>
    </row>
    <row r="1546" spans="1:6" x14ac:dyDescent="0.35">
      <c r="A1546" t="s">
        <v>1301</v>
      </c>
      <c r="B1546">
        <v>278</v>
      </c>
      <c r="C1546">
        <v>2029</v>
      </c>
      <c r="D1546" s="3">
        <v>4.5</v>
      </c>
      <c r="E1546" s="4">
        <f t="shared" si="48"/>
        <v>5.5550992470910332</v>
      </c>
      <c r="F1546">
        <f t="shared" si="49"/>
        <v>0.13701330704780681</v>
      </c>
    </row>
    <row r="1547" spans="1:6" x14ac:dyDescent="0.35">
      <c r="A1547" t="s">
        <v>4853</v>
      </c>
      <c r="B1547">
        <v>215</v>
      </c>
      <c r="C1547">
        <v>1571</v>
      </c>
      <c r="D1547" s="3">
        <v>4.5</v>
      </c>
      <c r="E1547" s="4">
        <f t="shared" si="48"/>
        <v>4.301163586584531</v>
      </c>
      <c r="F1547">
        <f t="shared" si="49"/>
        <v>0.13685550604710375</v>
      </c>
    </row>
    <row r="1548" spans="1:6" x14ac:dyDescent="0.35">
      <c r="A1548" t="s">
        <v>5218</v>
      </c>
      <c r="B1548">
        <v>491</v>
      </c>
      <c r="C1548">
        <v>3593</v>
      </c>
      <c r="D1548" s="3">
        <v>4.5</v>
      </c>
      <c r="E1548" s="4">
        <f t="shared" si="48"/>
        <v>9.8370978781656397</v>
      </c>
      <c r="F1548">
        <f t="shared" si="49"/>
        <v>0.13665460617868078</v>
      </c>
    </row>
    <row r="1549" spans="1:6" x14ac:dyDescent="0.35">
      <c r="A1549" t="s">
        <v>3572</v>
      </c>
      <c r="B1549">
        <v>100</v>
      </c>
      <c r="C1549">
        <v>732</v>
      </c>
      <c r="D1549" s="3">
        <v>4.5</v>
      </c>
      <c r="E1549" s="4">
        <f t="shared" si="48"/>
        <v>2.0041067761806981</v>
      </c>
      <c r="F1549">
        <f t="shared" si="49"/>
        <v>0.13661202185792351</v>
      </c>
    </row>
    <row r="1550" spans="1:6" x14ac:dyDescent="0.35">
      <c r="A1550" t="s">
        <v>6365</v>
      </c>
      <c r="B1550">
        <v>340</v>
      </c>
      <c r="C1550">
        <v>2489</v>
      </c>
      <c r="D1550" s="3">
        <v>4.5</v>
      </c>
      <c r="E1550" s="4">
        <f t="shared" si="48"/>
        <v>6.8145106091718004</v>
      </c>
      <c r="F1550">
        <f t="shared" si="49"/>
        <v>0.13660104459622338</v>
      </c>
    </row>
    <row r="1551" spans="1:6" x14ac:dyDescent="0.35">
      <c r="A1551" t="s">
        <v>4851</v>
      </c>
      <c r="B1551">
        <v>112</v>
      </c>
      <c r="C1551">
        <v>822</v>
      </c>
      <c r="D1551" s="3">
        <v>4.5</v>
      </c>
      <c r="E1551" s="4">
        <f t="shared" si="48"/>
        <v>2.2505133470225873</v>
      </c>
      <c r="F1551">
        <f t="shared" si="49"/>
        <v>0.13625304136253041</v>
      </c>
    </row>
    <row r="1552" spans="1:6" x14ac:dyDescent="0.35">
      <c r="A1552" t="s">
        <v>62</v>
      </c>
      <c r="B1552">
        <v>271</v>
      </c>
      <c r="C1552">
        <v>1990</v>
      </c>
      <c r="D1552" s="3">
        <v>4.5</v>
      </c>
      <c r="E1552" s="4">
        <f t="shared" si="48"/>
        <v>5.4483230663928817</v>
      </c>
      <c r="F1552">
        <f t="shared" si="49"/>
        <v>0.13618090452261306</v>
      </c>
    </row>
    <row r="1553" spans="1:6" x14ac:dyDescent="0.35">
      <c r="A1553" t="s">
        <v>700</v>
      </c>
      <c r="B1553">
        <v>228</v>
      </c>
      <c r="C1553">
        <v>1680</v>
      </c>
      <c r="D1553" s="3">
        <v>4.5</v>
      </c>
      <c r="E1553" s="4">
        <f t="shared" si="48"/>
        <v>4.59958932238193</v>
      </c>
      <c r="F1553">
        <f t="shared" si="49"/>
        <v>0.1357142857142857</v>
      </c>
    </row>
    <row r="1554" spans="1:6" x14ac:dyDescent="0.35">
      <c r="A1554" t="s">
        <v>4775</v>
      </c>
      <c r="B1554">
        <v>127</v>
      </c>
      <c r="C1554">
        <v>936</v>
      </c>
      <c r="D1554" s="3">
        <v>4.5</v>
      </c>
      <c r="E1554" s="4">
        <f t="shared" si="48"/>
        <v>2.5626283367556466</v>
      </c>
      <c r="F1554">
        <f t="shared" si="49"/>
        <v>0.13568376068376067</v>
      </c>
    </row>
    <row r="1555" spans="1:6" x14ac:dyDescent="0.35">
      <c r="A1555" t="s">
        <v>2478</v>
      </c>
      <c r="B1555">
        <v>113</v>
      </c>
      <c r="C1555">
        <v>833</v>
      </c>
      <c r="D1555" s="3">
        <v>4.5</v>
      </c>
      <c r="E1555" s="4">
        <f t="shared" si="48"/>
        <v>2.2806297056810405</v>
      </c>
      <c r="F1555">
        <f t="shared" si="49"/>
        <v>0.13565426170468187</v>
      </c>
    </row>
    <row r="1556" spans="1:6" x14ac:dyDescent="0.35">
      <c r="A1556" t="s">
        <v>3915</v>
      </c>
      <c r="B1556">
        <v>236</v>
      </c>
      <c r="C1556">
        <v>1745</v>
      </c>
      <c r="D1556" s="3">
        <v>4.5</v>
      </c>
      <c r="E1556" s="4">
        <f t="shared" si="48"/>
        <v>4.777549623545517</v>
      </c>
      <c r="F1556">
        <f t="shared" si="49"/>
        <v>0.135243553008596</v>
      </c>
    </row>
    <row r="1557" spans="1:6" x14ac:dyDescent="0.35">
      <c r="A1557" t="s">
        <v>4736</v>
      </c>
      <c r="B1557">
        <v>124</v>
      </c>
      <c r="C1557">
        <v>918</v>
      </c>
      <c r="D1557" s="3">
        <v>4.5</v>
      </c>
      <c r="E1557" s="4">
        <f t="shared" si="48"/>
        <v>2.5133470225872689</v>
      </c>
      <c r="F1557">
        <f t="shared" si="49"/>
        <v>0.13507625272331156</v>
      </c>
    </row>
    <row r="1558" spans="1:6" x14ac:dyDescent="0.35">
      <c r="A1558" t="s">
        <v>3966</v>
      </c>
      <c r="B1558">
        <v>274</v>
      </c>
      <c r="C1558">
        <v>2029</v>
      </c>
      <c r="D1558" s="3">
        <v>4.5</v>
      </c>
      <c r="E1558" s="4">
        <f t="shared" si="48"/>
        <v>5.5550992470910332</v>
      </c>
      <c r="F1558">
        <f t="shared" si="49"/>
        <v>0.1350418925579103</v>
      </c>
    </row>
    <row r="1559" spans="1:6" x14ac:dyDescent="0.35">
      <c r="A1559" t="s">
        <v>835</v>
      </c>
      <c r="B1559">
        <v>213</v>
      </c>
      <c r="C1559">
        <v>1578</v>
      </c>
      <c r="D1559" s="3">
        <v>4.5</v>
      </c>
      <c r="E1559" s="4">
        <f t="shared" si="48"/>
        <v>4.3203285420944555</v>
      </c>
      <c r="F1559">
        <f t="shared" si="49"/>
        <v>0.13498098859315588</v>
      </c>
    </row>
    <row r="1560" spans="1:6" x14ac:dyDescent="0.35">
      <c r="A1560" t="s">
        <v>537</v>
      </c>
      <c r="B1560">
        <v>120</v>
      </c>
      <c r="C1560">
        <v>890</v>
      </c>
      <c r="D1560" s="3">
        <v>4.5</v>
      </c>
      <c r="E1560" s="4">
        <f t="shared" si="48"/>
        <v>2.4366872005475702</v>
      </c>
      <c r="F1560">
        <f t="shared" si="49"/>
        <v>0.1348314606741573</v>
      </c>
    </row>
    <row r="1561" spans="1:6" x14ac:dyDescent="0.35">
      <c r="A1561" t="s">
        <v>6057</v>
      </c>
      <c r="B1561">
        <v>244</v>
      </c>
      <c r="C1561">
        <v>1811</v>
      </c>
      <c r="D1561" s="3">
        <v>4.5</v>
      </c>
      <c r="E1561" s="4">
        <f t="shared" si="48"/>
        <v>4.9582477754962353</v>
      </c>
      <c r="F1561">
        <f t="shared" si="49"/>
        <v>0.13473219215902815</v>
      </c>
    </row>
    <row r="1562" spans="1:6" x14ac:dyDescent="0.35">
      <c r="A1562" t="s">
        <v>3980</v>
      </c>
      <c r="B1562">
        <v>158</v>
      </c>
      <c r="C1562">
        <v>1173</v>
      </c>
      <c r="D1562" s="3">
        <v>4.5</v>
      </c>
      <c r="E1562" s="4">
        <f t="shared" si="48"/>
        <v>3.2114989733059547</v>
      </c>
      <c r="F1562">
        <f t="shared" si="49"/>
        <v>0.13469735720375106</v>
      </c>
    </row>
    <row r="1563" spans="1:6" x14ac:dyDescent="0.35">
      <c r="A1563" t="s">
        <v>474</v>
      </c>
      <c r="B1563">
        <v>194</v>
      </c>
      <c r="C1563">
        <v>1441</v>
      </c>
      <c r="D1563" s="3">
        <v>4.5</v>
      </c>
      <c r="E1563" s="4">
        <f t="shared" si="48"/>
        <v>3.9452429842573578</v>
      </c>
      <c r="F1563">
        <f t="shared" si="49"/>
        <v>0.13462873004857737</v>
      </c>
    </row>
    <row r="1564" spans="1:6" x14ac:dyDescent="0.35">
      <c r="A1564" t="s">
        <v>2401</v>
      </c>
      <c r="B1564">
        <v>457</v>
      </c>
      <c r="C1564">
        <v>3397</v>
      </c>
      <c r="D1564" s="3">
        <v>4.5</v>
      </c>
      <c r="E1564" s="4">
        <f t="shared" si="48"/>
        <v>9.3004791238877473</v>
      </c>
      <c r="F1564">
        <f t="shared" si="49"/>
        <v>0.13453046806005298</v>
      </c>
    </row>
    <row r="1565" spans="1:6" x14ac:dyDescent="0.35">
      <c r="A1565" t="s">
        <v>6323</v>
      </c>
      <c r="B1565">
        <v>503</v>
      </c>
      <c r="C1565">
        <v>3740</v>
      </c>
      <c r="D1565" s="3">
        <v>4.5</v>
      </c>
      <c r="E1565" s="4">
        <f t="shared" si="48"/>
        <v>10.239561943874058</v>
      </c>
      <c r="F1565">
        <f t="shared" si="49"/>
        <v>0.13449197860962567</v>
      </c>
    </row>
    <row r="1566" spans="1:6" x14ac:dyDescent="0.35">
      <c r="A1566" t="s">
        <v>3639</v>
      </c>
      <c r="B1566">
        <v>149</v>
      </c>
      <c r="C1566">
        <v>1108</v>
      </c>
      <c r="D1566" s="3">
        <v>4.5</v>
      </c>
      <c r="E1566" s="4">
        <f t="shared" si="48"/>
        <v>3.0335386721423681</v>
      </c>
      <c r="F1566">
        <f t="shared" si="49"/>
        <v>0.13447653429602888</v>
      </c>
    </row>
    <row r="1567" spans="1:6" x14ac:dyDescent="0.35">
      <c r="A1567" t="s">
        <v>5535</v>
      </c>
      <c r="B1567">
        <v>142</v>
      </c>
      <c r="C1567">
        <v>1056</v>
      </c>
      <c r="D1567" s="3">
        <v>4.5</v>
      </c>
      <c r="E1567" s="4">
        <f t="shared" si="48"/>
        <v>2.8911704312114992</v>
      </c>
      <c r="F1567">
        <f t="shared" si="49"/>
        <v>0.13446969696969696</v>
      </c>
    </row>
    <row r="1568" spans="1:6" x14ac:dyDescent="0.35">
      <c r="A1568" t="s">
        <v>5185</v>
      </c>
      <c r="B1568">
        <v>137</v>
      </c>
      <c r="C1568">
        <v>1019</v>
      </c>
      <c r="D1568" s="3">
        <v>4.5</v>
      </c>
      <c r="E1568" s="4">
        <f t="shared" si="48"/>
        <v>2.7898699520876113</v>
      </c>
      <c r="F1568">
        <f t="shared" si="49"/>
        <v>0.13444553483807656</v>
      </c>
    </row>
    <row r="1569" spans="1:6" x14ac:dyDescent="0.35">
      <c r="A1569" t="s">
        <v>5105</v>
      </c>
      <c r="B1569">
        <v>177</v>
      </c>
      <c r="C1569">
        <v>1318</v>
      </c>
      <c r="D1569" s="3">
        <v>4.5</v>
      </c>
      <c r="E1569" s="4">
        <f t="shared" si="48"/>
        <v>3.6084873374401094</v>
      </c>
      <c r="F1569">
        <f t="shared" si="49"/>
        <v>0.13429438543247343</v>
      </c>
    </row>
    <row r="1570" spans="1:6" x14ac:dyDescent="0.35">
      <c r="A1570" t="s">
        <v>5042</v>
      </c>
      <c r="B1570">
        <v>154</v>
      </c>
      <c r="C1570">
        <v>1147</v>
      </c>
      <c r="D1570" s="3">
        <v>4.5</v>
      </c>
      <c r="E1570" s="4">
        <f t="shared" si="48"/>
        <v>3.14031485284052</v>
      </c>
      <c r="F1570">
        <f t="shared" si="49"/>
        <v>0.13426329555361813</v>
      </c>
    </row>
    <row r="1571" spans="1:6" x14ac:dyDescent="0.35">
      <c r="A1571" t="s">
        <v>6280</v>
      </c>
      <c r="B1571">
        <v>121</v>
      </c>
      <c r="C1571">
        <v>902</v>
      </c>
      <c r="D1571" s="3">
        <v>4.5</v>
      </c>
      <c r="E1571" s="4">
        <f t="shared" si="48"/>
        <v>2.4695414099931554</v>
      </c>
      <c r="F1571">
        <f t="shared" si="49"/>
        <v>0.13414634146341464</v>
      </c>
    </row>
    <row r="1572" spans="1:6" x14ac:dyDescent="0.35">
      <c r="A1572" t="s">
        <v>703</v>
      </c>
      <c r="B1572">
        <v>121</v>
      </c>
      <c r="C1572">
        <v>902</v>
      </c>
      <c r="D1572" s="3">
        <v>4.5</v>
      </c>
      <c r="E1572" s="4">
        <f t="shared" si="48"/>
        <v>2.4695414099931554</v>
      </c>
      <c r="F1572">
        <f t="shared" si="49"/>
        <v>0.13414634146341464</v>
      </c>
    </row>
    <row r="1573" spans="1:6" x14ac:dyDescent="0.35">
      <c r="A1573" t="s">
        <v>2526</v>
      </c>
      <c r="B1573">
        <v>315</v>
      </c>
      <c r="C1573">
        <v>2350</v>
      </c>
      <c r="D1573" s="3">
        <v>4.5</v>
      </c>
      <c r="E1573" s="4">
        <f t="shared" si="48"/>
        <v>6.4339493497604376</v>
      </c>
      <c r="F1573">
        <f t="shared" si="49"/>
        <v>0.13404255319148936</v>
      </c>
    </row>
    <row r="1574" spans="1:6" x14ac:dyDescent="0.35">
      <c r="A1574" t="s">
        <v>6511</v>
      </c>
      <c r="B1574">
        <v>102</v>
      </c>
      <c r="C1574">
        <v>761</v>
      </c>
      <c r="D1574" s="3">
        <v>4.5</v>
      </c>
      <c r="E1574" s="4">
        <f t="shared" si="48"/>
        <v>2.083504449007529</v>
      </c>
      <c r="F1574">
        <f t="shared" si="49"/>
        <v>0.13403416557161629</v>
      </c>
    </row>
    <row r="1575" spans="1:6" x14ac:dyDescent="0.35">
      <c r="A1575" t="s">
        <v>5715</v>
      </c>
      <c r="B1575">
        <v>424</v>
      </c>
      <c r="C1575">
        <v>3165</v>
      </c>
      <c r="D1575" s="3">
        <v>4.5</v>
      </c>
      <c r="E1575" s="4">
        <f t="shared" si="48"/>
        <v>8.6652977412731005</v>
      </c>
      <c r="F1575">
        <f t="shared" si="49"/>
        <v>0.13396524486571879</v>
      </c>
    </row>
    <row r="1576" spans="1:6" x14ac:dyDescent="0.35">
      <c r="A1576" t="s">
        <v>5294</v>
      </c>
      <c r="B1576">
        <v>424</v>
      </c>
      <c r="C1576">
        <v>3165</v>
      </c>
      <c r="D1576" s="3">
        <v>4.5</v>
      </c>
      <c r="E1576" s="4">
        <f t="shared" si="48"/>
        <v>8.6652977412731005</v>
      </c>
      <c r="F1576">
        <f t="shared" si="49"/>
        <v>0.13396524486571879</v>
      </c>
    </row>
    <row r="1577" spans="1:6" x14ac:dyDescent="0.35">
      <c r="A1577" t="s">
        <v>6095</v>
      </c>
      <c r="B1577">
        <v>198</v>
      </c>
      <c r="C1577">
        <v>1478</v>
      </c>
      <c r="D1577" s="3">
        <v>4.5</v>
      </c>
      <c r="E1577" s="4">
        <f t="shared" si="48"/>
        <v>4.046543463381246</v>
      </c>
      <c r="F1577">
        <f t="shared" si="49"/>
        <v>0.13396481732070364</v>
      </c>
    </row>
    <row r="1578" spans="1:6" x14ac:dyDescent="0.35">
      <c r="A1578" t="s">
        <v>3745</v>
      </c>
      <c r="B1578">
        <v>202</v>
      </c>
      <c r="C1578">
        <v>1508</v>
      </c>
      <c r="D1578" s="3">
        <v>4.5</v>
      </c>
      <c r="E1578" s="4">
        <f t="shared" si="48"/>
        <v>4.128678986995209</v>
      </c>
      <c r="F1578">
        <f t="shared" si="49"/>
        <v>0.13395225464190982</v>
      </c>
    </row>
    <row r="1579" spans="1:6" x14ac:dyDescent="0.35">
      <c r="A1579" t="s">
        <v>5946</v>
      </c>
      <c r="B1579">
        <v>137</v>
      </c>
      <c r="C1579">
        <v>1023</v>
      </c>
      <c r="D1579" s="3">
        <v>4.5</v>
      </c>
      <c r="E1579" s="4">
        <f t="shared" si="48"/>
        <v>2.8008213552361396</v>
      </c>
      <c r="F1579">
        <f t="shared" si="49"/>
        <v>0.13391984359726294</v>
      </c>
    </row>
    <row r="1580" spans="1:6" x14ac:dyDescent="0.35">
      <c r="A1580" t="s">
        <v>3738</v>
      </c>
      <c r="B1580">
        <v>238</v>
      </c>
      <c r="C1580">
        <v>1780</v>
      </c>
      <c r="D1580" s="3">
        <v>4.5</v>
      </c>
      <c r="E1580" s="4">
        <f t="shared" si="48"/>
        <v>4.8733744010951403</v>
      </c>
      <c r="F1580">
        <f t="shared" si="49"/>
        <v>0.13370786516853933</v>
      </c>
    </row>
    <row r="1581" spans="1:6" x14ac:dyDescent="0.35">
      <c r="A1581" t="s">
        <v>1720</v>
      </c>
      <c r="B1581">
        <v>171</v>
      </c>
      <c r="C1581">
        <v>1279</v>
      </c>
      <c r="D1581" s="3">
        <v>4.5</v>
      </c>
      <c r="E1581" s="4">
        <f t="shared" si="48"/>
        <v>3.5017111567419574</v>
      </c>
      <c r="F1581">
        <f t="shared" si="49"/>
        <v>0.13369820172009383</v>
      </c>
    </row>
    <row r="1582" spans="1:6" x14ac:dyDescent="0.35">
      <c r="A1582" t="s">
        <v>2491</v>
      </c>
      <c r="B1582">
        <v>451</v>
      </c>
      <c r="C1582">
        <v>3396</v>
      </c>
      <c r="D1582" s="3">
        <v>4.5</v>
      </c>
      <c r="E1582" s="4">
        <f t="shared" si="48"/>
        <v>9.2977412731006162</v>
      </c>
      <c r="F1582">
        <f t="shared" si="49"/>
        <v>0.13280329799764429</v>
      </c>
    </row>
    <row r="1583" spans="1:6" x14ac:dyDescent="0.35">
      <c r="A1583" t="s">
        <v>5727</v>
      </c>
      <c r="B1583">
        <v>254</v>
      </c>
      <c r="C1583">
        <v>1916</v>
      </c>
      <c r="D1583" s="3">
        <v>4.5</v>
      </c>
      <c r="E1583" s="4">
        <f t="shared" si="48"/>
        <v>5.245722108145106</v>
      </c>
      <c r="F1583">
        <f t="shared" si="49"/>
        <v>0.13256784968684759</v>
      </c>
    </row>
    <row r="1584" spans="1:6" x14ac:dyDescent="0.35">
      <c r="A1584" t="s">
        <v>3832</v>
      </c>
      <c r="B1584">
        <v>413</v>
      </c>
      <c r="C1584">
        <v>3116</v>
      </c>
      <c r="D1584" s="3">
        <v>4.5</v>
      </c>
      <c r="E1584" s="4">
        <f t="shared" si="48"/>
        <v>8.5311430527036283</v>
      </c>
      <c r="F1584">
        <f t="shared" si="49"/>
        <v>0.13254172015404364</v>
      </c>
    </row>
    <row r="1585" spans="1:6" x14ac:dyDescent="0.35">
      <c r="A1585" t="s">
        <v>5449</v>
      </c>
      <c r="B1585">
        <v>224</v>
      </c>
      <c r="C1585">
        <v>1691</v>
      </c>
      <c r="D1585" s="3">
        <v>4.5</v>
      </c>
      <c r="E1585" s="4">
        <f t="shared" si="48"/>
        <v>4.6297056810403836</v>
      </c>
      <c r="F1585">
        <f t="shared" si="49"/>
        <v>0.13246599645180368</v>
      </c>
    </row>
    <row r="1586" spans="1:6" x14ac:dyDescent="0.35">
      <c r="A1586" t="s">
        <v>4529</v>
      </c>
      <c r="B1586">
        <v>304</v>
      </c>
      <c r="C1586">
        <v>2298</v>
      </c>
      <c r="D1586" s="3">
        <v>4.5</v>
      </c>
      <c r="E1586" s="4">
        <f t="shared" si="48"/>
        <v>6.2915811088295692</v>
      </c>
      <c r="F1586">
        <f t="shared" si="49"/>
        <v>0.13228894691035684</v>
      </c>
    </row>
    <row r="1587" spans="1:6" x14ac:dyDescent="0.35">
      <c r="A1587" t="s">
        <v>2484</v>
      </c>
      <c r="B1587">
        <v>128</v>
      </c>
      <c r="C1587">
        <v>968</v>
      </c>
      <c r="D1587" s="3">
        <v>4.5</v>
      </c>
      <c r="E1587" s="4">
        <f t="shared" si="48"/>
        <v>2.6502395619438741</v>
      </c>
      <c r="F1587">
        <f t="shared" si="49"/>
        <v>0.13223140495867769</v>
      </c>
    </row>
    <row r="1588" spans="1:6" x14ac:dyDescent="0.35">
      <c r="A1588" t="s">
        <v>6439</v>
      </c>
      <c r="B1588">
        <v>128</v>
      </c>
      <c r="C1588">
        <v>968</v>
      </c>
      <c r="D1588" s="3">
        <v>4.5</v>
      </c>
      <c r="E1588" s="4">
        <f t="shared" si="48"/>
        <v>2.6502395619438741</v>
      </c>
      <c r="F1588">
        <f t="shared" si="49"/>
        <v>0.13223140495867769</v>
      </c>
    </row>
    <row r="1589" spans="1:6" x14ac:dyDescent="0.35">
      <c r="A1589" t="s">
        <v>6817</v>
      </c>
      <c r="B1589">
        <v>201</v>
      </c>
      <c r="C1589">
        <v>1522</v>
      </c>
      <c r="D1589" s="3">
        <v>4.5</v>
      </c>
      <c r="E1589" s="4">
        <f t="shared" si="48"/>
        <v>4.1670088980150579</v>
      </c>
      <c r="F1589">
        <f t="shared" si="49"/>
        <v>0.13206307490144548</v>
      </c>
    </row>
    <row r="1590" spans="1:6" x14ac:dyDescent="0.35">
      <c r="A1590" t="s">
        <v>3523</v>
      </c>
      <c r="B1590">
        <v>223</v>
      </c>
      <c r="C1590">
        <v>1691</v>
      </c>
      <c r="D1590" s="3">
        <v>4.5</v>
      </c>
      <c r="E1590" s="4">
        <f t="shared" si="48"/>
        <v>4.6297056810403836</v>
      </c>
      <c r="F1590">
        <f t="shared" si="49"/>
        <v>0.13187463039621525</v>
      </c>
    </row>
    <row r="1591" spans="1:6" x14ac:dyDescent="0.35">
      <c r="A1591" t="s">
        <v>5685</v>
      </c>
      <c r="B1591">
        <v>145</v>
      </c>
      <c r="C1591">
        <v>1101</v>
      </c>
      <c r="D1591" s="3">
        <v>4.5</v>
      </c>
      <c r="E1591" s="4">
        <f t="shared" si="48"/>
        <v>3.0143737166324436</v>
      </c>
      <c r="F1591">
        <f t="shared" si="49"/>
        <v>0.13169845594913715</v>
      </c>
    </row>
    <row r="1592" spans="1:6" x14ac:dyDescent="0.35">
      <c r="A1592" t="s">
        <v>4389</v>
      </c>
      <c r="B1592">
        <v>401</v>
      </c>
      <c r="C1592">
        <v>3046</v>
      </c>
      <c r="D1592" s="3">
        <v>4.5</v>
      </c>
      <c r="E1592" s="4">
        <f t="shared" si="48"/>
        <v>8.33949349760438</v>
      </c>
      <c r="F1592">
        <f t="shared" si="49"/>
        <v>0.13164806303348653</v>
      </c>
    </row>
    <row r="1593" spans="1:6" x14ac:dyDescent="0.35">
      <c r="A1593" t="s">
        <v>5588</v>
      </c>
      <c r="B1593">
        <v>397</v>
      </c>
      <c r="C1593">
        <v>3021</v>
      </c>
      <c r="D1593" s="3">
        <v>4.5</v>
      </c>
      <c r="E1593" s="4">
        <f t="shared" si="48"/>
        <v>8.2710472279260774</v>
      </c>
      <c r="F1593">
        <f t="shared" si="49"/>
        <v>0.13141343925852367</v>
      </c>
    </row>
    <row r="1594" spans="1:6" x14ac:dyDescent="0.35">
      <c r="A1594" t="s">
        <v>1400</v>
      </c>
      <c r="B1594">
        <v>111</v>
      </c>
      <c r="C1594">
        <v>845</v>
      </c>
      <c r="D1594" s="3">
        <v>4.5</v>
      </c>
      <c r="E1594" s="4">
        <f t="shared" si="48"/>
        <v>2.3134839151266258</v>
      </c>
      <c r="F1594">
        <f t="shared" si="49"/>
        <v>0.13136094674556212</v>
      </c>
    </row>
    <row r="1595" spans="1:6" x14ac:dyDescent="0.35">
      <c r="A1595" t="s">
        <v>3162</v>
      </c>
      <c r="B1595">
        <v>480</v>
      </c>
      <c r="C1595">
        <v>3655</v>
      </c>
      <c r="D1595" s="3">
        <v>4.5</v>
      </c>
      <c r="E1595" s="4">
        <f t="shared" si="48"/>
        <v>10.00684462696783</v>
      </c>
      <c r="F1595">
        <f t="shared" si="49"/>
        <v>0.13132694938440492</v>
      </c>
    </row>
    <row r="1596" spans="1:6" x14ac:dyDescent="0.35">
      <c r="A1596" t="s">
        <v>4176</v>
      </c>
      <c r="B1596">
        <v>116</v>
      </c>
      <c r="C1596">
        <v>884</v>
      </c>
      <c r="D1596" s="3">
        <v>4.5</v>
      </c>
      <c r="E1596" s="4">
        <f t="shared" si="48"/>
        <v>2.4202600958247777</v>
      </c>
      <c r="F1596">
        <f t="shared" si="49"/>
        <v>0.13122171945701358</v>
      </c>
    </row>
    <row r="1597" spans="1:6" x14ac:dyDescent="0.35">
      <c r="A1597" t="s">
        <v>709</v>
      </c>
      <c r="B1597">
        <v>409</v>
      </c>
      <c r="C1597">
        <v>3117</v>
      </c>
      <c r="D1597" s="3">
        <v>4.5</v>
      </c>
      <c r="E1597" s="4">
        <f t="shared" si="48"/>
        <v>8.5338809034907595</v>
      </c>
      <c r="F1597">
        <f t="shared" si="49"/>
        <v>0.13121591273660571</v>
      </c>
    </row>
    <row r="1598" spans="1:6" x14ac:dyDescent="0.35">
      <c r="A1598" t="s">
        <v>2594</v>
      </c>
      <c r="B1598">
        <v>184</v>
      </c>
      <c r="C1598">
        <v>1403</v>
      </c>
      <c r="D1598" s="3">
        <v>4.5</v>
      </c>
      <c r="E1598" s="4">
        <f t="shared" si="48"/>
        <v>3.8412046543463383</v>
      </c>
      <c r="F1598">
        <f t="shared" si="49"/>
        <v>0.13114754098360656</v>
      </c>
    </row>
    <row r="1599" spans="1:6" x14ac:dyDescent="0.35">
      <c r="A1599" t="s">
        <v>819</v>
      </c>
      <c r="B1599">
        <v>113</v>
      </c>
      <c r="C1599">
        <v>862</v>
      </c>
      <c r="D1599" s="3">
        <v>4.5</v>
      </c>
      <c r="E1599" s="4">
        <f t="shared" si="48"/>
        <v>2.3600273785078714</v>
      </c>
      <c r="F1599">
        <f t="shared" si="49"/>
        <v>0.13109048723897912</v>
      </c>
    </row>
    <row r="1600" spans="1:6" x14ac:dyDescent="0.35">
      <c r="A1600" t="s">
        <v>2536</v>
      </c>
      <c r="B1600">
        <v>186</v>
      </c>
      <c r="C1600">
        <v>1419</v>
      </c>
      <c r="D1600" s="3">
        <v>4.5</v>
      </c>
      <c r="E1600" s="4">
        <f t="shared" si="48"/>
        <v>3.8850102669404518</v>
      </c>
      <c r="F1600">
        <f t="shared" si="49"/>
        <v>0.13107822410147993</v>
      </c>
    </row>
    <row r="1601" spans="1:6" x14ac:dyDescent="0.35">
      <c r="A1601" t="s">
        <v>4396</v>
      </c>
      <c r="B1601">
        <v>110</v>
      </c>
      <c r="C1601">
        <v>840</v>
      </c>
      <c r="D1601" s="3">
        <v>4.5</v>
      </c>
      <c r="E1601" s="4">
        <f t="shared" si="48"/>
        <v>2.299794661190965</v>
      </c>
      <c r="F1601">
        <f t="shared" si="49"/>
        <v>0.13095238095238096</v>
      </c>
    </row>
    <row r="1602" spans="1:6" x14ac:dyDescent="0.35">
      <c r="A1602" t="s">
        <v>4303</v>
      </c>
      <c r="B1602">
        <v>359</v>
      </c>
      <c r="C1602">
        <v>2745</v>
      </c>
      <c r="D1602" s="3">
        <v>4.5</v>
      </c>
      <c r="E1602" s="4">
        <f t="shared" ref="E1602:E1665" si="50">C1602/365.25</f>
        <v>7.5154004106776178</v>
      </c>
      <c r="F1602">
        <f t="shared" ref="F1602:F1665" si="51">B1602/C1602</f>
        <v>0.13078324225865209</v>
      </c>
    </row>
    <row r="1603" spans="1:6" x14ac:dyDescent="0.35">
      <c r="A1603" t="s">
        <v>2210</v>
      </c>
      <c r="B1603">
        <v>126</v>
      </c>
      <c r="C1603">
        <v>965</v>
      </c>
      <c r="D1603" s="3">
        <v>4.5</v>
      </c>
      <c r="E1603" s="4">
        <f t="shared" si="50"/>
        <v>2.6420260095824779</v>
      </c>
      <c r="F1603">
        <f t="shared" si="51"/>
        <v>0.13056994818652851</v>
      </c>
    </row>
    <row r="1604" spans="1:6" x14ac:dyDescent="0.35">
      <c r="A1604" t="s">
        <v>6266</v>
      </c>
      <c r="B1604">
        <v>189</v>
      </c>
      <c r="C1604">
        <v>1448</v>
      </c>
      <c r="D1604" s="3">
        <v>4.5</v>
      </c>
      <c r="E1604" s="4">
        <f t="shared" si="50"/>
        <v>3.9644079397672827</v>
      </c>
      <c r="F1604">
        <f t="shared" si="51"/>
        <v>0.13052486187845305</v>
      </c>
    </row>
    <row r="1605" spans="1:6" x14ac:dyDescent="0.35">
      <c r="A1605" t="s">
        <v>3921</v>
      </c>
      <c r="B1605">
        <v>488</v>
      </c>
      <c r="C1605">
        <v>3742</v>
      </c>
      <c r="D1605" s="3">
        <v>4.5</v>
      </c>
      <c r="E1605" s="4">
        <f t="shared" si="50"/>
        <v>10.245037645448322</v>
      </c>
      <c r="F1605">
        <f t="shared" si="51"/>
        <v>0.13041154462854088</v>
      </c>
    </row>
    <row r="1606" spans="1:6" x14ac:dyDescent="0.35">
      <c r="A1606" t="s">
        <v>3608</v>
      </c>
      <c r="B1606">
        <v>100</v>
      </c>
      <c r="C1606">
        <v>767</v>
      </c>
      <c r="D1606" s="3">
        <v>4.5</v>
      </c>
      <c r="E1606" s="4">
        <f t="shared" si="50"/>
        <v>2.0999315537303218</v>
      </c>
      <c r="F1606">
        <f t="shared" si="51"/>
        <v>0.1303780964797914</v>
      </c>
    </row>
    <row r="1607" spans="1:6" x14ac:dyDescent="0.35">
      <c r="A1607" t="s">
        <v>1000</v>
      </c>
      <c r="B1607">
        <v>191</v>
      </c>
      <c r="C1607">
        <v>1467</v>
      </c>
      <c r="D1607" s="3">
        <v>4.5</v>
      </c>
      <c r="E1607" s="4">
        <f t="shared" si="50"/>
        <v>4.0164271047227924</v>
      </c>
      <c r="F1607">
        <f t="shared" si="51"/>
        <v>0.1301976823449216</v>
      </c>
    </row>
    <row r="1608" spans="1:6" x14ac:dyDescent="0.35">
      <c r="A1608" t="s">
        <v>375</v>
      </c>
      <c r="B1608">
        <v>452</v>
      </c>
      <c r="C1608">
        <v>3474</v>
      </c>
      <c r="D1608" s="3">
        <v>4.5</v>
      </c>
      <c r="E1608" s="4">
        <f t="shared" si="50"/>
        <v>9.5112936344969192</v>
      </c>
      <c r="F1608">
        <f t="shared" si="51"/>
        <v>0.13010938399539435</v>
      </c>
    </row>
    <row r="1609" spans="1:6" x14ac:dyDescent="0.35">
      <c r="A1609" t="s">
        <v>1098</v>
      </c>
      <c r="B1609">
        <v>193</v>
      </c>
      <c r="C1609">
        <v>1485</v>
      </c>
      <c r="D1609" s="3">
        <v>4.5</v>
      </c>
      <c r="E1609" s="4">
        <f t="shared" si="50"/>
        <v>4.0657084188911705</v>
      </c>
      <c r="F1609">
        <f t="shared" si="51"/>
        <v>0.12996632996632998</v>
      </c>
    </row>
    <row r="1610" spans="1:6" x14ac:dyDescent="0.35">
      <c r="A1610" t="s">
        <v>1531</v>
      </c>
      <c r="B1610">
        <v>433</v>
      </c>
      <c r="C1610">
        <v>3332</v>
      </c>
      <c r="D1610" s="3">
        <v>4.5</v>
      </c>
      <c r="E1610" s="4">
        <f t="shared" si="50"/>
        <v>9.122518822724162</v>
      </c>
      <c r="F1610">
        <f t="shared" si="51"/>
        <v>0.12995198079231693</v>
      </c>
    </row>
    <row r="1611" spans="1:6" x14ac:dyDescent="0.35">
      <c r="A1611" t="s">
        <v>5123</v>
      </c>
      <c r="B1611">
        <v>106</v>
      </c>
      <c r="C1611">
        <v>818</v>
      </c>
      <c r="D1611" s="3">
        <v>4.5</v>
      </c>
      <c r="E1611" s="4">
        <f t="shared" si="50"/>
        <v>2.239561943874059</v>
      </c>
      <c r="F1611">
        <f t="shared" si="51"/>
        <v>0.1295843520782396</v>
      </c>
    </row>
    <row r="1612" spans="1:6" x14ac:dyDescent="0.35">
      <c r="A1612" t="s">
        <v>4089</v>
      </c>
      <c r="B1612">
        <v>118</v>
      </c>
      <c r="C1612">
        <v>911</v>
      </c>
      <c r="D1612" s="3">
        <v>4.5</v>
      </c>
      <c r="E1612" s="4">
        <f t="shared" si="50"/>
        <v>2.4941820670773445</v>
      </c>
      <c r="F1612">
        <f t="shared" si="51"/>
        <v>0.12952799121844127</v>
      </c>
    </row>
    <row r="1613" spans="1:6" x14ac:dyDescent="0.35">
      <c r="A1613" t="s">
        <v>3057</v>
      </c>
      <c r="B1613">
        <v>106</v>
      </c>
      <c r="C1613">
        <v>819</v>
      </c>
      <c r="D1613" s="3">
        <v>4.5</v>
      </c>
      <c r="E1613" s="4">
        <f t="shared" si="50"/>
        <v>2.2422997946611911</v>
      </c>
      <c r="F1613">
        <f t="shared" si="51"/>
        <v>0.12942612942612944</v>
      </c>
    </row>
    <row r="1614" spans="1:6" x14ac:dyDescent="0.35">
      <c r="A1614" t="s">
        <v>4996</v>
      </c>
      <c r="B1614">
        <v>186</v>
      </c>
      <c r="C1614">
        <v>1439</v>
      </c>
      <c r="D1614" s="3">
        <v>4.5</v>
      </c>
      <c r="E1614" s="4">
        <f t="shared" si="50"/>
        <v>3.9397672826830936</v>
      </c>
      <c r="F1614">
        <f t="shared" si="51"/>
        <v>0.12925642807505211</v>
      </c>
    </row>
    <row r="1615" spans="1:6" x14ac:dyDescent="0.35">
      <c r="A1615" t="s">
        <v>6132</v>
      </c>
      <c r="B1615">
        <v>187</v>
      </c>
      <c r="C1615">
        <v>1448</v>
      </c>
      <c r="D1615" s="3">
        <v>4.5</v>
      </c>
      <c r="E1615" s="4">
        <f t="shared" si="50"/>
        <v>3.9644079397672827</v>
      </c>
      <c r="F1615">
        <f t="shared" si="51"/>
        <v>0.12914364640883977</v>
      </c>
    </row>
    <row r="1616" spans="1:6" x14ac:dyDescent="0.35">
      <c r="A1616" t="s">
        <v>6132</v>
      </c>
      <c r="B1616">
        <v>187</v>
      </c>
      <c r="C1616">
        <v>1448</v>
      </c>
      <c r="D1616" s="3">
        <v>4.5</v>
      </c>
      <c r="E1616" s="4">
        <f t="shared" si="50"/>
        <v>3.9644079397672827</v>
      </c>
      <c r="F1616">
        <f t="shared" si="51"/>
        <v>0.12914364640883977</v>
      </c>
    </row>
    <row r="1617" spans="1:6" x14ac:dyDescent="0.35">
      <c r="A1617" t="s">
        <v>631</v>
      </c>
      <c r="B1617">
        <v>121</v>
      </c>
      <c r="C1617">
        <v>937</v>
      </c>
      <c r="D1617" s="3">
        <v>4.5</v>
      </c>
      <c r="E1617" s="4">
        <f t="shared" si="50"/>
        <v>2.5653661875427791</v>
      </c>
      <c r="F1617">
        <f t="shared" si="51"/>
        <v>0.12913553895410887</v>
      </c>
    </row>
    <row r="1618" spans="1:6" x14ac:dyDescent="0.35">
      <c r="A1618" t="s">
        <v>5092</v>
      </c>
      <c r="B1618">
        <v>270</v>
      </c>
      <c r="C1618">
        <v>2091</v>
      </c>
      <c r="D1618" s="3">
        <v>4.5</v>
      </c>
      <c r="E1618" s="4">
        <f t="shared" si="50"/>
        <v>5.7248459958932241</v>
      </c>
      <c r="F1618">
        <f t="shared" si="51"/>
        <v>0.1291248206599713</v>
      </c>
    </row>
    <row r="1619" spans="1:6" x14ac:dyDescent="0.35">
      <c r="A1619" t="s">
        <v>4552</v>
      </c>
      <c r="B1619">
        <v>125</v>
      </c>
      <c r="C1619">
        <v>971</v>
      </c>
      <c r="D1619" s="3">
        <v>4.5</v>
      </c>
      <c r="E1619" s="4">
        <f t="shared" si="50"/>
        <v>2.6584531143052703</v>
      </c>
      <c r="F1619">
        <f t="shared" si="51"/>
        <v>0.12873326467559218</v>
      </c>
    </row>
    <row r="1620" spans="1:6" x14ac:dyDescent="0.35">
      <c r="A1620" t="s">
        <v>6089</v>
      </c>
      <c r="B1620">
        <v>157</v>
      </c>
      <c r="C1620">
        <v>1220</v>
      </c>
      <c r="D1620" s="3">
        <v>4.5</v>
      </c>
      <c r="E1620" s="4">
        <f t="shared" si="50"/>
        <v>3.3401779603011637</v>
      </c>
      <c r="F1620">
        <f t="shared" si="51"/>
        <v>0.12868852459016394</v>
      </c>
    </row>
    <row r="1621" spans="1:6" x14ac:dyDescent="0.35">
      <c r="A1621" t="s">
        <v>4882</v>
      </c>
      <c r="B1621">
        <v>353</v>
      </c>
      <c r="C1621">
        <v>2745</v>
      </c>
      <c r="D1621" s="3">
        <v>4.5</v>
      </c>
      <c r="E1621" s="4">
        <f t="shared" si="50"/>
        <v>7.5154004106776178</v>
      </c>
      <c r="F1621">
        <f t="shared" si="51"/>
        <v>0.12859744990892533</v>
      </c>
    </row>
    <row r="1622" spans="1:6" x14ac:dyDescent="0.35">
      <c r="A1622" t="s">
        <v>796</v>
      </c>
      <c r="B1622">
        <v>302</v>
      </c>
      <c r="C1622">
        <v>2352</v>
      </c>
      <c r="D1622" s="3">
        <v>4.5</v>
      </c>
      <c r="E1622" s="4">
        <f t="shared" si="50"/>
        <v>6.4394250513347027</v>
      </c>
      <c r="F1622">
        <f t="shared" si="51"/>
        <v>0.12840136054421769</v>
      </c>
    </row>
    <row r="1623" spans="1:6" x14ac:dyDescent="0.35">
      <c r="A1623" t="s">
        <v>1231</v>
      </c>
      <c r="B1623">
        <v>223</v>
      </c>
      <c r="C1623">
        <v>1737</v>
      </c>
      <c r="D1623" s="3">
        <v>4.5</v>
      </c>
      <c r="E1623" s="4">
        <f t="shared" si="50"/>
        <v>4.7556468172484596</v>
      </c>
      <c r="F1623">
        <f t="shared" si="51"/>
        <v>0.12838226827864133</v>
      </c>
    </row>
    <row r="1624" spans="1:6" x14ac:dyDescent="0.35">
      <c r="A1624" t="s">
        <v>4663</v>
      </c>
      <c r="B1624">
        <v>287</v>
      </c>
      <c r="C1624">
        <v>2236</v>
      </c>
      <c r="D1624" s="3">
        <v>4.5</v>
      </c>
      <c r="E1624" s="4">
        <f t="shared" si="50"/>
        <v>6.1218343600273784</v>
      </c>
      <c r="F1624">
        <f t="shared" si="51"/>
        <v>0.12835420393559929</v>
      </c>
    </row>
    <row r="1625" spans="1:6" x14ac:dyDescent="0.35">
      <c r="A1625" t="s">
        <v>5966</v>
      </c>
      <c r="B1625">
        <v>448</v>
      </c>
      <c r="C1625">
        <v>3494</v>
      </c>
      <c r="D1625" s="3">
        <v>4.5</v>
      </c>
      <c r="E1625" s="4">
        <f t="shared" si="50"/>
        <v>9.5660506502395624</v>
      </c>
      <c r="F1625">
        <f t="shared" si="51"/>
        <v>0.12821980538065256</v>
      </c>
    </row>
    <row r="1626" spans="1:6" x14ac:dyDescent="0.35">
      <c r="A1626" t="s">
        <v>6467</v>
      </c>
      <c r="B1626">
        <v>110</v>
      </c>
      <c r="C1626">
        <v>858</v>
      </c>
      <c r="D1626" s="3">
        <v>4.5</v>
      </c>
      <c r="E1626" s="4">
        <f t="shared" si="50"/>
        <v>2.3490759753593431</v>
      </c>
      <c r="F1626">
        <f t="shared" si="51"/>
        <v>0.12820512820512819</v>
      </c>
    </row>
    <row r="1627" spans="1:6" x14ac:dyDescent="0.35">
      <c r="A1627" t="s">
        <v>1724</v>
      </c>
      <c r="B1627">
        <v>116</v>
      </c>
      <c r="C1627">
        <v>906</v>
      </c>
      <c r="D1627" s="3">
        <v>4.5</v>
      </c>
      <c r="E1627" s="4">
        <f t="shared" si="50"/>
        <v>2.4804928131416837</v>
      </c>
      <c r="F1627">
        <f t="shared" si="51"/>
        <v>0.12803532008830021</v>
      </c>
    </row>
    <row r="1628" spans="1:6" x14ac:dyDescent="0.35">
      <c r="A1628" t="s">
        <v>5001</v>
      </c>
      <c r="B1628">
        <v>166</v>
      </c>
      <c r="C1628">
        <v>1297</v>
      </c>
      <c r="D1628" s="3">
        <v>4.5</v>
      </c>
      <c r="E1628" s="4">
        <f t="shared" si="50"/>
        <v>3.5509924709103355</v>
      </c>
      <c r="F1628">
        <f t="shared" si="51"/>
        <v>0.12798766383962992</v>
      </c>
    </row>
    <row r="1629" spans="1:6" x14ac:dyDescent="0.35">
      <c r="A1629" t="s">
        <v>3822</v>
      </c>
      <c r="B1629">
        <v>256</v>
      </c>
      <c r="C1629">
        <v>2003</v>
      </c>
      <c r="D1629" s="3">
        <v>4.5</v>
      </c>
      <c r="E1629" s="4">
        <f t="shared" si="50"/>
        <v>5.4839151266255985</v>
      </c>
      <c r="F1629">
        <f t="shared" si="51"/>
        <v>0.12780828756864704</v>
      </c>
    </row>
    <row r="1630" spans="1:6" x14ac:dyDescent="0.35">
      <c r="A1630" t="s">
        <v>1878</v>
      </c>
      <c r="B1630">
        <v>120</v>
      </c>
      <c r="C1630">
        <v>940</v>
      </c>
      <c r="D1630" s="3">
        <v>4.5</v>
      </c>
      <c r="E1630" s="4">
        <f t="shared" si="50"/>
        <v>2.5735797399041753</v>
      </c>
      <c r="F1630">
        <f t="shared" si="51"/>
        <v>0.1276595744680851</v>
      </c>
    </row>
    <row r="1631" spans="1:6" x14ac:dyDescent="0.35">
      <c r="A1631" t="s">
        <v>416</v>
      </c>
      <c r="B1631">
        <v>110</v>
      </c>
      <c r="C1631">
        <v>862</v>
      </c>
      <c r="D1631" s="3">
        <v>4.5</v>
      </c>
      <c r="E1631" s="4">
        <f t="shared" si="50"/>
        <v>2.3600273785078714</v>
      </c>
      <c r="F1631">
        <f t="shared" si="51"/>
        <v>0.12761020881670534</v>
      </c>
    </row>
    <row r="1632" spans="1:6" x14ac:dyDescent="0.35">
      <c r="A1632" t="s">
        <v>2443</v>
      </c>
      <c r="B1632">
        <v>153</v>
      </c>
      <c r="C1632">
        <v>1199</v>
      </c>
      <c r="D1632" s="3">
        <v>4.5</v>
      </c>
      <c r="E1632" s="4">
        <f t="shared" si="50"/>
        <v>3.2826830937713893</v>
      </c>
      <c r="F1632">
        <f t="shared" si="51"/>
        <v>0.12760633861551293</v>
      </c>
    </row>
    <row r="1633" spans="1:6" x14ac:dyDescent="0.35">
      <c r="A1633" t="s">
        <v>3241</v>
      </c>
      <c r="B1633">
        <v>466</v>
      </c>
      <c r="C1633">
        <v>3652</v>
      </c>
      <c r="D1633" s="3">
        <v>4.5</v>
      </c>
      <c r="E1633" s="4">
        <f t="shared" si="50"/>
        <v>9.9986310746064344</v>
      </c>
      <c r="F1633">
        <f t="shared" si="51"/>
        <v>0.1276013143483023</v>
      </c>
    </row>
    <row r="1634" spans="1:6" x14ac:dyDescent="0.35">
      <c r="A1634" t="s">
        <v>3517</v>
      </c>
      <c r="B1634">
        <v>222</v>
      </c>
      <c r="C1634">
        <v>1742</v>
      </c>
      <c r="D1634" s="3">
        <v>4.5</v>
      </c>
      <c r="E1634" s="4">
        <f t="shared" si="50"/>
        <v>4.7693360711841208</v>
      </c>
      <c r="F1634">
        <f t="shared" si="51"/>
        <v>0.12743972445464982</v>
      </c>
    </row>
    <row r="1635" spans="1:6" x14ac:dyDescent="0.35">
      <c r="A1635" t="s">
        <v>2267</v>
      </c>
      <c r="B1635">
        <v>169</v>
      </c>
      <c r="C1635">
        <v>1327</v>
      </c>
      <c r="D1635" s="3">
        <v>4.5</v>
      </c>
      <c r="E1635" s="4">
        <f t="shared" si="50"/>
        <v>3.6331279945242985</v>
      </c>
      <c r="F1635">
        <f t="shared" si="51"/>
        <v>0.12735493594574226</v>
      </c>
    </row>
    <row r="1636" spans="1:6" x14ac:dyDescent="0.35">
      <c r="A1636" t="s">
        <v>3748</v>
      </c>
      <c r="B1636">
        <v>241</v>
      </c>
      <c r="C1636">
        <v>1894</v>
      </c>
      <c r="D1636" s="3">
        <v>4.5</v>
      </c>
      <c r="E1636" s="4">
        <f t="shared" si="50"/>
        <v>5.1854893908281996</v>
      </c>
      <c r="F1636">
        <f t="shared" si="51"/>
        <v>0.12724392819429778</v>
      </c>
    </row>
    <row r="1637" spans="1:6" x14ac:dyDescent="0.35">
      <c r="A1637" t="s">
        <v>4813</v>
      </c>
      <c r="B1637">
        <v>354</v>
      </c>
      <c r="C1637">
        <v>2783</v>
      </c>
      <c r="D1637" s="3">
        <v>4.5</v>
      </c>
      <c r="E1637" s="4">
        <f t="shared" si="50"/>
        <v>7.6194387405886381</v>
      </c>
      <c r="F1637">
        <f t="shared" si="51"/>
        <v>0.12720086237872799</v>
      </c>
    </row>
    <row r="1638" spans="1:6" x14ac:dyDescent="0.35">
      <c r="A1638" t="s">
        <v>3839</v>
      </c>
      <c r="B1638">
        <v>336</v>
      </c>
      <c r="C1638">
        <v>2642</v>
      </c>
      <c r="D1638" s="3">
        <v>4.5</v>
      </c>
      <c r="E1638" s="4">
        <f t="shared" si="50"/>
        <v>7.2334017796030112</v>
      </c>
      <c r="F1638">
        <f t="shared" si="51"/>
        <v>0.12717638152914459</v>
      </c>
    </row>
    <row r="1639" spans="1:6" x14ac:dyDescent="0.35">
      <c r="A1639" t="s">
        <v>6644</v>
      </c>
      <c r="B1639">
        <v>249</v>
      </c>
      <c r="C1639">
        <v>1962</v>
      </c>
      <c r="D1639" s="3">
        <v>4.5</v>
      </c>
      <c r="E1639" s="4">
        <f t="shared" si="50"/>
        <v>5.3716632443531829</v>
      </c>
      <c r="F1639">
        <f t="shared" si="51"/>
        <v>0.12691131498470948</v>
      </c>
    </row>
    <row r="1640" spans="1:6" x14ac:dyDescent="0.35">
      <c r="A1640" t="s">
        <v>2118</v>
      </c>
      <c r="B1640">
        <v>128</v>
      </c>
      <c r="C1640">
        <v>1009</v>
      </c>
      <c r="D1640" s="3">
        <v>4.5</v>
      </c>
      <c r="E1640" s="4">
        <f t="shared" si="50"/>
        <v>2.7624914442162902</v>
      </c>
      <c r="F1640">
        <f t="shared" si="51"/>
        <v>0.12685827552031714</v>
      </c>
    </row>
    <row r="1641" spans="1:6" x14ac:dyDescent="0.35">
      <c r="A1641" t="s">
        <v>2978</v>
      </c>
      <c r="B1641">
        <v>397</v>
      </c>
      <c r="C1641">
        <v>3133</v>
      </c>
      <c r="D1641" s="3">
        <v>4.5</v>
      </c>
      <c r="E1641" s="4">
        <f t="shared" si="50"/>
        <v>8.5776865160848725</v>
      </c>
      <c r="F1641">
        <f t="shared" si="51"/>
        <v>0.12671560804340887</v>
      </c>
    </row>
    <row r="1642" spans="1:6" x14ac:dyDescent="0.35">
      <c r="A1642" t="s">
        <v>1744</v>
      </c>
      <c r="B1642">
        <v>102</v>
      </c>
      <c r="C1642">
        <v>808</v>
      </c>
      <c r="D1642" s="3">
        <v>4.5</v>
      </c>
      <c r="E1642" s="4">
        <f t="shared" si="50"/>
        <v>2.2121834360027379</v>
      </c>
      <c r="F1642">
        <f t="shared" si="51"/>
        <v>0.12623762376237624</v>
      </c>
    </row>
    <row r="1643" spans="1:6" x14ac:dyDescent="0.35">
      <c r="A1643" t="s">
        <v>163</v>
      </c>
      <c r="B1643">
        <v>188</v>
      </c>
      <c r="C1643">
        <v>1490</v>
      </c>
      <c r="D1643" s="3">
        <v>4.5</v>
      </c>
      <c r="E1643" s="4">
        <f t="shared" si="50"/>
        <v>4.0793976728268309</v>
      </c>
      <c r="F1643">
        <f t="shared" si="51"/>
        <v>0.12617449664429531</v>
      </c>
    </row>
    <row r="1644" spans="1:6" x14ac:dyDescent="0.35">
      <c r="A1644" t="s">
        <v>6652</v>
      </c>
      <c r="B1644">
        <v>134</v>
      </c>
      <c r="C1644">
        <v>1064</v>
      </c>
      <c r="D1644" s="3">
        <v>4.5</v>
      </c>
      <c r="E1644" s="4">
        <f t="shared" si="50"/>
        <v>2.9130732375085557</v>
      </c>
      <c r="F1644">
        <f t="shared" si="51"/>
        <v>0.12593984962406016</v>
      </c>
    </row>
    <row r="1645" spans="1:6" x14ac:dyDescent="0.35">
      <c r="A1645" t="s">
        <v>1746</v>
      </c>
      <c r="B1645">
        <v>333</v>
      </c>
      <c r="C1645">
        <v>2649</v>
      </c>
      <c r="D1645" s="3">
        <v>4.5</v>
      </c>
      <c r="E1645" s="4">
        <f t="shared" si="50"/>
        <v>7.2525667351129366</v>
      </c>
      <c r="F1645">
        <f t="shared" si="51"/>
        <v>0.12570781426953567</v>
      </c>
    </row>
    <row r="1646" spans="1:6" x14ac:dyDescent="0.35">
      <c r="A1646" t="s">
        <v>5598</v>
      </c>
      <c r="B1646">
        <v>218</v>
      </c>
      <c r="C1646">
        <v>1735</v>
      </c>
      <c r="D1646" s="3">
        <v>4.5</v>
      </c>
      <c r="E1646" s="4">
        <f t="shared" si="50"/>
        <v>4.7501711156741955</v>
      </c>
      <c r="F1646">
        <f t="shared" si="51"/>
        <v>0.12564841498559079</v>
      </c>
    </row>
    <row r="1647" spans="1:6" x14ac:dyDescent="0.35">
      <c r="A1647" t="s">
        <v>1414</v>
      </c>
      <c r="B1647">
        <v>133</v>
      </c>
      <c r="C1647">
        <v>1059</v>
      </c>
      <c r="D1647" s="3">
        <v>5</v>
      </c>
      <c r="E1647" s="4">
        <f t="shared" si="50"/>
        <v>2.8993839835728954</v>
      </c>
      <c r="F1647">
        <f t="shared" si="51"/>
        <v>0.12559017941454201</v>
      </c>
    </row>
    <row r="1648" spans="1:6" x14ac:dyDescent="0.35">
      <c r="A1648" t="s">
        <v>4834</v>
      </c>
      <c r="B1648">
        <v>124</v>
      </c>
      <c r="C1648">
        <v>988</v>
      </c>
      <c r="D1648" s="3">
        <v>4.5</v>
      </c>
      <c r="E1648" s="4">
        <f t="shared" si="50"/>
        <v>2.7049965776865159</v>
      </c>
      <c r="F1648">
        <f t="shared" si="51"/>
        <v>0.12550607287449392</v>
      </c>
    </row>
    <row r="1649" spans="1:6" x14ac:dyDescent="0.35">
      <c r="A1649" t="s">
        <v>1563</v>
      </c>
      <c r="B1649">
        <v>296</v>
      </c>
      <c r="C1649">
        <v>2360</v>
      </c>
      <c r="D1649" s="3">
        <v>4.5</v>
      </c>
      <c r="E1649" s="4">
        <f t="shared" si="50"/>
        <v>6.4613278576317592</v>
      </c>
      <c r="F1649">
        <f t="shared" si="51"/>
        <v>0.12542372881355932</v>
      </c>
    </row>
    <row r="1650" spans="1:6" x14ac:dyDescent="0.35">
      <c r="A1650" t="s">
        <v>2668</v>
      </c>
      <c r="B1650">
        <v>133</v>
      </c>
      <c r="C1650">
        <v>1061</v>
      </c>
      <c r="D1650" s="3">
        <v>4.5</v>
      </c>
      <c r="E1650" s="4">
        <f t="shared" si="50"/>
        <v>2.9048596851471595</v>
      </c>
      <c r="F1650">
        <f t="shared" si="51"/>
        <v>0.12535344015080113</v>
      </c>
    </row>
    <row r="1651" spans="1:6" x14ac:dyDescent="0.35">
      <c r="A1651" t="s">
        <v>1540</v>
      </c>
      <c r="B1651">
        <v>259</v>
      </c>
      <c r="C1651">
        <v>2067</v>
      </c>
      <c r="D1651" s="3">
        <v>4.5</v>
      </c>
      <c r="E1651" s="4">
        <f t="shared" si="50"/>
        <v>5.6591375770020536</v>
      </c>
      <c r="F1651">
        <f t="shared" si="51"/>
        <v>0.12530237058538946</v>
      </c>
    </row>
    <row r="1652" spans="1:6" x14ac:dyDescent="0.35">
      <c r="A1652" t="s">
        <v>6856</v>
      </c>
      <c r="B1652">
        <v>193</v>
      </c>
      <c r="C1652">
        <v>1544</v>
      </c>
      <c r="D1652" s="3">
        <v>4.5</v>
      </c>
      <c r="E1652" s="4">
        <f t="shared" si="50"/>
        <v>4.2272416153319643</v>
      </c>
      <c r="F1652">
        <f t="shared" si="51"/>
        <v>0.125</v>
      </c>
    </row>
    <row r="1653" spans="1:6" x14ac:dyDescent="0.35">
      <c r="A1653" t="s">
        <v>6167</v>
      </c>
      <c r="B1653">
        <v>194</v>
      </c>
      <c r="C1653">
        <v>1554</v>
      </c>
      <c r="D1653" s="3">
        <v>4.5</v>
      </c>
      <c r="E1653" s="4">
        <f t="shared" si="50"/>
        <v>4.2546201232032859</v>
      </c>
      <c r="F1653">
        <f t="shared" si="51"/>
        <v>0.12483912483912483</v>
      </c>
    </row>
    <row r="1654" spans="1:6" x14ac:dyDescent="0.35">
      <c r="A1654" t="s">
        <v>2559</v>
      </c>
      <c r="B1654">
        <v>395</v>
      </c>
      <c r="C1654">
        <v>3167</v>
      </c>
      <c r="D1654" s="3">
        <v>4.5</v>
      </c>
      <c r="E1654" s="4">
        <f t="shared" si="50"/>
        <v>8.6707734428473646</v>
      </c>
      <c r="F1654">
        <f t="shared" si="51"/>
        <v>0.12472371329333755</v>
      </c>
    </row>
    <row r="1655" spans="1:6" x14ac:dyDescent="0.35">
      <c r="A1655" t="s">
        <v>555</v>
      </c>
      <c r="B1655">
        <v>432</v>
      </c>
      <c r="C1655">
        <v>3469</v>
      </c>
      <c r="D1655" s="3">
        <v>4.5</v>
      </c>
      <c r="E1655" s="4">
        <f t="shared" si="50"/>
        <v>9.4976043805612598</v>
      </c>
      <c r="F1655">
        <f t="shared" si="51"/>
        <v>0.12453156529259153</v>
      </c>
    </row>
    <row r="1656" spans="1:6" x14ac:dyDescent="0.35">
      <c r="A1656" t="s">
        <v>2603</v>
      </c>
      <c r="B1656">
        <v>141</v>
      </c>
      <c r="C1656">
        <v>1133</v>
      </c>
      <c r="D1656" s="3">
        <v>4.5</v>
      </c>
      <c r="E1656" s="4">
        <f t="shared" si="50"/>
        <v>3.1019849418206706</v>
      </c>
      <c r="F1656">
        <f t="shared" si="51"/>
        <v>0.12444836716681378</v>
      </c>
    </row>
    <row r="1657" spans="1:6" x14ac:dyDescent="0.35">
      <c r="A1657" t="s">
        <v>6781</v>
      </c>
      <c r="B1657">
        <v>121</v>
      </c>
      <c r="C1657">
        <v>973</v>
      </c>
      <c r="D1657" s="3">
        <v>4.5</v>
      </c>
      <c r="E1657" s="4">
        <f t="shared" si="50"/>
        <v>2.6639288158795345</v>
      </c>
      <c r="F1657">
        <f t="shared" si="51"/>
        <v>0.12435765673175746</v>
      </c>
    </row>
    <row r="1658" spans="1:6" x14ac:dyDescent="0.35">
      <c r="A1658" t="s">
        <v>5937</v>
      </c>
      <c r="B1658">
        <v>446</v>
      </c>
      <c r="C1658">
        <v>3587</v>
      </c>
      <c r="D1658" s="3">
        <v>4.5</v>
      </c>
      <c r="E1658" s="4">
        <f t="shared" si="50"/>
        <v>9.8206707734428473</v>
      </c>
      <c r="F1658">
        <f t="shared" si="51"/>
        <v>0.12433788681349317</v>
      </c>
    </row>
    <row r="1659" spans="1:6" x14ac:dyDescent="0.35">
      <c r="A1659" t="s">
        <v>4562</v>
      </c>
      <c r="B1659">
        <v>125</v>
      </c>
      <c r="C1659">
        <v>1006</v>
      </c>
      <c r="D1659" s="3">
        <v>4.5</v>
      </c>
      <c r="E1659" s="4">
        <f t="shared" si="50"/>
        <v>2.754277891854894</v>
      </c>
      <c r="F1659">
        <f t="shared" si="51"/>
        <v>0.1242544731610338</v>
      </c>
    </row>
    <row r="1660" spans="1:6" x14ac:dyDescent="0.35">
      <c r="A1660" t="s">
        <v>3732</v>
      </c>
      <c r="B1660">
        <v>477</v>
      </c>
      <c r="C1660">
        <v>3845</v>
      </c>
      <c r="D1660" s="3">
        <v>4.5</v>
      </c>
      <c r="E1660" s="4">
        <f t="shared" si="50"/>
        <v>10.52703627652293</v>
      </c>
      <c r="F1660">
        <f t="shared" si="51"/>
        <v>0.12405721716514954</v>
      </c>
    </row>
    <row r="1661" spans="1:6" x14ac:dyDescent="0.35">
      <c r="A1661" t="s">
        <v>6358</v>
      </c>
      <c r="B1661">
        <v>267</v>
      </c>
      <c r="C1661">
        <v>2153</v>
      </c>
      <c r="D1661" s="3">
        <v>4.5</v>
      </c>
      <c r="E1661" s="4">
        <f t="shared" si="50"/>
        <v>5.8945927446954141</v>
      </c>
      <c r="F1661">
        <f t="shared" si="51"/>
        <v>0.12401300510915002</v>
      </c>
    </row>
    <row r="1662" spans="1:6" x14ac:dyDescent="0.35">
      <c r="A1662" t="s">
        <v>6284</v>
      </c>
      <c r="B1662">
        <v>316</v>
      </c>
      <c r="C1662">
        <v>2549</v>
      </c>
      <c r="D1662" s="3">
        <v>4.5</v>
      </c>
      <c r="E1662" s="4">
        <f t="shared" si="50"/>
        <v>6.9787816563997263</v>
      </c>
      <c r="F1662">
        <f t="shared" si="51"/>
        <v>0.12397018438603374</v>
      </c>
    </row>
    <row r="1663" spans="1:6" x14ac:dyDescent="0.35">
      <c r="A1663" t="s">
        <v>3414</v>
      </c>
      <c r="B1663">
        <v>236</v>
      </c>
      <c r="C1663">
        <v>1910</v>
      </c>
      <c r="D1663" s="3">
        <v>4.5</v>
      </c>
      <c r="E1663" s="4">
        <f t="shared" si="50"/>
        <v>5.2292950034223136</v>
      </c>
      <c r="F1663">
        <f t="shared" si="51"/>
        <v>0.12356020942408377</v>
      </c>
    </row>
    <row r="1664" spans="1:6" x14ac:dyDescent="0.35">
      <c r="A1664" t="s">
        <v>5258</v>
      </c>
      <c r="B1664">
        <v>193</v>
      </c>
      <c r="C1664">
        <v>1562</v>
      </c>
      <c r="D1664" s="3">
        <v>4.5</v>
      </c>
      <c r="E1664" s="4">
        <f t="shared" si="50"/>
        <v>4.2765229295003424</v>
      </c>
      <c r="F1664">
        <f t="shared" si="51"/>
        <v>0.12355953905249679</v>
      </c>
    </row>
    <row r="1665" spans="1:6" x14ac:dyDescent="0.35">
      <c r="A1665" t="s">
        <v>3014</v>
      </c>
      <c r="B1665">
        <v>138</v>
      </c>
      <c r="C1665">
        <v>1118</v>
      </c>
      <c r="D1665" s="3">
        <v>4.5</v>
      </c>
      <c r="E1665" s="4">
        <f t="shared" si="50"/>
        <v>3.0609171800136892</v>
      </c>
      <c r="F1665">
        <f t="shared" si="51"/>
        <v>0.12343470483005367</v>
      </c>
    </row>
    <row r="1666" spans="1:6" x14ac:dyDescent="0.35">
      <c r="A1666" t="s">
        <v>4778</v>
      </c>
      <c r="B1666">
        <v>250</v>
      </c>
      <c r="C1666">
        <v>2026</v>
      </c>
      <c r="D1666" s="3">
        <v>4.5</v>
      </c>
      <c r="E1666" s="4">
        <f t="shared" ref="E1666:E1729" si="52">C1666/365.25</f>
        <v>5.546885694729637</v>
      </c>
      <c r="F1666">
        <f t="shared" ref="F1666:F1729" si="53">B1666/C1666</f>
        <v>0.12339585389930899</v>
      </c>
    </row>
    <row r="1667" spans="1:6" x14ac:dyDescent="0.35">
      <c r="A1667" t="s">
        <v>1059</v>
      </c>
      <c r="B1667">
        <v>162</v>
      </c>
      <c r="C1667">
        <v>1313</v>
      </c>
      <c r="D1667" s="3">
        <v>4.5</v>
      </c>
      <c r="E1667" s="4">
        <f t="shared" si="52"/>
        <v>3.5947980835044491</v>
      </c>
      <c r="F1667">
        <f t="shared" si="53"/>
        <v>0.12338156892612338</v>
      </c>
    </row>
    <row r="1668" spans="1:6" x14ac:dyDescent="0.35">
      <c r="A1668" t="s">
        <v>5053</v>
      </c>
      <c r="B1668">
        <v>261</v>
      </c>
      <c r="C1668">
        <v>2118</v>
      </c>
      <c r="D1668" s="3">
        <v>4.5</v>
      </c>
      <c r="E1668" s="4">
        <f t="shared" si="52"/>
        <v>5.7987679671457908</v>
      </c>
      <c r="F1668">
        <f t="shared" si="53"/>
        <v>0.12322946175637393</v>
      </c>
    </row>
    <row r="1669" spans="1:6" x14ac:dyDescent="0.35">
      <c r="A1669" t="s">
        <v>5860</v>
      </c>
      <c r="B1669">
        <v>126</v>
      </c>
      <c r="C1669">
        <v>1023</v>
      </c>
      <c r="D1669" s="3">
        <v>4.5</v>
      </c>
      <c r="E1669" s="4">
        <f t="shared" si="52"/>
        <v>2.8008213552361396</v>
      </c>
      <c r="F1669">
        <f t="shared" si="53"/>
        <v>0.12316715542521994</v>
      </c>
    </row>
    <row r="1670" spans="1:6" x14ac:dyDescent="0.35">
      <c r="A1670" t="s">
        <v>4079</v>
      </c>
      <c r="B1670">
        <v>104</v>
      </c>
      <c r="C1670">
        <v>845</v>
      </c>
      <c r="D1670" s="3">
        <v>4.5</v>
      </c>
      <c r="E1670" s="4">
        <f t="shared" si="52"/>
        <v>2.3134839151266258</v>
      </c>
      <c r="F1670">
        <f t="shared" si="53"/>
        <v>0.12307692307692308</v>
      </c>
    </row>
    <row r="1671" spans="1:6" x14ac:dyDescent="0.35">
      <c r="A1671" t="s">
        <v>2311</v>
      </c>
      <c r="B1671">
        <v>294</v>
      </c>
      <c r="C1671">
        <v>2389</v>
      </c>
      <c r="D1671" s="3">
        <v>4.5</v>
      </c>
      <c r="E1671" s="4">
        <f t="shared" si="52"/>
        <v>6.5407255304585901</v>
      </c>
      <c r="F1671">
        <f t="shared" si="53"/>
        <v>0.12306404353285894</v>
      </c>
    </row>
    <row r="1672" spans="1:6" x14ac:dyDescent="0.35">
      <c r="A1672" t="s">
        <v>1376</v>
      </c>
      <c r="B1672">
        <v>218</v>
      </c>
      <c r="C1672">
        <v>1772</v>
      </c>
      <c r="D1672" s="3">
        <v>4.5</v>
      </c>
      <c r="E1672" s="4">
        <f t="shared" si="52"/>
        <v>4.8514715947980838</v>
      </c>
      <c r="F1672">
        <f t="shared" si="53"/>
        <v>0.12302483069977427</v>
      </c>
    </row>
    <row r="1673" spans="1:6" x14ac:dyDescent="0.35">
      <c r="A1673" t="s">
        <v>1438</v>
      </c>
      <c r="B1673">
        <v>449</v>
      </c>
      <c r="C1673">
        <v>3650</v>
      </c>
      <c r="D1673" s="3">
        <v>4.5</v>
      </c>
      <c r="E1673" s="4">
        <f t="shared" si="52"/>
        <v>9.9931553730321703</v>
      </c>
      <c r="F1673">
        <f t="shared" si="53"/>
        <v>0.12301369863013699</v>
      </c>
    </row>
    <row r="1674" spans="1:6" x14ac:dyDescent="0.35">
      <c r="A1674" t="s">
        <v>682</v>
      </c>
      <c r="B1674">
        <v>121</v>
      </c>
      <c r="C1674">
        <v>984</v>
      </c>
      <c r="D1674" s="3">
        <v>4.5</v>
      </c>
      <c r="E1674" s="4">
        <f t="shared" si="52"/>
        <v>2.6940451745379876</v>
      </c>
      <c r="F1674">
        <f t="shared" si="53"/>
        <v>0.12296747967479675</v>
      </c>
    </row>
    <row r="1675" spans="1:6" x14ac:dyDescent="0.35">
      <c r="A1675" t="s">
        <v>2772</v>
      </c>
      <c r="B1675">
        <v>425</v>
      </c>
      <c r="C1675">
        <v>3458</v>
      </c>
      <c r="D1675" s="3">
        <v>4.5</v>
      </c>
      <c r="E1675" s="4">
        <f t="shared" si="52"/>
        <v>9.4674880219028061</v>
      </c>
      <c r="F1675">
        <f t="shared" si="53"/>
        <v>0.12290341237709659</v>
      </c>
    </row>
    <row r="1676" spans="1:6" x14ac:dyDescent="0.35">
      <c r="A1676" t="s">
        <v>6325</v>
      </c>
      <c r="B1676">
        <v>218</v>
      </c>
      <c r="C1676">
        <v>1775</v>
      </c>
      <c r="D1676" s="3">
        <v>4.5</v>
      </c>
      <c r="E1676" s="4">
        <f t="shared" si="52"/>
        <v>4.85968514715948</v>
      </c>
      <c r="F1676">
        <f t="shared" si="53"/>
        <v>0.12281690140845071</v>
      </c>
    </row>
    <row r="1677" spans="1:6" x14ac:dyDescent="0.35">
      <c r="A1677" t="s">
        <v>1576</v>
      </c>
      <c r="B1677">
        <v>181</v>
      </c>
      <c r="C1677">
        <v>1475</v>
      </c>
      <c r="D1677" s="3">
        <v>4.5</v>
      </c>
      <c r="E1677" s="4">
        <f t="shared" si="52"/>
        <v>4.0383299110198498</v>
      </c>
      <c r="F1677">
        <f t="shared" si="53"/>
        <v>0.12271186440677966</v>
      </c>
    </row>
    <row r="1678" spans="1:6" x14ac:dyDescent="0.35">
      <c r="A1678" t="s">
        <v>2040</v>
      </c>
      <c r="B1678">
        <v>349</v>
      </c>
      <c r="C1678">
        <v>2848</v>
      </c>
      <c r="D1678" s="3">
        <v>4.5</v>
      </c>
      <c r="E1678" s="4">
        <f t="shared" si="52"/>
        <v>7.7973990417522243</v>
      </c>
      <c r="F1678">
        <f t="shared" si="53"/>
        <v>0.12254213483146068</v>
      </c>
    </row>
    <row r="1679" spans="1:6" x14ac:dyDescent="0.35">
      <c r="A1679" t="s">
        <v>244</v>
      </c>
      <c r="B1679">
        <v>168</v>
      </c>
      <c r="C1679">
        <v>1371</v>
      </c>
      <c r="D1679" s="3">
        <v>4.5</v>
      </c>
      <c r="E1679" s="4">
        <f t="shared" si="52"/>
        <v>3.7535934291581108</v>
      </c>
      <c r="F1679">
        <f t="shared" si="53"/>
        <v>0.12253829321663019</v>
      </c>
    </row>
    <row r="1680" spans="1:6" x14ac:dyDescent="0.35">
      <c r="A1680" t="s">
        <v>2061</v>
      </c>
      <c r="B1680">
        <v>131</v>
      </c>
      <c r="C1680">
        <v>1070</v>
      </c>
      <c r="D1680" s="3">
        <v>4.5</v>
      </c>
      <c r="E1680" s="4">
        <f t="shared" si="52"/>
        <v>2.9295003422313486</v>
      </c>
      <c r="F1680">
        <f t="shared" si="53"/>
        <v>0.12242990654205607</v>
      </c>
    </row>
    <row r="1681" spans="1:6" x14ac:dyDescent="0.35">
      <c r="A1681" t="s">
        <v>4031</v>
      </c>
      <c r="B1681">
        <v>205</v>
      </c>
      <c r="C1681">
        <v>1676</v>
      </c>
      <c r="D1681" s="3">
        <v>4.5</v>
      </c>
      <c r="E1681" s="4">
        <f t="shared" si="52"/>
        <v>4.5886379192334017</v>
      </c>
      <c r="F1681">
        <f t="shared" si="53"/>
        <v>0.12231503579952267</v>
      </c>
    </row>
    <row r="1682" spans="1:6" x14ac:dyDescent="0.35">
      <c r="A1682" t="s">
        <v>3939</v>
      </c>
      <c r="B1682">
        <v>290</v>
      </c>
      <c r="C1682">
        <v>2372</v>
      </c>
      <c r="D1682" s="3">
        <v>4.5</v>
      </c>
      <c r="E1682" s="4">
        <f t="shared" si="52"/>
        <v>6.494182067077344</v>
      </c>
      <c r="F1682">
        <f t="shared" si="53"/>
        <v>0.12225969645868466</v>
      </c>
    </row>
    <row r="1683" spans="1:6" x14ac:dyDescent="0.35">
      <c r="A1683" t="s">
        <v>362</v>
      </c>
      <c r="B1683">
        <v>338</v>
      </c>
      <c r="C1683">
        <v>2765</v>
      </c>
      <c r="D1683" s="3">
        <v>4.5</v>
      </c>
      <c r="E1683" s="4">
        <f t="shared" si="52"/>
        <v>7.57015742642026</v>
      </c>
      <c r="F1683">
        <f t="shared" si="53"/>
        <v>0.12224231464737793</v>
      </c>
    </row>
    <row r="1684" spans="1:6" x14ac:dyDescent="0.35">
      <c r="A1684" t="s">
        <v>2541</v>
      </c>
      <c r="B1684">
        <v>229</v>
      </c>
      <c r="C1684">
        <v>1876</v>
      </c>
      <c r="D1684" s="3">
        <v>4.5</v>
      </c>
      <c r="E1684" s="4">
        <f t="shared" si="52"/>
        <v>5.1362080766598224</v>
      </c>
      <c r="F1684">
        <f t="shared" si="53"/>
        <v>0.1220682302771855</v>
      </c>
    </row>
    <row r="1685" spans="1:6" x14ac:dyDescent="0.35">
      <c r="A1685" t="s">
        <v>2769</v>
      </c>
      <c r="B1685">
        <v>158</v>
      </c>
      <c r="C1685">
        <v>1295</v>
      </c>
      <c r="D1685" s="3">
        <v>4.5</v>
      </c>
      <c r="E1685" s="4">
        <f t="shared" si="52"/>
        <v>3.5455167693360714</v>
      </c>
      <c r="F1685">
        <f t="shared" si="53"/>
        <v>0.122007722007722</v>
      </c>
    </row>
    <row r="1686" spans="1:6" x14ac:dyDescent="0.35">
      <c r="A1686" t="s">
        <v>3441</v>
      </c>
      <c r="B1686">
        <v>361</v>
      </c>
      <c r="C1686">
        <v>2965</v>
      </c>
      <c r="D1686" s="3">
        <v>4.5</v>
      </c>
      <c r="E1686" s="4">
        <f t="shared" si="52"/>
        <v>8.1177275838466798</v>
      </c>
      <c r="F1686">
        <f t="shared" si="53"/>
        <v>0.12175379426644183</v>
      </c>
    </row>
    <row r="1687" spans="1:6" x14ac:dyDescent="0.35">
      <c r="A1687" t="s">
        <v>3210</v>
      </c>
      <c r="B1687">
        <v>413</v>
      </c>
      <c r="C1687">
        <v>3397</v>
      </c>
      <c r="D1687" s="3">
        <v>4.5</v>
      </c>
      <c r="E1687" s="4">
        <f t="shared" si="52"/>
        <v>9.3004791238877473</v>
      </c>
      <c r="F1687">
        <f t="shared" si="53"/>
        <v>0.12157786282013541</v>
      </c>
    </row>
    <row r="1688" spans="1:6" x14ac:dyDescent="0.35">
      <c r="A1688" t="s">
        <v>5717</v>
      </c>
      <c r="B1688">
        <v>376</v>
      </c>
      <c r="C1688">
        <v>3093</v>
      </c>
      <c r="D1688" s="3">
        <v>4.5</v>
      </c>
      <c r="E1688" s="4">
        <f t="shared" si="52"/>
        <v>8.4681724845995898</v>
      </c>
      <c r="F1688">
        <f t="shared" si="53"/>
        <v>0.12156482379566763</v>
      </c>
    </row>
    <row r="1689" spans="1:6" x14ac:dyDescent="0.35">
      <c r="A1689" t="s">
        <v>2871</v>
      </c>
      <c r="B1689">
        <v>333</v>
      </c>
      <c r="C1689">
        <v>2741</v>
      </c>
      <c r="D1689" s="3">
        <v>4.5</v>
      </c>
      <c r="E1689" s="4">
        <f t="shared" si="52"/>
        <v>7.5044490075290895</v>
      </c>
      <c r="F1689">
        <f t="shared" si="53"/>
        <v>0.12148850784385261</v>
      </c>
    </row>
    <row r="1690" spans="1:6" x14ac:dyDescent="0.35">
      <c r="A1690" t="s">
        <v>2397</v>
      </c>
      <c r="B1690">
        <v>290</v>
      </c>
      <c r="C1690">
        <v>2389</v>
      </c>
      <c r="D1690" s="3">
        <v>4.5</v>
      </c>
      <c r="E1690" s="4">
        <f t="shared" si="52"/>
        <v>6.5407255304585901</v>
      </c>
      <c r="F1690">
        <f t="shared" si="53"/>
        <v>0.12138970280452072</v>
      </c>
    </row>
    <row r="1691" spans="1:6" x14ac:dyDescent="0.35">
      <c r="A1691" t="s">
        <v>2406</v>
      </c>
      <c r="B1691">
        <v>249</v>
      </c>
      <c r="C1691">
        <v>2053</v>
      </c>
      <c r="D1691" s="3">
        <v>4.5</v>
      </c>
      <c r="E1691" s="4">
        <f t="shared" si="52"/>
        <v>5.6208076659822037</v>
      </c>
      <c r="F1691">
        <f t="shared" si="53"/>
        <v>0.12128592303945446</v>
      </c>
    </row>
    <row r="1692" spans="1:6" x14ac:dyDescent="0.35">
      <c r="A1692" t="s">
        <v>1635</v>
      </c>
      <c r="B1692">
        <v>140</v>
      </c>
      <c r="C1692">
        <v>1157</v>
      </c>
      <c r="D1692" s="3">
        <v>5</v>
      </c>
      <c r="E1692" s="4">
        <f t="shared" si="52"/>
        <v>3.1676933607118412</v>
      </c>
      <c r="F1692">
        <f t="shared" si="53"/>
        <v>0.12100259291270528</v>
      </c>
    </row>
    <row r="1693" spans="1:6" x14ac:dyDescent="0.35">
      <c r="A1693" t="s">
        <v>1521</v>
      </c>
      <c r="B1693">
        <v>273</v>
      </c>
      <c r="C1693">
        <v>2257</v>
      </c>
      <c r="D1693" s="3">
        <v>4.5</v>
      </c>
      <c r="E1693" s="4">
        <f t="shared" si="52"/>
        <v>6.1793292265571527</v>
      </c>
      <c r="F1693">
        <f t="shared" si="53"/>
        <v>0.12095702259636686</v>
      </c>
    </row>
    <row r="1694" spans="1:6" x14ac:dyDescent="0.35">
      <c r="A1694" t="s">
        <v>6488</v>
      </c>
      <c r="B1694">
        <v>135</v>
      </c>
      <c r="C1694">
        <v>1117</v>
      </c>
      <c r="D1694" s="3">
        <v>4.5</v>
      </c>
      <c r="E1694" s="4">
        <f t="shared" si="52"/>
        <v>3.0581793292265571</v>
      </c>
      <c r="F1694">
        <f t="shared" si="53"/>
        <v>0.12085944494180842</v>
      </c>
    </row>
    <row r="1695" spans="1:6" x14ac:dyDescent="0.35">
      <c r="A1695" t="s">
        <v>6831</v>
      </c>
      <c r="B1695">
        <v>135</v>
      </c>
      <c r="C1695">
        <v>1117</v>
      </c>
      <c r="D1695" s="3">
        <v>4.5</v>
      </c>
      <c r="E1695" s="4">
        <f t="shared" si="52"/>
        <v>3.0581793292265571</v>
      </c>
      <c r="F1695">
        <f t="shared" si="53"/>
        <v>0.12085944494180842</v>
      </c>
    </row>
    <row r="1696" spans="1:6" x14ac:dyDescent="0.35">
      <c r="A1696" t="s">
        <v>5735</v>
      </c>
      <c r="B1696">
        <v>146</v>
      </c>
      <c r="C1696">
        <v>1210</v>
      </c>
      <c r="D1696" s="3">
        <v>4.5</v>
      </c>
      <c r="E1696" s="4">
        <f t="shared" si="52"/>
        <v>3.3127994524298425</v>
      </c>
      <c r="F1696">
        <f t="shared" si="53"/>
        <v>0.12066115702479339</v>
      </c>
    </row>
    <row r="1697" spans="1:6" x14ac:dyDescent="0.35">
      <c r="A1697" t="s">
        <v>5326</v>
      </c>
      <c r="B1697">
        <v>391</v>
      </c>
      <c r="C1697">
        <v>3243</v>
      </c>
      <c r="D1697" s="3">
        <v>4.5</v>
      </c>
      <c r="E1697" s="4">
        <f t="shared" si="52"/>
        <v>8.8788501026694053</v>
      </c>
      <c r="F1697">
        <f t="shared" si="53"/>
        <v>0.12056737588652482</v>
      </c>
    </row>
    <row r="1698" spans="1:6" x14ac:dyDescent="0.35">
      <c r="A1698" t="s">
        <v>653</v>
      </c>
      <c r="B1698">
        <v>220</v>
      </c>
      <c r="C1698">
        <v>1826</v>
      </c>
      <c r="D1698" s="3">
        <v>4.5</v>
      </c>
      <c r="E1698" s="4">
        <f t="shared" si="52"/>
        <v>4.9993155373032172</v>
      </c>
      <c r="F1698">
        <f t="shared" si="53"/>
        <v>0.12048192771084337</v>
      </c>
    </row>
    <row r="1699" spans="1:6" x14ac:dyDescent="0.35">
      <c r="A1699" t="s">
        <v>3171</v>
      </c>
      <c r="B1699">
        <v>362</v>
      </c>
      <c r="C1699">
        <v>3006</v>
      </c>
      <c r="D1699" s="3">
        <v>4.5</v>
      </c>
      <c r="E1699" s="4">
        <f t="shared" si="52"/>
        <v>8.2299794661190973</v>
      </c>
      <c r="F1699">
        <f t="shared" si="53"/>
        <v>0.12042581503659348</v>
      </c>
    </row>
    <row r="1700" spans="1:6" x14ac:dyDescent="0.35">
      <c r="A1700" t="s">
        <v>6762</v>
      </c>
      <c r="B1700">
        <v>342</v>
      </c>
      <c r="C1700">
        <v>2842</v>
      </c>
      <c r="D1700" s="3">
        <v>4.5</v>
      </c>
      <c r="E1700" s="4">
        <f t="shared" si="52"/>
        <v>7.7809719370294319</v>
      </c>
      <c r="F1700">
        <f t="shared" si="53"/>
        <v>0.1203377902885292</v>
      </c>
    </row>
    <row r="1701" spans="1:6" x14ac:dyDescent="0.35">
      <c r="A1701" t="s">
        <v>4864</v>
      </c>
      <c r="B1701">
        <v>229</v>
      </c>
      <c r="C1701">
        <v>1905</v>
      </c>
      <c r="D1701" s="3">
        <v>4.5</v>
      </c>
      <c r="E1701" s="4">
        <f t="shared" si="52"/>
        <v>5.2156057494866532</v>
      </c>
      <c r="F1701">
        <f t="shared" si="53"/>
        <v>0.12020997375328084</v>
      </c>
    </row>
    <row r="1702" spans="1:6" x14ac:dyDescent="0.35">
      <c r="A1702" t="s">
        <v>3917</v>
      </c>
      <c r="B1702">
        <v>115</v>
      </c>
      <c r="C1702">
        <v>957</v>
      </c>
      <c r="D1702" s="3">
        <v>4.5</v>
      </c>
      <c r="E1702" s="4">
        <f t="shared" si="52"/>
        <v>2.6201232032854209</v>
      </c>
      <c r="F1702">
        <f t="shared" si="53"/>
        <v>0.12016718913270637</v>
      </c>
    </row>
    <row r="1703" spans="1:6" x14ac:dyDescent="0.35">
      <c r="A1703" t="s">
        <v>2531</v>
      </c>
      <c r="B1703">
        <v>315</v>
      </c>
      <c r="C1703">
        <v>2626</v>
      </c>
      <c r="D1703" s="3">
        <v>4.5</v>
      </c>
      <c r="E1703" s="4">
        <f t="shared" si="52"/>
        <v>7.1895961670088981</v>
      </c>
      <c r="F1703">
        <f t="shared" si="53"/>
        <v>0.11995430312261995</v>
      </c>
    </row>
    <row r="1704" spans="1:6" x14ac:dyDescent="0.35">
      <c r="A1704" t="s">
        <v>3935</v>
      </c>
      <c r="B1704">
        <v>137</v>
      </c>
      <c r="C1704">
        <v>1143</v>
      </c>
      <c r="D1704" s="3">
        <v>4.5</v>
      </c>
      <c r="E1704" s="4">
        <f t="shared" si="52"/>
        <v>3.1293634496919918</v>
      </c>
      <c r="F1704">
        <f t="shared" si="53"/>
        <v>0.11986001749781278</v>
      </c>
    </row>
    <row r="1705" spans="1:6" x14ac:dyDescent="0.35">
      <c r="A1705" t="s">
        <v>692</v>
      </c>
      <c r="B1705">
        <v>137</v>
      </c>
      <c r="C1705">
        <v>1143</v>
      </c>
      <c r="D1705" s="3">
        <v>4.5</v>
      </c>
      <c r="E1705" s="4">
        <f t="shared" si="52"/>
        <v>3.1293634496919918</v>
      </c>
      <c r="F1705">
        <f t="shared" si="53"/>
        <v>0.11986001749781278</v>
      </c>
    </row>
    <row r="1706" spans="1:6" x14ac:dyDescent="0.35">
      <c r="A1706" t="s">
        <v>5813</v>
      </c>
      <c r="B1706">
        <v>163</v>
      </c>
      <c r="C1706">
        <v>1361</v>
      </c>
      <c r="D1706" s="3">
        <v>4.5</v>
      </c>
      <c r="E1706" s="4">
        <f t="shared" si="52"/>
        <v>3.7262149212867897</v>
      </c>
      <c r="F1706">
        <f t="shared" si="53"/>
        <v>0.11976487876561352</v>
      </c>
    </row>
    <row r="1707" spans="1:6" x14ac:dyDescent="0.35">
      <c r="A1707" t="s">
        <v>3766</v>
      </c>
      <c r="B1707">
        <v>203</v>
      </c>
      <c r="C1707">
        <v>1695</v>
      </c>
      <c r="D1707" s="3">
        <v>4.5</v>
      </c>
      <c r="E1707" s="4">
        <f t="shared" si="52"/>
        <v>4.6406570841889119</v>
      </c>
      <c r="F1707">
        <f t="shared" si="53"/>
        <v>0.11976401179941003</v>
      </c>
    </row>
    <row r="1708" spans="1:6" x14ac:dyDescent="0.35">
      <c r="A1708" t="s">
        <v>2985</v>
      </c>
      <c r="B1708">
        <v>430</v>
      </c>
      <c r="C1708">
        <v>3593</v>
      </c>
      <c r="D1708" s="3">
        <v>4.5</v>
      </c>
      <c r="E1708" s="4">
        <f t="shared" si="52"/>
        <v>9.8370978781656397</v>
      </c>
      <c r="F1708">
        <f t="shared" si="53"/>
        <v>0.11967715001391595</v>
      </c>
    </row>
    <row r="1709" spans="1:6" x14ac:dyDescent="0.35">
      <c r="A1709" t="s">
        <v>3727</v>
      </c>
      <c r="B1709">
        <v>194</v>
      </c>
      <c r="C1709">
        <v>1622</v>
      </c>
      <c r="D1709" s="3">
        <v>4.5</v>
      </c>
      <c r="E1709" s="4">
        <f t="shared" si="52"/>
        <v>4.4407939767282683</v>
      </c>
      <c r="F1709">
        <f t="shared" si="53"/>
        <v>0.11960542540073983</v>
      </c>
    </row>
    <row r="1710" spans="1:6" x14ac:dyDescent="0.35">
      <c r="A1710" t="s">
        <v>2112</v>
      </c>
      <c r="B1710">
        <v>188</v>
      </c>
      <c r="C1710">
        <v>1573</v>
      </c>
      <c r="D1710" s="3">
        <v>4.5</v>
      </c>
      <c r="E1710" s="4">
        <f t="shared" si="52"/>
        <v>4.3066392881587952</v>
      </c>
      <c r="F1710">
        <f t="shared" si="53"/>
        <v>0.11951684678957407</v>
      </c>
    </row>
    <row r="1711" spans="1:6" x14ac:dyDescent="0.35">
      <c r="A1711" t="s">
        <v>4723</v>
      </c>
      <c r="B1711">
        <v>166</v>
      </c>
      <c r="C1711">
        <v>1392</v>
      </c>
      <c r="D1711" s="3">
        <v>4.5</v>
      </c>
      <c r="E1711" s="4">
        <f t="shared" si="52"/>
        <v>3.8110882956878851</v>
      </c>
      <c r="F1711">
        <f t="shared" si="53"/>
        <v>0.11925287356321838</v>
      </c>
    </row>
    <row r="1712" spans="1:6" x14ac:dyDescent="0.35">
      <c r="A1712" t="s">
        <v>5421</v>
      </c>
      <c r="B1712">
        <v>285</v>
      </c>
      <c r="C1712">
        <v>2390</v>
      </c>
      <c r="D1712" s="3">
        <v>4.5</v>
      </c>
      <c r="E1712" s="4">
        <f t="shared" si="52"/>
        <v>6.5434633812457221</v>
      </c>
      <c r="F1712">
        <f t="shared" si="53"/>
        <v>0.1192468619246862</v>
      </c>
    </row>
    <row r="1713" spans="1:6" x14ac:dyDescent="0.35">
      <c r="A1713" t="s">
        <v>6233</v>
      </c>
      <c r="B1713">
        <v>139</v>
      </c>
      <c r="C1713">
        <v>1167</v>
      </c>
      <c r="D1713" s="3">
        <v>4.5</v>
      </c>
      <c r="E1713" s="4">
        <f t="shared" si="52"/>
        <v>3.1950718685831623</v>
      </c>
      <c r="F1713">
        <f t="shared" si="53"/>
        <v>0.11910882604970009</v>
      </c>
    </row>
    <row r="1714" spans="1:6" x14ac:dyDescent="0.35">
      <c r="A1714" t="s">
        <v>5126</v>
      </c>
      <c r="B1714">
        <v>140</v>
      </c>
      <c r="C1714">
        <v>1177</v>
      </c>
      <c r="D1714" s="3">
        <v>4.5</v>
      </c>
      <c r="E1714" s="4">
        <f t="shared" si="52"/>
        <v>3.2224503764544834</v>
      </c>
      <c r="F1714">
        <f t="shared" si="53"/>
        <v>0.11894647408666101</v>
      </c>
    </row>
    <row r="1715" spans="1:6" x14ac:dyDescent="0.35">
      <c r="A1715" t="s">
        <v>1315</v>
      </c>
      <c r="B1715">
        <v>129</v>
      </c>
      <c r="C1715">
        <v>1089</v>
      </c>
      <c r="D1715" s="3">
        <v>4.5</v>
      </c>
      <c r="E1715" s="4">
        <f t="shared" si="52"/>
        <v>2.9815195071868583</v>
      </c>
      <c r="F1715">
        <f t="shared" si="53"/>
        <v>0.1184573002754821</v>
      </c>
    </row>
    <row r="1716" spans="1:6" x14ac:dyDescent="0.35">
      <c r="A1716" t="s">
        <v>3066</v>
      </c>
      <c r="B1716">
        <v>192</v>
      </c>
      <c r="C1716">
        <v>1621</v>
      </c>
      <c r="D1716" s="3">
        <v>4.5</v>
      </c>
      <c r="E1716" s="4">
        <f t="shared" si="52"/>
        <v>4.4380561259411362</v>
      </c>
      <c r="F1716">
        <f t="shared" si="53"/>
        <v>0.11844540407156076</v>
      </c>
    </row>
    <row r="1717" spans="1:6" x14ac:dyDescent="0.35">
      <c r="A1717" t="s">
        <v>4928</v>
      </c>
      <c r="B1717">
        <v>203</v>
      </c>
      <c r="C1717">
        <v>1715</v>
      </c>
      <c r="D1717" s="3">
        <v>4.5</v>
      </c>
      <c r="E1717" s="4">
        <f t="shared" si="52"/>
        <v>4.6954140999315541</v>
      </c>
      <c r="F1717">
        <f t="shared" si="53"/>
        <v>0.11836734693877551</v>
      </c>
    </row>
    <row r="1718" spans="1:6" x14ac:dyDescent="0.35">
      <c r="A1718" t="s">
        <v>3459</v>
      </c>
      <c r="B1718">
        <v>243</v>
      </c>
      <c r="C1718">
        <v>2054</v>
      </c>
      <c r="D1718" s="3">
        <v>4.5</v>
      </c>
      <c r="E1718" s="4">
        <f t="shared" si="52"/>
        <v>5.6235455167693358</v>
      </c>
      <c r="F1718">
        <f t="shared" si="53"/>
        <v>0.11830574488802337</v>
      </c>
    </row>
    <row r="1719" spans="1:6" x14ac:dyDescent="0.35">
      <c r="A1719" t="s">
        <v>2249</v>
      </c>
      <c r="B1719">
        <v>191</v>
      </c>
      <c r="C1719">
        <v>1621</v>
      </c>
      <c r="D1719" s="3">
        <v>4.5</v>
      </c>
      <c r="E1719" s="4">
        <f t="shared" si="52"/>
        <v>4.4380561259411362</v>
      </c>
      <c r="F1719">
        <f t="shared" si="53"/>
        <v>0.11782850092535473</v>
      </c>
    </row>
    <row r="1720" spans="1:6" x14ac:dyDescent="0.35">
      <c r="A1720" t="s">
        <v>2249</v>
      </c>
      <c r="B1720">
        <v>191</v>
      </c>
      <c r="C1720">
        <v>1621</v>
      </c>
      <c r="D1720" s="3">
        <v>4.5</v>
      </c>
      <c r="E1720" s="4">
        <f t="shared" si="52"/>
        <v>4.4380561259411362</v>
      </c>
      <c r="F1720">
        <f t="shared" si="53"/>
        <v>0.11782850092535473</v>
      </c>
    </row>
    <row r="1721" spans="1:6" x14ac:dyDescent="0.35">
      <c r="A1721" t="s">
        <v>1418</v>
      </c>
      <c r="B1721">
        <v>160</v>
      </c>
      <c r="C1721">
        <v>1358</v>
      </c>
      <c r="D1721" s="3">
        <v>4.5</v>
      </c>
      <c r="E1721" s="4">
        <f t="shared" si="52"/>
        <v>3.7180013689253935</v>
      </c>
      <c r="F1721">
        <f t="shared" si="53"/>
        <v>0.11782032400589101</v>
      </c>
    </row>
    <row r="1722" spans="1:6" x14ac:dyDescent="0.35">
      <c r="A1722" t="s">
        <v>6792</v>
      </c>
      <c r="B1722">
        <v>133</v>
      </c>
      <c r="C1722">
        <v>1129</v>
      </c>
      <c r="D1722" s="3">
        <v>4.5</v>
      </c>
      <c r="E1722" s="4">
        <f t="shared" si="52"/>
        <v>3.0910335386721424</v>
      </c>
      <c r="F1722">
        <f t="shared" si="53"/>
        <v>0.11780336581045173</v>
      </c>
    </row>
    <row r="1723" spans="1:6" x14ac:dyDescent="0.35">
      <c r="A1723" t="s">
        <v>6340</v>
      </c>
      <c r="B1723">
        <v>367</v>
      </c>
      <c r="C1723">
        <v>3119</v>
      </c>
      <c r="D1723" s="3">
        <v>4.5</v>
      </c>
      <c r="E1723" s="4">
        <f t="shared" si="52"/>
        <v>8.5393566050650236</v>
      </c>
      <c r="F1723">
        <f t="shared" si="53"/>
        <v>0.1176659185636422</v>
      </c>
    </row>
    <row r="1724" spans="1:6" x14ac:dyDescent="0.35">
      <c r="A1724" t="s">
        <v>3446</v>
      </c>
      <c r="B1724">
        <v>244</v>
      </c>
      <c r="C1724">
        <v>2075</v>
      </c>
      <c r="D1724" s="3">
        <v>4.5</v>
      </c>
      <c r="E1724" s="4">
        <f t="shared" si="52"/>
        <v>5.6810403832991101</v>
      </c>
      <c r="F1724">
        <f t="shared" si="53"/>
        <v>0.11759036144578314</v>
      </c>
    </row>
    <row r="1725" spans="1:6" x14ac:dyDescent="0.35">
      <c r="A1725" t="s">
        <v>3537</v>
      </c>
      <c r="B1725">
        <v>361</v>
      </c>
      <c r="C1725">
        <v>3078</v>
      </c>
      <c r="D1725" s="3">
        <v>4.5</v>
      </c>
      <c r="E1725" s="4">
        <f t="shared" si="52"/>
        <v>8.4271047227926079</v>
      </c>
      <c r="F1725">
        <f t="shared" si="53"/>
        <v>0.11728395061728394</v>
      </c>
    </row>
    <row r="1726" spans="1:6" x14ac:dyDescent="0.35">
      <c r="A1726" t="s">
        <v>1062</v>
      </c>
      <c r="B1726">
        <v>361</v>
      </c>
      <c r="C1726">
        <v>3082</v>
      </c>
      <c r="D1726" s="3">
        <v>4.5</v>
      </c>
      <c r="E1726" s="4">
        <f t="shared" si="52"/>
        <v>8.4380561259411362</v>
      </c>
      <c r="F1726">
        <f t="shared" si="53"/>
        <v>0.11713173264114211</v>
      </c>
    </row>
    <row r="1727" spans="1:6" x14ac:dyDescent="0.35">
      <c r="A1727" t="s">
        <v>877</v>
      </c>
      <c r="B1727">
        <v>176</v>
      </c>
      <c r="C1727">
        <v>1504</v>
      </c>
      <c r="D1727" s="3">
        <v>4.5</v>
      </c>
      <c r="E1727" s="4">
        <f t="shared" si="52"/>
        <v>4.1177275838466807</v>
      </c>
      <c r="F1727">
        <f t="shared" si="53"/>
        <v>0.11702127659574468</v>
      </c>
    </row>
    <row r="1728" spans="1:6" x14ac:dyDescent="0.35">
      <c r="A1728" t="s">
        <v>184</v>
      </c>
      <c r="B1728">
        <v>333</v>
      </c>
      <c r="C1728">
        <v>2846</v>
      </c>
      <c r="D1728" s="3">
        <v>4.5</v>
      </c>
      <c r="E1728" s="4">
        <f t="shared" si="52"/>
        <v>7.7919233401779602</v>
      </c>
      <c r="F1728">
        <f t="shared" si="53"/>
        <v>0.11700632466619817</v>
      </c>
    </row>
    <row r="1729" spans="1:6" x14ac:dyDescent="0.35">
      <c r="A1729" t="s">
        <v>5220</v>
      </c>
      <c r="B1729">
        <v>406</v>
      </c>
      <c r="C1729">
        <v>3470</v>
      </c>
      <c r="D1729" s="3">
        <v>4.5</v>
      </c>
      <c r="E1729" s="4">
        <f t="shared" si="52"/>
        <v>9.500342231348391</v>
      </c>
      <c r="F1729">
        <f t="shared" si="53"/>
        <v>0.1170028818443804</v>
      </c>
    </row>
    <row r="1730" spans="1:6" x14ac:dyDescent="0.35">
      <c r="A1730" t="s">
        <v>2213</v>
      </c>
      <c r="B1730">
        <v>231</v>
      </c>
      <c r="C1730">
        <v>1986</v>
      </c>
      <c r="D1730" s="3">
        <v>4.5</v>
      </c>
      <c r="E1730" s="4">
        <f t="shared" ref="E1730:E1793" si="54">C1730/365.25</f>
        <v>5.4373716632443534</v>
      </c>
      <c r="F1730">
        <f t="shared" ref="F1730:F1793" si="55">B1730/C1730</f>
        <v>0.1163141993957704</v>
      </c>
    </row>
    <row r="1731" spans="1:6" x14ac:dyDescent="0.35">
      <c r="A1731" t="s">
        <v>6854</v>
      </c>
      <c r="B1731">
        <v>395</v>
      </c>
      <c r="C1731">
        <v>3396</v>
      </c>
      <c r="D1731" s="3">
        <v>4.5</v>
      </c>
      <c r="E1731" s="4">
        <f t="shared" si="54"/>
        <v>9.2977412731006162</v>
      </c>
      <c r="F1731">
        <f t="shared" si="55"/>
        <v>0.1163133097762073</v>
      </c>
    </row>
    <row r="1732" spans="1:6" x14ac:dyDescent="0.35">
      <c r="A1732" t="s">
        <v>1420</v>
      </c>
      <c r="B1732">
        <v>148</v>
      </c>
      <c r="C1732">
        <v>1276</v>
      </c>
      <c r="D1732" s="3">
        <v>4.5</v>
      </c>
      <c r="E1732" s="4">
        <f t="shared" si="54"/>
        <v>3.4934976043805612</v>
      </c>
      <c r="F1732">
        <f t="shared" si="55"/>
        <v>0.11598746081504702</v>
      </c>
    </row>
    <row r="1733" spans="1:6" x14ac:dyDescent="0.35">
      <c r="A1733" t="s">
        <v>1023</v>
      </c>
      <c r="B1733">
        <v>169</v>
      </c>
      <c r="C1733">
        <v>1458</v>
      </c>
      <c r="D1733" s="3">
        <v>4.5</v>
      </c>
      <c r="E1733" s="4">
        <f t="shared" si="54"/>
        <v>3.9917864476386038</v>
      </c>
      <c r="F1733">
        <f t="shared" si="55"/>
        <v>0.11591220850480109</v>
      </c>
    </row>
    <row r="1734" spans="1:6" x14ac:dyDescent="0.35">
      <c r="A1734" t="s">
        <v>805</v>
      </c>
      <c r="B1734">
        <v>155</v>
      </c>
      <c r="C1734">
        <v>1343</v>
      </c>
      <c r="D1734" s="3">
        <v>4.5</v>
      </c>
      <c r="E1734" s="4">
        <f t="shared" si="54"/>
        <v>3.676933607118412</v>
      </c>
      <c r="F1734">
        <f t="shared" si="55"/>
        <v>0.1154132539091586</v>
      </c>
    </row>
    <row r="1735" spans="1:6" x14ac:dyDescent="0.35">
      <c r="A1735" t="s">
        <v>5939</v>
      </c>
      <c r="B1735">
        <v>122</v>
      </c>
      <c r="C1735">
        <v>1059</v>
      </c>
      <c r="D1735" s="3">
        <v>4.5</v>
      </c>
      <c r="E1735" s="4">
        <f t="shared" si="54"/>
        <v>2.8993839835728954</v>
      </c>
      <c r="F1735">
        <f t="shared" si="55"/>
        <v>0.11520302171860246</v>
      </c>
    </row>
    <row r="1736" spans="1:6" x14ac:dyDescent="0.35">
      <c r="A1736" t="s">
        <v>1996</v>
      </c>
      <c r="B1736">
        <v>396</v>
      </c>
      <c r="C1736">
        <v>3439</v>
      </c>
      <c r="D1736" s="3">
        <v>4.5</v>
      </c>
      <c r="E1736" s="4">
        <f t="shared" si="54"/>
        <v>9.415468856947296</v>
      </c>
      <c r="F1736">
        <f t="shared" si="55"/>
        <v>0.11514975283512649</v>
      </c>
    </row>
    <row r="1737" spans="1:6" x14ac:dyDescent="0.35">
      <c r="A1737" t="s">
        <v>5790</v>
      </c>
      <c r="B1737">
        <v>125</v>
      </c>
      <c r="C1737">
        <v>1086</v>
      </c>
      <c r="D1737" s="3">
        <v>4.5</v>
      </c>
      <c r="E1737" s="4">
        <f t="shared" si="54"/>
        <v>2.9733059548254621</v>
      </c>
      <c r="F1737">
        <f t="shared" si="55"/>
        <v>0.1151012891344383</v>
      </c>
    </row>
    <row r="1738" spans="1:6" x14ac:dyDescent="0.35">
      <c r="A1738" t="s">
        <v>6046</v>
      </c>
      <c r="B1738">
        <v>214</v>
      </c>
      <c r="C1738">
        <v>1863</v>
      </c>
      <c r="D1738" s="3">
        <v>4.5</v>
      </c>
      <c r="E1738" s="4">
        <f t="shared" si="54"/>
        <v>5.1006160164271046</v>
      </c>
      <c r="F1738">
        <f t="shared" si="55"/>
        <v>0.11486849168008588</v>
      </c>
    </row>
    <row r="1739" spans="1:6" x14ac:dyDescent="0.35">
      <c r="A1739" t="s">
        <v>4840</v>
      </c>
      <c r="B1739">
        <v>149</v>
      </c>
      <c r="C1739">
        <v>1298</v>
      </c>
      <c r="D1739" s="3">
        <v>4.5</v>
      </c>
      <c r="E1739" s="4">
        <f t="shared" si="54"/>
        <v>3.5537303216974676</v>
      </c>
      <c r="F1739">
        <f t="shared" si="55"/>
        <v>0.1147919876733436</v>
      </c>
    </row>
    <row r="1740" spans="1:6" x14ac:dyDescent="0.35">
      <c r="A1740" t="s">
        <v>5377</v>
      </c>
      <c r="B1740">
        <v>149</v>
      </c>
      <c r="C1740">
        <v>1298</v>
      </c>
      <c r="D1740" s="3">
        <v>4.5</v>
      </c>
      <c r="E1740" s="4">
        <f t="shared" si="54"/>
        <v>3.5537303216974676</v>
      </c>
      <c r="F1740">
        <f t="shared" si="55"/>
        <v>0.1147919876733436</v>
      </c>
    </row>
    <row r="1741" spans="1:6" x14ac:dyDescent="0.35">
      <c r="A1741" t="s">
        <v>3937</v>
      </c>
      <c r="B1741">
        <v>320</v>
      </c>
      <c r="C1741">
        <v>2791</v>
      </c>
      <c r="D1741" s="3">
        <v>4.5</v>
      </c>
      <c r="E1741" s="4">
        <f t="shared" si="54"/>
        <v>7.6413415468856947</v>
      </c>
      <c r="F1741">
        <f t="shared" si="55"/>
        <v>0.11465424579003941</v>
      </c>
    </row>
    <row r="1742" spans="1:6" x14ac:dyDescent="0.35">
      <c r="A1742" t="s">
        <v>1242</v>
      </c>
      <c r="B1742">
        <v>384</v>
      </c>
      <c r="C1742">
        <v>3351</v>
      </c>
      <c r="D1742" s="3">
        <v>4.5</v>
      </c>
      <c r="E1742" s="4">
        <f t="shared" si="54"/>
        <v>9.1745379876796722</v>
      </c>
      <c r="F1742">
        <f t="shared" si="55"/>
        <v>0.11459265890778872</v>
      </c>
    </row>
    <row r="1743" spans="1:6" x14ac:dyDescent="0.35">
      <c r="A1743" t="s">
        <v>6728</v>
      </c>
      <c r="B1743">
        <v>196</v>
      </c>
      <c r="C1743">
        <v>1714</v>
      </c>
      <c r="D1743" s="3">
        <v>4.5</v>
      </c>
      <c r="E1743" s="4">
        <f t="shared" si="54"/>
        <v>4.6926762491444221</v>
      </c>
      <c r="F1743">
        <f t="shared" si="55"/>
        <v>0.11435239206534423</v>
      </c>
    </row>
    <row r="1744" spans="1:6" x14ac:dyDescent="0.35">
      <c r="A1744" t="s">
        <v>6212</v>
      </c>
      <c r="B1744">
        <v>232</v>
      </c>
      <c r="C1744">
        <v>2030</v>
      </c>
      <c r="D1744" s="3">
        <v>4.5</v>
      </c>
      <c r="E1744" s="4">
        <f t="shared" si="54"/>
        <v>5.5578370978781653</v>
      </c>
      <c r="F1744">
        <f t="shared" si="55"/>
        <v>0.11428571428571428</v>
      </c>
    </row>
    <row r="1745" spans="1:6" x14ac:dyDescent="0.35">
      <c r="A1745" t="s">
        <v>5546</v>
      </c>
      <c r="B1745">
        <v>243</v>
      </c>
      <c r="C1745">
        <v>2134</v>
      </c>
      <c r="D1745" s="3">
        <v>4.5</v>
      </c>
      <c r="E1745" s="4">
        <f t="shared" si="54"/>
        <v>5.8425735797399039</v>
      </c>
      <c r="F1745">
        <f t="shared" si="55"/>
        <v>0.11387066541705718</v>
      </c>
    </row>
    <row r="1746" spans="1:6" x14ac:dyDescent="0.35">
      <c r="A1746" t="s">
        <v>6430</v>
      </c>
      <c r="B1746">
        <v>130</v>
      </c>
      <c r="C1746">
        <v>1143</v>
      </c>
      <c r="D1746" s="3">
        <v>4.5</v>
      </c>
      <c r="E1746" s="4">
        <f t="shared" si="54"/>
        <v>3.1293634496919918</v>
      </c>
      <c r="F1746">
        <f t="shared" si="55"/>
        <v>0.1137357830271216</v>
      </c>
    </row>
    <row r="1747" spans="1:6" x14ac:dyDescent="0.35">
      <c r="A1747" t="s">
        <v>4188</v>
      </c>
      <c r="B1747">
        <v>174</v>
      </c>
      <c r="C1747">
        <v>1531</v>
      </c>
      <c r="D1747" s="3">
        <v>4.5</v>
      </c>
      <c r="E1747" s="4">
        <f t="shared" si="54"/>
        <v>4.1916495550992474</v>
      </c>
      <c r="F1747">
        <f t="shared" si="55"/>
        <v>0.11365120836054866</v>
      </c>
    </row>
    <row r="1748" spans="1:6" x14ac:dyDescent="0.35">
      <c r="A1748" t="s">
        <v>1371</v>
      </c>
      <c r="B1748">
        <v>379</v>
      </c>
      <c r="C1748">
        <v>3335</v>
      </c>
      <c r="D1748" s="3">
        <v>4.5</v>
      </c>
      <c r="E1748" s="4">
        <f t="shared" si="54"/>
        <v>9.1307323750855574</v>
      </c>
      <c r="F1748">
        <f t="shared" si="55"/>
        <v>0.1136431784107946</v>
      </c>
    </row>
    <row r="1749" spans="1:6" x14ac:dyDescent="0.35">
      <c r="A1749" t="s">
        <v>6712</v>
      </c>
      <c r="B1749">
        <v>142</v>
      </c>
      <c r="C1749">
        <v>1250</v>
      </c>
      <c r="D1749" s="3">
        <v>4.5</v>
      </c>
      <c r="E1749" s="4">
        <f t="shared" si="54"/>
        <v>3.4223134839151266</v>
      </c>
      <c r="F1749">
        <f t="shared" si="55"/>
        <v>0.11360000000000001</v>
      </c>
    </row>
    <row r="1750" spans="1:6" x14ac:dyDescent="0.35">
      <c r="A1750" t="s">
        <v>5625</v>
      </c>
      <c r="B1750">
        <v>371</v>
      </c>
      <c r="C1750">
        <v>3272</v>
      </c>
      <c r="D1750" s="3">
        <v>4.5</v>
      </c>
      <c r="E1750" s="4">
        <f t="shared" si="54"/>
        <v>8.9582477754962362</v>
      </c>
      <c r="F1750">
        <f t="shared" si="55"/>
        <v>0.11338630806845966</v>
      </c>
    </row>
    <row r="1751" spans="1:6" x14ac:dyDescent="0.35">
      <c r="A1751" t="s">
        <v>1273</v>
      </c>
      <c r="B1751">
        <v>180</v>
      </c>
      <c r="C1751">
        <v>1592</v>
      </c>
      <c r="D1751" s="3">
        <v>4.5</v>
      </c>
      <c r="E1751" s="4">
        <f t="shared" si="54"/>
        <v>4.3586584531143053</v>
      </c>
      <c r="F1751">
        <f t="shared" si="55"/>
        <v>0.11306532663316583</v>
      </c>
    </row>
    <row r="1752" spans="1:6" x14ac:dyDescent="0.35">
      <c r="A1752" t="s">
        <v>4500</v>
      </c>
      <c r="B1752">
        <v>384</v>
      </c>
      <c r="C1752">
        <v>3407</v>
      </c>
      <c r="D1752" s="3">
        <v>4.5</v>
      </c>
      <c r="E1752" s="4">
        <f t="shared" si="54"/>
        <v>9.3278576317590698</v>
      </c>
      <c r="F1752">
        <f t="shared" si="55"/>
        <v>0.11270912826533608</v>
      </c>
    </row>
    <row r="1753" spans="1:6" x14ac:dyDescent="0.35">
      <c r="A1753" t="s">
        <v>4233</v>
      </c>
      <c r="B1753">
        <v>356</v>
      </c>
      <c r="C1753">
        <v>3160</v>
      </c>
      <c r="D1753" s="3">
        <v>4.5</v>
      </c>
      <c r="E1753" s="4">
        <f t="shared" si="54"/>
        <v>8.6516084873374393</v>
      </c>
      <c r="F1753">
        <f t="shared" si="55"/>
        <v>0.11265822784810127</v>
      </c>
    </row>
    <row r="1754" spans="1:6" x14ac:dyDescent="0.35">
      <c r="A1754" t="s">
        <v>929</v>
      </c>
      <c r="B1754">
        <v>214</v>
      </c>
      <c r="C1754">
        <v>1900</v>
      </c>
      <c r="D1754" s="3">
        <v>4.5</v>
      </c>
      <c r="E1754" s="4">
        <f t="shared" si="54"/>
        <v>5.2019164955509929</v>
      </c>
      <c r="F1754">
        <f t="shared" si="55"/>
        <v>0.11263157894736842</v>
      </c>
    </row>
    <row r="1755" spans="1:6" x14ac:dyDescent="0.35">
      <c r="A1755" t="s">
        <v>4920</v>
      </c>
      <c r="B1755">
        <v>104</v>
      </c>
      <c r="C1755">
        <v>924</v>
      </c>
      <c r="D1755" s="3">
        <v>4.5</v>
      </c>
      <c r="E1755" s="4">
        <f t="shared" si="54"/>
        <v>2.5297741273100618</v>
      </c>
      <c r="F1755">
        <f t="shared" si="55"/>
        <v>0.11255411255411256</v>
      </c>
    </row>
    <row r="1756" spans="1:6" x14ac:dyDescent="0.35">
      <c r="A1756" t="s">
        <v>3528</v>
      </c>
      <c r="B1756">
        <v>283</v>
      </c>
      <c r="C1756">
        <v>2515</v>
      </c>
      <c r="D1756" s="3">
        <v>4.5</v>
      </c>
      <c r="E1756" s="4">
        <f t="shared" si="54"/>
        <v>6.8856947296372351</v>
      </c>
      <c r="F1756">
        <f t="shared" si="55"/>
        <v>0.11252485089463221</v>
      </c>
    </row>
    <row r="1757" spans="1:6" x14ac:dyDescent="0.35">
      <c r="A1757" t="s">
        <v>6227</v>
      </c>
      <c r="B1757">
        <v>128</v>
      </c>
      <c r="C1757">
        <v>1139</v>
      </c>
      <c r="D1757" s="3">
        <v>4.5</v>
      </c>
      <c r="E1757" s="4">
        <f t="shared" si="54"/>
        <v>3.1184120465434635</v>
      </c>
      <c r="F1757">
        <f t="shared" si="55"/>
        <v>0.11237928007023705</v>
      </c>
    </row>
    <row r="1758" spans="1:6" x14ac:dyDescent="0.35">
      <c r="A1758" t="s">
        <v>2790</v>
      </c>
      <c r="B1758">
        <v>341</v>
      </c>
      <c r="C1758">
        <v>3035</v>
      </c>
      <c r="D1758" s="3">
        <v>4.5</v>
      </c>
      <c r="E1758" s="4">
        <f t="shared" si="54"/>
        <v>8.3093771389459281</v>
      </c>
      <c r="F1758">
        <f t="shared" si="55"/>
        <v>0.11235584843492587</v>
      </c>
    </row>
    <row r="1759" spans="1:6" x14ac:dyDescent="0.35">
      <c r="A1759" t="s">
        <v>6201</v>
      </c>
      <c r="B1759">
        <v>415</v>
      </c>
      <c r="C1759">
        <v>3695</v>
      </c>
      <c r="D1759" s="3">
        <v>4.5</v>
      </c>
      <c r="E1759" s="4">
        <f t="shared" si="54"/>
        <v>10.116358658453114</v>
      </c>
      <c r="F1759">
        <f t="shared" si="55"/>
        <v>0.11231393775372124</v>
      </c>
    </row>
    <row r="1760" spans="1:6" x14ac:dyDescent="0.35">
      <c r="A1760" t="s">
        <v>2099</v>
      </c>
      <c r="B1760">
        <v>391</v>
      </c>
      <c r="C1760">
        <v>3484</v>
      </c>
      <c r="D1760" s="3">
        <v>4.5</v>
      </c>
      <c r="E1760" s="4">
        <f t="shared" si="54"/>
        <v>9.5386721423682417</v>
      </c>
      <c r="F1760">
        <f t="shared" si="55"/>
        <v>0.11222732491389208</v>
      </c>
    </row>
    <row r="1761" spans="1:6" x14ac:dyDescent="0.35">
      <c r="A1761" t="s">
        <v>2878</v>
      </c>
      <c r="B1761">
        <v>416</v>
      </c>
      <c r="C1761">
        <v>3710</v>
      </c>
      <c r="D1761" s="3">
        <v>4.5</v>
      </c>
      <c r="E1761" s="4">
        <f t="shared" si="54"/>
        <v>10.157426420260096</v>
      </c>
      <c r="F1761">
        <f t="shared" si="55"/>
        <v>0.11212938005390835</v>
      </c>
    </row>
    <row r="1762" spans="1:6" x14ac:dyDescent="0.35">
      <c r="A1762" t="s">
        <v>229</v>
      </c>
      <c r="B1762">
        <v>361</v>
      </c>
      <c r="C1762">
        <v>3221</v>
      </c>
      <c r="D1762" s="3">
        <v>4.5</v>
      </c>
      <c r="E1762" s="4">
        <f t="shared" si="54"/>
        <v>8.8186173853524981</v>
      </c>
      <c r="F1762">
        <f t="shared" si="55"/>
        <v>0.11207699472213599</v>
      </c>
    </row>
    <row r="1763" spans="1:6" x14ac:dyDescent="0.35">
      <c r="A1763" t="s">
        <v>2608</v>
      </c>
      <c r="B1763">
        <v>212</v>
      </c>
      <c r="C1763">
        <v>1892</v>
      </c>
      <c r="D1763" s="3">
        <v>4.5</v>
      </c>
      <c r="E1763" s="4">
        <f t="shared" si="54"/>
        <v>5.1800136892539355</v>
      </c>
      <c r="F1763">
        <f t="shared" si="55"/>
        <v>0.11205073995771671</v>
      </c>
    </row>
    <row r="1764" spans="1:6" x14ac:dyDescent="0.35">
      <c r="A1764" t="s">
        <v>730</v>
      </c>
      <c r="B1764">
        <v>164</v>
      </c>
      <c r="C1764">
        <v>1465</v>
      </c>
      <c r="D1764" s="3">
        <v>4.5</v>
      </c>
      <c r="E1764" s="4">
        <f t="shared" si="54"/>
        <v>4.0109514031485283</v>
      </c>
      <c r="F1764">
        <f t="shared" si="55"/>
        <v>0.11194539249146758</v>
      </c>
    </row>
    <row r="1765" spans="1:6" x14ac:dyDescent="0.35">
      <c r="A1765" t="s">
        <v>5644</v>
      </c>
      <c r="B1765">
        <v>374</v>
      </c>
      <c r="C1765">
        <v>3343</v>
      </c>
      <c r="D1765" s="3">
        <v>4.5</v>
      </c>
      <c r="E1765" s="4">
        <f t="shared" si="54"/>
        <v>9.1526351813826139</v>
      </c>
      <c r="F1765">
        <f t="shared" si="55"/>
        <v>0.11187556087346695</v>
      </c>
    </row>
    <row r="1766" spans="1:6" x14ac:dyDescent="0.35">
      <c r="A1766" t="s">
        <v>5793</v>
      </c>
      <c r="B1766">
        <v>216</v>
      </c>
      <c r="C1766">
        <v>1932</v>
      </c>
      <c r="D1766" s="3">
        <v>4.5</v>
      </c>
      <c r="E1766" s="4">
        <f t="shared" si="54"/>
        <v>5.28952772073922</v>
      </c>
      <c r="F1766">
        <f t="shared" si="55"/>
        <v>0.11180124223602485</v>
      </c>
    </row>
    <row r="1767" spans="1:6" x14ac:dyDescent="0.35">
      <c r="A1767" t="s">
        <v>5206</v>
      </c>
      <c r="B1767">
        <v>103</v>
      </c>
      <c r="C1767">
        <v>923</v>
      </c>
      <c r="D1767" s="3">
        <v>4.5</v>
      </c>
      <c r="E1767" s="4">
        <f t="shared" si="54"/>
        <v>2.5270362765229293</v>
      </c>
      <c r="F1767">
        <f t="shared" si="55"/>
        <v>0.11159263271939328</v>
      </c>
    </row>
    <row r="1768" spans="1:6" x14ac:dyDescent="0.35">
      <c r="A1768" t="s">
        <v>6382</v>
      </c>
      <c r="B1768">
        <v>119</v>
      </c>
      <c r="C1768">
        <v>1070</v>
      </c>
      <c r="D1768" s="3">
        <v>4.5</v>
      </c>
      <c r="E1768" s="4">
        <f t="shared" si="54"/>
        <v>2.9295003422313486</v>
      </c>
      <c r="F1768">
        <f t="shared" si="55"/>
        <v>0.11121495327102804</v>
      </c>
    </row>
    <row r="1769" spans="1:6" x14ac:dyDescent="0.35">
      <c r="A1769" t="s">
        <v>3232</v>
      </c>
      <c r="B1769">
        <v>358</v>
      </c>
      <c r="C1769">
        <v>3226</v>
      </c>
      <c r="D1769" s="3">
        <v>4.5</v>
      </c>
      <c r="E1769" s="4">
        <f t="shared" si="54"/>
        <v>8.8323066392881593</v>
      </c>
      <c r="F1769">
        <f t="shared" si="55"/>
        <v>0.11097334159950403</v>
      </c>
    </row>
    <row r="1770" spans="1:6" x14ac:dyDescent="0.35">
      <c r="A1770" t="s">
        <v>446</v>
      </c>
      <c r="B1770">
        <v>160</v>
      </c>
      <c r="C1770">
        <v>1442</v>
      </c>
      <c r="D1770" s="3">
        <v>4.5</v>
      </c>
      <c r="E1770" s="4">
        <f t="shared" si="54"/>
        <v>3.9479808350444903</v>
      </c>
      <c r="F1770">
        <f t="shared" si="55"/>
        <v>0.11095700416088766</v>
      </c>
    </row>
    <row r="1771" spans="1:6" x14ac:dyDescent="0.35">
      <c r="A1771" t="s">
        <v>5157</v>
      </c>
      <c r="B1771">
        <v>344</v>
      </c>
      <c r="C1771">
        <v>3104</v>
      </c>
      <c r="D1771" s="3">
        <v>4.5</v>
      </c>
      <c r="E1771" s="4">
        <f t="shared" si="54"/>
        <v>8.4982888432580417</v>
      </c>
      <c r="F1771">
        <f t="shared" si="55"/>
        <v>0.11082474226804123</v>
      </c>
    </row>
    <row r="1772" spans="1:6" x14ac:dyDescent="0.35">
      <c r="A1772" t="s">
        <v>1757</v>
      </c>
      <c r="B1772">
        <v>122</v>
      </c>
      <c r="C1772">
        <v>1101</v>
      </c>
      <c r="D1772" s="3">
        <v>4.5</v>
      </c>
      <c r="E1772" s="4">
        <f t="shared" si="54"/>
        <v>3.0143737166324436</v>
      </c>
      <c r="F1772">
        <f t="shared" si="55"/>
        <v>0.11080835603996367</v>
      </c>
    </row>
    <row r="1773" spans="1:6" x14ac:dyDescent="0.35">
      <c r="A1773" t="s">
        <v>6826</v>
      </c>
      <c r="B1773">
        <v>302</v>
      </c>
      <c r="C1773">
        <v>2731</v>
      </c>
      <c r="D1773" s="3">
        <v>4.5</v>
      </c>
      <c r="E1773" s="4">
        <f t="shared" si="54"/>
        <v>7.4770704996577688</v>
      </c>
      <c r="F1773">
        <f t="shared" si="55"/>
        <v>0.11058220432076163</v>
      </c>
    </row>
    <row r="1774" spans="1:6" x14ac:dyDescent="0.35">
      <c r="A1774" t="s">
        <v>1820</v>
      </c>
      <c r="B1774">
        <v>323</v>
      </c>
      <c r="C1774">
        <v>2922</v>
      </c>
      <c r="D1774" s="3">
        <v>4.5</v>
      </c>
      <c r="E1774" s="4">
        <f t="shared" si="54"/>
        <v>8</v>
      </c>
      <c r="F1774">
        <f t="shared" si="55"/>
        <v>0.11054072553045859</v>
      </c>
    </row>
    <row r="1775" spans="1:6" x14ac:dyDescent="0.35">
      <c r="A1775" t="s">
        <v>3873</v>
      </c>
      <c r="B1775">
        <v>256</v>
      </c>
      <c r="C1775">
        <v>2317</v>
      </c>
      <c r="D1775" s="3">
        <v>4.5</v>
      </c>
      <c r="E1775" s="4">
        <f t="shared" si="54"/>
        <v>6.3436002737850785</v>
      </c>
      <c r="F1775">
        <f t="shared" si="55"/>
        <v>0.11048769961156668</v>
      </c>
    </row>
    <row r="1776" spans="1:6" x14ac:dyDescent="0.35">
      <c r="A1776" t="s">
        <v>6656</v>
      </c>
      <c r="B1776">
        <v>270</v>
      </c>
      <c r="C1776">
        <v>2449</v>
      </c>
      <c r="D1776" s="3">
        <v>4.5</v>
      </c>
      <c r="E1776" s="4">
        <f t="shared" si="54"/>
        <v>6.7049965776865159</v>
      </c>
      <c r="F1776">
        <f t="shared" si="55"/>
        <v>0.11024908125765619</v>
      </c>
    </row>
    <row r="1777" spans="1:6" x14ac:dyDescent="0.35">
      <c r="A1777" t="s">
        <v>3941</v>
      </c>
      <c r="B1777">
        <v>253</v>
      </c>
      <c r="C1777">
        <v>2295</v>
      </c>
      <c r="D1777" s="3">
        <v>4.5</v>
      </c>
      <c r="E1777" s="4">
        <f t="shared" si="54"/>
        <v>6.2833675564681721</v>
      </c>
      <c r="F1777">
        <f t="shared" si="55"/>
        <v>0.11023965141612201</v>
      </c>
    </row>
    <row r="1778" spans="1:6" x14ac:dyDescent="0.35">
      <c r="A1778" t="s">
        <v>1107</v>
      </c>
      <c r="B1778">
        <v>117</v>
      </c>
      <c r="C1778">
        <v>1062</v>
      </c>
      <c r="D1778" s="3">
        <v>4.5</v>
      </c>
      <c r="E1778" s="4">
        <f t="shared" si="54"/>
        <v>2.9075975359342916</v>
      </c>
      <c r="F1778">
        <f t="shared" si="55"/>
        <v>0.11016949152542373</v>
      </c>
    </row>
    <row r="1779" spans="1:6" x14ac:dyDescent="0.35">
      <c r="A1779" t="s">
        <v>769</v>
      </c>
      <c r="B1779">
        <v>290</v>
      </c>
      <c r="C1779">
        <v>2633</v>
      </c>
      <c r="D1779" s="3">
        <v>4.5</v>
      </c>
      <c r="E1779" s="4">
        <f t="shared" si="54"/>
        <v>7.2087611225188226</v>
      </c>
      <c r="F1779">
        <f t="shared" si="55"/>
        <v>0.11014052411697683</v>
      </c>
    </row>
    <row r="1780" spans="1:6" x14ac:dyDescent="0.35">
      <c r="A1780" t="s">
        <v>6680</v>
      </c>
      <c r="B1780">
        <v>312</v>
      </c>
      <c r="C1780">
        <v>2838</v>
      </c>
      <c r="D1780" s="3">
        <v>4.5</v>
      </c>
      <c r="E1780" s="4">
        <f t="shared" si="54"/>
        <v>7.7700205338809036</v>
      </c>
      <c r="F1780">
        <f t="shared" si="55"/>
        <v>0.10993657505285412</v>
      </c>
    </row>
    <row r="1781" spans="1:6" x14ac:dyDescent="0.35">
      <c r="A1781" t="s">
        <v>5762</v>
      </c>
      <c r="B1781">
        <v>103</v>
      </c>
      <c r="C1781">
        <v>938</v>
      </c>
      <c r="D1781" s="3">
        <v>4.5</v>
      </c>
      <c r="E1781" s="4">
        <f t="shared" si="54"/>
        <v>2.5681040383299112</v>
      </c>
      <c r="F1781">
        <f t="shared" si="55"/>
        <v>0.10980810234541578</v>
      </c>
    </row>
    <row r="1782" spans="1:6" x14ac:dyDescent="0.35">
      <c r="A1782" t="s">
        <v>5061</v>
      </c>
      <c r="B1782">
        <v>173</v>
      </c>
      <c r="C1782">
        <v>1578</v>
      </c>
      <c r="D1782" s="3">
        <v>4.5</v>
      </c>
      <c r="E1782" s="4">
        <f t="shared" si="54"/>
        <v>4.3203285420944555</v>
      </c>
      <c r="F1782">
        <f t="shared" si="55"/>
        <v>0.10963244613434728</v>
      </c>
    </row>
    <row r="1783" spans="1:6" x14ac:dyDescent="0.35">
      <c r="A1783" t="s">
        <v>5795</v>
      </c>
      <c r="B1783">
        <v>222</v>
      </c>
      <c r="C1783">
        <v>2026</v>
      </c>
      <c r="D1783" s="3">
        <v>4.5</v>
      </c>
      <c r="E1783" s="4">
        <f t="shared" si="54"/>
        <v>5.546885694729637</v>
      </c>
      <c r="F1783">
        <f t="shared" si="55"/>
        <v>0.10957551826258638</v>
      </c>
    </row>
    <row r="1784" spans="1:6" x14ac:dyDescent="0.35">
      <c r="A1784" t="s">
        <v>2202</v>
      </c>
      <c r="B1784">
        <v>326</v>
      </c>
      <c r="C1784">
        <v>2977</v>
      </c>
      <c r="D1784" s="3">
        <v>4.5</v>
      </c>
      <c r="E1784" s="4">
        <f t="shared" si="54"/>
        <v>8.1505817932922664</v>
      </c>
      <c r="F1784">
        <f t="shared" si="55"/>
        <v>0.10950621430970776</v>
      </c>
    </row>
    <row r="1785" spans="1:6" x14ac:dyDescent="0.35">
      <c r="A1785" t="s">
        <v>6330</v>
      </c>
      <c r="B1785">
        <v>224</v>
      </c>
      <c r="C1785">
        <v>2046</v>
      </c>
      <c r="D1785" s="3">
        <v>4.5</v>
      </c>
      <c r="E1785" s="4">
        <f t="shared" si="54"/>
        <v>5.6016427104722792</v>
      </c>
      <c r="F1785">
        <f t="shared" si="55"/>
        <v>0.10948191593352884</v>
      </c>
    </row>
    <row r="1786" spans="1:6" x14ac:dyDescent="0.35">
      <c r="A1786" t="s">
        <v>5059</v>
      </c>
      <c r="B1786">
        <v>177</v>
      </c>
      <c r="C1786">
        <v>1618</v>
      </c>
      <c r="D1786" s="3">
        <v>4.5</v>
      </c>
      <c r="E1786" s="4">
        <f t="shared" si="54"/>
        <v>4.42984257357974</v>
      </c>
      <c r="F1786">
        <f t="shared" si="55"/>
        <v>0.10939431396786156</v>
      </c>
    </row>
    <row r="1787" spans="1:6" x14ac:dyDescent="0.35">
      <c r="A1787" t="s">
        <v>4066</v>
      </c>
      <c r="B1787">
        <v>119</v>
      </c>
      <c r="C1787">
        <v>1088</v>
      </c>
      <c r="D1787" s="3">
        <v>4.5</v>
      </c>
      <c r="E1787" s="4">
        <f t="shared" si="54"/>
        <v>2.9787816563997263</v>
      </c>
      <c r="F1787">
        <f t="shared" si="55"/>
        <v>0.109375</v>
      </c>
    </row>
    <row r="1788" spans="1:6" x14ac:dyDescent="0.35">
      <c r="A1788" t="s">
        <v>6013</v>
      </c>
      <c r="B1788">
        <v>114</v>
      </c>
      <c r="C1788">
        <v>1044</v>
      </c>
      <c r="D1788" s="3">
        <v>4.5</v>
      </c>
      <c r="E1788" s="4">
        <f t="shared" si="54"/>
        <v>2.8583162217659139</v>
      </c>
      <c r="F1788">
        <f t="shared" si="55"/>
        <v>0.10919540229885058</v>
      </c>
    </row>
    <row r="1789" spans="1:6" x14ac:dyDescent="0.35">
      <c r="A1789" t="s">
        <v>389</v>
      </c>
      <c r="B1789">
        <v>367</v>
      </c>
      <c r="C1789">
        <v>3362</v>
      </c>
      <c r="D1789" s="3">
        <v>4.5</v>
      </c>
      <c r="E1789" s="4">
        <f t="shared" si="54"/>
        <v>9.2046543463381241</v>
      </c>
      <c r="F1789">
        <f t="shared" si="55"/>
        <v>0.10916121356335515</v>
      </c>
    </row>
    <row r="1790" spans="1:6" x14ac:dyDescent="0.35">
      <c r="A1790" t="s">
        <v>1348</v>
      </c>
      <c r="B1790">
        <v>185</v>
      </c>
      <c r="C1790">
        <v>1696</v>
      </c>
      <c r="D1790" s="3">
        <v>4.5</v>
      </c>
      <c r="E1790" s="4">
        <f t="shared" si="54"/>
        <v>4.6433949349760439</v>
      </c>
      <c r="F1790">
        <f t="shared" si="55"/>
        <v>0.10908018867924528</v>
      </c>
    </row>
    <row r="1791" spans="1:6" x14ac:dyDescent="0.35">
      <c r="A1791" t="s">
        <v>99</v>
      </c>
      <c r="B1791">
        <v>127</v>
      </c>
      <c r="C1791">
        <v>1166</v>
      </c>
      <c r="D1791" s="3">
        <v>4.5</v>
      </c>
      <c r="E1791" s="4">
        <f t="shared" si="54"/>
        <v>3.1923340177960302</v>
      </c>
      <c r="F1791">
        <f t="shared" si="55"/>
        <v>0.10891938250428816</v>
      </c>
    </row>
    <row r="1792" spans="1:6" x14ac:dyDescent="0.35">
      <c r="A1792" t="s">
        <v>4701</v>
      </c>
      <c r="B1792">
        <v>264</v>
      </c>
      <c r="C1792">
        <v>2425</v>
      </c>
      <c r="D1792" s="3">
        <v>4.5</v>
      </c>
      <c r="E1792" s="4">
        <f t="shared" si="54"/>
        <v>6.6392881587953454</v>
      </c>
      <c r="F1792">
        <f t="shared" si="55"/>
        <v>0.1088659793814433</v>
      </c>
    </row>
    <row r="1793" spans="1:6" x14ac:dyDescent="0.35">
      <c r="A1793" t="s">
        <v>6598</v>
      </c>
      <c r="B1793">
        <v>200</v>
      </c>
      <c r="C1793">
        <v>1838</v>
      </c>
      <c r="D1793" s="3">
        <v>4.5</v>
      </c>
      <c r="E1793" s="4">
        <f t="shared" si="54"/>
        <v>5.032169746748802</v>
      </c>
      <c r="F1793">
        <f t="shared" si="55"/>
        <v>0.1088139281828074</v>
      </c>
    </row>
    <row r="1794" spans="1:6" x14ac:dyDescent="0.35">
      <c r="A1794" t="s">
        <v>3503</v>
      </c>
      <c r="B1794">
        <v>294</v>
      </c>
      <c r="C1794">
        <v>2703</v>
      </c>
      <c r="D1794" s="3">
        <v>4.5</v>
      </c>
      <c r="E1794" s="4">
        <f t="shared" ref="E1794:E1857" si="56">C1794/365.25</f>
        <v>7.40041067761807</v>
      </c>
      <c r="F1794">
        <f t="shared" ref="F1794:F1857" si="57">B1794/C1794</f>
        <v>0.10876803551609324</v>
      </c>
    </row>
    <row r="1795" spans="1:6" x14ac:dyDescent="0.35">
      <c r="A1795" t="s">
        <v>4867</v>
      </c>
      <c r="B1795">
        <v>160</v>
      </c>
      <c r="C1795">
        <v>1474</v>
      </c>
      <c r="D1795" s="3">
        <v>4.5</v>
      </c>
      <c r="E1795" s="4">
        <f t="shared" si="56"/>
        <v>4.0355920602327169</v>
      </c>
      <c r="F1795">
        <f t="shared" si="57"/>
        <v>0.10854816824966079</v>
      </c>
    </row>
    <row r="1796" spans="1:6" x14ac:dyDescent="0.35">
      <c r="A1796" t="s">
        <v>724</v>
      </c>
      <c r="B1796">
        <v>120</v>
      </c>
      <c r="C1796">
        <v>1106</v>
      </c>
      <c r="D1796" s="3">
        <v>4.5</v>
      </c>
      <c r="E1796" s="4">
        <f t="shared" si="56"/>
        <v>3.0280629705681039</v>
      </c>
      <c r="F1796">
        <f t="shared" si="57"/>
        <v>0.10849909584086799</v>
      </c>
    </row>
    <row r="1797" spans="1:6" x14ac:dyDescent="0.35">
      <c r="A1797" t="s">
        <v>5215</v>
      </c>
      <c r="B1797">
        <v>406</v>
      </c>
      <c r="C1797">
        <v>3742</v>
      </c>
      <c r="D1797" s="3">
        <v>4.5</v>
      </c>
      <c r="E1797" s="4">
        <f t="shared" si="56"/>
        <v>10.245037645448322</v>
      </c>
      <c r="F1797">
        <f t="shared" si="57"/>
        <v>0.10849812934259755</v>
      </c>
    </row>
    <row r="1798" spans="1:6" x14ac:dyDescent="0.35">
      <c r="A1798" t="s">
        <v>3627</v>
      </c>
      <c r="B1798">
        <v>348</v>
      </c>
      <c r="C1798">
        <v>3220</v>
      </c>
      <c r="D1798" s="3">
        <v>4.5</v>
      </c>
      <c r="E1798" s="4">
        <f t="shared" si="56"/>
        <v>8.8158795345653669</v>
      </c>
      <c r="F1798">
        <f t="shared" si="57"/>
        <v>0.10807453416149068</v>
      </c>
    </row>
    <row r="1799" spans="1:6" x14ac:dyDescent="0.35">
      <c r="A1799" t="s">
        <v>2538</v>
      </c>
      <c r="B1799">
        <v>315</v>
      </c>
      <c r="C1799">
        <v>2915</v>
      </c>
      <c r="D1799" s="3">
        <v>4.5</v>
      </c>
      <c r="E1799" s="4">
        <f t="shared" si="56"/>
        <v>7.9808350444900755</v>
      </c>
      <c r="F1799">
        <f t="shared" si="57"/>
        <v>0.10806174957118353</v>
      </c>
    </row>
    <row r="1800" spans="1:6" x14ac:dyDescent="0.35">
      <c r="A1800" t="s">
        <v>5291</v>
      </c>
      <c r="B1800">
        <v>347</v>
      </c>
      <c r="C1800">
        <v>3220</v>
      </c>
      <c r="D1800" s="3">
        <v>4.5</v>
      </c>
      <c r="E1800" s="4">
        <f t="shared" si="56"/>
        <v>8.8158795345653669</v>
      </c>
      <c r="F1800">
        <f t="shared" si="57"/>
        <v>0.10776397515527951</v>
      </c>
    </row>
    <row r="1801" spans="1:6" x14ac:dyDescent="0.35">
      <c r="A1801" t="s">
        <v>436</v>
      </c>
      <c r="B1801">
        <v>311</v>
      </c>
      <c r="C1801">
        <v>2889</v>
      </c>
      <c r="D1801" s="3">
        <v>4.5</v>
      </c>
      <c r="E1801" s="4">
        <f t="shared" si="56"/>
        <v>7.9096509240246409</v>
      </c>
      <c r="F1801">
        <f t="shared" si="57"/>
        <v>0.1076497057805469</v>
      </c>
    </row>
    <row r="1802" spans="1:6" x14ac:dyDescent="0.35">
      <c r="A1802" t="s">
        <v>4057</v>
      </c>
      <c r="B1802">
        <v>318</v>
      </c>
      <c r="C1802">
        <v>2959</v>
      </c>
      <c r="D1802" s="3">
        <v>4.5</v>
      </c>
      <c r="E1802" s="4">
        <f t="shared" si="56"/>
        <v>8.1013004791238874</v>
      </c>
      <c r="F1802">
        <f t="shared" si="57"/>
        <v>0.10746873943899966</v>
      </c>
    </row>
    <row r="1803" spans="1:6" x14ac:dyDescent="0.35">
      <c r="A1803" t="s">
        <v>6893</v>
      </c>
      <c r="B1803">
        <v>215</v>
      </c>
      <c r="C1803">
        <v>2001</v>
      </c>
      <c r="D1803" s="3">
        <v>4.5</v>
      </c>
      <c r="E1803" s="4">
        <f t="shared" si="56"/>
        <v>5.4784394250513344</v>
      </c>
      <c r="F1803">
        <f t="shared" si="57"/>
        <v>0.10744627686156921</v>
      </c>
    </row>
    <row r="1804" spans="1:6" x14ac:dyDescent="0.35">
      <c r="A1804" t="s">
        <v>6901</v>
      </c>
      <c r="B1804">
        <v>331</v>
      </c>
      <c r="C1804">
        <v>3091</v>
      </c>
      <c r="D1804" s="3">
        <v>4.5</v>
      </c>
      <c r="E1804" s="4">
        <f t="shared" si="56"/>
        <v>8.4626967830253257</v>
      </c>
      <c r="F1804">
        <f t="shared" si="57"/>
        <v>0.10708508573277256</v>
      </c>
    </row>
    <row r="1805" spans="1:6" x14ac:dyDescent="0.35">
      <c r="A1805" t="s">
        <v>2110</v>
      </c>
      <c r="B1805">
        <v>319</v>
      </c>
      <c r="C1805">
        <v>2983</v>
      </c>
      <c r="D1805" s="3">
        <v>4.5</v>
      </c>
      <c r="E1805" s="4">
        <f t="shared" si="56"/>
        <v>8.1670088980150588</v>
      </c>
      <c r="F1805">
        <f t="shared" si="57"/>
        <v>0.10693932282936641</v>
      </c>
    </row>
    <row r="1806" spans="1:6" x14ac:dyDescent="0.35">
      <c r="A1806" t="s">
        <v>3005</v>
      </c>
      <c r="B1806">
        <v>197</v>
      </c>
      <c r="C1806">
        <v>1843</v>
      </c>
      <c r="D1806" s="3">
        <v>4.5</v>
      </c>
      <c r="E1806" s="4">
        <f t="shared" si="56"/>
        <v>5.0458590006844624</v>
      </c>
      <c r="F1806">
        <f t="shared" si="57"/>
        <v>0.1068909386869235</v>
      </c>
    </row>
    <row r="1807" spans="1:6" x14ac:dyDescent="0.35">
      <c r="A1807" t="s">
        <v>5049</v>
      </c>
      <c r="B1807">
        <v>136</v>
      </c>
      <c r="C1807">
        <v>1274</v>
      </c>
      <c r="D1807" s="3">
        <v>4.5</v>
      </c>
      <c r="E1807" s="4">
        <f t="shared" si="56"/>
        <v>3.4880219028062971</v>
      </c>
      <c r="F1807">
        <f t="shared" si="57"/>
        <v>0.10675039246467818</v>
      </c>
    </row>
    <row r="1808" spans="1:6" x14ac:dyDescent="0.35">
      <c r="A1808" t="s">
        <v>1368</v>
      </c>
      <c r="B1808">
        <v>211</v>
      </c>
      <c r="C1808">
        <v>1979</v>
      </c>
      <c r="D1808" s="3">
        <v>4.5</v>
      </c>
      <c r="E1808" s="4">
        <f t="shared" si="56"/>
        <v>5.4182067077344289</v>
      </c>
      <c r="F1808">
        <f t="shared" si="57"/>
        <v>0.10661950480040425</v>
      </c>
    </row>
    <row r="1809" spans="1:6" x14ac:dyDescent="0.35">
      <c r="A1809" t="s">
        <v>3557</v>
      </c>
      <c r="B1809">
        <v>139</v>
      </c>
      <c r="C1809">
        <v>1306</v>
      </c>
      <c r="D1809" s="3">
        <v>4.5</v>
      </c>
      <c r="E1809" s="4">
        <f t="shared" si="56"/>
        <v>3.5756331279945242</v>
      </c>
      <c r="F1809">
        <f t="shared" si="57"/>
        <v>0.10643185298621746</v>
      </c>
    </row>
    <row r="1810" spans="1:6" x14ac:dyDescent="0.35">
      <c r="A1810" t="s">
        <v>3616</v>
      </c>
      <c r="B1810">
        <v>289</v>
      </c>
      <c r="C1810">
        <v>2720</v>
      </c>
      <c r="D1810" s="3">
        <v>4.5</v>
      </c>
      <c r="E1810" s="4">
        <f t="shared" si="56"/>
        <v>7.4469541409993152</v>
      </c>
      <c r="F1810">
        <f t="shared" si="57"/>
        <v>0.10625</v>
      </c>
    </row>
    <row r="1811" spans="1:6" x14ac:dyDescent="0.35">
      <c r="A1811" t="s">
        <v>1846</v>
      </c>
      <c r="B1811">
        <v>195</v>
      </c>
      <c r="C1811">
        <v>1836</v>
      </c>
      <c r="D1811" s="3">
        <v>4.5</v>
      </c>
      <c r="E1811" s="4">
        <f t="shared" si="56"/>
        <v>5.0266940451745379</v>
      </c>
      <c r="F1811">
        <f t="shared" si="57"/>
        <v>0.10620915032679738</v>
      </c>
    </row>
    <row r="1812" spans="1:6" x14ac:dyDescent="0.35">
      <c r="A1812" t="s">
        <v>6838</v>
      </c>
      <c r="B1812">
        <v>259</v>
      </c>
      <c r="C1812">
        <v>2439</v>
      </c>
      <c r="D1812" s="3">
        <v>4.5</v>
      </c>
      <c r="E1812" s="4">
        <f t="shared" si="56"/>
        <v>6.6776180698151952</v>
      </c>
      <c r="F1812">
        <f t="shared" si="57"/>
        <v>0.10619106191061911</v>
      </c>
    </row>
    <row r="1813" spans="1:6" x14ac:dyDescent="0.35">
      <c r="A1813" t="s">
        <v>2377</v>
      </c>
      <c r="B1813">
        <v>139</v>
      </c>
      <c r="C1813">
        <v>1309</v>
      </c>
      <c r="D1813" s="3">
        <v>4.5</v>
      </c>
      <c r="E1813" s="4">
        <f t="shared" si="56"/>
        <v>3.5838466803559208</v>
      </c>
      <c r="F1813">
        <f t="shared" si="57"/>
        <v>0.10618792971734148</v>
      </c>
    </row>
    <row r="1814" spans="1:6" x14ac:dyDescent="0.35">
      <c r="A1814" t="s">
        <v>2338</v>
      </c>
      <c r="B1814">
        <v>363</v>
      </c>
      <c r="C1814">
        <v>3425</v>
      </c>
      <c r="D1814" s="3">
        <v>4.5</v>
      </c>
      <c r="E1814" s="4">
        <f t="shared" si="56"/>
        <v>9.377138945927447</v>
      </c>
      <c r="F1814">
        <f t="shared" si="57"/>
        <v>0.10598540145985401</v>
      </c>
    </row>
    <row r="1815" spans="1:6" x14ac:dyDescent="0.35">
      <c r="A1815" t="s">
        <v>5978</v>
      </c>
      <c r="B1815">
        <v>359</v>
      </c>
      <c r="C1815">
        <v>3392</v>
      </c>
      <c r="D1815" s="3">
        <v>4.5</v>
      </c>
      <c r="E1815" s="4">
        <f t="shared" si="56"/>
        <v>9.2867898699520879</v>
      </c>
      <c r="F1815">
        <f t="shared" si="57"/>
        <v>0.1058372641509434</v>
      </c>
    </row>
    <row r="1816" spans="1:6" x14ac:dyDescent="0.35">
      <c r="A1816" t="s">
        <v>1173</v>
      </c>
      <c r="B1816">
        <v>102</v>
      </c>
      <c r="C1816">
        <v>965</v>
      </c>
      <c r="D1816" s="3">
        <v>4.5</v>
      </c>
      <c r="E1816" s="4">
        <f t="shared" si="56"/>
        <v>2.6420260095824779</v>
      </c>
      <c r="F1816">
        <f t="shared" si="57"/>
        <v>0.10569948186528498</v>
      </c>
    </row>
    <row r="1817" spans="1:6" x14ac:dyDescent="0.35">
      <c r="A1817" t="s">
        <v>3986</v>
      </c>
      <c r="B1817">
        <v>357</v>
      </c>
      <c r="C1817">
        <v>3379</v>
      </c>
      <c r="D1817" s="3">
        <v>4.5</v>
      </c>
      <c r="E1817" s="4">
        <f t="shared" si="56"/>
        <v>9.2511978097193701</v>
      </c>
      <c r="F1817">
        <f t="shared" si="57"/>
        <v>0.10565255992897307</v>
      </c>
    </row>
    <row r="1818" spans="1:6" x14ac:dyDescent="0.35">
      <c r="A1818" t="s">
        <v>3068</v>
      </c>
      <c r="B1818">
        <v>185</v>
      </c>
      <c r="C1818">
        <v>1754</v>
      </c>
      <c r="D1818" s="3">
        <v>4.5</v>
      </c>
      <c r="E1818" s="4">
        <f t="shared" si="56"/>
        <v>4.8021902806297057</v>
      </c>
      <c r="F1818">
        <f t="shared" si="57"/>
        <v>0.10547320410490307</v>
      </c>
    </row>
    <row r="1819" spans="1:6" x14ac:dyDescent="0.35">
      <c r="A1819" t="s">
        <v>2205</v>
      </c>
      <c r="B1819">
        <v>171</v>
      </c>
      <c r="C1819">
        <v>1622</v>
      </c>
      <c r="D1819" s="3">
        <v>4.5</v>
      </c>
      <c r="E1819" s="4">
        <f t="shared" si="56"/>
        <v>4.4407939767282683</v>
      </c>
      <c r="F1819">
        <f t="shared" si="57"/>
        <v>0.10542540073982737</v>
      </c>
    </row>
    <row r="1820" spans="1:6" x14ac:dyDescent="0.35">
      <c r="A1820" t="s">
        <v>557</v>
      </c>
      <c r="B1820">
        <v>403</v>
      </c>
      <c r="C1820">
        <v>3824</v>
      </c>
      <c r="D1820" s="3">
        <v>4.5</v>
      </c>
      <c r="E1820" s="4">
        <f t="shared" si="56"/>
        <v>10.469541409993155</v>
      </c>
      <c r="F1820">
        <f t="shared" si="57"/>
        <v>0.10538702928870293</v>
      </c>
    </row>
    <row r="1821" spans="1:6" x14ac:dyDescent="0.35">
      <c r="A1821" t="s">
        <v>1214</v>
      </c>
      <c r="B1821">
        <v>212</v>
      </c>
      <c r="C1821">
        <v>2013</v>
      </c>
      <c r="D1821" s="3">
        <v>4.5</v>
      </c>
      <c r="E1821" s="4">
        <f t="shared" si="56"/>
        <v>5.5112936344969201</v>
      </c>
      <c r="F1821">
        <f t="shared" si="57"/>
        <v>0.10531544957774466</v>
      </c>
    </row>
    <row r="1822" spans="1:6" x14ac:dyDescent="0.35">
      <c r="A1822" t="s">
        <v>6088</v>
      </c>
      <c r="B1822">
        <v>366</v>
      </c>
      <c r="C1822">
        <v>3484</v>
      </c>
      <c r="D1822" s="3">
        <v>4.5</v>
      </c>
      <c r="E1822" s="4">
        <f t="shared" si="56"/>
        <v>9.5386721423682417</v>
      </c>
      <c r="F1822">
        <f t="shared" si="57"/>
        <v>0.10505166475315729</v>
      </c>
    </row>
    <row r="1823" spans="1:6" x14ac:dyDescent="0.35">
      <c r="A1823" t="s">
        <v>572</v>
      </c>
      <c r="B1823">
        <v>111</v>
      </c>
      <c r="C1823">
        <v>1057</v>
      </c>
      <c r="D1823" s="3">
        <v>4.5</v>
      </c>
      <c r="E1823" s="4">
        <f t="shared" si="56"/>
        <v>2.8939082819986313</v>
      </c>
      <c r="F1823">
        <f t="shared" si="57"/>
        <v>0.10501419110690634</v>
      </c>
    </row>
    <row r="1824" spans="1:6" x14ac:dyDescent="0.35">
      <c r="A1824" t="s">
        <v>3893</v>
      </c>
      <c r="B1824">
        <v>359</v>
      </c>
      <c r="C1824">
        <v>3425</v>
      </c>
      <c r="D1824" s="3">
        <v>4.5</v>
      </c>
      <c r="E1824" s="4">
        <f t="shared" si="56"/>
        <v>9.377138945927447</v>
      </c>
      <c r="F1824">
        <f t="shared" si="57"/>
        <v>0.10481751824817519</v>
      </c>
    </row>
    <row r="1825" spans="1:6" x14ac:dyDescent="0.35">
      <c r="A1825" t="s">
        <v>3201</v>
      </c>
      <c r="B1825">
        <v>290</v>
      </c>
      <c r="C1825">
        <v>2768</v>
      </c>
      <c r="D1825" s="3">
        <v>4.5</v>
      </c>
      <c r="E1825" s="4">
        <f t="shared" si="56"/>
        <v>7.5783709787816562</v>
      </c>
      <c r="F1825">
        <f t="shared" si="57"/>
        <v>0.10476878612716763</v>
      </c>
    </row>
    <row r="1826" spans="1:6" x14ac:dyDescent="0.35">
      <c r="A1826" t="s">
        <v>4322</v>
      </c>
      <c r="B1826">
        <v>313</v>
      </c>
      <c r="C1826">
        <v>2988</v>
      </c>
      <c r="D1826" s="3">
        <v>4.5</v>
      </c>
      <c r="E1826" s="4">
        <f t="shared" si="56"/>
        <v>8.1806981519507183</v>
      </c>
      <c r="F1826">
        <f t="shared" si="57"/>
        <v>0.10475234270414993</v>
      </c>
    </row>
    <row r="1827" spans="1:6" x14ac:dyDescent="0.35">
      <c r="A1827" t="s">
        <v>4467</v>
      </c>
      <c r="B1827">
        <v>337</v>
      </c>
      <c r="C1827">
        <v>3220</v>
      </c>
      <c r="D1827" s="3">
        <v>4.5</v>
      </c>
      <c r="E1827" s="4">
        <f t="shared" si="56"/>
        <v>8.8158795345653669</v>
      </c>
      <c r="F1827">
        <f t="shared" si="57"/>
        <v>0.1046583850931677</v>
      </c>
    </row>
    <row r="1828" spans="1:6" x14ac:dyDescent="0.35">
      <c r="A1828" t="s">
        <v>6897</v>
      </c>
      <c r="B1828">
        <v>142</v>
      </c>
      <c r="C1828">
        <v>1358</v>
      </c>
      <c r="D1828" s="3">
        <v>4.5</v>
      </c>
      <c r="E1828" s="4">
        <f t="shared" si="56"/>
        <v>3.7180013689253935</v>
      </c>
      <c r="F1828">
        <f t="shared" si="57"/>
        <v>0.10456553755522828</v>
      </c>
    </row>
    <row r="1829" spans="1:6" x14ac:dyDescent="0.35">
      <c r="A1829" t="s">
        <v>6188</v>
      </c>
      <c r="B1829">
        <v>297</v>
      </c>
      <c r="C1829">
        <v>2843</v>
      </c>
      <c r="D1829" s="3">
        <v>4.5</v>
      </c>
      <c r="E1829" s="4">
        <f t="shared" si="56"/>
        <v>7.783709787816564</v>
      </c>
      <c r="F1829">
        <f t="shared" si="57"/>
        <v>0.10446711220541681</v>
      </c>
    </row>
    <row r="1830" spans="1:6" x14ac:dyDescent="0.35">
      <c r="A1830" t="s">
        <v>1408</v>
      </c>
      <c r="B1830">
        <v>117</v>
      </c>
      <c r="C1830">
        <v>1121</v>
      </c>
      <c r="D1830" s="3">
        <v>4.5</v>
      </c>
      <c r="E1830" s="4">
        <f t="shared" si="56"/>
        <v>3.0691307323750854</v>
      </c>
      <c r="F1830">
        <f t="shared" si="57"/>
        <v>0.10437109723461195</v>
      </c>
    </row>
    <row r="1831" spans="1:6" x14ac:dyDescent="0.35">
      <c r="A1831" t="s">
        <v>5428</v>
      </c>
      <c r="B1831">
        <v>198</v>
      </c>
      <c r="C1831">
        <v>1899</v>
      </c>
      <c r="D1831" s="3">
        <v>4.5</v>
      </c>
      <c r="E1831" s="4">
        <f t="shared" si="56"/>
        <v>5.1991786447638599</v>
      </c>
      <c r="F1831">
        <f t="shared" si="57"/>
        <v>0.10426540284360189</v>
      </c>
    </row>
    <row r="1832" spans="1:6" x14ac:dyDescent="0.35">
      <c r="A1832" t="s">
        <v>2809</v>
      </c>
      <c r="B1832">
        <v>380</v>
      </c>
      <c r="C1832">
        <v>3645</v>
      </c>
      <c r="D1832" s="3">
        <v>4.5</v>
      </c>
      <c r="E1832" s="4">
        <f t="shared" si="56"/>
        <v>9.979466119096509</v>
      </c>
      <c r="F1832">
        <f t="shared" si="57"/>
        <v>0.10425240054869685</v>
      </c>
    </row>
    <row r="1833" spans="1:6" x14ac:dyDescent="0.35">
      <c r="A1833" t="s">
        <v>2649</v>
      </c>
      <c r="B1833">
        <v>112</v>
      </c>
      <c r="C1833">
        <v>1080</v>
      </c>
      <c r="D1833" s="3">
        <v>4.5</v>
      </c>
      <c r="E1833" s="4">
        <f t="shared" si="56"/>
        <v>2.9568788501026693</v>
      </c>
      <c r="F1833">
        <f t="shared" si="57"/>
        <v>0.1037037037037037</v>
      </c>
    </row>
    <row r="1834" spans="1:6" x14ac:dyDescent="0.35">
      <c r="A1834" t="s">
        <v>3220</v>
      </c>
      <c r="B1834">
        <v>230</v>
      </c>
      <c r="C1834">
        <v>2221</v>
      </c>
      <c r="D1834" s="3">
        <v>4.5</v>
      </c>
      <c r="E1834" s="4">
        <f t="shared" si="56"/>
        <v>6.0807665982203973</v>
      </c>
      <c r="F1834">
        <f t="shared" si="57"/>
        <v>0.10355695632597929</v>
      </c>
    </row>
    <row r="1835" spans="1:6" x14ac:dyDescent="0.35">
      <c r="A1835" t="s">
        <v>5634</v>
      </c>
      <c r="B1835">
        <v>292</v>
      </c>
      <c r="C1835">
        <v>2825</v>
      </c>
      <c r="D1835" s="3">
        <v>4.5</v>
      </c>
      <c r="E1835" s="4">
        <f t="shared" si="56"/>
        <v>7.7344284736481859</v>
      </c>
      <c r="F1835">
        <f t="shared" si="57"/>
        <v>0.10336283185840708</v>
      </c>
    </row>
    <row r="1836" spans="1:6" x14ac:dyDescent="0.35">
      <c r="A1836" t="s">
        <v>4253</v>
      </c>
      <c r="B1836">
        <v>136</v>
      </c>
      <c r="C1836">
        <v>1317</v>
      </c>
      <c r="D1836" s="3">
        <v>4.5</v>
      </c>
      <c r="E1836" s="4">
        <f t="shared" si="56"/>
        <v>3.6057494866529773</v>
      </c>
      <c r="F1836">
        <f t="shared" si="57"/>
        <v>0.10326499620349279</v>
      </c>
    </row>
    <row r="1837" spans="1:6" x14ac:dyDescent="0.35">
      <c r="A1837" t="s">
        <v>2635</v>
      </c>
      <c r="B1837">
        <v>185</v>
      </c>
      <c r="C1837">
        <v>1793</v>
      </c>
      <c r="D1837" s="3">
        <v>4.5</v>
      </c>
      <c r="E1837" s="4">
        <f t="shared" si="56"/>
        <v>4.9089664613278572</v>
      </c>
      <c r="F1837">
        <f t="shared" si="57"/>
        <v>0.10317902955939766</v>
      </c>
    </row>
    <row r="1838" spans="1:6" x14ac:dyDescent="0.35">
      <c r="A1838" t="s">
        <v>3634</v>
      </c>
      <c r="B1838">
        <v>154</v>
      </c>
      <c r="C1838">
        <v>1493</v>
      </c>
      <c r="D1838" s="3">
        <v>4.5</v>
      </c>
      <c r="E1838" s="4">
        <f t="shared" si="56"/>
        <v>4.0876112251882271</v>
      </c>
      <c r="F1838">
        <f t="shared" si="57"/>
        <v>0.10314802411252512</v>
      </c>
    </row>
    <row r="1839" spans="1:6" x14ac:dyDescent="0.35">
      <c r="A1839" t="s">
        <v>5560</v>
      </c>
      <c r="B1839">
        <v>180</v>
      </c>
      <c r="C1839">
        <v>1747</v>
      </c>
      <c r="D1839" s="3">
        <v>4.5</v>
      </c>
      <c r="E1839" s="4">
        <f t="shared" si="56"/>
        <v>4.7830253251197812</v>
      </c>
      <c r="F1839">
        <f t="shared" si="57"/>
        <v>0.10303377218088151</v>
      </c>
    </row>
    <row r="1840" spans="1:6" x14ac:dyDescent="0.35">
      <c r="A1840" t="s">
        <v>961</v>
      </c>
      <c r="B1840">
        <v>323</v>
      </c>
      <c r="C1840">
        <v>3138</v>
      </c>
      <c r="D1840" s="3">
        <v>4.5</v>
      </c>
      <c r="E1840" s="4">
        <f t="shared" si="56"/>
        <v>8.5913757700205338</v>
      </c>
      <c r="F1840">
        <f t="shared" si="57"/>
        <v>0.10293180369662205</v>
      </c>
    </row>
    <row r="1841" spans="1:6" x14ac:dyDescent="0.35">
      <c r="A1841" t="s">
        <v>485</v>
      </c>
      <c r="B1841">
        <v>104</v>
      </c>
      <c r="C1841">
        <v>1011</v>
      </c>
      <c r="D1841" s="3">
        <v>4.5</v>
      </c>
      <c r="E1841" s="4">
        <f t="shared" si="56"/>
        <v>2.7679671457905544</v>
      </c>
      <c r="F1841">
        <f t="shared" si="57"/>
        <v>0.10286844708209693</v>
      </c>
    </row>
    <row r="1842" spans="1:6" x14ac:dyDescent="0.35">
      <c r="A1842" t="s">
        <v>5651</v>
      </c>
      <c r="B1842">
        <v>130</v>
      </c>
      <c r="C1842">
        <v>1267</v>
      </c>
      <c r="D1842" s="3">
        <v>4.5</v>
      </c>
      <c r="E1842" s="4">
        <f t="shared" si="56"/>
        <v>3.4688569472963722</v>
      </c>
      <c r="F1842">
        <f t="shared" si="57"/>
        <v>0.10260457774269929</v>
      </c>
    </row>
    <row r="1843" spans="1:6" x14ac:dyDescent="0.35">
      <c r="A1843" t="s">
        <v>6173</v>
      </c>
      <c r="B1843">
        <v>125</v>
      </c>
      <c r="C1843">
        <v>1219</v>
      </c>
      <c r="D1843" s="3">
        <v>4.5</v>
      </c>
      <c r="E1843" s="4">
        <f t="shared" si="56"/>
        <v>3.3374401095140316</v>
      </c>
      <c r="F1843">
        <f t="shared" si="57"/>
        <v>0.10254306808859721</v>
      </c>
    </row>
    <row r="1844" spans="1:6" x14ac:dyDescent="0.35">
      <c r="A1844" t="s">
        <v>3903</v>
      </c>
      <c r="B1844">
        <v>328</v>
      </c>
      <c r="C1844">
        <v>3208</v>
      </c>
      <c r="D1844" s="3">
        <v>4.5</v>
      </c>
      <c r="E1844" s="4">
        <f t="shared" si="56"/>
        <v>8.7830253251197803</v>
      </c>
      <c r="F1844">
        <f t="shared" si="57"/>
        <v>0.10224438902743142</v>
      </c>
    </row>
    <row r="1845" spans="1:6" x14ac:dyDescent="0.35">
      <c r="A1845" t="s">
        <v>1535</v>
      </c>
      <c r="B1845">
        <v>392</v>
      </c>
      <c r="C1845">
        <v>3840</v>
      </c>
      <c r="D1845" s="3">
        <v>4.5</v>
      </c>
      <c r="E1845" s="4">
        <f t="shared" si="56"/>
        <v>10.513347022587268</v>
      </c>
      <c r="F1845">
        <f t="shared" si="57"/>
        <v>0.10208333333333333</v>
      </c>
    </row>
    <row r="1846" spans="1:6" x14ac:dyDescent="0.35">
      <c r="A1846" t="s">
        <v>265</v>
      </c>
      <c r="B1846">
        <v>132</v>
      </c>
      <c r="C1846">
        <v>1295</v>
      </c>
      <c r="D1846" s="3">
        <v>4.5</v>
      </c>
      <c r="E1846" s="4">
        <f t="shared" si="56"/>
        <v>3.5455167693360714</v>
      </c>
      <c r="F1846">
        <f t="shared" si="57"/>
        <v>0.10193050193050193</v>
      </c>
    </row>
    <row r="1847" spans="1:6" x14ac:dyDescent="0.35">
      <c r="A1847" t="s">
        <v>2403</v>
      </c>
      <c r="B1847">
        <v>378</v>
      </c>
      <c r="C1847">
        <v>3712</v>
      </c>
      <c r="D1847" s="3">
        <v>4.5</v>
      </c>
      <c r="E1847" s="4">
        <f t="shared" si="56"/>
        <v>10.16290212183436</v>
      </c>
      <c r="F1847">
        <f t="shared" si="57"/>
        <v>0.10183189655172414</v>
      </c>
    </row>
    <row r="1848" spans="1:6" x14ac:dyDescent="0.35">
      <c r="A1848" t="s">
        <v>801</v>
      </c>
      <c r="B1848">
        <v>142</v>
      </c>
      <c r="C1848">
        <v>1395</v>
      </c>
      <c r="D1848" s="3">
        <v>4.5</v>
      </c>
      <c r="E1848" s="4">
        <f t="shared" si="56"/>
        <v>3.8193018480492813</v>
      </c>
      <c r="F1848">
        <f t="shared" si="57"/>
        <v>0.1017921146953405</v>
      </c>
    </row>
    <row r="1849" spans="1:6" x14ac:dyDescent="0.35">
      <c r="A1849" t="s">
        <v>401</v>
      </c>
      <c r="B1849">
        <v>142</v>
      </c>
      <c r="C1849">
        <v>1395</v>
      </c>
      <c r="D1849" s="3">
        <v>4.5</v>
      </c>
      <c r="E1849" s="4">
        <f t="shared" si="56"/>
        <v>3.8193018480492813</v>
      </c>
      <c r="F1849">
        <f t="shared" si="57"/>
        <v>0.1017921146953405</v>
      </c>
    </row>
    <row r="1850" spans="1:6" x14ac:dyDescent="0.35">
      <c r="A1850" t="s">
        <v>2719</v>
      </c>
      <c r="B1850">
        <v>280</v>
      </c>
      <c r="C1850">
        <v>2751</v>
      </c>
      <c r="D1850" s="3">
        <v>4.5</v>
      </c>
      <c r="E1850" s="4">
        <f t="shared" si="56"/>
        <v>7.5318275154004111</v>
      </c>
      <c r="F1850">
        <f t="shared" si="57"/>
        <v>0.10178117048346055</v>
      </c>
    </row>
    <row r="1851" spans="1:6" x14ac:dyDescent="0.35">
      <c r="A1851" t="s">
        <v>6858</v>
      </c>
      <c r="B1851">
        <v>344</v>
      </c>
      <c r="C1851">
        <v>3380</v>
      </c>
      <c r="D1851" s="3">
        <v>4.5</v>
      </c>
      <c r="E1851" s="4">
        <f t="shared" si="56"/>
        <v>9.2539356605065031</v>
      </c>
      <c r="F1851">
        <f t="shared" si="57"/>
        <v>0.10177514792899409</v>
      </c>
    </row>
    <row r="1852" spans="1:6" x14ac:dyDescent="0.35">
      <c r="A1852" t="s">
        <v>6397</v>
      </c>
      <c r="B1852">
        <v>185</v>
      </c>
      <c r="C1852">
        <v>1823</v>
      </c>
      <c r="D1852" s="3">
        <v>4.5</v>
      </c>
      <c r="E1852" s="4">
        <f t="shared" si="56"/>
        <v>4.991101984941821</v>
      </c>
      <c r="F1852">
        <f t="shared" si="57"/>
        <v>0.10148107515085025</v>
      </c>
    </row>
    <row r="1853" spans="1:6" x14ac:dyDescent="0.35">
      <c r="A1853" t="s">
        <v>3714</v>
      </c>
      <c r="B1853">
        <v>214</v>
      </c>
      <c r="C1853">
        <v>2109</v>
      </c>
      <c r="D1853" s="3">
        <v>4.5</v>
      </c>
      <c r="E1853" s="4">
        <f t="shared" si="56"/>
        <v>5.7741273100616013</v>
      </c>
      <c r="F1853">
        <f t="shared" si="57"/>
        <v>0.10146989094357516</v>
      </c>
    </row>
    <row r="1854" spans="1:6" x14ac:dyDescent="0.35">
      <c r="A1854" t="s">
        <v>1795</v>
      </c>
      <c r="B1854">
        <v>208</v>
      </c>
      <c r="C1854">
        <v>2051</v>
      </c>
      <c r="D1854" s="3">
        <v>4.5</v>
      </c>
      <c r="E1854" s="4">
        <f t="shared" si="56"/>
        <v>5.6153319644079396</v>
      </c>
      <c r="F1854">
        <f t="shared" si="57"/>
        <v>0.10141394441735739</v>
      </c>
    </row>
    <row r="1855" spans="1:6" x14ac:dyDescent="0.35">
      <c r="A1855" t="s">
        <v>6850</v>
      </c>
      <c r="B1855">
        <v>139</v>
      </c>
      <c r="C1855">
        <v>1371</v>
      </c>
      <c r="D1855" s="3">
        <v>4.5</v>
      </c>
      <c r="E1855" s="4">
        <f t="shared" si="56"/>
        <v>3.7535934291581108</v>
      </c>
      <c r="F1855">
        <f t="shared" si="57"/>
        <v>0.10138584974471189</v>
      </c>
    </row>
    <row r="1856" spans="1:6" x14ac:dyDescent="0.35">
      <c r="A1856" t="s">
        <v>5465</v>
      </c>
      <c r="B1856">
        <v>346</v>
      </c>
      <c r="C1856">
        <v>3415</v>
      </c>
      <c r="D1856" s="3">
        <v>4.5</v>
      </c>
      <c r="E1856" s="4">
        <f t="shared" si="56"/>
        <v>9.3497604380561263</v>
      </c>
      <c r="F1856">
        <f t="shared" si="57"/>
        <v>0.10131771595900439</v>
      </c>
    </row>
    <row r="1857" spans="1:6" x14ac:dyDescent="0.35">
      <c r="A1857" t="s">
        <v>1259</v>
      </c>
      <c r="B1857">
        <v>140</v>
      </c>
      <c r="C1857">
        <v>1383</v>
      </c>
      <c r="D1857" s="3">
        <v>4.5</v>
      </c>
      <c r="E1857" s="4">
        <f t="shared" si="56"/>
        <v>3.786447638603696</v>
      </c>
      <c r="F1857">
        <f t="shared" si="57"/>
        <v>0.1012292118582791</v>
      </c>
    </row>
    <row r="1858" spans="1:6" x14ac:dyDescent="0.35">
      <c r="A1858" t="s">
        <v>5585</v>
      </c>
      <c r="B1858">
        <v>111</v>
      </c>
      <c r="C1858">
        <v>1101</v>
      </c>
      <c r="D1858" s="3">
        <v>4.5</v>
      </c>
      <c r="E1858" s="4">
        <f t="shared" ref="E1858:E1921" si="58">C1858/365.25</f>
        <v>3.0143737166324436</v>
      </c>
      <c r="F1858">
        <f t="shared" ref="F1858:F1921" si="59">B1858/C1858</f>
        <v>0.1008174386920981</v>
      </c>
    </row>
    <row r="1859" spans="1:6" x14ac:dyDescent="0.35">
      <c r="A1859" t="s">
        <v>1076</v>
      </c>
      <c r="B1859">
        <v>133</v>
      </c>
      <c r="C1859">
        <v>1320</v>
      </c>
      <c r="D1859" s="3">
        <v>4.5</v>
      </c>
      <c r="E1859" s="4">
        <f t="shared" si="58"/>
        <v>3.6139630390143735</v>
      </c>
      <c r="F1859">
        <f t="shared" si="59"/>
        <v>0.10075757575757575</v>
      </c>
    </row>
    <row r="1860" spans="1:6" x14ac:dyDescent="0.35">
      <c r="A1860" t="s">
        <v>6367</v>
      </c>
      <c r="B1860">
        <v>186</v>
      </c>
      <c r="C1860">
        <v>1847</v>
      </c>
      <c r="D1860" s="3">
        <v>4.5</v>
      </c>
      <c r="E1860" s="4">
        <f t="shared" si="58"/>
        <v>5.0568104038329915</v>
      </c>
      <c r="F1860">
        <f t="shared" si="59"/>
        <v>0.10070384407146725</v>
      </c>
    </row>
    <row r="1861" spans="1:6" x14ac:dyDescent="0.35">
      <c r="A1861" t="s">
        <v>505</v>
      </c>
      <c r="B1861">
        <v>107</v>
      </c>
      <c r="C1861">
        <v>1065</v>
      </c>
      <c r="D1861" s="3">
        <v>4.5</v>
      </c>
      <c r="E1861" s="4">
        <f t="shared" si="58"/>
        <v>2.9158110882956878</v>
      </c>
      <c r="F1861">
        <f t="shared" si="59"/>
        <v>0.10046948356807511</v>
      </c>
    </row>
    <row r="1862" spans="1:6" x14ac:dyDescent="0.35">
      <c r="A1862" t="s">
        <v>5707</v>
      </c>
      <c r="B1862">
        <v>119</v>
      </c>
      <c r="C1862">
        <v>1185</v>
      </c>
      <c r="D1862" s="3">
        <v>5</v>
      </c>
      <c r="E1862" s="4">
        <f t="shared" si="58"/>
        <v>3.2443531827515399</v>
      </c>
      <c r="F1862">
        <f t="shared" si="59"/>
        <v>0.10042194092827005</v>
      </c>
    </row>
    <row r="1863" spans="1:6" x14ac:dyDescent="0.35">
      <c r="A1863" t="s">
        <v>4404</v>
      </c>
      <c r="B1863">
        <v>349</v>
      </c>
      <c r="C1863">
        <v>3477</v>
      </c>
      <c r="D1863" s="3">
        <v>4.5</v>
      </c>
      <c r="E1863" s="4">
        <f t="shared" si="58"/>
        <v>9.5195071868583163</v>
      </c>
      <c r="F1863">
        <f t="shared" si="59"/>
        <v>0.1003738855335059</v>
      </c>
    </row>
    <row r="1864" spans="1:6" x14ac:dyDescent="0.35">
      <c r="A1864" t="s">
        <v>6774</v>
      </c>
      <c r="B1864">
        <v>261</v>
      </c>
      <c r="C1864">
        <v>2604</v>
      </c>
      <c r="D1864" s="3">
        <v>4.5</v>
      </c>
      <c r="E1864" s="4">
        <f t="shared" si="58"/>
        <v>7.1293634496919918</v>
      </c>
      <c r="F1864">
        <f t="shared" si="59"/>
        <v>0.10023041474654378</v>
      </c>
    </row>
    <row r="1865" spans="1:6" x14ac:dyDescent="0.35">
      <c r="A1865" t="s">
        <v>5924</v>
      </c>
      <c r="B1865">
        <v>259</v>
      </c>
      <c r="C1865">
        <v>2587</v>
      </c>
      <c r="D1865" s="3">
        <v>4.5</v>
      </c>
      <c r="E1865" s="4">
        <f t="shared" si="58"/>
        <v>7.0828199863107457</v>
      </c>
      <c r="F1865">
        <f t="shared" si="59"/>
        <v>0.10011596443757248</v>
      </c>
    </row>
    <row r="1866" spans="1:6" x14ac:dyDescent="0.35">
      <c r="A1866" t="s">
        <v>2073</v>
      </c>
      <c r="B1866">
        <v>112</v>
      </c>
      <c r="C1866">
        <v>1119</v>
      </c>
      <c r="D1866" s="3">
        <v>4.5</v>
      </c>
      <c r="E1866" s="4">
        <f t="shared" si="58"/>
        <v>3.0636550308008212</v>
      </c>
      <c r="F1866">
        <f t="shared" si="59"/>
        <v>0.10008936550491511</v>
      </c>
    </row>
    <row r="1867" spans="1:6" x14ac:dyDescent="0.35">
      <c r="A1867" t="s">
        <v>2254</v>
      </c>
      <c r="B1867">
        <v>157</v>
      </c>
      <c r="C1867">
        <v>1569</v>
      </c>
      <c r="D1867" s="3">
        <v>4.5</v>
      </c>
      <c r="E1867" s="4">
        <f t="shared" si="58"/>
        <v>4.2956878850102669</v>
      </c>
      <c r="F1867">
        <f t="shared" si="59"/>
        <v>0.10006373486297004</v>
      </c>
    </row>
    <row r="1868" spans="1:6" x14ac:dyDescent="0.35">
      <c r="A1868" t="s">
        <v>4266</v>
      </c>
      <c r="B1868">
        <v>168</v>
      </c>
      <c r="C1868">
        <v>1681</v>
      </c>
      <c r="D1868" s="3">
        <v>4.5</v>
      </c>
      <c r="E1868" s="4">
        <f t="shared" si="58"/>
        <v>4.602327173169062</v>
      </c>
      <c r="F1868">
        <f t="shared" si="59"/>
        <v>9.9940511600237952E-2</v>
      </c>
    </row>
    <row r="1869" spans="1:6" x14ac:dyDescent="0.35">
      <c r="A1869" t="s">
        <v>5170</v>
      </c>
      <c r="B1869">
        <v>114</v>
      </c>
      <c r="C1869">
        <v>1141</v>
      </c>
      <c r="D1869" s="3">
        <v>4.5</v>
      </c>
      <c r="E1869" s="4">
        <f t="shared" si="58"/>
        <v>3.1238877481177276</v>
      </c>
      <c r="F1869">
        <f t="shared" si="59"/>
        <v>9.9912357581069242E-2</v>
      </c>
    </row>
    <row r="1870" spans="1:6" x14ac:dyDescent="0.35">
      <c r="A1870" t="s">
        <v>3318</v>
      </c>
      <c r="B1870">
        <v>123</v>
      </c>
      <c r="C1870">
        <v>1233</v>
      </c>
      <c r="D1870" s="3">
        <v>4.5</v>
      </c>
      <c r="E1870" s="4">
        <f t="shared" si="58"/>
        <v>3.375770020533881</v>
      </c>
      <c r="F1870">
        <f t="shared" si="59"/>
        <v>9.9756690997566913E-2</v>
      </c>
    </row>
    <row r="1871" spans="1:6" x14ac:dyDescent="0.35">
      <c r="A1871" t="s">
        <v>5815</v>
      </c>
      <c r="B1871">
        <v>111</v>
      </c>
      <c r="C1871">
        <v>1113</v>
      </c>
      <c r="D1871" s="3">
        <v>4.5</v>
      </c>
      <c r="E1871" s="4">
        <f t="shared" si="58"/>
        <v>3.0472279260780288</v>
      </c>
      <c r="F1871">
        <f t="shared" si="59"/>
        <v>9.9730458221024262E-2</v>
      </c>
    </row>
    <row r="1872" spans="1:6" x14ac:dyDescent="0.35">
      <c r="A1872" t="s">
        <v>5201</v>
      </c>
      <c r="B1872">
        <v>352</v>
      </c>
      <c r="C1872">
        <v>3536</v>
      </c>
      <c r="D1872" s="3">
        <v>4.5</v>
      </c>
      <c r="E1872" s="4">
        <f t="shared" si="58"/>
        <v>9.681040383299111</v>
      </c>
      <c r="F1872">
        <f t="shared" si="59"/>
        <v>9.9547511312217188E-2</v>
      </c>
    </row>
    <row r="1873" spans="1:6" x14ac:dyDescent="0.35">
      <c r="A1873" t="s">
        <v>6669</v>
      </c>
      <c r="B1873">
        <v>317</v>
      </c>
      <c r="C1873">
        <v>3187</v>
      </c>
      <c r="D1873" s="3">
        <v>4.5</v>
      </c>
      <c r="E1873" s="4">
        <f t="shared" si="58"/>
        <v>8.725530458590006</v>
      </c>
      <c r="F1873">
        <f t="shared" si="59"/>
        <v>9.9466582993410727E-2</v>
      </c>
    </row>
    <row r="1874" spans="1:6" x14ac:dyDescent="0.35">
      <c r="A1874" t="s">
        <v>6577</v>
      </c>
      <c r="B1874">
        <v>257</v>
      </c>
      <c r="C1874">
        <v>2587</v>
      </c>
      <c r="D1874" s="3">
        <v>4.5</v>
      </c>
      <c r="E1874" s="4">
        <f t="shared" si="58"/>
        <v>7.0828199863107457</v>
      </c>
      <c r="F1874">
        <f t="shared" si="59"/>
        <v>9.9342868187089289E-2</v>
      </c>
    </row>
    <row r="1875" spans="1:6" x14ac:dyDescent="0.35">
      <c r="A1875" t="s">
        <v>2481</v>
      </c>
      <c r="B1875">
        <v>182</v>
      </c>
      <c r="C1875">
        <v>1835</v>
      </c>
      <c r="D1875" s="3">
        <v>4.5</v>
      </c>
      <c r="E1875" s="4">
        <f t="shared" si="58"/>
        <v>5.0239561943874058</v>
      </c>
      <c r="F1875">
        <f t="shared" si="59"/>
        <v>9.9182561307901901E-2</v>
      </c>
    </row>
    <row r="1876" spans="1:6" x14ac:dyDescent="0.35">
      <c r="A1876" t="s">
        <v>3047</v>
      </c>
      <c r="B1876">
        <v>153</v>
      </c>
      <c r="C1876">
        <v>1543</v>
      </c>
      <c r="D1876" s="3">
        <v>4.5</v>
      </c>
      <c r="E1876" s="4">
        <f t="shared" si="58"/>
        <v>4.2245037645448322</v>
      </c>
      <c r="F1876">
        <f t="shared" si="59"/>
        <v>9.9157485418016847E-2</v>
      </c>
    </row>
    <row r="1877" spans="1:6" x14ac:dyDescent="0.35">
      <c r="A1877" t="s">
        <v>4836</v>
      </c>
      <c r="B1877">
        <v>117</v>
      </c>
      <c r="C1877">
        <v>1180</v>
      </c>
      <c r="D1877" s="3">
        <v>4.5</v>
      </c>
      <c r="E1877" s="4">
        <f t="shared" si="58"/>
        <v>3.2306639288158796</v>
      </c>
      <c r="F1877">
        <f t="shared" si="59"/>
        <v>9.9152542372881361E-2</v>
      </c>
    </row>
    <row r="1878" spans="1:6" x14ac:dyDescent="0.35">
      <c r="A1878" t="s">
        <v>3703</v>
      </c>
      <c r="B1878">
        <v>342</v>
      </c>
      <c r="C1878">
        <v>3452</v>
      </c>
      <c r="D1878" s="3">
        <v>4.5</v>
      </c>
      <c r="E1878" s="4">
        <f t="shared" si="58"/>
        <v>9.4510609171800137</v>
      </c>
      <c r="F1878">
        <f t="shared" si="59"/>
        <v>9.907300115874855E-2</v>
      </c>
    </row>
    <row r="1879" spans="1:6" x14ac:dyDescent="0.35">
      <c r="A1879" t="s">
        <v>354</v>
      </c>
      <c r="B1879">
        <v>351</v>
      </c>
      <c r="C1879">
        <v>3544</v>
      </c>
      <c r="D1879" s="3">
        <v>4.5</v>
      </c>
      <c r="E1879" s="4">
        <f t="shared" si="58"/>
        <v>9.7029431895961675</v>
      </c>
      <c r="F1879">
        <f t="shared" si="59"/>
        <v>9.904063205417607E-2</v>
      </c>
    </row>
    <row r="1880" spans="1:6" x14ac:dyDescent="0.35">
      <c r="A1880" t="s">
        <v>3486</v>
      </c>
      <c r="B1880">
        <v>355</v>
      </c>
      <c r="C1880">
        <v>3590</v>
      </c>
      <c r="D1880" s="3">
        <v>4.5</v>
      </c>
      <c r="E1880" s="4">
        <f t="shared" si="58"/>
        <v>9.8288843258042444</v>
      </c>
      <c r="F1880">
        <f t="shared" si="59"/>
        <v>9.8885793871866301E-2</v>
      </c>
    </row>
    <row r="1881" spans="1:6" x14ac:dyDescent="0.35">
      <c r="A1881" t="s">
        <v>3268</v>
      </c>
      <c r="B1881">
        <v>317</v>
      </c>
      <c r="C1881">
        <v>3212</v>
      </c>
      <c r="D1881" s="3">
        <v>4.5</v>
      </c>
      <c r="E1881" s="4">
        <f t="shared" si="58"/>
        <v>8.7939767282683086</v>
      </c>
      <c r="F1881">
        <f t="shared" si="59"/>
        <v>9.8692403486924041E-2</v>
      </c>
    </row>
    <row r="1882" spans="1:6" x14ac:dyDescent="0.35">
      <c r="A1882" t="s">
        <v>828</v>
      </c>
      <c r="B1882">
        <v>247</v>
      </c>
      <c r="C1882">
        <v>2505</v>
      </c>
      <c r="D1882" s="3">
        <v>4.5</v>
      </c>
      <c r="E1882" s="4">
        <f t="shared" si="58"/>
        <v>6.8583162217659135</v>
      </c>
      <c r="F1882">
        <f t="shared" si="59"/>
        <v>9.8602794411177641E-2</v>
      </c>
    </row>
    <row r="1883" spans="1:6" x14ac:dyDescent="0.35">
      <c r="A1883" t="s">
        <v>2004</v>
      </c>
      <c r="B1883">
        <v>314</v>
      </c>
      <c r="C1883">
        <v>3186</v>
      </c>
      <c r="D1883" s="3">
        <v>4.5</v>
      </c>
      <c r="E1883" s="4">
        <f t="shared" si="58"/>
        <v>8.7227926078028748</v>
      </c>
      <c r="F1883">
        <f t="shared" si="59"/>
        <v>9.8556183301946015E-2</v>
      </c>
    </row>
    <row r="1884" spans="1:6" x14ac:dyDescent="0.35">
      <c r="A1884" t="s">
        <v>4857</v>
      </c>
      <c r="B1884">
        <v>246</v>
      </c>
      <c r="C1884">
        <v>2508</v>
      </c>
      <c r="D1884" s="3">
        <v>4.5</v>
      </c>
      <c r="E1884" s="4">
        <f t="shared" si="58"/>
        <v>6.8665297741273097</v>
      </c>
      <c r="F1884">
        <f t="shared" si="59"/>
        <v>9.8086124401913874E-2</v>
      </c>
    </row>
    <row r="1885" spans="1:6" x14ac:dyDescent="0.35">
      <c r="A1885" t="s">
        <v>2992</v>
      </c>
      <c r="B1885">
        <v>275</v>
      </c>
      <c r="C1885">
        <v>2804</v>
      </c>
      <c r="D1885" s="3">
        <v>4.5</v>
      </c>
      <c r="E1885" s="4">
        <f t="shared" si="58"/>
        <v>7.6769336071184124</v>
      </c>
      <c r="F1885">
        <f t="shared" si="59"/>
        <v>9.8074179743223966E-2</v>
      </c>
    </row>
    <row r="1886" spans="1:6" x14ac:dyDescent="0.35">
      <c r="A1886" t="s">
        <v>2522</v>
      </c>
      <c r="B1886">
        <v>120</v>
      </c>
      <c r="C1886">
        <v>1226</v>
      </c>
      <c r="D1886" s="3">
        <v>4.5</v>
      </c>
      <c r="E1886" s="4">
        <f t="shared" si="58"/>
        <v>3.3566050650239561</v>
      </c>
      <c r="F1886">
        <f t="shared" si="59"/>
        <v>9.7879282218597069E-2</v>
      </c>
    </row>
    <row r="1887" spans="1:6" x14ac:dyDescent="0.35">
      <c r="A1887" t="s">
        <v>6294</v>
      </c>
      <c r="B1887">
        <v>178</v>
      </c>
      <c r="C1887">
        <v>1820</v>
      </c>
      <c r="D1887" s="3">
        <v>4.5</v>
      </c>
      <c r="E1887" s="4">
        <f t="shared" si="58"/>
        <v>4.9828884325804248</v>
      </c>
      <c r="F1887">
        <f t="shared" si="59"/>
        <v>9.7802197802197802E-2</v>
      </c>
    </row>
    <row r="1888" spans="1:6" x14ac:dyDescent="0.35">
      <c r="A1888" t="s">
        <v>3963</v>
      </c>
      <c r="B1888">
        <v>261</v>
      </c>
      <c r="C1888">
        <v>2672</v>
      </c>
      <c r="D1888" s="3">
        <v>4.5</v>
      </c>
      <c r="E1888" s="4">
        <f t="shared" si="58"/>
        <v>7.315537303216975</v>
      </c>
      <c r="F1888">
        <f t="shared" si="59"/>
        <v>9.7679640718562874E-2</v>
      </c>
    </row>
    <row r="1889" spans="1:6" x14ac:dyDescent="0.35">
      <c r="A1889" t="s">
        <v>4291</v>
      </c>
      <c r="B1889">
        <v>190</v>
      </c>
      <c r="C1889">
        <v>1946</v>
      </c>
      <c r="D1889" s="3">
        <v>4.5</v>
      </c>
      <c r="E1889" s="4">
        <f t="shared" si="58"/>
        <v>5.3278576317590689</v>
      </c>
      <c r="F1889">
        <f t="shared" si="59"/>
        <v>9.7636176772867414E-2</v>
      </c>
    </row>
    <row r="1890" spans="1:6" x14ac:dyDescent="0.35">
      <c r="A1890" t="s">
        <v>1515</v>
      </c>
      <c r="B1890">
        <v>106</v>
      </c>
      <c r="C1890">
        <v>1086</v>
      </c>
      <c r="D1890" s="3">
        <v>4.5</v>
      </c>
      <c r="E1890" s="4">
        <f t="shared" si="58"/>
        <v>2.9733059548254621</v>
      </c>
      <c r="F1890">
        <f t="shared" si="59"/>
        <v>9.7605893186003684E-2</v>
      </c>
    </row>
    <row r="1891" spans="1:6" x14ac:dyDescent="0.35">
      <c r="A1891" t="s">
        <v>2512</v>
      </c>
      <c r="B1891">
        <v>119</v>
      </c>
      <c r="C1891">
        <v>1220</v>
      </c>
      <c r="D1891" s="3">
        <v>4.5</v>
      </c>
      <c r="E1891" s="4">
        <f t="shared" si="58"/>
        <v>3.3401779603011637</v>
      </c>
      <c r="F1891">
        <f t="shared" si="59"/>
        <v>9.7540983606557372E-2</v>
      </c>
    </row>
    <row r="1892" spans="1:6" x14ac:dyDescent="0.35">
      <c r="A1892" t="s">
        <v>579</v>
      </c>
      <c r="B1892">
        <v>126</v>
      </c>
      <c r="C1892">
        <v>1292</v>
      </c>
      <c r="D1892" s="3">
        <v>4.5</v>
      </c>
      <c r="E1892" s="4">
        <f t="shared" si="58"/>
        <v>3.5373032169746748</v>
      </c>
      <c r="F1892">
        <f t="shared" si="59"/>
        <v>9.7523219814241488E-2</v>
      </c>
    </row>
    <row r="1893" spans="1:6" x14ac:dyDescent="0.35">
      <c r="A1893" t="s">
        <v>6191</v>
      </c>
      <c r="B1893">
        <v>133</v>
      </c>
      <c r="C1893">
        <v>1365</v>
      </c>
      <c r="D1893" s="3">
        <v>4.5</v>
      </c>
      <c r="E1893" s="4">
        <f t="shared" si="58"/>
        <v>3.7371663244353184</v>
      </c>
      <c r="F1893">
        <f t="shared" si="59"/>
        <v>9.7435897435897437E-2</v>
      </c>
    </row>
    <row r="1894" spans="1:6" x14ac:dyDescent="0.35">
      <c r="A1894" t="s">
        <v>2949</v>
      </c>
      <c r="B1894">
        <v>136</v>
      </c>
      <c r="C1894">
        <v>1397</v>
      </c>
      <c r="D1894" s="3">
        <v>4.5</v>
      </c>
      <c r="E1894" s="4">
        <f t="shared" si="58"/>
        <v>3.8247775496235454</v>
      </c>
      <c r="F1894">
        <f t="shared" si="59"/>
        <v>9.7351467430207589E-2</v>
      </c>
    </row>
    <row r="1895" spans="1:6" x14ac:dyDescent="0.35">
      <c r="A1895" t="s">
        <v>5671</v>
      </c>
      <c r="B1895">
        <v>102</v>
      </c>
      <c r="C1895">
        <v>1048</v>
      </c>
      <c r="D1895" s="3">
        <v>4.5</v>
      </c>
      <c r="E1895" s="4">
        <f t="shared" si="58"/>
        <v>2.8692676249144422</v>
      </c>
      <c r="F1895">
        <f t="shared" si="59"/>
        <v>9.7328244274809156E-2</v>
      </c>
    </row>
    <row r="1896" spans="1:6" x14ac:dyDescent="0.35">
      <c r="A1896" t="s">
        <v>6428</v>
      </c>
      <c r="B1896">
        <v>277</v>
      </c>
      <c r="C1896">
        <v>2850</v>
      </c>
      <c r="D1896" s="3">
        <v>4.5</v>
      </c>
      <c r="E1896" s="4">
        <f t="shared" si="58"/>
        <v>7.8028747433264884</v>
      </c>
      <c r="F1896">
        <f t="shared" si="59"/>
        <v>9.7192982456140345E-2</v>
      </c>
    </row>
    <row r="1897" spans="1:6" x14ac:dyDescent="0.35">
      <c r="A1897" t="s">
        <v>5311</v>
      </c>
      <c r="B1897">
        <v>132</v>
      </c>
      <c r="C1897">
        <v>1359</v>
      </c>
      <c r="D1897" s="3">
        <v>4.5</v>
      </c>
      <c r="E1897" s="4">
        <f t="shared" si="58"/>
        <v>3.7207392197125255</v>
      </c>
      <c r="F1897">
        <f t="shared" si="59"/>
        <v>9.713024282560706E-2</v>
      </c>
    </row>
    <row r="1898" spans="1:6" x14ac:dyDescent="0.35">
      <c r="A1898" t="s">
        <v>501</v>
      </c>
      <c r="B1898">
        <v>120</v>
      </c>
      <c r="C1898">
        <v>1237</v>
      </c>
      <c r="D1898" s="3">
        <v>4.5</v>
      </c>
      <c r="E1898" s="4">
        <f t="shared" si="58"/>
        <v>3.3867214236824092</v>
      </c>
      <c r="F1898">
        <f t="shared" si="59"/>
        <v>9.7008892481810827E-2</v>
      </c>
    </row>
    <row r="1899" spans="1:6" x14ac:dyDescent="0.35">
      <c r="A1899" t="s">
        <v>3227</v>
      </c>
      <c r="B1899">
        <v>305</v>
      </c>
      <c r="C1899">
        <v>3148</v>
      </c>
      <c r="D1899" s="3">
        <v>4.5</v>
      </c>
      <c r="E1899" s="4">
        <f t="shared" si="58"/>
        <v>8.6187542778918544</v>
      </c>
      <c r="F1899">
        <f t="shared" si="59"/>
        <v>9.6886912325285901E-2</v>
      </c>
    </row>
    <row r="1900" spans="1:6" x14ac:dyDescent="0.35">
      <c r="A1900" t="s">
        <v>2502</v>
      </c>
      <c r="B1900">
        <v>164</v>
      </c>
      <c r="C1900">
        <v>1694</v>
      </c>
      <c r="D1900" s="3">
        <v>4.5</v>
      </c>
      <c r="E1900" s="4">
        <f t="shared" si="58"/>
        <v>4.6379192334017798</v>
      </c>
      <c r="F1900">
        <f t="shared" si="59"/>
        <v>9.6812278630460449E-2</v>
      </c>
    </row>
    <row r="1901" spans="1:6" x14ac:dyDescent="0.35">
      <c r="A1901" t="s">
        <v>3290</v>
      </c>
      <c r="B1901">
        <v>177</v>
      </c>
      <c r="C1901">
        <v>1830</v>
      </c>
      <c r="D1901" s="3">
        <v>4.5</v>
      </c>
      <c r="E1901" s="4">
        <f t="shared" si="58"/>
        <v>5.0102669404517455</v>
      </c>
      <c r="F1901">
        <f t="shared" si="59"/>
        <v>9.6721311475409841E-2</v>
      </c>
    </row>
    <row r="1902" spans="1:6" x14ac:dyDescent="0.35">
      <c r="A1902" t="s">
        <v>2319</v>
      </c>
      <c r="B1902">
        <v>217</v>
      </c>
      <c r="C1902">
        <v>2244</v>
      </c>
      <c r="D1902" s="3">
        <v>4.5</v>
      </c>
      <c r="E1902" s="4">
        <f t="shared" si="58"/>
        <v>6.1437371663244349</v>
      </c>
      <c r="F1902">
        <f t="shared" si="59"/>
        <v>9.6702317290552578E-2</v>
      </c>
    </row>
    <row r="1903" spans="1:6" x14ac:dyDescent="0.35">
      <c r="A1903" t="s">
        <v>5166</v>
      </c>
      <c r="B1903">
        <v>125</v>
      </c>
      <c r="C1903">
        <v>1294</v>
      </c>
      <c r="D1903" s="3">
        <v>4.5</v>
      </c>
      <c r="E1903" s="4">
        <f t="shared" si="58"/>
        <v>3.5427789185489389</v>
      </c>
      <c r="F1903">
        <f t="shared" si="59"/>
        <v>9.6599690880989186E-2</v>
      </c>
    </row>
    <row r="1904" spans="1:6" x14ac:dyDescent="0.35">
      <c r="A1904" t="s">
        <v>526</v>
      </c>
      <c r="B1904">
        <v>126</v>
      </c>
      <c r="C1904">
        <v>1305</v>
      </c>
      <c r="D1904" s="3">
        <v>4.5</v>
      </c>
      <c r="E1904" s="4">
        <f t="shared" si="58"/>
        <v>3.5728952772073921</v>
      </c>
      <c r="F1904">
        <f t="shared" si="59"/>
        <v>9.6551724137931033E-2</v>
      </c>
    </row>
    <row r="1905" spans="1:6" x14ac:dyDescent="0.35">
      <c r="A1905" t="s">
        <v>5351</v>
      </c>
      <c r="B1905">
        <v>126</v>
      </c>
      <c r="C1905">
        <v>1307</v>
      </c>
      <c r="D1905" s="3">
        <v>4.5</v>
      </c>
      <c r="E1905" s="4">
        <f t="shared" si="58"/>
        <v>3.5783709787816562</v>
      </c>
      <c r="F1905">
        <f t="shared" si="59"/>
        <v>9.6403978576893645E-2</v>
      </c>
    </row>
    <row r="1906" spans="1:6" x14ac:dyDescent="0.35">
      <c r="A1906" t="s">
        <v>733</v>
      </c>
      <c r="B1906">
        <v>137</v>
      </c>
      <c r="C1906">
        <v>1422</v>
      </c>
      <c r="D1906" s="3">
        <v>4.5</v>
      </c>
      <c r="E1906" s="4">
        <f t="shared" si="58"/>
        <v>3.893223819301848</v>
      </c>
      <c r="F1906">
        <f t="shared" si="59"/>
        <v>9.6343178621659628E-2</v>
      </c>
    </row>
    <row r="1907" spans="1:6" x14ac:dyDescent="0.35">
      <c r="A1907" t="s">
        <v>5605</v>
      </c>
      <c r="B1907">
        <v>250</v>
      </c>
      <c r="C1907">
        <v>2597</v>
      </c>
      <c r="D1907" s="3">
        <v>4.5</v>
      </c>
      <c r="E1907" s="4">
        <f t="shared" si="58"/>
        <v>7.1101984941820673</v>
      </c>
      <c r="F1907">
        <f t="shared" si="59"/>
        <v>9.6264921062764727E-2</v>
      </c>
    </row>
    <row r="1908" spans="1:6" x14ac:dyDescent="0.35">
      <c r="A1908" t="s">
        <v>3120</v>
      </c>
      <c r="B1908">
        <v>308</v>
      </c>
      <c r="C1908">
        <v>3201</v>
      </c>
      <c r="D1908" s="3">
        <v>4.5</v>
      </c>
      <c r="E1908" s="4">
        <f t="shared" si="58"/>
        <v>8.7638603696098567</v>
      </c>
      <c r="F1908">
        <f t="shared" si="59"/>
        <v>9.6219931271477668E-2</v>
      </c>
    </row>
    <row r="1909" spans="1:6" x14ac:dyDescent="0.35">
      <c r="A1909" t="s">
        <v>5922</v>
      </c>
      <c r="B1909">
        <v>291</v>
      </c>
      <c r="C1909">
        <v>3027</v>
      </c>
      <c r="D1909" s="3">
        <v>4.5</v>
      </c>
      <c r="E1909" s="4">
        <f t="shared" si="58"/>
        <v>8.2874743326488698</v>
      </c>
      <c r="F1909">
        <f t="shared" si="59"/>
        <v>9.6134786917740342E-2</v>
      </c>
    </row>
    <row r="1910" spans="1:6" x14ac:dyDescent="0.35">
      <c r="A1910" t="s">
        <v>1703</v>
      </c>
      <c r="B1910">
        <v>341</v>
      </c>
      <c r="C1910">
        <v>3549</v>
      </c>
      <c r="D1910" s="3">
        <v>4.5</v>
      </c>
      <c r="E1910" s="4">
        <f t="shared" si="58"/>
        <v>9.716632443531827</v>
      </c>
      <c r="F1910">
        <f t="shared" si="59"/>
        <v>9.6083403775711465E-2</v>
      </c>
    </row>
    <row r="1911" spans="1:6" x14ac:dyDescent="0.35">
      <c r="A1911" t="s">
        <v>3360</v>
      </c>
      <c r="B1911">
        <v>279</v>
      </c>
      <c r="C1911">
        <v>2908</v>
      </c>
      <c r="D1911" s="3">
        <v>4.5</v>
      </c>
      <c r="E1911" s="4">
        <f t="shared" si="58"/>
        <v>7.9616700889801502</v>
      </c>
      <c r="F1911">
        <f t="shared" si="59"/>
        <v>9.5942228335625865E-2</v>
      </c>
    </row>
    <row r="1912" spans="1:6" x14ac:dyDescent="0.35">
      <c r="A1912" t="s">
        <v>1445</v>
      </c>
      <c r="B1912">
        <v>224</v>
      </c>
      <c r="C1912">
        <v>2335</v>
      </c>
      <c r="D1912" s="3">
        <v>4.5</v>
      </c>
      <c r="E1912" s="4">
        <f t="shared" si="58"/>
        <v>6.3928815879534566</v>
      </c>
      <c r="F1912">
        <f t="shared" si="59"/>
        <v>9.593147751605996E-2</v>
      </c>
    </row>
    <row r="1913" spans="1:6" x14ac:dyDescent="0.35">
      <c r="A1913" t="s">
        <v>3858</v>
      </c>
      <c r="B1913">
        <v>135</v>
      </c>
      <c r="C1913">
        <v>1409</v>
      </c>
      <c r="D1913" s="3">
        <v>4.5</v>
      </c>
      <c r="E1913" s="4">
        <f t="shared" si="58"/>
        <v>3.8576317590691307</v>
      </c>
      <c r="F1913">
        <f t="shared" si="59"/>
        <v>9.5812633073101491E-2</v>
      </c>
    </row>
    <row r="1914" spans="1:6" x14ac:dyDescent="0.35">
      <c r="A1914" t="s">
        <v>3334</v>
      </c>
      <c r="B1914">
        <v>273</v>
      </c>
      <c r="C1914">
        <v>2850</v>
      </c>
      <c r="D1914" s="3">
        <v>4.5</v>
      </c>
      <c r="E1914" s="4">
        <f t="shared" si="58"/>
        <v>7.8028747433264884</v>
      </c>
      <c r="F1914">
        <f t="shared" si="59"/>
        <v>9.5789473684210522E-2</v>
      </c>
    </row>
    <row r="1915" spans="1:6" x14ac:dyDescent="0.35">
      <c r="A1915" t="s">
        <v>1769</v>
      </c>
      <c r="B1915">
        <v>153</v>
      </c>
      <c r="C1915">
        <v>1598</v>
      </c>
      <c r="D1915" s="3">
        <v>4.5</v>
      </c>
      <c r="E1915" s="4">
        <f t="shared" si="58"/>
        <v>4.3750855578370977</v>
      </c>
      <c r="F1915">
        <f t="shared" si="59"/>
        <v>9.5744680851063829E-2</v>
      </c>
    </row>
    <row r="1916" spans="1:6" x14ac:dyDescent="0.35">
      <c r="A1916" t="s">
        <v>192</v>
      </c>
      <c r="B1916">
        <v>316</v>
      </c>
      <c r="C1916">
        <v>3301</v>
      </c>
      <c r="D1916" s="3">
        <v>4.5</v>
      </c>
      <c r="E1916" s="4">
        <f t="shared" si="58"/>
        <v>9.037645448323067</v>
      </c>
      <c r="F1916">
        <f t="shared" si="59"/>
        <v>9.5728567100878528E-2</v>
      </c>
    </row>
    <row r="1917" spans="1:6" x14ac:dyDescent="0.35">
      <c r="A1917" t="s">
        <v>5370</v>
      </c>
      <c r="B1917">
        <v>277</v>
      </c>
      <c r="C1917">
        <v>2902</v>
      </c>
      <c r="D1917" s="3">
        <v>4.5</v>
      </c>
      <c r="E1917" s="4">
        <f t="shared" si="58"/>
        <v>7.9452429842573578</v>
      </c>
      <c r="F1917">
        <f t="shared" si="59"/>
        <v>9.5451412818745696E-2</v>
      </c>
    </row>
    <row r="1918" spans="1:6" x14ac:dyDescent="0.35">
      <c r="A1918" t="s">
        <v>6036</v>
      </c>
      <c r="B1918">
        <v>247</v>
      </c>
      <c r="C1918">
        <v>2590</v>
      </c>
      <c r="D1918" s="3">
        <v>4.5</v>
      </c>
      <c r="E1918" s="4">
        <f t="shared" si="58"/>
        <v>7.0910335386721428</v>
      </c>
      <c r="F1918">
        <f t="shared" si="59"/>
        <v>9.5366795366795362E-2</v>
      </c>
    </row>
    <row r="1919" spans="1:6" x14ac:dyDescent="0.35">
      <c r="A1919" t="s">
        <v>2262</v>
      </c>
      <c r="B1919">
        <v>135</v>
      </c>
      <c r="C1919">
        <v>1416</v>
      </c>
      <c r="D1919" s="3">
        <v>4.5</v>
      </c>
      <c r="E1919" s="4">
        <f t="shared" si="58"/>
        <v>3.8767967145790556</v>
      </c>
      <c r="F1919">
        <f t="shared" si="59"/>
        <v>9.5338983050847453E-2</v>
      </c>
    </row>
    <row r="1920" spans="1:6" x14ac:dyDescent="0.35">
      <c r="A1920" t="s">
        <v>908</v>
      </c>
      <c r="B1920">
        <v>274</v>
      </c>
      <c r="C1920">
        <v>2878</v>
      </c>
      <c r="D1920" s="3">
        <v>4.5</v>
      </c>
      <c r="E1920" s="4">
        <f t="shared" si="58"/>
        <v>7.8795345653661872</v>
      </c>
      <c r="F1920">
        <f t="shared" si="59"/>
        <v>9.5205003474635161E-2</v>
      </c>
    </row>
    <row r="1921" spans="1:6" x14ac:dyDescent="0.35">
      <c r="A1921" t="s">
        <v>5190</v>
      </c>
      <c r="B1921">
        <v>109</v>
      </c>
      <c r="C1921">
        <v>1148</v>
      </c>
      <c r="D1921" s="3">
        <v>4.5</v>
      </c>
      <c r="E1921" s="4">
        <f t="shared" si="58"/>
        <v>3.1430527036276521</v>
      </c>
      <c r="F1921">
        <f t="shared" si="59"/>
        <v>9.4947735191637628E-2</v>
      </c>
    </row>
    <row r="1922" spans="1:6" x14ac:dyDescent="0.35">
      <c r="A1922" t="s">
        <v>1832</v>
      </c>
      <c r="B1922">
        <v>236</v>
      </c>
      <c r="C1922">
        <v>2486</v>
      </c>
      <c r="D1922" s="3">
        <v>4.5</v>
      </c>
      <c r="E1922" s="4">
        <f t="shared" ref="E1922:E1985" si="60">C1922/365.25</f>
        <v>6.8062970568104042</v>
      </c>
      <c r="F1922">
        <f t="shared" ref="F1922:F1985" si="61">B1922/C1922</f>
        <v>9.4931617055510856E-2</v>
      </c>
    </row>
    <row r="1923" spans="1:6" x14ac:dyDescent="0.35">
      <c r="A1923" t="s">
        <v>3400</v>
      </c>
      <c r="B1923">
        <v>345</v>
      </c>
      <c r="C1923">
        <v>3637</v>
      </c>
      <c r="D1923" s="3">
        <v>4.5</v>
      </c>
      <c r="E1923" s="4">
        <f t="shared" si="60"/>
        <v>9.9575633127994525</v>
      </c>
      <c r="F1923">
        <f t="shared" si="61"/>
        <v>9.4858399780038488E-2</v>
      </c>
    </row>
    <row r="1924" spans="1:6" x14ac:dyDescent="0.35">
      <c r="A1924" t="s">
        <v>4979</v>
      </c>
      <c r="B1924">
        <v>145</v>
      </c>
      <c r="C1924">
        <v>1530</v>
      </c>
      <c r="D1924" s="3">
        <v>4.5</v>
      </c>
      <c r="E1924" s="4">
        <f t="shared" si="60"/>
        <v>4.1889117043121153</v>
      </c>
      <c r="F1924">
        <f t="shared" si="61"/>
        <v>9.4771241830065356E-2</v>
      </c>
    </row>
    <row r="1925" spans="1:6" x14ac:dyDescent="0.35">
      <c r="A1925" t="s">
        <v>5631</v>
      </c>
      <c r="B1925">
        <v>184</v>
      </c>
      <c r="C1925">
        <v>1944</v>
      </c>
      <c r="D1925" s="3">
        <v>4.5</v>
      </c>
      <c r="E1925" s="4">
        <f t="shared" si="60"/>
        <v>5.3223819301848048</v>
      </c>
      <c r="F1925">
        <f t="shared" si="61"/>
        <v>9.4650205761316872E-2</v>
      </c>
    </row>
    <row r="1926" spans="1:6" x14ac:dyDescent="0.35">
      <c r="A1926" t="s">
        <v>1476</v>
      </c>
      <c r="B1926">
        <v>122</v>
      </c>
      <c r="C1926">
        <v>1289</v>
      </c>
      <c r="D1926" s="3">
        <v>4.5</v>
      </c>
      <c r="E1926" s="4">
        <f t="shared" si="60"/>
        <v>3.5290896646132786</v>
      </c>
      <c r="F1926">
        <f t="shared" si="61"/>
        <v>9.4647013188518231E-2</v>
      </c>
    </row>
    <row r="1927" spans="1:6" x14ac:dyDescent="0.35">
      <c r="A1927" t="s">
        <v>1945</v>
      </c>
      <c r="B1927">
        <v>194</v>
      </c>
      <c r="C1927">
        <v>2050</v>
      </c>
      <c r="D1927" s="3">
        <v>4.5</v>
      </c>
      <c r="E1927" s="4">
        <f t="shared" si="60"/>
        <v>5.6125941136208075</v>
      </c>
      <c r="F1927">
        <f t="shared" si="61"/>
        <v>9.4634146341463415E-2</v>
      </c>
    </row>
    <row r="1928" spans="1:6" x14ac:dyDescent="0.35">
      <c r="A1928" t="s">
        <v>1810</v>
      </c>
      <c r="B1928">
        <v>174</v>
      </c>
      <c r="C1928">
        <v>1844</v>
      </c>
      <c r="D1928" s="3">
        <v>4.5</v>
      </c>
      <c r="E1928" s="4">
        <f t="shared" si="60"/>
        <v>5.0485968514715944</v>
      </c>
      <c r="F1928">
        <f t="shared" si="61"/>
        <v>9.4360086767895882E-2</v>
      </c>
    </row>
    <row r="1929" spans="1:6" x14ac:dyDescent="0.35">
      <c r="A1929" t="s">
        <v>1355</v>
      </c>
      <c r="B1929">
        <v>330</v>
      </c>
      <c r="C1929">
        <v>3500</v>
      </c>
      <c r="D1929" s="3">
        <v>4.5</v>
      </c>
      <c r="E1929" s="4">
        <f t="shared" si="60"/>
        <v>9.5824777549623548</v>
      </c>
      <c r="F1929">
        <f t="shared" si="61"/>
        <v>9.4285714285714292E-2</v>
      </c>
    </row>
    <row r="1930" spans="1:6" x14ac:dyDescent="0.35">
      <c r="A1930" t="s">
        <v>4531</v>
      </c>
      <c r="B1930">
        <v>324</v>
      </c>
      <c r="C1930">
        <v>3437</v>
      </c>
      <c r="D1930" s="3">
        <v>4.5</v>
      </c>
      <c r="E1930" s="4">
        <f t="shared" si="60"/>
        <v>9.4099931553730318</v>
      </c>
      <c r="F1930">
        <f t="shared" si="61"/>
        <v>9.4268257201047423E-2</v>
      </c>
    </row>
    <row r="1931" spans="1:6" x14ac:dyDescent="0.35">
      <c r="A1931" t="s">
        <v>5246</v>
      </c>
      <c r="B1931">
        <v>322</v>
      </c>
      <c r="C1931">
        <v>3418</v>
      </c>
      <c r="D1931" s="3">
        <v>4.5</v>
      </c>
      <c r="E1931" s="4">
        <f t="shared" si="60"/>
        <v>9.3579739904175216</v>
      </c>
      <c r="F1931">
        <f t="shared" si="61"/>
        <v>9.4207138677589231E-2</v>
      </c>
    </row>
    <row r="1932" spans="1:6" x14ac:dyDescent="0.35">
      <c r="A1932" t="s">
        <v>6410</v>
      </c>
      <c r="B1932">
        <v>287</v>
      </c>
      <c r="C1932">
        <v>3048</v>
      </c>
      <c r="D1932" s="3">
        <v>4.5</v>
      </c>
      <c r="E1932" s="4">
        <f t="shared" si="60"/>
        <v>8.3449691991786441</v>
      </c>
      <c r="F1932">
        <f t="shared" si="61"/>
        <v>9.4160104986876644E-2</v>
      </c>
    </row>
    <row r="1933" spans="1:6" x14ac:dyDescent="0.35">
      <c r="A1933" t="s">
        <v>3629</v>
      </c>
      <c r="B1933">
        <v>137</v>
      </c>
      <c r="C1933">
        <v>1455</v>
      </c>
      <c r="D1933" s="3">
        <v>4.5</v>
      </c>
      <c r="E1933" s="4">
        <f t="shared" si="60"/>
        <v>3.9835728952772076</v>
      </c>
      <c r="F1933">
        <f t="shared" si="61"/>
        <v>9.4158075601374569E-2</v>
      </c>
    </row>
    <row r="1934" spans="1:6" x14ac:dyDescent="0.35">
      <c r="A1934" t="s">
        <v>5898</v>
      </c>
      <c r="B1934">
        <v>356</v>
      </c>
      <c r="C1934">
        <v>3787</v>
      </c>
      <c r="D1934" s="3">
        <v>4.5</v>
      </c>
      <c r="E1934" s="4">
        <f t="shared" si="60"/>
        <v>10.368240930869268</v>
      </c>
      <c r="F1934">
        <f t="shared" si="61"/>
        <v>9.4005809347768685E-2</v>
      </c>
    </row>
    <row r="1935" spans="1:6" x14ac:dyDescent="0.35">
      <c r="A1935" t="s">
        <v>1317</v>
      </c>
      <c r="B1935">
        <v>265</v>
      </c>
      <c r="C1935">
        <v>2819</v>
      </c>
      <c r="D1935" s="3">
        <v>4.5</v>
      </c>
      <c r="E1935" s="4">
        <f t="shared" si="60"/>
        <v>7.7180013689253935</v>
      </c>
      <c r="F1935">
        <f t="shared" si="61"/>
        <v>9.4004966300106421E-2</v>
      </c>
    </row>
    <row r="1936" spans="1:6" x14ac:dyDescent="0.35">
      <c r="A1936" t="s">
        <v>4019</v>
      </c>
      <c r="B1936">
        <v>281</v>
      </c>
      <c r="C1936">
        <v>2991</v>
      </c>
      <c r="D1936" s="3">
        <v>4.5</v>
      </c>
      <c r="E1936" s="4">
        <f t="shared" si="60"/>
        <v>8.1889117043121153</v>
      </c>
      <c r="F1936">
        <f t="shared" si="61"/>
        <v>9.3948512203276491E-2</v>
      </c>
    </row>
    <row r="1937" spans="1:6" x14ac:dyDescent="0.35">
      <c r="A1937" t="s">
        <v>4684</v>
      </c>
      <c r="B1937">
        <v>250</v>
      </c>
      <c r="C1937">
        <v>2662</v>
      </c>
      <c r="D1937" s="3">
        <v>4.5</v>
      </c>
      <c r="E1937" s="4">
        <f t="shared" si="60"/>
        <v>7.2881587953456535</v>
      </c>
      <c r="F1937">
        <f t="shared" si="61"/>
        <v>9.391435011269722E-2</v>
      </c>
    </row>
    <row r="1938" spans="1:6" x14ac:dyDescent="0.35">
      <c r="A1938" t="s">
        <v>4704</v>
      </c>
      <c r="B1938">
        <v>352</v>
      </c>
      <c r="C1938">
        <v>3756</v>
      </c>
      <c r="D1938" s="3">
        <v>4.5</v>
      </c>
      <c r="E1938" s="4">
        <f t="shared" si="60"/>
        <v>10.283367556468173</v>
      </c>
      <c r="F1938">
        <f t="shared" si="61"/>
        <v>9.3716719914802987E-2</v>
      </c>
    </row>
    <row r="1939" spans="1:6" x14ac:dyDescent="0.35">
      <c r="A1939" t="s">
        <v>5051</v>
      </c>
      <c r="B1939">
        <v>230</v>
      </c>
      <c r="C1939">
        <v>2457</v>
      </c>
      <c r="D1939" s="3">
        <v>4.5</v>
      </c>
      <c r="E1939" s="4">
        <f t="shared" si="60"/>
        <v>6.7268993839835725</v>
      </c>
      <c r="F1939">
        <f t="shared" si="61"/>
        <v>9.3610093610093606E-2</v>
      </c>
    </row>
    <row r="1940" spans="1:6" x14ac:dyDescent="0.35">
      <c r="A1940" t="s">
        <v>4576</v>
      </c>
      <c r="B1940">
        <v>106</v>
      </c>
      <c r="C1940">
        <v>1134</v>
      </c>
      <c r="D1940" s="3">
        <v>4.5</v>
      </c>
      <c r="E1940" s="4">
        <f t="shared" si="60"/>
        <v>3.1047227926078027</v>
      </c>
      <c r="F1940">
        <f t="shared" si="61"/>
        <v>9.3474426807760136E-2</v>
      </c>
    </row>
    <row r="1941" spans="1:6" x14ac:dyDescent="0.35">
      <c r="A1941" t="s">
        <v>3083</v>
      </c>
      <c r="B1941">
        <v>370</v>
      </c>
      <c r="C1941">
        <v>3966</v>
      </c>
      <c r="D1941" s="3">
        <v>4.5</v>
      </c>
      <c r="E1941" s="4">
        <f t="shared" si="60"/>
        <v>10.858316221765914</v>
      </c>
      <c r="F1941">
        <f t="shared" si="61"/>
        <v>9.3292990418557736E-2</v>
      </c>
    </row>
    <row r="1942" spans="1:6" x14ac:dyDescent="0.35">
      <c r="A1942" t="s">
        <v>3908</v>
      </c>
      <c r="B1942">
        <v>311</v>
      </c>
      <c r="C1942">
        <v>3334</v>
      </c>
      <c r="D1942" s="3">
        <v>4.5</v>
      </c>
      <c r="E1942" s="4">
        <f t="shared" si="60"/>
        <v>9.1279945242984262</v>
      </c>
      <c r="F1942">
        <f t="shared" si="61"/>
        <v>9.3281343731253755E-2</v>
      </c>
    </row>
    <row r="1943" spans="1:6" x14ac:dyDescent="0.35">
      <c r="A1943" t="s">
        <v>1507</v>
      </c>
      <c r="B1943">
        <v>225</v>
      </c>
      <c r="C1943">
        <v>2419</v>
      </c>
      <c r="D1943" s="3">
        <v>4.5</v>
      </c>
      <c r="E1943" s="4">
        <f t="shared" si="60"/>
        <v>6.622861054072553</v>
      </c>
      <c r="F1943">
        <f t="shared" si="61"/>
        <v>9.3013642000826791E-2</v>
      </c>
    </row>
    <row r="1944" spans="1:6" x14ac:dyDescent="0.35">
      <c r="A1944" t="s">
        <v>6848</v>
      </c>
      <c r="B1944">
        <v>128</v>
      </c>
      <c r="C1944">
        <v>1382</v>
      </c>
      <c r="D1944" s="3">
        <v>4.5</v>
      </c>
      <c r="E1944" s="4">
        <f t="shared" si="60"/>
        <v>3.783709787816564</v>
      </c>
      <c r="F1944">
        <f t="shared" si="61"/>
        <v>9.2619392185238777E-2</v>
      </c>
    </row>
    <row r="1945" spans="1:6" x14ac:dyDescent="0.35">
      <c r="A1945" t="s">
        <v>5896</v>
      </c>
      <c r="B1945">
        <v>101</v>
      </c>
      <c r="C1945">
        <v>1091</v>
      </c>
      <c r="D1945" s="3">
        <v>4.5</v>
      </c>
      <c r="E1945" s="4">
        <f t="shared" si="60"/>
        <v>2.9869952087611225</v>
      </c>
      <c r="F1945">
        <f t="shared" si="61"/>
        <v>9.2575618698441803E-2</v>
      </c>
    </row>
    <row r="1946" spans="1:6" x14ac:dyDescent="0.35">
      <c r="A1946" t="s">
        <v>1505</v>
      </c>
      <c r="B1946">
        <v>287</v>
      </c>
      <c r="C1946">
        <v>3104</v>
      </c>
      <c r="D1946" s="3">
        <v>4.5</v>
      </c>
      <c r="E1946" s="4">
        <f t="shared" si="60"/>
        <v>8.4982888432580417</v>
      </c>
      <c r="F1946">
        <f t="shared" si="61"/>
        <v>9.2461340206185572E-2</v>
      </c>
    </row>
    <row r="1947" spans="1:6" x14ac:dyDescent="0.35">
      <c r="A1947" t="s">
        <v>5148</v>
      </c>
      <c r="B1947">
        <v>263</v>
      </c>
      <c r="C1947">
        <v>2850</v>
      </c>
      <c r="D1947" s="3">
        <v>4.5</v>
      </c>
      <c r="E1947" s="4">
        <f t="shared" si="60"/>
        <v>7.8028747433264884</v>
      </c>
      <c r="F1947">
        <f t="shared" si="61"/>
        <v>9.2280701754385963E-2</v>
      </c>
    </row>
    <row r="1948" spans="1:6" x14ac:dyDescent="0.35">
      <c r="A1948" t="s">
        <v>1717</v>
      </c>
      <c r="B1948">
        <v>167</v>
      </c>
      <c r="C1948">
        <v>1810</v>
      </c>
      <c r="D1948" s="3">
        <v>4.5</v>
      </c>
      <c r="E1948" s="4">
        <f t="shared" si="60"/>
        <v>4.9555099247091032</v>
      </c>
      <c r="F1948">
        <f t="shared" si="61"/>
        <v>9.2265193370165741E-2</v>
      </c>
    </row>
    <row r="1949" spans="1:6" x14ac:dyDescent="0.35">
      <c r="A1949" t="s">
        <v>854</v>
      </c>
      <c r="B1949">
        <v>176</v>
      </c>
      <c r="C1949">
        <v>1912</v>
      </c>
      <c r="D1949" s="3">
        <v>4.5</v>
      </c>
      <c r="E1949" s="4">
        <f t="shared" si="60"/>
        <v>5.2347707049965777</v>
      </c>
      <c r="F1949">
        <f t="shared" si="61"/>
        <v>9.2050209205020925E-2</v>
      </c>
    </row>
    <row r="1950" spans="1:6" x14ac:dyDescent="0.35">
      <c r="A1950" t="s">
        <v>3772</v>
      </c>
      <c r="B1950">
        <v>114</v>
      </c>
      <c r="C1950">
        <v>1241</v>
      </c>
      <c r="D1950" s="3">
        <v>4.5</v>
      </c>
      <c r="E1950" s="4">
        <f t="shared" si="60"/>
        <v>3.3976728268309375</v>
      </c>
      <c r="F1950">
        <f t="shared" si="61"/>
        <v>9.1861402095084616E-2</v>
      </c>
    </row>
    <row r="1951" spans="1:6" x14ac:dyDescent="0.35">
      <c r="A1951" t="s">
        <v>4981</v>
      </c>
      <c r="B1951">
        <v>168</v>
      </c>
      <c r="C1951">
        <v>1833</v>
      </c>
      <c r="D1951" s="3">
        <v>4.5</v>
      </c>
      <c r="E1951" s="4">
        <f t="shared" si="60"/>
        <v>5.0184804928131417</v>
      </c>
      <c r="F1951">
        <f t="shared" si="61"/>
        <v>9.1653027823240585E-2</v>
      </c>
    </row>
    <row r="1952" spans="1:6" x14ac:dyDescent="0.35">
      <c r="A1952" t="s">
        <v>1200</v>
      </c>
      <c r="B1952">
        <v>164</v>
      </c>
      <c r="C1952">
        <v>1790</v>
      </c>
      <c r="D1952" s="3">
        <v>4.5</v>
      </c>
      <c r="E1952" s="4">
        <f t="shared" si="60"/>
        <v>4.900752908966461</v>
      </c>
      <c r="F1952">
        <f t="shared" si="61"/>
        <v>9.1620111731843576E-2</v>
      </c>
    </row>
    <row r="1953" spans="1:6" x14ac:dyDescent="0.35">
      <c r="A1953" t="s">
        <v>6760</v>
      </c>
      <c r="B1953">
        <v>124</v>
      </c>
      <c r="C1953">
        <v>1354</v>
      </c>
      <c r="D1953" s="3">
        <v>4.5</v>
      </c>
      <c r="E1953" s="4">
        <f t="shared" si="60"/>
        <v>3.7070499657768652</v>
      </c>
      <c r="F1953">
        <f t="shared" si="61"/>
        <v>9.1580502215657306E-2</v>
      </c>
    </row>
    <row r="1954" spans="1:6" x14ac:dyDescent="0.35">
      <c r="A1954" t="s">
        <v>2438</v>
      </c>
      <c r="B1954">
        <v>163</v>
      </c>
      <c r="C1954">
        <v>1780</v>
      </c>
      <c r="D1954" s="3">
        <v>4.5</v>
      </c>
      <c r="E1954" s="4">
        <f t="shared" si="60"/>
        <v>4.8733744010951403</v>
      </c>
      <c r="F1954">
        <f t="shared" si="61"/>
        <v>9.1573033707865167E-2</v>
      </c>
    </row>
    <row r="1955" spans="1:6" x14ac:dyDescent="0.35">
      <c r="A1955" t="s">
        <v>4895</v>
      </c>
      <c r="B1955">
        <v>307</v>
      </c>
      <c r="C1955">
        <v>3353</v>
      </c>
      <c r="D1955" s="3">
        <v>4.5</v>
      </c>
      <c r="E1955" s="4">
        <f t="shared" si="60"/>
        <v>9.1800136892539363</v>
      </c>
      <c r="F1955">
        <f t="shared" si="61"/>
        <v>9.1559797196540407E-2</v>
      </c>
    </row>
    <row r="1956" spans="1:6" x14ac:dyDescent="0.35">
      <c r="A1956" t="s">
        <v>2230</v>
      </c>
      <c r="B1956">
        <v>164</v>
      </c>
      <c r="C1956">
        <v>1792</v>
      </c>
      <c r="D1956" s="3">
        <v>4.5</v>
      </c>
      <c r="E1956" s="4">
        <f t="shared" si="60"/>
        <v>4.9062286105407251</v>
      </c>
      <c r="F1956">
        <f t="shared" si="61"/>
        <v>9.1517857142857137E-2</v>
      </c>
    </row>
    <row r="1957" spans="1:6" x14ac:dyDescent="0.35">
      <c r="A1957" t="s">
        <v>1237</v>
      </c>
      <c r="B1957">
        <v>268</v>
      </c>
      <c r="C1957">
        <v>2935</v>
      </c>
      <c r="D1957" s="3">
        <v>4.5</v>
      </c>
      <c r="E1957" s="4">
        <f t="shared" si="60"/>
        <v>8.0355920602327178</v>
      </c>
      <c r="F1957">
        <f t="shared" si="61"/>
        <v>9.1311754684838153E-2</v>
      </c>
    </row>
    <row r="1958" spans="1:6" x14ac:dyDescent="0.35">
      <c r="A1958" t="s">
        <v>405</v>
      </c>
      <c r="B1958">
        <v>104</v>
      </c>
      <c r="C1958">
        <v>1139</v>
      </c>
      <c r="D1958" s="3">
        <v>4.5</v>
      </c>
      <c r="E1958" s="4">
        <f t="shared" si="60"/>
        <v>3.1184120465434635</v>
      </c>
      <c r="F1958">
        <f t="shared" si="61"/>
        <v>9.1308165057067597E-2</v>
      </c>
    </row>
    <row r="1959" spans="1:6" x14ac:dyDescent="0.35">
      <c r="A1959" t="s">
        <v>2251</v>
      </c>
      <c r="B1959">
        <v>112</v>
      </c>
      <c r="C1959">
        <v>1228</v>
      </c>
      <c r="D1959" s="3">
        <v>4.5</v>
      </c>
      <c r="E1959" s="4">
        <f t="shared" si="60"/>
        <v>3.3620807665982202</v>
      </c>
      <c r="F1959">
        <f t="shared" si="61"/>
        <v>9.1205211726384364E-2</v>
      </c>
    </row>
    <row r="1960" spans="1:6" x14ac:dyDescent="0.35">
      <c r="A1960" t="s">
        <v>2147</v>
      </c>
      <c r="B1960">
        <v>206</v>
      </c>
      <c r="C1960">
        <v>2261</v>
      </c>
      <c r="D1960" s="3">
        <v>4.5</v>
      </c>
      <c r="E1960" s="4">
        <f t="shared" si="60"/>
        <v>6.1902806297056809</v>
      </c>
      <c r="F1960">
        <f t="shared" si="61"/>
        <v>9.1110128261831042E-2</v>
      </c>
    </row>
    <row r="1961" spans="1:6" x14ac:dyDescent="0.35">
      <c r="A1961" t="s">
        <v>1454</v>
      </c>
      <c r="B1961">
        <v>111</v>
      </c>
      <c r="C1961">
        <v>1220</v>
      </c>
      <c r="D1961" s="3">
        <v>4.5</v>
      </c>
      <c r="E1961" s="4">
        <f t="shared" si="60"/>
        <v>3.3401779603011637</v>
      </c>
      <c r="F1961">
        <f t="shared" si="61"/>
        <v>9.0983606557377056E-2</v>
      </c>
    </row>
    <row r="1962" spans="1:6" x14ac:dyDescent="0.35">
      <c r="A1962" t="s">
        <v>2386</v>
      </c>
      <c r="B1962">
        <v>258</v>
      </c>
      <c r="C1962">
        <v>2836</v>
      </c>
      <c r="D1962" s="3">
        <v>4.5</v>
      </c>
      <c r="E1962" s="4">
        <f t="shared" si="60"/>
        <v>7.7645448323066395</v>
      </c>
      <c r="F1962">
        <f t="shared" si="61"/>
        <v>9.097320169252468E-2</v>
      </c>
    </row>
    <row r="1963" spans="1:6" x14ac:dyDescent="0.35">
      <c r="A1963" t="s">
        <v>4667</v>
      </c>
      <c r="B1963">
        <v>239</v>
      </c>
      <c r="C1963">
        <v>2628</v>
      </c>
      <c r="D1963" s="3">
        <v>4.5</v>
      </c>
      <c r="E1963" s="4">
        <f t="shared" si="60"/>
        <v>7.1950718685831623</v>
      </c>
      <c r="F1963">
        <f t="shared" si="61"/>
        <v>9.0943683409436829E-2</v>
      </c>
    </row>
    <row r="1964" spans="1:6" x14ac:dyDescent="0.35">
      <c r="A1964" t="s">
        <v>3491</v>
      </c>
      <c r="B1964">
        <v>147</v>
      </c>
      <c r="C1964">
        <v>1617</v>
      </c>
      <c r="D1964" s="3">
        <v>4.5</v>
      </c>
      <c r="E1964" s="4">
        <f t="shared" si="60"/>
        <v>4.4271047227926079</v>
      </c>
      <c r="F1964">
        <f t="shared" si="61"/>
        <v>9.0909090909090912E-2</v>
      </c>
    </row>
    <row r="1965" spans="1:6" x14ac:dyDescent="0.35">
      <c r="A1965" t="s">
        <v>2957</v>
      </c>
      <c r="B1965">
        <v>298</v>
      </c>
      <c r="C1965">
        <v>3282</v>
      </c>
      <c r="D1965" s="3">
        <v>4.5</v>
      </c>
      <c r="E1965" s="4">
        <f t="shared" si="60"/>
        <v>8.9856262833675569</v>
      </c>
      <c r="F1965">
        <f t="shared" si="61"/>
        <v>9.0798293723339432E-2</v>
      </c>
    </row>
    <row r="1966" spans="1:6" x14ac:dyDescent="0.35">
      <c r="A1966" t="s">
        <v>5832</v>
      </c>
      <c r="B1966">
        <v>159</v>
      </c>
      <c r="C1966">
        <v>1752</v>
      </c>
      <c r="D1966" s="3">
        <v>4.5</v>
      </c>
      <c r="E1966" s="4">
        <f t="shared" si="60"/>
        <v>4.7967145790554415</v>
      </c>
      <c r="F1966">
        <f t="shared" si="61"/>
        <v>9.0753424657534248E-2</v>
      </c>
    </row>
    <row r="1967" spans="1:6" x14ac:dyDescent="0.35">
      <c r="A1967" t="s">
        <v>776</v>
      </c>
      <c r="B1967">
        <v>207</v>
      </c>
      <c r="C1967">
        <v>2285</v>
      </c>
      <c r="D1967" s="3">
        <v>5</v>
      </c>
      <c r="E1967" s="4">
        <f t="shared" si="60"/>
        <v>6.2559890485968515</v>
      </c>
      <c r="F1967">
        <f t="shared" si="61"/>
        <v>9.059080962800875E-2</v>
      </c>
    </row>
    <row r="1968" spans="1:6" x14ac:dyDescent="0.35">
      <c r="A1968" t="s">
        <v>986</v>
      </c>
      <c r="B1968">
        <v>180</v>
      </c>
      <c r="C1968">
        <v>1988</v>
      </c>
      <c r="D1968" s="3">
        <v>4.5</v>
      </c>
      <c r="E1968" s="4">
        <f t="shared" si="60"/>
        <v>5.4428473648186175</v>
      </c>
      <c r="F1968">
        <f t="shared" si="61"/>
        <v>9.0543259557344061E-2</v>
      </c>
    </row>
    <row r="1969" spans="1:6" x14ac:dyDescent="0.35">
      <c r="A1969" t="s">
        <v>4380</v>
      </c>
      <c r="B1969">
        <v>138</v>
      </c>
      <c r="C1969">
        <v>1525</v>
      </c>
      <c r="D1969" s="3">
        <v>4.5</v>
      </c>
      <c r="E1969" s="4">
        <f t="shared" si="60"/>
        <v>4.1752224503764541</v>
      </c>
      <c r="F1969">
        <f t="shared" si="61"/>
        <v>9.0491803278688526E-2</v>
      </c>
    </row>
    <row r="1970" spans="1:6" x14ac:dyDescent="0.35">
      <c r="A1970" t="s">
        <v>1069</v>
      </c>
      <c r="B1970">
        <v>260</v>
      </c>
      <c r="C1970">
        <v>2876</v>
      </c>
      <c r="D1970" s="3">
        <v>4.5</v>
      </c>
      <c r="E1970" s="4">
        <f t="shared" si="60"/>
        <v>7.8740588637919231</v>
      </c>
      <c r="F1970">
        <f t="shared" si="61"/>
        <v>9.0403337969401948E-2</v>
      </c>
    </row>
    <row r="1971" spans="1:6" x14ac:dyDescent="0.35">
      <c r="A1971" t="s">
        <v>4022</v>
      </c>
      <c r="B1971">
        <v>284</v>
      </c>
      <c r="C1971">
        <v>3157</v>
      </c>
      <c r="D1971" s="3">
        <v>4.5</v>
      </c>
      <c r="E1971" s="4">
        <f t="shared" si="60"/>
        <v>8.6433949349760439</v>
      </c>
      <c r="F1971">
        <f t="shared" si="61"/>
        <v>8.9958821666138736E-2</v>
      </c>
    </row>
    <row r="1972" spans="1:6" x14ac:dyDescent="0.35">
      <c r="A1972" t="s">
        <v>3018</v>
      </c>
      <c r="B1972">
        <v>112</v>
      </c>
      <c r="C1972">
        <v>1247</v>
      </c>
      <c r="D1972" s="3">
        <v>4.5</v>
      </c>
      <c r="E1972" s="4">
        <f t="shared" si="60"/>
        <v>3.4140999315537304</v>
      </c>
      <c r="F1972">
        <f t="shared" si="61"/>
        <v>8.9815557337610263E-2</v>
      </c>
    </row>
    <row r="1973" spans="1:6" x14ac:dyDescent="0.35">
      <c r="A1973" t="s">
        <v>4318</v>
      </c>
      <c r="B1973">
        <v>130</v>
      </c>
      <c r="C1973">
        <v>1448</v>
      </c>
      <c r="D1973" s="3">
        <v>4.5</v>
      </c>
      <c r="E1973" s="4">
        <f t="shared" si="60"/>
        <v>3.9644079397672827</v>
      </c>
      <c r="F1973">
        <f t="shared" si="61"/>
        <v>8.9779005524861885E-2</v>
      </c>
    </row>
    <row r="1974" spans="1:6" x14ac:dyDescent="0.35">
      <c r="A1974" t="s">
        <v>6067</v>
      </c>
      <c r="B1974">
        <v>126</v>
      </c>
      <c r="C1974">
        <v>1406</v>
      </c>
      <c r="D1974" s="3">
        <v>4.5</v>
      </c>
      <c r="E1974" s="4">
        <f t="shared" si="60"/>
        <v>3.8494182067077345</v>
      </c>
      <c r="F1974">
        <f t="shared" si="61"/>
        <v>8.9615931721194877E-2</v>
      </c>
    </row>
    <row r="1975" spans="1:6" x14ac:dyDescent="0.35">
      <c r="A1975" t="s">
        <v>2316</v>
      </c>
      <c r="B1975">
        <v>281</v>
      </c>
      <c r="C1975">
        <v>3139</v>
      </c>
      <c r="D1975" s="3">
        <v>4.5</v>
      </c>
      <c r="E1975" s="4">
        <f t="shared" si="60"/>
        <v>8.5941136208076667</v>
      </c>
      <c r="F1975">
        <f t="shared" si="61"/>
        <v>8.9518955081236057E-2</v>
      </c>
    </row>
    <row r="1976" spans="1:6" x14ac:dyDescent="0.35">
      <c r="A1976" t="s">
        <v>2528</v>
      </c>
      <c r="B1976">
        <v>311</v>
      </c>
      <c r="C1976">
        <v>3479</v>
      </c>
      <c r="D1976" s="3">
        <v>4.5</v>
      </c>
      <c r="E1976" s="4">
        <f t="shared" si="60"/>
        <v>9.5249828884325805</v>
      </c>
      <c r="F1976">
        <f t="shared" si="61"/>
        <v>8.9393503880425412E-2</v>
      </c>
    </row>
    <row r="1977" spans="1:6" x14ac:dyDescent="0.35">
      <c r="A1977" t="s">
        <v>2306</v>
      </c>
      <c r="B1977">
        <v>107</v>
      </c>
      <c r="C1977">
        <v>1197</v>
      </c>
      <c r="D1977" s="3">
        <v>4.5</v>
      </c>
      <c r="E1977" s="4">
        <f t="shared" si="60"/>
        <v>3.2772073921971252</v>
      </c>
      <c r="F1977">
        <f t="shared" si="61"/>
        <v>8.9390142021720964E-2</v>
      </c>
    </row>
    <row r="1978" spans="1:6" x14ac:dyDescent="0.35">
      <c r="A1978" t="s">
        <v>3983</v>
      </c>
      <c r="B1978">
        <v>180</v>
      </c>
      <c r="C1978">
        <v>2022</v>
      </c>
      <c r="D1978" s="3">
        <v>4.5</v>
      </c>
      <c r="E1978" s="4">
        <f t="shared" si="60"/>
        <v>5.5359342915811087</v>
      </c>
      <c r="F1978">
        <f t="shared" si="61"/>
        <v>8.9020771513353122E-2</v>
      </c>
    </row>
    <row r="1979" spans="1:6" x14ac:dyDescent="0.35">
      <c r="A1979" t="s">
        <v>3089</v>
      </c>
      <c r="B1979">
        <v>306</v>
      </c>
      <c r="C1979">
        <v>3440</v>
      </c>
      <c r="D1979" s="3">
        <v>4.5</v>
      </c>
      <c r="E1979" s="4">
        <f t="shared" si="60"/>
        <v>9.4182067077344289</v>
      </c>
      <c r="F1979">
        <f t="shared" si="61"/>
        <v>8.895348837209302E-2</v>
      </c>
    </row>
    <row r="1980" spans="1:6" x14ac:dyDescent="0.35">
      <c r="A1980" t="s">
        <v>6163</v>
      </c>
      <c r="B1980">
        <v>311</v>
      </c>
      <c r="C1980">
        <v>3501</v>
      </c>
      <c r="D1980" s="3">
        <v>4.5</v>
      </c>
      <c r="E1980" s="4">
        <f t="shared" si="60"/>
        <v>9.5852156057494859</v>
      </c>
      <c r="F1980">
        <f t="shared" si="61"/>
        <v>8.8831762353613258E-2</v>
      </c>
    </row>
    <row r="1981" spans="1:6" x14ac:dyDescent="0.35">
      <c r="A1981" t="s">
        <v>6152</v>
      </c>
      <c r="B1981">
        <v>174</v>
      </c>
      <c r="C1981">
        <v>1960</v>
      </c>
      <c r="D1981" s="3">
        <v>4.5</v>
      </c>
      <c r="E1981" s="4">
        <f t="shared" si="60"/>
        <v>5.3661875427789187</v>
      </c>
      <c r="F1981">
        <f t="shared" si="61"/>
        <v>8.8775510204081629E-2</v>
      </c>
    </row>
    <row r="1982" spans="1:6" x14ac:dyDescent="0.35">
      <c r="A1982" t="s">
        <v>3827</v>
      </c>
      <c r="B1982">
        <v>174</v>
      </c>
      <c r="C1982">
        <v>1962</v>
      </c>
      <c r="D1982" s="3">
        <v>4.5</v>
      </c>
      <c r="E1982" s="4">
        <f t="shared" si="60"/>
        <v>5.3716632443531829</v>
      </c>
      <c r="F1982">
        <f t="shared" si="61"/>
        <v>8.8685015290519878E-2</v>
      </c>
    </row>
    <row r="1983" spans="1:6" x14ac:dyDescent="0.35">
      <c r="A1983" t="s">
        <v>5688</v>
      </c>
      <c r="B1983">
        <v>192</v>
      </c>
      <c r="C1983">
        <v>2170</v>
      </c>
      <c r="D1983" s="3">
        <v>4.5</v>
      </c>
      <c r="E1983" s="4">
        <f t="shared" si="60"/>
        <v>5.9411362080766601</v>
      </c>
      <c r="F1983">
        <f t="shared" si="61"/>
        <v>8.847926267281106E-2</v>
      </c>
    </row>
    <row r="1984" spans="1:6" x14ac:dyDescent="0.35">
      <c r="A1984" t="s">
        <v>6802</v>
      </c>
      <c r="B1984">
        <v>173</v>
      </c>
      <c r="C1984">
        <v>1956</v>
      </c>
      <c r="D1984" s="3">
        <v>4.5</v>
      </c>
      <c r="E1984" s="4">
        <f t="shared" si="60"/>
        <v>5.3552361396303905</v>
      </c>
      <c r="F1984">
        <f t="shared" si="61"/>
        <v>8.8445807770961143E-2</v>
      </c>
    </row>
    <row r="1985" spans="1:6" x14ac:dyDescent="0.35">
      <c r="A1985" t="s">
        <v>5806</v>
      </c>
      <c r="B1985">
        <v>323</v>
      </c>
      <c r="C1985">
        <v>3656</v>
      </c>
      <c r="D1985" s="3">
        <v>4.5</v>
      </c>
      <c r="E1985" s="4">
        <f t="shared" si="60"/>
        <v>10.009582477754963</v>
      </c>
      <c r="F1985">
        <f t="shared" si="61"/>
        <v>8.834792122538293E-2</v>
      </c>
    </row>
    <row r="1986" spans="1:6" x14ac:dyDescent="0.35">
      <c r="A1986" t="s">
        <v>2095</v>
      </c>
      <c r="B1986">
        <v>140</v>
      </c>
      <c r="C1986">
        <v>1585</v>
      </c>
      <c r="D1986" s="3">
        <v>4.5</v>
      </c>
      <c r="E1986" s="4">
        <f t="shared" ref="E1986:E2049" si="62">C1986/365.25</f>
        <v>4.3394934976043809</v>
      </c>
      <c r="F1986">
        <f t="shared" ref="F1986:F2049" si="63">B1986/C1986</f>
        <v>8.8328075709779186E-2</v>
      </c>
    </row>
    <row r="1987" spans="1:6" x14ac:dyDescent="0.35">
      <c r="A1987" t="s">
        <v>4193</v>
      </c>
      <c r="B1987">
        <v>151</v>
      </c>
      <c r="C1987">
        <v>1710</v>
      </c>
      <c r="D1987" s="3">
        <v>4.5</v>
      </c>
      <c r="E1987" s="4">
        <f t="shared" si="62"/>
        <v>4.6817248459958929</v>
      </c>
      <c r="F1987">
        <f t="shared" si="63"/>
        <v>8.8304093567251468E-2</v>
      </c>
    </row>
    <row r="1988" spans="1:6" x14ac:dyDescent="0.35">
      <c r="A1988" t="s">
        <v>3560</v>
      </c>
      <c r="B1988">
        <v>139</v>
      </c>
      <c r="C1988">
        <v>1575</v>
      </c>
      <c r="D1988" s="3">
        <v>4.5</v>
      </c>
      <c r="E1988" s="4">
        <f t="shared" si="62"/>
        <v>4.3121149897330593</v>
      </c>
      <c r="F1988">
        <f t="shared" si="63"/>
        <v>8.8253968253968251E-2</v>
      </c>
    </row>
    <row r="1989" spans="1:6" x14ac:dyDescent="0.35">
      <c r="A1989" t="s">
        <v>3698</v>
      </c>
      <c r="B1989">
        <v>204</v>
      </c>
      <c r="C1989">
        <v>2312</v>
      </c>
      <c r="D1989" s="3">
        <v>4.5</v>
      </c>
      <c r="E1989" s="4">
        <f t="shared" si="62"/>
        <v>6.3299110198494182</v>
      </c>
      <c r="F1989">
        <f t="shared" si="63"/>
        <v>8.8235294117647065E-2</v>
      </c>
    </row>
    <row r="1990" spans="1:6" x14ac:dyDescent="0.35">
      <c r="A1990" t="s">
        <v>4579</v>
      </c>
      <c r="B1990">
        <v>225</v>
      </c>
      <c r="C1990">
        <v>2551</v>
      </c>
      <c r="D1990" s="3">
        <v>4.5</v>
      </c>
      <c r="E1990" s="4">
        <f t="shared" si="62"/>
        <v>6.9842573579739904</v>
      </c>
      <c r="F1990">
        <f t="shared" si="63"/>
        <v>8.8200705605644844E-2</v>
      </c>
    </row>
    <row r="1991" spans="1:6" x14ac:dyDescent="0.35">
      <c r="A1991" t="s">
        <v>5343</v>
      </c>
      <c r="B1991">
        <v>223</v>
      </c>
      <c r="C1991">
        <v>2531</v>
      </c>
      <c r="D1991" s="3">
        <v>4.5</v>
      </c>
      <c r="E1991" s="4">
        <f t="shared" si="62"/>
        <v>6.9295003422313481</v>
      </c>
      <c r="F1991">
        <f t="shared" si="63"/>
        <v>8.8107467404188067E-2</v>
      </c>
    </row>
    <row r="1992" spans="1:6" x14ac:dyDescent="0.35">
      <c r="A1992" t="s">
        <v>4608</v>
      </c>
      <c r="B1992">
        <v>131</v>
      </c>
      <c r="C1992">
        <v>1488</v>
      </c>
      <c r="D1992" s="3">
        <v>4.5</v>
      </c>
      <c r="E1992" s="4">
        <f t="shared" si="62"/>
        <v>4.0739219712525667</v>
      </c>
      <c r="F1992">
        <f t="shared" si="63"/>
        <v>8.8037634408602156E-2</v>
      </c>
    </row>
    <row r="1993" spans="1:6" x14ac:dyDescent="0.35">
      <c r="A1993" t="s">
        <v>6433</v>
      </c>
      <c r="B1993">
        <v>131</v>
      </c>
      <c r="C1993">
        <v>1488</v>
      </c>
      <c r="D1993" s="3">
        <v>4.5</v>
      </c>
      <c r="E1993" s="4">
        <f t="shared" si="62"/>
        <v>4.0739219712525667</v>
      </c>
      <c r="F1993">
        <f t="shared" si="63"/>
        <v>8.8037634408602156E-2</v>
      </c>
    </row>
    <row r="1994" spans="1:6" x14ac:dyDescent="0.35">
      <c r="A1994" t="s">
        <v>386</v>
      </c>
      <c r="B1994">
        <v>114</v>
      </c>
      <c r="C1994">
        <v>1295</v>
      </c>
      <c r="D1994" s="3">
        <v>4.5</v>
      </c>
      <c r="E1994" s="4">
        <f t="shared" si="62"/>
        <v>3.5455167693360714</v>
      </c>
      <c r="F1994">
        <f t="shared" si="63"/>
        <v>8.803088803088803E-2</v>
      </c>
    </row>
    <row r="1995" spans="1:6" x14ac:dyDescent="0.35">
      <c r="A1995" t="s">
        <v>2068</v>
      </c>
      <c r="B1995">
        <v>145</v>
      </c>
      <c r="C1995">
        <v>1648</v>
      </c>
      <c r="D1995" s="3">
        <v>4.5</v>
      </c>
      <c r="E1995" s="4">
        <f t="shared" si="62"/>
        <v>4.5119780971937029</v>
      </c>
      <c r="F1995">
        <f t="shared" si="63"/>
        <v>8.7985436893203886E-2</v>
      </c>
    </row>
    <row r="1996" spans="1:6" x14ac:dyDescent="0.35">
      <c r="A1996" t="s">
        <v>5648</v>
      </c>
      <c r="B1996">
        <v>276</v>
      </c>
      <c r="C1996">
        <v>3139</v>
      </c>
      <c r="D1996" s="3">
        <v>4.5</v>
      </c>
      <c r="E1996" s="4">
        <f t="shared" si="62"/>
        <v>8.5941136208076667</v>
      </c>
      <c r="F1996">
        <f t="shared" si="63"/>
        <v>8.7926091111819052E-2</v>
      </c>
    </row>
    <row r="1997" spans="1:6" x14ac:dyDescent="0.35">
      <c r="A1997" t="s">
        <v>1784</v>
      </c>
      <c r="B1997">
        <v>140</v>
      </c>
      <c r="C1997">
        <v>1594</v>
      </c>
      <c r="D1997" s="3">
        <v>4.5</v>
      </c>
      <c r="E1997" s="4">
        <f t="shared" si="62"/>
        <v>4.3641341546885695</v>
      </c>
      <c r="F1997">
        <f t="shared" si="63"/>
        <v>8.7829360100376411E-2</v>
      </c>
    </row>
    <row r="1998" spans="1:6" x14ac:dyDescent="0.35">
      <c r="A1998" t="s">
        <v>1658</v>
      </c>
      <c r="B1998">
        <v>125</v>
      </c>
      <c r="C1998">
        <v>1425</v>
      </c>
      <c r="D1998" s="3">
        <v>4.5</v>
      </c>
      <c r="E1998" s="4">
        <f t="shared" si="62"/>
        <v>3.9014373716632442</v>
      </c>
      <c r="F1998">
        <f t="shared" si="63"/>
        <v>8.771929824561403E-2</v>
      </c>
    </row>
    <row r="1999" spans="1:6" x14ac:dyDescent="0.35">
      <c r="A1999" t="s">
        <v>284</v>
      </c>
      <c r="B1999">
        <v>319</v>
      </c>
      <c r="C1999">
        <v>3639</v>
      </c>
      <c r="D1999" s="3">
        <v>4.5</v>
      </c>
      <c r="E1999" s="4">
        <f t="shared" si="62"/>
        <v>9.9630390143737166</v>
      </c>
      <c r="F1999">
        <f t="shared" si="63"/>
        <v>8.7661445452047265E-2</v>
      </c>
    </row>
    <row r="2000" spans="1:6" x14ac:dyDescent="0.35">
      <c r="A2000" t="s">
        <v>2123</v>
      </c>
      <c r="B2000">
        <v>297</v>
      </c>
      <c r="C2000">
        <v>3393</v>
      </c>
      <c r="D2000" s="3">
        <v>4.5</v>
      </c>
      <c r="E2000" s="4">
        <f t="shared" si="62"/>
        <v>9.2895277207392191</v>
      </c>
      <c r="F2000">
        <f t="shared" si="63"/>
        <v>8.7533156498673742E-2</v>
      </c>
    </row>
    <row r="2001" spans="1:6" x14ac:dyDescent="0.35">
      <c r="A2001" t="s">
        <v>4297</v>
      </c>
      <c r="B2001">
        <v>126</v>
      </c>
      <c r="C2001">
        <v>1440</v>
      </c>
      <c r="D2001" s="3">
        <v>4.5</v>
      </c>
      <c r="E2001" s="4">
        <f t="shared" si="62"/>
        <v>3.9425051334702257</v>
      </c>
      <c r="F2001">
        <f t="shared" si="63"/>
        <v>8.7499999999999994E-2</v>
      </c>
    </row>
    <row r="2002" spans="1:6" x14ac:dyDescent="0.35">
      <c r="A2002" t="s">
        <v>6093</v>
      </c>
      <c r="B2002">
        <v>226</v>
      </c>
      <c r="C2002">
        <v>2583</v>
      </c>
      <c r="D2002" s="3">
        <v>4.5</v>
      </c>
      <c r="E2002" s="4">
        <f t="shared" si="62"/>
        <v>7.0718685831622174</v>
      </c>
      <c r="F2002">
        <f t="shared" si="63"/>
        <v>8.7495160665892371E-2</v>
      </c>
    </row>
    <row r="2003" spans="1:6" x14ac:dyDescent="0.35">
      <c r="A2003" t="s">
        <v>4498</v>
      </c>
      <c r="B2003">
        <v>262</v>
      </c>
      <c r="C2003">
        <v>2997</v>
      </c>
      <c r="D2003" s="3">
        <v>4.5</v>
      </c>
      <c r="E2003" s="4">
        <f t="shared" si="62"/>
        <v>8.2053388090349078</v>
      </c>
      <c r="F2003">
        <f t="shared" si="63"/>
        <v>8.7420754087420754E-2</v>
      </c>
    </row>
    <row r="2004" spans="1:6" x14ac:dyDescent="0.35">
      <c r="A2004" t="s">
        <v>5692</v>
      </c>
      <c r="B2004">
        <v>288</v>
      </c>
      <c r="C2004">
        <v>3295</v>
      </c>
      <c r="D2004" s="3">
        <v>4.5</v>
      </c>
      <c r="E2004" s="4">
        <f t="shared" si="62"/>
        <v>9.0212183436002746</v>
      </c>
      <c r="F2004">
        <f t="shared" si="63"/>
        <v>8.7405159332321694E-2</v>
      </c>
    </row>
    <row r="2005" spans="1:6" x14ac:dyDescent="0.35">
      <c r="A2005" t="s">
        <v>96</v>
      </c>
      <c r="B2005">
        <v>116</v>
      </c>
      <c r="C2005">
        <v>1328</v>
      </c>
      <c r="D2005" s="3">
        <v>4.5</v>
      </c>
      <c r="E2005" s="4">
        <f t="shared" si="62"/>
        <v>3.6358658453114305</v>
      </c>
      <c r="F2005">
        <f t="shared" si="63"/>
        <v>8.7349397590361449E-2</v>
      </c>
    </row>
    <row r="2006" spans="1:6" x14ac:dyDescent="0.35">
      <c r="A2006" t="s">
        <v>4305</v>
      </c>
      <c r="B2006">
        <v>116</v>
      </c>
      <c r="C2006">
        <v>1328</v>
      </c>
      <c r="D2006" s="3">
        <v>4.5</v>
      </c>
      <c r="E2006" s="4">
        <f t="shared" si="62"/>
        <v>3.6358658453114305</v>
      </c>
      <c r="F2006">
        <f t="shared" si="63"/>
        <v>8.7349397590361449E-2</v>
      </c>
    </row>
    <row r="2007" spans="1:6" x14ac:dyDescent="0.35">
      <c r="A2007" t="s">
        <v>715</v>
      </c>
      <c r="B2007">
        <v>180</v>
      </c>
      <c r="C2007">
        <v>2063</v>
      </c>
      <c r="D2007" s="3">
        <v>4.5</v>
      </c>
      <c r="E2007" s="4">
        <f t="shared" si="62"/>
        <v>5.6481861738535253</v>
      </c>
      <c r="F2007">
        <f t="shared" si="63"/>
        <v>8.725157537566651E-2</v>
      </c>
    </row>
    <row r="2008" spans="1:6" x14ac:dyDescent="0.35">
      <c r="A2008" t="s">
        <v>808</v>
      </c>
      <c r="B2008">
        <v>264</v>
      </c>
      <c r="C2008">
        <v>3029</v>
      </c>
      <c r="D2008" s="3">
        <v>4.5</v>
      </c>
      <c r="E2008" s="4">
        <f t="shared" si="62"/>
        <v>8.2929500342231357</v>
      </c>
      <c r="F2008">
        <f t="shared" si="63"/>
        <v>8.7157477715417625E-2</v>
      </c>
    </row>
    <row r="2009" spans="1:6" x14ac:dyDescent="0.35">
      <c r="A2009" t="s">
        <v>565</v>
      </c>
      <c r="B2009">
        <v>126</v>
      </c>
      <c r="C2009">
        <v>1446</v>
      </c>
      <c r="D2009" s="3">
        <v>4.5</v>
      </c>
      <c r="E2009" s="4">
        <f t="shared" si="62"/>
        <v>3.9589322381930185</v>
      </c>
      <c r="F2009">
        <f t="shared" si="63"/>
        <v>8.7136929460580909E-2</v>
      </c>
    </row>
    <row r="2010" spans="1:6" x14ac:dyDescent="0.35">
      <c r="A2010" t="s">
        <v>1041</v>
      </c>
      <c r="B2010">
        <v>213</v>
      </c>
      <c r="C2010">
        <v>2450</v>
      </c>
      <c r="D2010" s="3">
        <v>4.5</v>
      </c>
      <c r="E2010" s="4">
        <f t="shared" si="62"/>
        <v>6.707734428473648</v>
      </c>
      <c r="F2010">
        <f t="shared" si="63"/>
        <v>8.6938775510204083E-2</v>
      </c>
    </row>
    <row r="2011" spans="1:6" x14ac:dyDescent="0.35">
      <c r="A2011" t="s">
        <v>2161</v>
      </c>
      <c r="B2011">
        <v>198</v>
      </c>
      <c r="C2011">
        <v>2278</v>
      </c>
      <c r="D2011" s="3">
        <v>4.5</v>
      </c>
      <c r="E2011" s="4">
        <f t="shared" si="62"/>
        <v>6.236824093086927</v>
      </c>
      <c r="F2011">
        <f t="shared" si="63"/>
        <v>8.6918349429323971E-2</v>
      </c>
    </row>
    <row r="2012" spans="1:6" x14ac:dyDescent="0.35">
      <c r="A2012" t="s">
        <v>661</v>
      </c>
      <c r="B2012">
        <v>137</v>
      </c>
      <c r="C2012">
        <v>1585</v>
      </c>
      <c r="D2012" s="3">
        <v>4.5</v>
      </c>
      <c r="E2012" s="4">
        <f t="shared" si="62"/>
        <v>4.3394934976043809</v>
      </c>
      <c r="F2012">
        <f t="shared" si="63"/>
        <v>8.6435331230283907E-2</v>
      </c>
    </row>
    <row r="2013" spans="1:6" x14ac:dyDescent="0.35">
      <c r="A2013" t="s">
        <v>6271</v>
      </c>
      <c r="B2013">
        <v>137</v>
      </c>
      <c r="C2013">
        <v>1587</v>
      </c>
      <c r="D2013" s="3">
        <v>4.5</v>
      </c>
      <c r="E2013" s="4">
        <f t="shared" si="62"/>
        <v>4.344969199178645</v>
      </c>
      <c r="F2013">
        <f t="shared" si="63"/>
        <v>8.6326402016383114E-2</v>
      </c>
    </row>
    <row r="2014" spans="1:6" x14ac:dyDescent="0.35">
      <c r="A2014" t="s">
        <v>603</v>
      </c>
      <c r="B2014">
        <v>116</v>
      </c>
      <c r="C2014">
        <v>1345</v>
      </c>
      <c r="D2014" s="3">
        <v>4.5</v>
      </c>
      <c r="E2014" s="4">
        <f t="shared" si="62"/>
        <v>3.6824093086926761</v>
      </c>
      <c r="F2014">
        <f t="shared" si="63"/>
        <v>8.6245353159851296E-2</v>
      </c>
    </row>
    <row r="2015" spans="1:6" x14ac:dyDescent="0.35">
      <c r="A2015" t="s">
        <v>6691</v>
      </c>
      <c r="B2015">
        <v>174</v>
      </c>
      <c r="C2015">
        <v>2020</v>
      </c>
      <c r="D2015" s="3">
        <v>4.5</v>
      </c>
      <c r="E2015" s="4">
        <f t="shared" si="62"/>
        <v>5.5304585900068446</v>
      </c>
      <c r="F2015">
        <f t="shared" si="63"/>
        <v>8.6138613861386132E-2</v>
      </c>
    </row>
    <row r="2016" spans="1:6" x14ac:dyDescent="0.35">
      <c r="A2016" t="s">
        <v>545</v>
      </c>
      <c r="B2016">
        <v>217</v>
      </c>
      <c r="C2016">
        <v>2521</v>
      </c>
      <c r="D2016" s="3">
        <v>4.5</v>
      </c>
      <c r="E2016" s="4">
        <f t="shared" si="62"/>
        <v>6.9021218343600275</v>
      </c>
      <c r="F2016">
        <f t="shared" si="63"/>
        <v>8.6076953589845295E-2</v>
      </c>
    </row>
    <row r="2017" spans="1:6" x14ac:dyDescent="0.35">
      <c r="A2017" t="s">
        <v>3659</v>
      </c>
      <c r="B2017">
        <v>190</v>
      </c>
      <c r="C2017">
        <v>2209</v>
      </c>
      <c r="D2017" s="3">
        <v>4.5</v>
      </c>
      <c r="E2017" s="4">
        <f t="shared" si="62"/>
        <v>6.0479123887748116</v>
      </c>
      <c r="F2017">
        <f t="shared" si="63"/>
        <v>8.6011770031688542E-2</v>
      </c>
    </row>
    <row r="2018" spans="1:6" x14ac:dyDescent="0.35">
      <c r="A2018" t="s">
        <v>4240</v>
      </c>
      <c r="B2018">
        <v>204</v>
      </c>
      <c r="C2018">
        <v>2373</v>
      </c>
      <c r="D2018" s="3">
        <v>4.5</v>
      </c>
      <c r="E2018" s="4">
        <f t="shared" si="62"/>
        <v>6.4969199178644761</v>
      </c>
      <c r="F2018">
        <f t="shared" si="63"/>
        <v>8.5967130214917822E-2</v>
      </c>
    </row>
    <row r="2019" spans="1:6" x14ac:dyDescent="0.35">
      <c r="A2019" t="s">
        <v>3854</v>
      </c>
      <c r="B2019">
        <v>205</v>
      </c>
      <c r="C2019">
        <v>2385</v>
      </c>
      <c r="D2019" s="3">
        <v>4.5</v>
      </c>
      <c r="E2019" s="4">
        <f t="shared" si="62"/>
        <v>6.5297741273100618</v>
      </c>
      <c r="F2019">
        <f t="shared" si="63"/>
        <v>8.5953878406708595E-2</v>
      </c>
    </row>
    <row r="2020" spans="1:6" x14ac:dyDescent="0.35">
      <c r="A2020" t="s">
        <v>4818</v>
      </c>
      <c r="B2020">
        <v>233</v>
      </c>
      <c r="C2020">
        <v>2712</v>
      </c>
      <c r="D2020" s="3">
        <v>4.5</v>
      </c>
      <c r="E2020" s="4">
        <f t="shared" si="62"/>
        <v>7.4250513347022586</v>
      </c>
      <c r="F2020">
        <f t="shared" si="63"/>
        <v>8.591445427728614E-2</v>
      </c>
    </row>
    <row r="2021" spans="1:6" x14ac:dyDescent="0.35">
      <c r="A2021" t="s">
        <v>2023</v>
      </c>
      <c r="B2021">
        <v>151</v>
      </c>
      <c r="C2021">
        <v>1758</v>
      </c>
      <c r="D2021" s="3">
        <v>4.5</v>
      </c>
      <c r="E2021" s="4">
        <f t="shared" si="62"/>
        <v>4.8131416837782339</v>
      </c>
      <c r="F2021">
        <f t="shared" si="63"/>
        <v>8.5893060295790677E-2</v>
      </c>
    </row>
    <row r="2022" spans="1:6" x14ac:dyDescent="0.35">
      <c r="A2022" t="s">
        <v>1050</v>
      </c>
      <c r="B2022">
        <v>302</v>
      </c>
      <c r="C2022">
        <v>3527</v>
      </c>
      <c r="D2022" s="3">
        <v>4.5</v>
      </c>
      <c r="E2022" s="4">
        <f t="shared" si="62"/>
        <v>9.6563997262149215</v>
      </c>
      <c r="F2022">
        <f t="shared" si="63"/>
        <v>8.5625177204423017E-2</v>
      </c>
    </row>
    <row r="2023" spans="1:6" x14ac:dyDescent="0.35">
      <c r="A2023" t="s">
        <v>6017</v>
      </c>
      <c r="B2023">
        <v>238</v>
      </c>
      <c r="C2023">
        <v>2783</v>
      </c>
      <c r="D2023" s="3">
        <v>4.5</v>
      </c>
      <c r="E2023" s="4">
        <f t="shared" si="62"/>
        <v>7.6194387405886381</v>
      </c>
      <c r="F2023">
        <f t="shared" si="63"/>
        <v>8.5519223859144802E-2</v>
      </c>
    </row>
    <row r="2024" spans="1:6" x14ac:dyDescent="0.35">
      <c r="A2024" t="s">
        <v>6450</v>
      </c>
      <c r="B2024">
        <v>286</v>
      </c>
      <c r="C2024">
        <v>3347</v>
      </c>
      <c r="D2024" s="3">
        <v>4.5</v>
      </c>
      <c r="E2024" s="4">
        <f t="shared" si="62"/>
        <v>9.1635865845311422</v>
      </c>
      <c r="F2024">
        <f t="shared" si="63"/>
        <v>8.5449656408724234E-2</v>
      </c>
    </row>
    <row r="2025" spans="1:6" x14ac:dyDescent="0.35">
      <c r="A2025" t="s">
        <v>4900</v>
      </c>
      <c r="B2025">
        <v>290</v>
      </c>
      <c r="C2025">
        <v>3396</v>
      </c>
      <c r="D2025" s="3">
        <v>4.5</v>
      </c>
      <c r="E2025" s="4">
        <f t="shared" si="62"/>
        <v>9.2977412731006162</v>
      </c>
      <c r="F2025">
        <f t="shared" si="63"/>
        <v>8.5394581861012953E-2</v>
      </c>
    </row>
    <row r="2026" spans="1:6" x14ac:dyDescent="0.35">
      <c r="A2026" t="s">
        <v>5108</v>
      </c>
      <c r="B2026">
        <v>141</v>
      </c>
      <c r="C2026">
        <v>1652</v>
      </c>
      <c r="D2026" s="3">
        <v>4.5</v>
      </c>
      <c r="E2026" s="4">
        <f t="shared" si="62"/>
        <v>4.5229295003422312</v>
      </c>
      <c r="F2026">
        <f t="shared" si="63"/>
        <v>8.5351089588377727E-2</v>
      </c>
    </row>
    <row r="2027" spans="1:6" x14ac:dyDescent="0.35">
      <c r="A2027" t="s">
        <v>3016</v>
      </c>
      <c r="B2027">
        <v>193</v>
      </c>
      <c r="C2027">
        <v>2263</v>
      </c>
      <c r="D2027" s="3">
        <v>4.5</v>
      </c>
      <c r="E2027" s="4">
        <f t="shared" si="62"/>
        <v>6.1957563312799451</v>
      </c>
      <c r="F2027">
        <f t="shared" si="63"/>
        <v>8.5285019885108268E-2</v>
      </c>
    </row>
    <row r="2028" spans="1:6" x14ac:dyDescent="0.35">
      <c r="A2028" t="s">
        <v>3320</v>
      </c>
      <c r="B2028">
        <v>307</v>
      </c>
      <c r="C2028">
        <v>3600</v>
      </c>
      <c r="D2028" s="3">
        <v>4.5</v>
      </c>
      <c r="E2028" s="4">
        <f t="shared" si="62"/>
        <v>9.8562628336755651</v>
      </c>
      <c r="F2028">
        <f t="shared" si="63"/>
        <v>8.5277777777777772E-2</v>
      </c>
    </row>
    <row r="2029" spans="1:6" x14ac:dyDescent="0.35">
      <c r="A2029" t="s">
        <v>3228</v>
      </c>
      <c r="B2029">
        <v>239</v>
      </c>
      <c r="C2029">
        <v>2805</v>
      </c>
      <c r="D2029" s="3">
        <v>4.5</v>
      </c>
      <c r="E2029" s="4">
        <f t="shared" si="62"/>
        <v>7.6796714579055445</v>
      </c>
      <c r="F2029">
        <f t="shared" si="63"/>
        <v>8.5204991087344029E-2</v>
      </c>
    </row>
    <row r="2030" spans="1:6" x14ac:dyDescent="0.35">
      <c r="A2030" t="s">
        <v>3564</v>
      </c>
      <c r="B2030">
        <v>302</v>
      </c>
      <c r="C2030">
        <v>3546</v>
      </c>
      <c r="D2030" s="3">
        <v>4.5</v>
      </c>
      <c r="E2030" s="4">
        <f t="shared" si="62"/>
        <v>9.7084188911704317</v>
      </c>
      <c r="F2030">
        <f t="shared" si="63"/>
        <v>8.5166384658770439E-2</v>
      </c>
    </row>
    <row r="2031" spans="1:6" x14ac:dyDescent="0.35">
      <c r="A2031" t="s">
        <v>1943</v>
      </c>
      <c r="B2031">
        <v>291</v>
      </c>
      <c r="C2031">
        <v>3419</v>
      </c>
      <c r="D2031" s="3">
        <v>4.5</v>
      </c>
      <c r="E2031" s="4">
        <f t="shared" si="62"/>
        <v>9.3607118412046546</v>
      </c>
      <c r="F2031">
        <f t="shared" si="63"/>
        <v>8.5112606025153553E-2</v>
      </c>
    </row>
    <row r="2032" spans="1:6" x14ac:dyDescent="0.35">
      <c r="A2032" t="s">
        <v>3694</v>
      </c>
      <c r="B2032">
        <v>230</v>
      </c>
      <c r="C2032">
        <v>2705</v>
      </c>
      <c r="D2032" s="3">
        <v>4.5</v>
      </c>
      <c r="E2032" s="4">
        <f t="shared" si="62"/>
        <v>7.4058863791923342</v>
      </c>
      <c r="F2032">
        <f t="shared" si="63"/>
        <v>8.5027726432532341E-2</v>
      </c>
    </row>
    <row r="2033" spans="1:6" x14ac:dyDescent="0.35">
      <c r="A2033" t="s">
        <v>5902</v>
      </c>
      <c r="B2033">
        <v>260</v>
      </c>
      <c r="C2033">
        <v>3061</v>
      </c>
      <c r="D2033" s="3">
        <v>4.5</v>
      </c>
      <c r="E2033" s="4">
        <f t="shared" si="62"/>
        <v>8.3805612594113619</v>
      </c>
      <c r="F2033">
        <f t="shared" si="63"/>
        <v>8.4939562234563865E-2</v>
      </c>
    </row>
    <row r="2034" spans="1:6" x14ac:dyDescent="0.35">
      <c r="A2034" t="s">
        <v>3138</v>
      </c>
      <c r="B2034">
        <v>119</v>
      </c>
      <c r="C2034">
        <v>1402</v>
      </c>
      <c r="D2034" s="3">
        <v>4.5</v>
      </c>
      <c r="E2034" s="4">
        <f t="shared" si="62"/>
        <v>3.8384668035592062</v>
      </c>
      <c r="F2034">
        <f t="shared" si="63"/>
        <v>8.4878744650499285E-2</v>
      </c>
    </row>
    <row r="2035" spans="1:6" x14ac:dyDescent="0.35">
      <c r="A2035" t="s">
        <v>3138</v>
      </c>
      <c r="B2035">
        <v>119</v>
      </c>
      <c r="C2035">
        <v>1402</v>
      </c>
      <c r="D2035" s="3">
        <v>4.5</v>
      </c>
      <c r="E2035" s="4">
        <f t="shared" si="62"/>
        <v>3.8384668035592062</v>
      </c>
      <c r="F2035">
        <f t="shared" si="63"/>
        <v>8.4878744650499285E-2</v>
      </c>
    </row>
    <row r="2036" spans="1:6" x14ac:dyDescent="0.35">
      <c r="A2036" t="s">
        <v>1897</v>
      </c>
      <c r="B2036">
        <v>119</v>
      </c>
      <c r="C2036">
        <v>1402</v>
      </c>
      <c r="D2036" s="3">
        <v>4.5</v>
      </c>
      <c r="E2036" s="4">
        <f t="shared" si="62"/>
        <v>3.8384668035592062</v>
      </c>
      <c r="F2036">
        <f t="shared" si="63"/>
        <v>8.4878744650499285E-2</v>
      </c>
    </row>
    <row r="2037" spans="1:6" x14ac:dyDescent="0.35">
      <c r="A2037" t="s">
        <v>3552</v>
      </c>
      <c r="B2037">
        <v>258</v>
      </c>
      <c r="C2037">
        <v>3046</v>
      </c>
      <c r="D2037" s="3">
        <v>4.5</v>
      </c>
      <c r="E2037" s="4">
        <f t="shared" si="62"/>
        <v>8.33949349760438</v>
      </c>
      <c r="F2037">
        <f t="shared" si="63"/>
        <v>8.4701247537754432E-2</v>
      </c>
    </row>
    <row r="2038" spans="1:6" x14ac:dyDescent="0.35">
      <c r="A2038" t="s">
        <v>2901</v>
      </c>
      <c r="B2038">
        <v>312</v>
      </c>
      <c r="C2038">
        <v>3685</v>
      </c>
      <c r="D2038" s="3">
        <v>4.5</v>
      </c>
      <c r="E2038" s="4">
        <f t="shared" si="62"/>
        <v>10.088980150581794</v>
      </c>
      <c r="F2038">
        <f t="shared" si="63"/>
        <v>8.4667571234735409E-2</v>
      </c>
    </row>
    <row r="2039" spans="1:6" x14ac:dyDescent="0.35">
      <c r="A2039" t="s">
        <v>3108</v>
      </c>
      <c r="B2039">
        <v>115</v>
      </c>
      <c r="C2039">
        <v>1359</v>
      </c>
      <c r="D2039" s="3">
        <v>4.5</v>
      </c>
      <c r="E2039" s="4">
        <f t="shared" si="62"/>
        <v>3.7207392197125255</v>
      </c>
      <c r="F2039">
        <f t="shared" si="63"/>
        <v>8.4621044885945546E-2</v>
      </c>
    </row>
    <row r="2040" spans="1:6" x14ac:dyDescent="0.35">
      <c r="A2040" t="s">
        <v>2217</v>
      </c>
      <c r="B2040">
        <v>159</v>
      </c>
      <c r="C2040">
        <v>1880</v>
      </c>
      <c r="D2040" s="3">
        <v>4.5</v>
      </c>
      <c r="E2040" s="4">
        <f t="shared" si="62"/>
        <v>5.1471594798083506</v>
      </c>
      <c r="F2040">
        <f t="shared" si="63"/>
        <v>8.457446808510638E-2</v>
      </c>
    </row>
    <row r="2041" spans="1:6" x14ac:dyDescent="0.35">
      <c r="A2041" t="s">
        <v>170</v>
      </c>
      <c r="B2041">
        <v>110</v>
      </c>
      <c r="C2041">
        <v>1303</v>
      </c>
      <c r="D2041" s="3">
        <v>5</v>
      </c>
      <c r="E2041" s="4">
        <f t="shared" si="62"/>
        <v>3.5674195756331279</v>
      </c>
      <c r="F2041">
        <f t="shared" si="63"/>
        <v>8.4420567920184195E-2</v>
      </c>
    </row>
    <row r="2042" spans="1:6" x14ac:dyDescent="0.35">
      <c r="A2042" t="s">
        <v>6415</v>
      </c>
      <c r="B2042">
        <v>141</v>
      </c>
      <c r="C2042">
        <v>1671</v>
      </c>
      <c r="D2042" s="3">
        <v>4.5</v>
      </c>
      <c r="E2042" s="4">
        <f t="shared" si="62"/>
        <v>4.5749486652977414</v>
      </c>
      <c r="F2042">
        <f t="shared" si="63"/>
        <v>8.4380610412926396E-2</v>
      </c>
    </row>
    <row r="2043" spans="1:6" x14ac:dyDescent="0.35">
      <c r="A2043" t="s">
        <v>2925</v>
      </c>
      <c r="B2043">
        <v>107</v>
      </c>
      <c r="C2043">
        <v>1269</v>
      </c>
      <c r="D2043" s="3">
        <v>4.5</v>
      </c>
      <c r="E2043" s="4">
        <f t="shared" si="62"/>
        <v>3.4743326488706368</v>
      </c>
      <c r="F2043">
        <f t="shared" si="63"/>
        <v>8.4318360914105592E-2</v>
      </c>
    </row>
    <row r="2044" spans="1:6" x14ac:dyDescent="0.35">
      <c r="A2044" t="s">
        <v>3364</v>
      </c>
      <c r="B2044">
        <v>183</v>
      </c>
      <c r="C2044">
        <v>2173</v>
      </c>
      <c r="D2044" s="3">
        <v>4.5</v>
      </c>
      <c r="E2044" s="4">
        <f t="shared" si="62"/>
        <v>5.9493497604380563</v>
      </c>
      <c r="F2044">
        <f t="shared" si="63"/>
        <v>8.4215370455591354E-2</v>
      </c>
    </row>
    <row r="2045" spans="1:6" x14ac:dyDescent="0.35">
      <c r="A2045" t="s">
        <v>4765</v>
      </c>
      <c r="B2045">
        <v>201</v>
      </c>
      <c r="C2045">
        <v>2387</v>
      </c>
      <c r="D2045" s="3">
        <v>4.5</v>
      </c>
      <c r="E2045" s="4">
        <f t="shared" si="62"/>
        <v>6.5352498288843259</v>
      </c>
      <c r="F2045">
        <f t="shared" si="63"/>
        <v>8.4206116464180983E-2</v>
      </c>
    </row>
    <row r="2046" spans="1:6" x14ac:dyDescent="0.35">
      <c r="A2046" t="s">
        <v>2859</v>
      </c>
      <c r="B2046">
        <v>102</v>
      </c>
      <c r="C2046">
        <v>1212</v>
      </c>
      <c r="D2046" s="3">
        <v>4.5</v>
      </c>
      <c r="E2046" s="4">
        <f t="shared" si="62"/>
        <v>3.3182751540041067</v>
      </c>
      <c r="F2046">
        <f t="shared" si="63"/>
        <v>8.4158415841584164E-2</v>
      </c>
    </row>
    <row r="2047" spans="1:6" x14ac:dyDescent="0.35">
      <c r="A2047" t="s">
        <v>711</v>
      </c>
      <c r="B2047">
        <v>304</v>
      </c>
      <c r="C2047">
        <v>3613</v>
      </c>
      <c r="D2047" s="3">
        <v>4.5</v>
      </c>
      <c r="E2047" s="4">
        <f t="shared" si="62"/>
        <v>9.8918548939082829</v>
      </c>
      <c r="F2047">
        <f t="shared" si="63"/>
        <v>8.4140603376695267E-2</v>
      </c>
    </row>
    <row r="2048" spans="1:6" x14ac:dyDescent="0.35">
      <c r="A2048" t="s">
        <v>830</v>
      </c>
      <c r="B2048">
        <v>226</v>
      </c>
      <c r="C2048">
        <v>2686</v>
      </c>
      <c r="D2048" s="3">
        <v>4.5</v>
      </c>
      <c r="E2048" s="4">
        <f t="shared" si="62"/>
        <v>7.353867214236824</v>
      </c>
      <c r="F2048">
        <f t="shared" si="63"/>
        <v>8.4139985107967233E-2</v>
      </c>
    </row>
    <row r="2049" spans="1:6" x14ac:dyDescent="0.35">
      <c r="A2049" t="s">
        <v>3512</v>
      </c>
      <c r="B2049">
        <v>109</v>
      </c>
      <c r="C2049">
        <v>1297</v>
      </c>
      <c r="D2049" s="3">
        <v>4.5</v>
      </c>
      <c r="E2049" s="4">
        <f t="shared" si="62"/>
        <v>3.5509924709103355</v>
      </c>
      <c r="F2049">
        <f t="shared" si="63"/>
        <v>8.4040092521202772E-2</v>
      </c>
    </row>
    <row r="2050" spans="1:6" x14ac:dyDescent="0.35">
      <c r="A2050" t="s">
        <v>6204</v>
      </c>
      <c r="B2050">
        <v>238</v>
      </c>
      <c r="C2050">
        <v>2833</v>
      </c>
      <c r="D2050" s="3">
        <v>4.5</v>
      </c>
      <c r="E2050" s="4">
        <f t="shared" ref="E2050:E2113" si="64">C2050/365.25</f>
        <v>7.7563312799452433</v>
      </c>
      <c r="F2050">
        <f t="shared" ref="F2050:F2113" si="65">B2050/C2050</f>
        <v>8.4009883515707734E-2</v>
      </c>
    </row>
    <row r="2051" spans="1:6" x14ac:dyDescent="0.35">
      <c r="A2051" t="s">
        <v>4416</v>
      </c>
      <c r="B2051">
        <v>132</v>
      </c>
      <c r="C2051">
        <v>1573</v>
      </c>
      <c r="D2051" s="3">
        <v>4.5</v>
      </c>
      <c r="E2051" s="4">
        <f t="shared" si="64"/>
        <v>4.3066392881587952</v>
      </c>
      <c r="F2051">
        <f t="shared" si="65"/>
        <v>8.3916083916083919E-2</v>
      </c>
    </row>
    <row r="2052" spans="1:6" x14ac:dyDescent="0.35">
      <c r="A2052" t="s">
        <v>2520</v>
      </c>
      <c r="B2052">
        <v>254</v>
      </c>
      <c r="C2052">
        <v>3032</v>
      </c>
      <c r="D2052" s="3">
        <v>4.5</v>
      </c>
      <c r="E2052" s="4">
        <f t="shared" si="64"/>
        <v>8.301163586584531</v>
      </c>
      <c r="F2052">
        <f t="shared" si="65"/>
        <v>8.3773087071240107E-2</v>
      </c>
    </row>
    <row r="2053" spans="1:6" x14ac:dyDescent="0.35">
      <c r="A2053" t="s">
        <v>1586</v>
      </c>
      <c r="B2053">
        <v>217</v>
      </c>
      <c r="C2053">
        <v>2591</v>
      </c>
      <c r="D2053" s="3">
        <v>4.5</v>
      </c>
      <c r="E2053" s="4">
        <f t="shared" si="64"/>
        <v>7.0937713894592749</v>
      </c>
      <c r="F2053">
        <f t="shared" si="65"/>
        <v>8.3751447317637978E-2</v>
      </c>
    </row>
    <row r="2054" spans="1:6" x14ac:dyDescent="0.35">
      <c r="A2054" t="s">
        <v>2279</v>
      </c>
      <c r="B2054">
        <v>151</v>
      </c>
      <c r="C2054">
        <v>1805</v>
      </c>
      <c r="D2054" s="3">
        <v>4.5</v>
      </c>
      <c r="E2054" s="4">
        <f t="shared" si="64"/>
        <v>4.9418206707734429</v>
      </c>
      <c r="F2054">
        <f t="shared" si="65"/>
        <v>8.3656509695290857E-2</v>
      </c>
    </row>
    <row r="2055" spans="1:6" x14ac:dyDescent="0.35">
      <c r="A2055" t="s">
        <v>1633</v>
      </c>
      <c r="B2055">
        <v>264</v>
      </c>
      <c r="C2055">
        <v>3162</v>
      </c>
      <c r="D2055" s="3">
        <v>4.5</v>
      </c>
      <c r="E2055" s="4">
        <f t="shared" si="64"/>
        <v>8.6570841889117052</v>
      </c>
      <c r="F2055">
        <f t="shared" si="65"/>
        <v>8.3491461100569264E-2</v>
      </c>
    </row>
    <row r="2056" spans="1:6" x14ac:dyDescent="0.35">
      <c r="A2056" t="s">
        <v>3584</v>
      </c>
      <c r="B2056">
        <v>206</v>
      </c>
      <c r="C2056">
        <v>2468</v>
      </c>
      <c r="D2056" s="3">
        <v>4.5</v>
      </c>
      <c r="E2056" s="4">
        <f t="shared" si="64"/>
        <v>6.7570157426420261</v>
      </c>
      <c r="F2056">
        <f t="shared" si="65"/>
        <v>8.3468395461912481E-2</v>
      </c>
    </row>
    <row r="2057" spans="1:6" x14ac:dyDescent="0.35">
      <c r="A2057" t="s">
        <v>6579</v>
      </c>
      <c r="B2057">
        <v>217</v>
      </c>
      <c r="C2057">
        <v>2604</v>
      </c>
      <c r="D2057" s="3">
        <v>4.5</v>
      </c>
      <c r="E2057" s="4">
        <f t="shared" si="64"/>
        <v>7.1293634496919918</v>
      </c>
      <c r="F2057">
        <f t="shared" si="65"/>
        <v>8.3333333333333329E-2</v>
      </c>
    </row>
    <row r="2058" spans="1:6" x14ac:dyDescent="0.35">
      <c r="A2058" t="s">
        <v>3037</v>
      </c>
      <c r="B2058">
        <v>259</v>
      </c>
      <c r="C2058">
        <v>3113</v>
      </c>
      <c r="D2058" s="3">
        <v>4.5</v>
      </c>
      <c r="E2058" s="4">
        <f t="shared" si="64"/>
        <v>8.5229295003422312</v>
      </c>
      <c r="F2058">
        <f t="shared" si="65"/>
        <v>8.3199486026341155E-2</v>
      </c>
    </row>
    <row r="2059" spans="1:6" x14ac:dyDescent="0.35">
      <c r="A2059" t="s">
        <v>6895</v>
      </c>
      <c r="B2059">
        <v>125</v>
      </c>
      <c r="C2059">
        <v>1505</v>
      </c>
      <c r="D2059" s="3">
        <v>4.5</v>
      </c>
      <c r="E2059" s="4">
        <f t="shared" si="64"/>
        <v>4.1204654346338128</v>
      </c>
      <c r="F2059">
        <f t="shared" si="65"/>
        <v>8.3056478405315617E-2</v>
      </c>
    </row>
    <row r="2060" spans="1:6" x14ac:dyDescent="0.35">
      <c r="A2060" t="s">
        <v>883</v>
      </c>
      <c r="B2060">
        <v>135</v>
      </c>
      <c r="C2060">
        <v>1626</v>
      </c>
      <c r="D2060" s="3">
        <v>4.5</v>
      </c>
      <c r="E2060" s="4">
        <f t="shared" si="64"/>
        <v>4.4517453798767965</v>
      </c>
      <c r="F2060">
        <f t="shared" si="65"/>
        <v>8.3025830258302583E-2</v>
      </c>
    </row>
    <row r="2061" spans="1:6" x14ac:dyDescent="0.35">
      <c r="A2061" t="s">
        <v>1192</v>
      </c>
      <c r="B2061">
        <v>107</v>
      </c>
      <c r="C2061">
        <v>1291</v>
      </c>
      <c r="D2061" s="3">
        <v>4.5</v>
      </c>
      <c r="E2061" s="4">
        <f t="shared" si="64"/>
        <v>3.5345653661875427</v>
      </c>
      <c r="F2061">
        <f t="shared" si="65"/>
        <v>8.2881487219209918E-2</v>
      </c>
    </row>
    <row r="2062" spans="1:6" x14ac:dyDescent="0.35">
      <c r="A2062" t="s">
        <v>1119</v>
      </c>
      <c r="B2062">
        <v>185</v>
      </c>
      <c r="C2062">
        <v>2243</v>
      </c>
      <c r="D2062" s="3">
        <v>4.5</v>
      </c>
      <c r="E2062" s="4">
        <f t="shared" si="64"/>
        <v>6.1409993155373028</v>
      </c>
      <c r="F2062">
        <f t="shared" si="65"/>
        <v>8.2478823004904139E-2</v>
      </c>
    </row>
    <row r="2063" spans="1:6" x14ac:dyDescent="0.35">
      <c r="A2063" t="s">
        <v>5771</v>
      </c>
      <c r="B2063">
        <v>205</v>
      </c>
      <c r="C2063">
        <v>2487</v>
      </c>
      <c r="D2063" s="3">
        <v>4.5</v>
      </c>
      <c r="E2063" s="4">
        <f t="shared" si="64"/>
        <v>6.8090349075975363</v>
      </c>
      <c r="F2063">
        <f t="shared" si="65"/>
        <v>8.2428628870124643E-2</v>
      </c>
    </row>
    <row r="2064" spans="1:6" x14ac:dyDescent="0.35">
      <c r="A2064" t="s">
        <v>1393</v>
      </c>
      <c r="B2064">
        <v>153</v>
      </c>
      <c r="C2064">
        <v>1857</v>
      </c>
      <c r="D2064" s="3">
        <v>4.5</v>
      </c>
      <c r="E2064" s="4">
        <f t="shared" si="64"/>
        <v>5.0841889117043122</v>
      </c>
      <c r="F2064">
        <f t="shared" si="65"/>
        <v>8.2390953150242321E-2</v>
      </c>
    </row>
    <row r="2065" spans="1:6" x14ac:dyDescent="0.35">
      <c r="A2065" t="s">
        <v>4214</v>
      </c>
      <c r="B2065">
        <v>107</v>
      </c>
      <c r="C2065">
        <v>1299</v>
      </c>
      <c r="D2065" s="3">
        <v>4.5</v>
      </c>
      <c r="E2065" s="4">
        <f t="shared" si="64"/>
        <v>3.5564681724845997</v>
      </c>
      <c r="F2065">
        <f t="shared" si="65"/>
        <v>8.2371054657428791E-2</v>
      </c>
    </row>
    <row r="2066" spans="1:6" x14ac:dyDescent="0.35">
      <c r="A2066" t="s">
        <v>2725</v>
      </c>
      <c r="B2066">
        <v>106</v>
      </c>
      <c r="C2066">
        <v>1287</v>
      </c>
      <c r="D2066" s="3">
        <v>4.5</v>
      </c>
      <c r="E2066" s="4">
        <f t="shared" si="64"/>
        <v>3.5236139630390144</v>
      </c>
      <c r="F2066">
        <f t="shared" si="65"/>
        <v>8.2362082362082367E-2</v>
      </c>
    </row>
    <row r="2067" spans="1:6" x14ac:dyDescent="0.35">
      <c r="A2067" t="s">
        <v>5317</v>
      </c>
      <c r="B2067">
        <v>295</v>
      </c>
      <c r="C2067">
        <v>3584</v>
      </c>
      <c r="D2067" s="3">
        <v>4.5</v>
      </c>
      <c r="E2067" s="4">
        <f t="shared" si="64"/>
        <v>9.8124572210814502</v>
      </c>
      <c r="F2067">
        <f t="shared" si="65"/>
        <v>8.2310267857142863E-2</v>
      </c>
    </row>
    <row r="2068" spans="1:6" x14ac:dyDescent="0.35">
      <c r="A2068" t="s">
        <v>5134</v>
      </c>
      <c r="B2068">
        <v>275</v>
      </c>
      <c r="C2068">
        <v>3348</v>
      </c>
      <c r="D2068" s="3">
        <v>4.5</v>
      </c>
      <c r="E2068" s="4">
        <f t="shared" si="64"/>
        <v>9.1663244353182751</v>
      </c>
      <c r="F2068">
        <f t="shared" si="65"/>
        <v>8.2138590203106335E-2</v>
      </c>
    </row>
    <row r="2069" spans="1:6" x14ac:dyDescent="0.35">
      <c r="A2069" t="s">
        <v>3814</v>
      </c>
      <c r="B2069">
        <v>246</v>
      </c>
      <c r="C2069">
        <v>3001</v>
      </c>
      <c r="D2069" s="3">
        <v>4.5</v>
      </c>
      <c r="E2069" s="4">
        <f t="shared" si="64"/>
        <v>8.216290212183436</v>
      </c>
      <c r="F2069">
        <f t="shared" si="65"/>
        <v>8.1972675774741752E-2</v>
      </c>
    </row>
    <row r="2070" spans="1:6" x14ac:dyDescent="0.35">
      <c r="A2070" t="s">
        <v>6693</v>
      </c>
      <c r="B2070">
        <v>100</v>
      </c>
      <c r="C2070">
        <v>1223</v>
      </c>
      <c r="D2070" s="3">
        <v>4.5</v>
      </c>
      <c r="E2070" s="4">
        <f t="shared" si="64"/>
        <v>3.3483915126625599</v>
      </c>
      <c r="F2070">
        <f t="shared" si="65"/>
        <v>8.1766148814390843E-2</v>
      </c>
    </row>
    <row r="2071" spans="1:6" x14ac:dyDescent="0.35">
      <c r="A2071" t="s">
        <v>6566</v>
      </c>
      <c r="B2071">
        <v>260</v>
      </c>
      <c r="C2071">
        <v>3180</v>
      </c>
      <c r="D2071" s="3">
        <v>4.5</v>
      </c>
      <c r="E2071" s="4">
        <f t="shared" si="64"/>
        <v>8.7063655030800824</v>
      </c>
      <c r="F2071">
        <f t="shared" si="65"/>
        <v>8.1761006289308172E-2</v>
      </c>
    </row>
    <row r="2072" spans="1:6" x14ac:dyDescent="0.35">
      <c r="A2072" t="s">
        <v>1245</v>
      </c>
      <c r="B2072">
        <v>118</v>
      </c>
      <c r="C2072">
        <v>1445</v>
      </c>
      <c r="D2072" s="3">
        <v>4.5</v>
      </c>
      <c r="E2072" s="4">
        <f t="shared" si="64"/>
        <v>3.9561943874058865</v>
      </c>
      <c r="F2072">
        <f t="shared" si="65"/>
        <v>8.1660899653979241E-2</v>
      </c>
    </row>
    <row r="2073" spans="1:6" x14ac:dyDescent="0.35">
      <c r="A2073" t="s">
        <v>3820</v>
      </c>
      <c r="B2073">
        <v>145</v>
      </c>
      <c r="C2073">
        <v>1777</v>
      </c>
      <c r="D2073" s="3">
        <v>4.5</v>
      </c>
      <c r="E2073" s="4">
        <f t="shared" si="64"/>
        <v>4.8651608487337441</v>
      </c>
      <c r="F2073">
        <f t="shared" si="65"/>
        <v>8.1598199212155317E-2</v>
      </c>
    </row>
    <row r="2074" spans="1:6" x14ac:dyDescent="0.35">
      <c r="A2074" t="s">
        <v>6355</v>
      </c>
      <c r="B2074">
        <v>147</v>
      </c>
      <c r="C2074">
        <v>1802</v>
      </c>
      <c r="D2074" s="3">
        <v>4.5</v>
      </c>
      <c r="E2074" s="4">
        <f t="shared" si="64"/>
        <v>4.9336071184120467</v>
      </c>
      <c r="F2074">
        <f t="shared" si="65"/>
        <v>8.1576026637069921E-2</v>
      </c>
    </row>
    <row r="2075" spans="1:6" x14ac:dyDescent="0.35">
      <c r="A2075" t="s">
        <v>6337</v>
      </c>
      <c r="B2075">
        <v>141</v>
      </c>
      <c r="C2075">
        <v>1731</v>
      </c>
      <c r="D2075" s="3">
        <v>4.5</v>
      </c>
      <c r="E2075" s="4">
        <f t="shared" si="64"/>
        <v>4.7392197125256672</v>
      </c>
      <c r="F2075">
        <f t="shared" si="65"/>
        <v>8.1455805892547667E-2</v>
      </c>
    </row>
    <row r="2076" spans="1:6" x14ac:dyDescent="0.35">
      <c r="A2076" t="s">
        <v>6039</v>
      </c>
      <c r="B2076">
        <v>156</v>
      </c>
      <c r="C2076">
        <v>1918</v>
      </c>
      <c r="D2076" s="3">
        <v>4.5</v>
      </c>
      <c r="E2076" s="4">
        <f t="shared" si="64"/>
        <v>5.2511978097193701</v>
      </c>
      <c r="F2076">
        <f t="shared" si="65"/>
        <v>8.1334723670490092E-2</v>
      </c>
    </row>
    <row r="2077" spans="1:6" x14ac:dyDescent="0.35">
      <c r="A2077" t="s">
        <v>5505</v>
      </c>
      <c r="B2077">
        <v>169</v>
      </c>
      <c r="C2077">
        <v>2078</v>
      </c>
      <c r="D2077" s="3">
        <v>4.5</v>
      </c>
      <c r="E2077" s="4">
        <f t="shared" si="64"/>
        <v>5.6892539356605063</v>
      </c>
      <c r="F2077">
        <f t="shared" si="65"/>
        <v>8.1328200192492775E-2</v>
      </c>
    </row>
    <row r="2078" spans="1:6" x14ac:dyDescent="0.35">
      <c r="A2078" t="s">
        <v>1775</v>
      </c>
      <c r="B2078">
        <v>133</v>
      </c>
      <c r="C2078">
        <v>1636</v>
      </c>
      <c r="D2078" s="3">
        <v>4.5</v>
      </c>
      <c r="E2078" s="4">
        <f t="shared" si="64"/>
        <v>4.4791238877481181</v>
      </c>
      <c r="F2078">
        <f t="shared" si="65"/>
        <v>8.1295843520782396E-2</v>
      </c>
    </row>
    <row r="2079" spans="1:6" x14ac:dyDescent="0.35">
      <c r="A2079" t="s">
        <v>6734</v>
      </c>
      <c r="B2079">
        <v>212</v>
      </c>
      <c r="C2079">
        <v>2608</v>
      </c>
      <c r="D2079" s="3">
        <v>4.5</v>
      </c>
      <c r="E2079" s="4">
        <f t="shared" si="64"/>
        <v>7.14031485284052</v>
      </c>
      <c r="F2079">
        <f t="shared" si="65"/>
        <v>8.1288343558282211E-2</v>
      </c>
    </row>
    <row r="2080" spans="1:6" x14ac:dyDescent="0.35">
      <c r="A2080" t="s">
        <v>5349</v>
      </c>
      <c r="B2080">
        <v>190</v>
      </c>
      <c r="C2080">
        <v>2341</v>
      </c>
      <c r="D2080" s="3">
        <v>4.5</v>
      </c>
      <c r="E2080" s="4">
        <f t="shared" si="64"/>
        <v>6.409308692676249</v>
      </c>
      <c r="F2080">
        <f t="shared" si="65"/>
        <v>8.1161896625373778E-2</v>
      </c>
    </row>
    <row r="2081" spans="1:6" x14ac:dyDescent="0.35">
      <c r="A2081" t="s">
        <v>2836</v>
      </c>
      <c r="B2081">
        <v>185</v>
      </c>
      <c r="C2081">
        <v>2280</v>
      </c>
      <c r="D2081" s="3">
        <v>4.5</v>
      </c>
      <c r="E2081" s="4">
        <f t="shared" si="64"/>
        <v>6.2422997946611911</v>
      </c>
      <c r="F2081">
        <f t="shared" si="65"/>
        <v>8.1140350877192985E-2</v>
      </c>
    </row>
    <row r="2082" spans="1:6" x14ac:dyDescent="0.35">
      <c r="A2082" t="s">
        <v>3115</v>
      </c>
      <c r="B2082">
        <v>258</v>
      </c>
      <c r="C2082">
        <v>3180</v>
      </c>
      <c r="D2082" s="3">
        <v>4.5</v>
      </c>
      <c r="E2082" s="4">
        <f t="shared" si="64"/>
        <v>8.7063655030800824</v>
      </c>
      <c r="F2082">
        <f t="shared" si="65"/>
        <v>8.1132075471698109E-2</v>
      </c>
    </row>
    <row r="2083" spans="1:6" x14ac:dyDescent="0.35">
      <c r="A2083" t="s">
        <v>6015</v>
      </c>
      <c r="B2083">
        <v>129</v>
      </c>
      <c r="C2083">
        <v>1590</v>
      </c>
      <c r="D2083" s="3">
        <v>4.5</v>
      </c>
      <c r="E2083" s="4">
        <f t="shared" si="64"/>
        <v>4.3531827515400412</v>
      </c>
      <c r="F2083">
        <f t="shared" si="65"/>
        <v>8.1132075471698109E-2</v>
      </c>
    </row>
    <row r="2084" spans="1:6" x14ac:dyDescent="0.35">
      <c r="A2084" t="s">
        <v>2187</v>
      </c>
      <c r="B2084">
        <v>160</v>
      </c>
      <c r="C2084">
        <v>1976</v>
      </c>
      <c r="D2084" s="3">
        <v>4.5</v>
      </c>
      <c r="E2084" s="4">
        <f t="shared" si="64"/>
        <v>5.4099931553730318</v>
      </c>
      <c r="F2084">
        <f t="shared" si="65"/>
        <v>8.0971659919028341E-2</v>
      </c>
    </row>
    <row r="2085" spans="1:6" x14ac:dyDescent="0.35">
      <c r="A2085" t="s">
        <v>2070</v>
      </c>
      <c r="B2085">
        <v>224</v>
      </c>
      <c r="C2085">
        <v>2767</v>
      </c>
      <c r="D2085" s="3">
        <v>4.5</v>
      </c>
      <c r="E2085" s="4">
        <f t="shared" si="64"/>
        <v>7.5756331279945242</v>
      </c>
      <c r="F2085">
        <f t="shared" si="65"/>
        <v>8.095410191543187E-2</v>
      </c>
    </row>
    <row r="2086" spans="1:6" x14ac:dyDescent="0.35">
      <c r="A2086" t="s">
        <v>398</v>
      </c>
      <c r="B2086">
        <v>226</v>
      </c>
      <c r="C2086">
        <v>2795</v>
      </c>
      <c r="D2086" s="3">
        <v>4.5</v>
      </c>
      <c r="E2086" s="4">
        <f t="shared" si="64"/>
        <v>7.6522929500342229</v>
      </c>
      <c r="F2086">
        <f t="shared" si="65"/>
        <v>8.0858676207513414E-2</v>
      </c>
    </row>
    <row r="2087" spans="1:6" x14ac:dyDescent="0.35">
      <c r="A2087" t="s">
        <v>2980</v>
      </c>
      <c r="B2087">
        <v>225</v>
      </c>
      <c r="C2087">
        <v>2783</v>
      </c>
      <c r="D2087" s="3">
        <v>4.5</v>
      </c>
      <c r="E2087" s="4">
        <f t="shared" si="64"/>
        <v>7.6194387405886381</v>
      </c>
      <c r="F2087">
        <f t="shared" si="65"/>
        <v>8.0848005749191515E-2</v>
      </c>
    </row>
    <row r="2088" spans="1:6" x14ac:dyDescent="0.35">
      <c r="A2088" t="s">
        <v>2961</v>
      </c>
      <c r="B2088">
        <v>206</v>
      </c>
      <c r="C2088">
        <v>2551</v>
      </c>
      <c r="D2088" s="3">
        <v>4.5</v>
      </c>
      <c r="E2088" s="4">
        <f t="shared" si="64"/>
        <v>6.9842573579739904</v>
      </c>
      <c r="F2088">
        <f t="shared" si="65"/>
        <v>8.0752646021168176E-2</v>
      </c>
    </row>
    <row r="2089" spans="1:6" x14ac:dyDescent="0.35">
      <c r="A2089" t="s">
        <v>2961</v>
      </c>
      <c r="B2089">
        <v>206</v>
      </c>
      <c r="C2089">
        <v>2551</v>
      </c>
      <c r="D2089" s="3">
        <v>4.5</v>
      </c>
      <c r="E2089" s="4">
        <f t="shared" si="64"/>
        <v>6.9842573579739904</v>
      </c>
      <c r="F2089">
        <f t="shared" si="65"/>
        <v>8.0752646021168176E-2</v>
      </c>
    </row>
    <row r="2090" spans="1:6" x14ac:dyDescent="0.35">
      <c r="A2090" t="s">
        <v>4773</v>
      </c>
      <c r="B2090">
        <v>170</v>
      </c>
      <c r="C2090">
        <v>2107</v>
      </c>
      <c r="D2090" s="3">
        <v>4.5</v>
      </c>
      <c r="E2090" s="4">
        <f t="shared" si="64"/>
        <v>5.7686516084873372</v>
      </c>
      <c r="F2090">
        <f t="shared" si="65"/>
        <v>8.0683436165163741E-2</v>
      </c>
    </row>
    <row r="2091" spans="1:6" x14ac:dyDescent="0.35">
      <c r="A2091" t="s">
        <v>4430</v>
      </c>
      <c r="B2091">
        <v>195</v>
      </c>
      <c r="C2091">
        <v>2421</v>
      </c>
      <c r="D2091" s="3">
        <v>4.5</v>
      </c>
      <c r="E2091" s="4">
        <f t="shared" si="64"/>
        <v>6.6283367556468171</v>
      </c>
      <c r="F2091">
        <f t="shared" si="65"/>
        <v>8.0545229244114003E-2</v>
      </c>
    </row>
    <row r="2092" spans="1:6" x14ac:dyDescent="0.35">
      <c r="A2092" t="s">
        <v>1651</v>
      </c>
      <c r="B2092">
        <v>280</v>
      </c>
      <c r="C2092">
        <v>3479</v>
      </c>
      <c r="D2092" s="3">
        <v>4.5</v>
      </c>
      <c r="E2092" s="4">
        <f t="shared" si="64"/>
        <v>9.5249828884325805</v>
      </c>
      <c r="F2092">
        <f t="shared" si="65"/>
        <v>8.0482897384305835E-2</v>
      </c>
    </row>
    <row r="2093" spans="1:6" x14ac:dyDescent="0.35">
      <c r="A2093" t="s">
        <v>4051</v>
      </c>
      <c r="B2093">
        <v>104</v>
      </c>
      <c r="C2093">
        <v>1296</v>
      </c>
      <c r="D2093" s="3">
        <v>4.5</v>
      </c>
      <c r="E2093" s="4">
        <f t="shared" si="64"/>
        <v>3.5482546201232035</v>
      </c>
      <c r="F2093">
        <f t="shared" si="65"/>
        <v>8.0246913580246909E-2</v>
      </c>
    </row>
    <row r="2094" spans="1:6" x14ac:dyDescent="0.35">
      <c r="A2094" t="s">
        <v>4064</v>
      </c>
      <c r="B2094">
        <v>178</v>
      </c>
      <c r="C2094">
        <v>2220</v>
      </c>
      <c r="D2094" s="3">
        <v>4.5</v>
      </c>
      <c r="E2094" s="4">
        <f t="shared" si="64"/>
        <v>6.0780287474332653</v>
      </c>
      <c r="F2094">
        <f t="shared" si="65"/>
        <v>8.018018018018018E-2</v>
      </c>
    </row>
    <row r="2095" spans="1:6" x14ac:dyDescent="0.35">
      <c r="A2095" t="s">
        <v>5482</v>
      </c>
      <c r="B2095">
        <v>143</v>
      </c>
      <c r="C2095">
        <v>1785</v>
      </c>
      <c r="D2095" s="3">
        <v>4.5</v>
      </c>
      <c r="E2095" s="4">
        <f t="shared" si="64"/>
        <v>4.8870636550308006</v>
      </c>
      <c r="F2095">
        <f t="shared" si="65"/>
        <v>8.0112044817927178E-2</v>
      </c>
    </row>
    <row r="2096" spans="1:6" x14ac:dyDescent="0.35">
      <c r="A2096" t="s">
        <v>5488</v>
      </c>
      <c r="B2096">
        <v>261</v>
      </c>
      <c r="C2096">
        <v>3260</v>
      </c>
      <c r="D2096" s="3">
        <v>4.5</v>
      </c>
      <c r="E2096" s="4">
        <f t="shared" si="64"/>
        <v>8.9253935660506496</v>
      </c>
      <c r="F2096">
        <f t="shared" si="65"/>
        <v>8.006134969325153E-2</v>
      </c>
    </row>
    <row r="2097" spans="1:6" x14ac:dyDescent="0.35">
      <c r="A2097" t="s">
        <v>6798</v>
      </c>
      <c r="B2097">
        <v>183</v>
      </c>
      <c r="C2097">
        <v>2287</v>
      </c>
      <c r="D2097" s="3">
        <v>4.5</v>
      </c>
      <c r="E2097" s="4">
        <f t="shared" si="64"/>
        <v>6.2614647501711156</v>
      </c>
      <c r="F2097">
        <f t="shared" si="65"/>
        <v>8.0017490161784E-2</v>
      </c>
    </row>
    <row r="2098" spans="1:6" x14ac:dyDescent="0.35">
      <c r="A2098" t="s">
        <v>3687</v>
      </c>
      <c r="B2098">
        <v>254</v>
      </c>
      <c r="C2098">
        <v>3179</v>
      </c>
      <c r="D2098" s="3">
        <v>4.5</v>
      </c>
      <c r="E2098" s="4">
        <f t="shared" si="64"/>
        <v>8.7036276522929494</v>
      </c>
      <c r="F2098">
        <f t="shared" si="65"/>
        <v>7.9899339414910356E-2</v>
      </c>
    </row>
    <row r="2099" spans="1:6" x14ac:dyDescent="0.35">
      <c r="A2099" t="s">
        <v>5787</v>
      </c>
      <c r="B2099">
        <v>168</v>
      </c>
      <c r="C2099">
        <v>2106</v>
      </c>
      <c r="D2099" s="3">
        <v>4.5</v>
      </c>
      <c r="E2099" s="4">
        <f t="shared" si="64"/>
        <v>5.7659137577002051</v>
      </c>
      <c r="F2099">
        <f t="shared" si="65"/>
        <v>7.9772079772079771E-2</v>
      </c>
    </row>
    <row r="2100" spans="1:6" x14ac:dyDescent="0.35">
      <c r="A2100" t="s">
        <v>4334</v>
      </c>
      <c r="B2100">
        <v>195</v>
      </c>
      <c r="C2100">
        <v>2445</v>
      </c>
      <c r="D2100" s="3">
        <v>4.5</v>
      </c>
      <c r="E2100" s="4">
        <f t="shared" si="64"/>
        <v>6.6940451745379876</v>
      </c>
      <c r="F2100">
        <f t="shared" si="65"/>
        <v>7.9754601226993863E-2</v>
      </c>
    </row>
    <row r="2101" spans="1:6" x14ac:dyDescent="0.35">
      <c r="A2101" t="s">
        <v>3970</v>
      </c>
      <c r="B2101">
        <v>239</v>
      </c>
      <c r="C2101">
        <v>3003</v>
      </c>
      <c r="D2101" s="3">
        <v>4.5</v>
      </c>
      <c r="E2101" s="4">
        <f t="shared" si="64"/>
        <v>8.2217659137577002</v>
      </c>
      <c r="F2101">
        <f t="shared" si="65"/>
        <v>7.9587079587079584E-2</v>
      </c>
    </row>
    <row r="2102" spans="1:6" x14ac:dyDescent="0.35">
      <c r="A2102" t="s">
        <v>1035</v>
      </c>
      <c r="B2102">
        <v>211</v>
      </c>
      <c r="C2102">
        <v>2653</v>
      </c>
      <c r="D2102" s="3">
        <v>4.5</v>
      </c>
      <c r="E2102" s="4">
        <f t="shared" si="64"/>
        <v>7.2635181382614649</v>
      </c>
      <c r="F2102">
        <f t="shared" si="65"/>
        <v>7.9532604598567661E-2</v>
      </c>
    </row>
    <row r="2103" spans="1:6" x14ac:dyDescent="0.35">
      <c r="A2103" t="s">
        <v>5885</v>
      </c>
      <c r="B2103">
        <v>192</v>
      </c>
      <c r="C2103">
        <v>2415</v>
      </c>
      <c r="D2103" s="3">
        <v>4.5</v>
      </c>
      <c r="E2103" s="4">
        <f t="shared" si="64"/>
        <v>6.6119096509240247</v>
      </c>
      <c r="F2103">
        <f t="shared" si="65"/>
        <v>7.9503105590062115E-2</v>
      </c>
    </row>
    <row r="2104" spans="1:6" x14ac:dyDescent="0.35">
      <c r="A2104" t="s">
        <v>4456</v>
      </c>
      <c r="B2104">
        <v>127</v>
      </c>
      <c r="C2104">
        <v>1600</v>
      </c>
      <c r="D2104" s="3">
        <v>4.5</v>
      </c>
      <c r="E2104" s="4">
        <f t="shared" si="64"/>
        <v>4.3805612594113619</v>
      </c>
      <c r="F2104">
        <f t="shared" si="65"/>
        <v>7.9375000000000001E-2</v>
      </c>
    </row>
    <row r="2105" spans="1:6" x14ac:dyDescent="0.35">
      <c r="A2105" t="s">
        <v>5646</v>
      </c>
      <c r="B2105">
        <v>118</v>
      </c>
      <c r="C2105">
        <v>1487</v>
      </c>
      <c r="D2105" s="3">
        <v>4.5</v>
      </c>
      <c r="E2105" s="4">
        <f t="shared" si="64"/>
        <v>4.0711841204654347</v>
      </c>
      <c r="F2105">
        <f t="shared" si="65"/>
        <v>7.9354404841963683E-2</v>
      </c>
    </row>
    <row r="2106" spans="1:6" x14ac:dyDescent="0.35">
      <c r="A2106" t="s">
        <v>2716</v>
      </c>
      <c r="B2106">
        <v>124</v>
      </c>
      <c r="C2106">
        <v>1566</v>
      </c>
      <c r="D2106" s="3">
        <v>4.5</v>
      </c>
      <c r="E2106" s="4">
        <f t="shared" si="64"/>
        <v>4.2874743326488707</v>
      </c>
      <c r="F2106">
        <f t="shared" si="65"/>
        <v>7.9182630906768844E-2</v>
      </c>
    </row>
    <row r="2107" spans="1:6" x14ac:dyDescent="0.35">
      <c r="A2107" t="s">
        <v>6636</v>
      </c>
      <c r="B2107">
        <v>109</v>
      </c>
      <c r="C2107">
        <v>1377</v>
      </c>
      <c r="D2107" s="3">
        <v>4.5</v>
      </c>
      <c r="E2107" s="4">
        <f t="shared" si="64"/>
        <v>3.7700205338809036</v>
      </c>
      <c r="F2107">
        <f t="shared" si="65"/>
        <v>7.9157588961510525E-2</v>
      </c>
    </row>
    <row r="2108" spans="1:6" x14ac:dyDescent="0.35">
      <c r="A2108" t="s">
        <v>394</v>
      </c>
      <c r="B2108">
        <v>231</v>
      </c>
      <c r="C2108">
        <v>2924</v>
      </c>
      <c r="D2108" s="3">
        <v>4.5</v>
      </c>
      <c r="E2108" s="4">
        <f t="shared" si="64"/>
        <v>8.0054757015742641</v>
      </c>
      <c r="F2108">
        <f t="shared" si="65"/>
        <v>7.900136798905609E-2</v>
      </c>
    </row>
    <row r="2109" spans="1:6" x14ac:dyDescent="0.35">
      <c r="A2109" t="s">
        <v>2797</v>
      </c>
      <c r="B2109">
        <v>301</v>
      </c>
      <c r="C2109">
        <v>3820</v>
      </c>
      <c r="D2109" s="3">
        <v>4.5</v>
      </c>
      <c r="E2109" s="4">
        <f t="shared" si="64"/>
        <v>10.458590006844627</v>
      </c>
      <c r="F2109">
        <f t="shared" si="65"/>
        <v>7.8795811518324613E-2</v>
      </c>
    </row>
    <row r="2110" spans="1:6" x14ac:dyDescent="0.35">
      <c r="A2110" t="s">
        <v>4741</v>
      </c>
      <c r="B2110">
        <v>117</v>
      </c>
      <c r="C2110">
        <v>1485</v>
      </c>
      <c r="D2110" s="3">
        <v>4.5</v>
      </c>
      <c r="E2110" s="4">
        <f t="shared" si="64"/>
        <v>4.0657084188911705</v>
      </c>
      <c r="F2110">
        <f t="shared" si="65"/>
        <v>7.8787878787878782E-2</v>
      </c>
    </row>
    <row r="2111" spans="1:6" x14ac:dyDescent="0.35">
      <c r="A2111" t="s">
        <v>774</v>
      </c>
      <c r="B2111">
        <v>264</v>
      </c>
      <c r="C2111">
        <v>3353</v>
      </c>
      <c r="D2111" s="3">
        <v>4.5</v>
      </c>
      <c r="E2111" s="4">
        <f t="shared" si="64"/>
        <v>9.1800136892539363</v>
      </c>
      <c r="F2111">
        <f t="shared" si="65"/>
        <v>7.8735460781389793E-2</v>
      </c>
    </row>
    <row r="2112" spans="1:6" x14ac:dyDescent="0.35">
      <c r="A2112" t="s">
        <v>2626</v>
      </c>
      <c r="B2112">
        <v>303</v>
      </c>
      <c r="C2112">
        <v>3855</v>
      </c>
      <c r="D2112" s="3">
        <v>4.5</v>
      </c>
      <c r="E2112" s="4">
        <f t="shared" si="64"/>
        <v>10.55441478439425</v>
      </c>
      <c r="F2112">
        <f t="shared" si="65"/>
        <v>7.8599221789883267E-2</v>
      </c>
    </row>
    <row r="2113" spans="1:6" x14ac:dyDescent="0.35">
      <c r="A2113" t="s">
        <v>4166</v>
      </c>
      <c r="B2113">
        <v>275</v>
      </c>
      <c r="C2113">
        <v>3501</v>
      </c>
      <c r="D2113" s="3">
        <v>4.5</v>
      </c>
      <c r="E2113" s="4">
        <f t="shared" si="64"/>
        <v>9.5852156057494859</v>
      </c>
      <c r="F2113">
        <f t="shared" si="65"/>
        <v>7.8548986003998858E-2</v>
      </c>
    </row>
    <row r="2114" spans="1:6" x14ac:dyDescent="0.35">
      <c r="A2114" t="s">
        <v>5160</v>
      </c>
      <c r="B2114">
        <v>129</v>
      </c>
      <c r="C2114">
        <v>1644</v>
      </c>
      <c r="D2114" s="3">
        <v>4.5</v>
      </c>
      <c r="E2114" s="4">
        <f t="shared" ref="E2114:E2177" si="66">C2114/365.25</f>
        <v>4.5010266940451746</v>
      </c>
      <c r="F2114">
        <f t="shared" ref="F2114:F2177" si="67">B2114/C2114</f>
        <v>7.8467153284671534E-2</v>
      </c>
    </row>
    <row r="2115" spans="1:6" x14ac:dyDescent="0.35">
      <c r="A2115" t="s">
        <v>2974</v>
      </c>
      <c r="B2115">
        <v>126</v>
      </c>
      <c r="C2115">
        <v>1611</v>
      </c>
      <c r="D2115" s="3">
        <v>4.5</v>
      </c>
      <c r="E2115" s="4">
        <f t="shared" si="66"/>
        <v>4.4106776180698155</v>
      </c>
      <c r="F2115">
        <f t="shared" si="67"/>
        <v>7.8212290502793297E-2</v>
      </c>
    </row>
    <row r="2116" spans="1:6" x14ac:dyDescent="0.35">
      <c r="A2116" t="s">
        <v>6786</v>
      </c>
      <c r="B2116">
        <v>246</v>
      </c>
      <c r="C2116">
        <v>3146</v>
      </c>
      <c r="D2116" s="3">
        <v>4.5</v>
      </c>
      <c r="E2116" s="4">
        <f t="shared" si="66"/>
        <v>8.6132785763175903</v>
      </c>
      <c r="F2116">
        <f t="shared" si="67"/>
        <v>7.8194532739987291E-2</v>
      </c>
    </row>
    <row r="2117" spans="1:6" x14ac:dyDescent="0.35">
      <c r="A2117" t="s">
        <v>3900</v>
      </c>
      <c r="B2117">
        <v>235</v>
      </c>
      <c r="C2117">
        <v>3008</v>
      </c>
      <c r="D2117" s="3">
        <v>4.5</v>
      </c>
      <c r="E2117" s="4">
        <f t="shared" si="66"/>
        <v>8.2354551676933614</v>
      </c>
      <c r="F2117">
        <f t="shared" si="67"/>
        <v>7.8125E-2</v>
      </c>
    </row>
    <row r="2118" spans="1:6" x14ac:dyDescent="0.35">
      <c r="A2118" t="s">
        <v>3388</v>
      </c>
      <c r="B2118">
        <v>188</v>
      </c>
      <c r="C2118">
        <v>2407</v>
      </c>
      <c r="D2118" s="3">
        <v>4.5</v>
      </c>
      <c r="E2118" s="4">
        <f t="shared" si="66"/>
        <v>6.5900068446269682</v>
      </c>
      <c r="F2118">
        <f t="shared" si="67"/>
        <v>7.810552555047777E-2</v>
      </c>
    </row>
    <row r="2119" spans="1:6" x14ac:dyDescent="0.35">
      <c r="A2119" t="s">
        <v>2759</v>
      </c>
      <c r="B2119">
        <v>235</v>
      </c>
      <c r="C2119">
        <v>3011</v>
      </c>
      <c r="D2119" s="3">
        <v>4.5</v>
      </c>
      <c r="E2119" s="4">
        <f t="shared" si="66"/>
        <v>8.2436687200547567</v>
      </c>
      <c r="F2119">
        <f t="shared" si="67"/>
        <v>7.8047160411823316E-2</v>
      </c>
    </row>
    <row r="2120" spans="1:6" x14ac:dyDescent="0.35">
      <c r="A2120" t="s">
        <v>1266</v>
      </c>
      <c r="B2120">
        <v>290</v>
      </c>
      <c r="C2120">
        <v>3717</v>
      </c>
      <c r="D2120" s="3">
        <v>4.5</v>
      </c>
      <c r="E2120" s="4">
        <f t="shared" si="66"/>
        <v>10.17659137577002</v>
      </c>
      <c r="F2120">
        <f t="shared" si="67"/>
        <v>7.80199085283831E-2</v>
      </c>
    </row>
    <row r="2121" spans="1:6" x14ac:dyDescent="0.35">
      <c r="A2121" t="s">
        <v>2876</v>
      </c>
      <c r="B2121">
        <v>112</v>
      </c>
      <c r="C2121">
        <v>1437</v>
      </c>
      <c r="D2121" s="3">
        <v>4.5</v>
      </c>
      <c r="E2121" s="4">
        <f t="shared" si="66"/>
        <v>3.9342915811088295</v>
      </c>
      <c r="F2121">
        <f t="shared" si="67"/>
        <v>7.7940153096729303E-2</v>
      </c>
    </row>
    <row r="2122" spans="1:6" x14ac:dyDescent="0.35">
      <c r="A2122" t="s">
        <v>5193</v>
      </c>
      <c r="B2122">
        <v>122</v>
      </c>
      <c r="C2122">
        <v>1567</v>
      </c>
      <c r="D2122" s="3">
        <v>4.5</v>
      </c>
      <c r="E2122" s="4">
        <f t="shared" si="66"/>
        <v>4.2902121834360027</v>
      </c>
      <c r="F2122">
        <f t="shared" si="67"/>
        <v>7.78557753669432E-2</v>
      </c>
    </row>
    <row r="2123" spans="1:6" x14ac:dyDescent="0.35">
      <c r="A2123" t="s">
        <v>1920</v>
      </c>
      <c r="B2123">
        <v>136</v>
      </c>
      <c r="C2123">
        <v>1749</v>
      </c>
      <c r="D2123" s="3">
        <v>4.5</v>
      </c>
      <c r="E2123" s="4">
        <f t="shared" si="66"/>
        <v>4.7885010266940453</v>
      </c>
      <c r="F2123">
        <f t="shared" si="67"/>
        <v>7.7758719268153226E-2</v>
      </c>
    </row>
    <row r="2124" spans="1:6" x14ac:dyDescent="0.35">
      <c r="A2124" t="s">
        <v>2941</v>
      </c>
      <c r="B2124">
        <v>268</v>
      </c>
      <c r="C2124">
        <v>3449</v>
      </c>
      <c r="D2124" s="3">
        <v>4.5</v>
      </c>
      <c r="E2124" s="4">
        <f t="shared" si="66"/>
        <v>9.4428473648186166</v>
      </c>
      <c r="F2124">
        <f t="shared" si="67"/>
        <v>7.7703682226732393E-2</v>
      </c>
    </row>
    <row r="2125" spans="1:6" x14ac:dyDescent="0.35">
      <c r="A2125" t="s">
        <v>2361</v>
      </c>
      <c r="B2125">
        <v>297</v>
      </c>
      <c r="C2125">
        <v>3825</v>
      </c>
      <c r="D2125" s="3">
        <v>4.5</v>
      </c>
      <c r="E2125" s="4">
        <f t="shared" si="66"/>
        <v>10.472279260780287</v>
      </c>
      <c r="F2125">
        <f t="shared" si="67"/>
        <v>7.7647058823529416E-2</v>
      </c>
    </row>
    <row r="2126" spans="1:6" x14ac:dyDescent="0.35">
      <c r="A2126" t="s">
        <v>1934</v>
      </c>
      <c r="B2126">
        <v>139</v>
      </c>
      <c r="C2126">
        <v>1792</v>
      </c>
      <c r="D2126" s="3">
        <v>4.5</v>
      </c>
      <c r="E2126" s="4">
        <f t="shared" si="66"/>
        <v>4.9062286105407251</v>
      </c>
      <c r="F2126">
        <f t="shared" si="67"/>
        <v>7.7566964285714288E-2</v>
      </c>
    </row>
    <row r="2127" spans="1:6" x14ac:dyDescent="0.35">
      <c r="A2127" t="s">
        <v>5056</v>
      </c>
      <c r="B2127">
        <v>273</v>
      </c>
      <c r="C2127">
        <v>3521</v>
      </c>
      <c r="D2127" s="3">
        <v>4.5</v>
      </c>
      <c r="E2127" s="4">
        <f t="shared" si="66"/>
        <v>9.6399726214921291</v>
      </c>
      <c r="F2127">
        <f t="shared" si="67"/>
        <v>7.7534791252485094E-2</v>
      </c>
    </row>
    <row r="2128" spans="1:6" x14ac:dyDescent="0.35">
      <c r="A2128" t="s">
        <v>6083</v>
      </c>
      <c r="B2128">
        <v>259</v>
      </c>
      <c r="C2128">
        <v>3351</v>
      </c>
      <c r="D2128" s="3">
        <v>4.5</v>
      </c>
      <c r="E2128" s="4">
        <f t="shared" si="66"/>
        <v>9.1745379876796722</v>
      </c>
      <c r="F2128">
        <f t="shared" si="67"/>
        <v>7.7290361086242917E-2</v>
      </c>
    </row>
    <row r="2129" spans="1:6" x14ac:dyDescent="0.35">
      <c r="A2129" t="s">
        <v>5774</v>
      </c>
      <c r="B2129">
        <v>124</v>
      </c>
      <c r="C2129">
        <v>1605</v>
      </c>
      <c r="D2129" s="3">
        <v>4.5</v>
      </c>
      <c r="E2129" s="4">
        <f t="shared" si="66"/>
        <v>4.3942505133470222</v>
      </c>
      <c r="F2129">
        <f t="shared" si="67"/>
        <v>7.7258566978193152E-2</v>
      </c>
    </row>
    <row r="2130" spans="1:6" x14ac:dyDescent="0.35">
      <c r="A2130" t="s">
        <v>4969</v>
      </c>
      <c r="B2130">
        <v>246</v>
      </c>
      <c r="C2130">
        <v>3186</v>
      </c>
      <c r="D2130" s="3">
        <v>4.5</v>
      </c>
      <c r="E2130" s="4">
        <f t="shared" si="66"/>
        <v>8.7227926078028748</v>
      </c>
      <c r="F2130">
        <f t="shared" si="67"/>
        <v>7.7212806026365349E-2</v>
      </c>
    </row>
    <row r="2131" spans="1:6" x14ac:dyDescent="0.35">
      <c r="A2131" t="s">
        <v>6122</v>
      </c>
      <c r="B2131">
        <v>163</v>
      </c>
      <c r="C2131">
        <v>2113</v>
      </c>
      <c r="D2131" s="3">
        <v>4.5</v>
      </c>
      <c r="E2131" s="4">
        <f t="shared" si="66"/>
        <v>5.7850787132101305</v>
      </c>
      <c r="F2131">
        <f t="shared" si="67"/>
        <v>7.7141504969238051E-2</v>
      </c>
    </row>
    <row r="2132" spans="1:6" x14ac:dyDescent="0.35">
      <c r="A2132" t="s">
        <v>6804</v>
      </c>
      <c r="B2132">
        <v>232</v>
      </c>
      <c r="C2132">
        <v>3008</v>
      </c>
      <c r="D2132" s="3">
        <v>4.5</v>
      </c>
      <c r="E2132" s="4">
        <f t="shared" si="66"/>
        <v>8.2354551676933614</v>
      </c>
      <c r="F2132">
        <f t="shared" si="67"/>
        <v>7.7127659574468085E-2</v>
      </c>
    </row>
    <row r="2133" spans="1:6" x14ac:dyDescent="0.35">
      <c r="A2133" t="s">
        <v>5928</v>
      </c>
      <c r="B2133">
        <v>147</v>
      </c>
      <c r="C2133">
        <v>1908</v>
      </c>
      <c r="D2133" s="3">
        <v>4.5</v>
      </c>
      <c r="E2133" s="4">
        <f t="shared" si="66"/>
        <v>5.2238193018480494</v>
      </c>
      <c r="F2133">
        <f t="shared" si="67"/>
        <v>7.7044025157232701E-2</v>
      </c>
    </row>
    <row r="2134" spans="1:6" x14ac:dyDescent="0.35">
      <c r="A2134" t="s">
        <v>5623</v>
      </c>
      <c r="B2134">
        <v>283</v>
      </c>
      <c r="C2134">
        <v>3675</v>
      </c>
      <c r="D2134" s="3">
        <v>4.5</v>
      </c>
      <c r="E2134" s="4">
        <f t="shared" si="66"/>
        <v>10.061601642710473</v>
      </c>
      <c r="F2134">
        <f t="shared" si="67"/>
        <v>7.7006802721088438E-2</v>
      </c>
    </row>
    <row r="2135" spans="1:6" x14ac:dyDescent="0.35">
      <c r="A2135" t="s">
        <v>3208</v>
      </c>
      <c r="B2135">
        <v>276</v>
      </c>
      <c r="C2135">
        <v>3586</v>
      </c>
      <c r="D2135" s="3">
        <v>4.5</v>
      </c>
      <c r="E2135" s="4">
        <f t="shared" si="66"/>
        <v>9.8179329226557144</v>
      </c>
      <c r="F2135">
        <f t="shared" si="67"/>
        <v>7.6965978806469604E-2</v>
      </c>
    </row>
    <row r="2136" spans="1:6" x14ac:dyDescent="0.35">
      <c r="A2136" t="s">
        <v>4759</v>
      </c>
      <c r="B2136">
        <v>210</v>
      </c>
      <c r="C2136">
        <v>2730</v>
      </c>
      <c r="D2136" s="3">
        <v>4.5</v>
      </c>
      <c r="E2136" s="4">
        <f t="shared" si="66"/>
        <v>7.4743326488706368</v>
      </c>
      <c r="F2136">
        <f t="shared" si="67"/>
        <v>7.6923076923076927E-2</v>
      </c>
    </row>
    <row r="2137" spans="1:6" x14ac:dyDescent="0.35">
      <c r="A2137" t="s">
        <v>5463</v>
      </c>
      <c r="B2137">
        <v>270</v>
      </c>
      <c r="C2137">
        <v>3519</v>
      </c>
      <c r="D2137" s="3">
        <v>4.5</v>
      </c>
      <c r="E2137" s="4">
        <f t="shared" si="66"/>
        <v>9.6344969199178649</v>
      </c>
      <c r="F2137">
        <f t="shared" si="67"/>
        <v>7.6726342710997444E-2</v>
      </c>
    </row>
    <row r="2138" spans="1:6" x14ac:dyDescent="0.35">
      <c r="A2138" t="s">
        <v>5839</v>
      </c>
      <c r="B2138">
        <v>145</v>
      </c>
      <c r="C2138">
        <v>1890</v>
      </c>
      <c r="D2138" s="3">
        <v>4.5</v>
      </c>
      <c r="E2138" s="4">
        <f t="shared" si="66"/>
        <v>5.1745379876796713</v>
      </c>
      <c r="F2138">
        <f t="shared" si="67"/>
        <v>7.6719576719576715E-2</v>
      </c>
    </row>
    <row r="2139" spans="1:6" x14ac:dyDescent="0.35">
      <c r="A2139" t="s">
        <v>6059</v>
      </c>
      <c r="B2139">
        <v>137</v>
      </c>
      <c r="C2139">
        <v>1786</v>
      </c>
      <c r="D2139" s="3">
        <v>4.5</v>
      </c>
      <c r="E2139" s="4">
        <f t="shared" si="66"/>
        <v>4.8898015058179327</v>
      </c>
      <c r="F2139">
        <f t="shared" si="67"/>
        <v>7.6707726763717801E-2</v>
      </c>
    </row>
    <row r="2140" spans="1:6" x14ac:dyDescent="0.35">
      <c r="A2140" t="s">
        <v>4832</v>
      </c>
      <c r="B2140">
        <v>209</v>
      </c>
      <c r="C2140">
        <v>2725</v>
      </c>
      <c r="D2140" s="3">
        <v>4.5</v>
      </c>
      <c r="E2140" s="4">
        <f t="shared" si="66"/>
        <v>7.4606433949349764</v>
      </c>
      <c r="F2140">
        <f t="shared" si="67"/>
        <v>7.6697247706422014E-2</v>
      </c>
    </row>
    <row r="2141" spans="1:6" x14ac:dyDescent="0.35">
      <c r="A2141" t="s">
        <v>6688</v>
      </c>
      <c r="B2141">
        <v>145</v>
      </c>
      <c r="C2141">
        <v>1893</v>
      </c>
      <c r="D2141" s="3">
        <v>4.5</v>
      </c>
      <c r="E2141" s="4">
        <f t="shared" si="66"/>
        <v>5.1827515400410675</v>
      </c>
      <c r="F2141">
        <f t="shared" si="67"/>
        <v>7.6597992604331755E-2</v>
      </c>
    </row>
    <row r="2142" spans="1:6" x14ac:dyDescent="0.35">
      <c r="A2142" t="s">
        <v>1822</v>
      </c>
      <c r="B2142">
        <v>120</v>
      </c>
      <c r="C2142">
        <v>1567</v>
      </c>
      <c r="D2142" s="3">
        <v>4.5</v>
      </c>
      <c r="E2142" s="4">
        <f t="shared" si="66"/>
        <v>4.2902121834360027</v>
      </c>
      <c r="F2142">
        <f t="shared" si="67"/>
        <v>7.6579451180599875E-2</v>
      </c>
    </row>
    <row r="2143" spans="1:6" x14ac:dyDescent="0.35">
      <c r="A2143" t="s">
        <v>2583</v>
      </c>
      <c r="B2143">
        <v>158</v>
      </c>
      <c r="C2143">
        <v>2064</v>
      </c>
      <c r="D2143" s="3">
        <v>4.5</v>
      </c>
      <c r="E2143" s="4">
        <f t="shared" si="66"/>
        <v>5.6509240246406574</v>
      </c>
      <c r="F2143">
        <f t="shared" si="67"/>
        <v>7.6550387596899222E-2</v>
      </c>
    </row>
    <row r="2144" spans="1:6" x14ac:dyDescent="0.35">
      <c r="A2144" t="s">
        <v>5099</v>
      </c>
      <c r="B2144">
        <v>269</v>
      </c>
      <c r="C2144">
        <v>3521</v>
      </c>
      <c r="D2144" s="3">
        <v>4.5</v>
      </c>
      <c r="E2144" s="4">
        <f t="shared" si="66"/>
        <v>9.6399726214921291</v>
      </c>
      <c r="F2144">
        <f t="shared" si="67"/>
        <v>7.6398750355012784E-2</v>
      </c>
    </row>
    <row r="2145" spans="1:6" x14ac:dyDescent="0.35">
      <c r="A2145" t="s">
        <v>6476</v>
      </c>
      <c r="B2145">
        <v>143</v>
      </c>
      <c r="C2145">
        <v>1872</v>
      </c>
      <c r="D2145" s="3">
        <v>5</v>
      </c>
      <c r="E2145" s="4">
        <f t="shared" si="66"/>
        <v>5.1252566735112932</v>
      </c>
      <c r="F2145">
        <f t="shared" si="67"/>
        <v>7.6388888888888895E-2</v>
      </c>
    </row>
    <row r="2146" spans="1:6" x14ac:dyDescent="0.35">
      <c r="A2146" t="s">
        <v>1698</v>
      </c>
      <c r="B2146">
        <v>194</v>
      </c>
      <c r="C2146">
        <v>2548</v>
      </c>
      <c r="D2146" s="3">
        <v>5</v>
      </c>
      <c r="E2146" s="4">
        <f t="shared" si="66"/>
        <v>6.9760438056125942</v>
      </c>
      <c r="F2146">
        <f t="shared" si="67"/>
        <v>7.6138147566718994E-2</v>
      </c>
    </row>
    <row r="2147" spans="1:6" x14ac:dyDescent="0.35">
      <c r="A2147" t="s">
        <v>1251</v>
      </c>
      <c r="B2147">
        <v>193</v>
      </c>
      <c r="C2147">
        <v>2535</v>
      </c>
      <c r="D2147" s="3">
        <v>4.5</v>
      </c>
      <c r="E2147" s="4">
        <f t="shared" si="66"/>
        <v>6.9404517453798764</v>
      </c>
      <c r="F2147">
        <f t="shared" si="67"/>
        <v>7.6134122287968439E-2</v>
      </c>
    </row>
    <row r="2148" spans="1:6" x14ac:dyDescent="0.35">
      <c r="A2148" t="s">
        <v>4675</v>
      </c>
      <c r="B2148">
        <v>189</v>
      </c>
      <c r="C2148">
        <v>2483</v>
      </c>
      <c r="D2148" s="3">
        <v>4.5</v>
      </c>
      <c r="E2148" s="4">
        <f t="shared" si="66"/>
        <v>6.7980835044490071</v>
      </c>
      <c r="F2148">
        <f t="shared" si="67"/>
        <v>7.6117599677809109E-2</v>
      </c>
    </row>
    <row r="2149" spans="1:6" x14ac:dyDescent="0.35">
      <c r="A2149" t="s">
        <v>2932</v>
      </c>
      <c r="B2149">
        <v>167</v>
      </c>
      <c r="C2149">
        <v>2194</v>
      </c>
      <c r="D2149" s="3">
        <v>4.5</v>
      </c>
      <c r="E2149" s="4">
        <f t="shared" si="66"/>
        <v>6.0068446269678306</v>
      </c>
      <c r="F2149">
        <f t="shared" si="67"/>
        <v>7.6116681859617133E-2</v>
      </c>
    </row>
    <row r="2150" spans="1:6" x14ac:dyDescent="0.35">
      <c r="A2150" t="s">
        <v>1002</v>
      </c>
      <c r="B2150">
        <v>205</v>
      </c>
      <c r="C2150">
        <v>2697</v>
      </c>
      <c r="D2150" s="3">
        <v>4.5</v>
      </c>
      <c r="E2150" s="4">
        <f t="shared" si="66"/>
        <v>7.3839835728952776</v>
      </c>
      <c r="F2150">
        <f t="shared" si="67"/>
        <v>7.6010381905821281E-2</v>
      </c>
    </row>
    <row r="2151" spans="1:6" x14ac:dyDescent="0.35">
      <c r="A2151" t="s">
        <v>1473</v>
      </c>
      <c r="B2151">
        <v>111</v>
      </c>
      <c r="C2151">
        <v>1461</v>
      </c>
      <c r="D2151" s="3">
        <v>4.5</v>
      </c>
      <c r="E2151" s="4">
        <f t="shared" si="66"/>
        <v>4</v>
      </c>
      <c r="F2151">
        <f t="shared" si="67"/>
        <v>7.5975359342915813E-2</v>
      </c>
    </row>
    <row r="2152" spans="1:6" x14ac:dyDescent="0.35">
      <c r="A2152" t="s">
        <v>4411</v>
      </c>
      <c r="B2152">
        <v>274</v>
      </c>
      <c r="C2152">
        <v>3615</v>
      </c>
      <c r="D2152" s="3">
        <v>4.5</v>
      </c>
      <c r="E2152" s="4">
        <f t="shared" si="66"/>
        <v>9.897330595482547</v>
      </c>
      <c r="F2152">
        <f t="shared" si="67"/>
        <v>7.5795297372060852E-2</v>
      </c>
    </row>
    <row r="2153" spans="1:6" x14ac:dyDescent="0.35">
      <c r="A2153" t="s">
        <v>4596</v>
      </c>
      <c r="B2153">
        <v>258</v>
      </c>
      <c r="C2153">
        <v>3404</v>
      </c>
      <c r="D2153" s="3">
        <v>4.5</v>
      </c>
      <c r="E2153" s="4">
        <f t="shared" si="66"/>
        <v>9.3196440793976727</v>
      </c>
      <c r="F2153">
        <f t="shared" si="67"/>
        <v>7.5793184488836665E-2</v>
      </c>
    </row>
    <row r="2154" spans="1:6" x14ac:dyDescent="0.35">
      <c r="A2154" t="s">
        <v>5926</v>
      </c>
      <c r="B2154">
        <v>170</v>
      </c>
      <c r="C2154">
        <v>2249</v>
      </c>
      <c r="D2154" s="3">
        <v>4.5</v>
      </c>
      <c r="E2154" s="4">
        <f t="shared" si="66"/>
        <v>6.1574264202600961</v>
      </c>
      <c r="F2154">
        <f t="shared" si="67"/>
        <v>7.5589150733659405E-2</v>
      </c>
    </row>
    <row r="2155" spans="1:6" x14ac:dyDescent="0.35">
      <c r="A2155" t="s">
        <v>6342</v>
      </c>
      <c r="B2155">
        <v>173</v>
      </c>
      <c r="C2155">
        <v>2293</v>
      </c>
      <c r="D2155" s="3">
        <v>4.5</v>
      </c>
      <c r="E2155" s="4">
        <f t="shared" si="66"/>
        <v>6.277891854893908</v>
      </c>
      <c r="F2155">
        <f t="shared" si="67"/>
        <v>7.5447012647187089E-2</v>
      </c>
    </row>
    <row r="2156" spans="1:6" x14ac:dyDescent="0.35">
      <c r="A2156" t="s">
        <v>1730</v>
      </c>
      <c r="B2156">
        <v>225</v>
      </c>
      <c r="C2156">
        <v>2989</v>
      </c>
      <c r="D2156" s="3">
        <v>4.5</v>
      </c>
      <c r="E2156" s="4">
        <f t="shared" si="66"/>
        <v>8.1834360027378512</v>
      </c>
      <c r="F2156">
        <f t="shared" si="67"/>
        <v>7.5276012044161927E-2</v>
      </c>
    </row>
    <row r="2157" spans="1:6" x14ac:dyDescent="0.35">
      <c r="A2157" t="s">
        <v>4039</v>
      </c>
      <c r="B2157">
        <v>177</v>
      </c>
      <c r="C2157">
        <v>2353</v>
      </c>
      <c r="D2157" s="3">
        <v>4.5</v>
      </c>
      <c r="E2157" s="4">
        <f t="shared" si="66"/>
        <v>6.4421629021218347</v>
      </c>
      <c r="F2157">
        <f t="shared" si="67"/>
        <v>7.5223119422014456E-2</v>
      </c>
    </row>
    <row r="2158" spans="1:6" x14ac:dyDescent="0.35">
      <c r="A2158" t="s">
        <v>2271</v>
      </c>
      <c r="B2158">
        <v>161</v>
      </c>
      <c r="C2158">
        <v>2141</v>
      </c>
      <c r="D2158" s="3">
        <v>4.5</v>
      </c>
      <c r="E2158" s="4">
        <f t="shared" si="66"/>
        <v>5.8617385352498292</v>
      </c>
      <c r="F2158">
        <f t="shared" si="67"/>
        <v>7.5198505371321805E-2</v>
      </c>
    </row>
    <row r="2159" spans="1:6" x14ac:dyDescent="0.35">
      <c r="A2159" t="s">
        <v>6646</v>
      </c>
      <c r="B2159">
        <v>115</v>
      </c>
      <c r="C2159">
        <v>1531</v>
      </c>
      <c r="D2159" s="3">
        <v>4.5</v>
      </c>
      <c r="E2159" s="4">
        <f t="shared" si="66"/>
        <v>4.1916495550992474</v>
      </c>
      <c r="F2159">
        <f t="shared" si="67"/>
        <v>7.5114304376224683E-2</v>
      </c>
    </row>
    <row r="2160" spans="1:6" x14ac:dyDescent="0.35">
      <c r="A2160" t="s">
        <v>1982</v>
      </c>
      <c r="B2160">
        <v>252</v>
      </c>
      <c r="C2160">
        <v>3364</v>
      </c>
      <c r="D2160" s="3">
        <v>4.5</v>
      </c>
      <c r="E2160" s="4">
        <f t="shared" si="66"/>
        <v>9.2101300479123882</v>
      </c>
      <c r="F2160">
        <f t="shared" si="67"/>
        <v>7.4910820451843038E-2</v>
      </c>
    </row>
    <row r="2161" spans="1:6" x14ac:dyDescent="0.35">
      <c r="A2161" t="s">
        <v>3406</v>
      </c>
      <c r="B2161">
        <v>241</v>
      </c>
      <c r="C2161">
        <v>3222</v>
      </c>
      <c r="D2161" s="3">
        <v>4.5</v>
      </c>
      <c r="E2161" s="4">
        <f t="shared" si="66"/>
        <v>8.821355236139631</v>
      </c>
      <c r="F2161">
        <f t="shared" si="67"/>
        <v>7.4798261949099942E-2</v>
      </c>
    </row>
    <row r="2162" spans="1:6" x14ac:dyDescent="0.35">
      <c r="A2162" t="s">
        <v>3406</v>
      </c>
      <c r="B2162">
        <v>241</v>
      </c>
      <c r="C2162">
        <v>3222</v>
      </c>
      <c r="D2162" s="3">
        <v>4.5</v>
      </c>
      <c r="E2162" s="4">
        <f t="shared" si="66"/>
        <v>8.821355236139631</v>
      </c>
      <c r="F2162">
        <f t="shared" si="67"/>
        <v>7.4798261949099942E-2</v>
      </c>
    </row>
    <row r="2163" spans="1:6" x14ac:dyDescent="0.35">
      <c r="A2163" t="s">
        <v>3471</v>
      </c>
      <c r="B2163">
        <v>138</v>
      </c>
      <c r="C2163">
        <v>1852</v>
      </c>
      <c r="D2163" s="3">
        <v>4.5</v>
      </c>
      <c r="E2163" s="4">
        <f t="shared" si="66"/>
        <v>5.0704996577686519</v>
      </c>
      <c r="F2163">
        <f t="shared" si="67"/>
        <v>7.4514038876889843E-2</v>
      </c>
    </row>
    <row r="2164" spans="1:6" x14ac:dyDescent="0.35">
      <c r="A2164" t="s">
        <v>4324</v>
      </c>
      <c r="B2164">
        <v>219</v>
      </c>
      <c r="C2164">
        <v>2946</v>
      </c>
      <c r="D2164" s="3">
        <v>4.5</v>
      </c>
      <c r="E2164" s="4">
        <f t="shared" si="66"/>
        <v>8.0657084188911696</v>
      </c>
      <c r="F2164">
        <f t="shared" si="67"/>
        <v>7.4338085539714868E-2</v>
      </c>
    </row>
    <row r="2165" spans="1:6" x14ac:dyDescent="0.35">
      <c r="A2165" t="s">
        <v>2149</v>
      </c>
      <c r="B2165">
        <v>139</v>
      </c>
      <c r="C2165">
        <v>1871</v>
      </c>
      <c r="D2165" s="3">
        <v>4.5</v>
      </c>
      <c r="E2165" s="4">
        <f t="shared" si="66"/>
        <v>5.1225188227241611</v>
      </c>
      <c r="F2165">
        <f t="shared" si="67"/>
        <v>7.4291822554783532E-2</v>
      </c>
    </row>
    <row r="2166" spans="1:6" x14ac:dyDescent="0.35">
      <c r="A2166" t="s">
        <v>6135</v>
      </c>
      <c r="B2166">
        <v>223</v>
      </c>
      <c r="C2166">
        <v>3005</v>
      </c>
      <c r="D2166" s="3">
        <v>4.5</v>
      </c>
      <c r="E2166" s="4">
        <f t="shared" si="66"/>
        <v>8.2272416153319643</v>
      </c>
      <c r="F2166">
        <f t="shared" si="67"/>
        <v>7.4209650582362729E-2</v>
      </c>
    </row>
    <row r="2167" spans="1:6" x14ac:dyDescent="0.35">
      <c r="A2167" t="s">
        <v>5131</v>
      </c>
      <c r="B2167">
        <v>117</v>
      </c>
      <c r="C2167">
        <v>1581</v>
      </c>
      <c r="D2167" s="3">
        <v>4.5</v>
      </c>
      <c r="E2167" s="4">
        <f t="shared" si="66"/>
        <v>4.3285420944558526</v>
      </c>
      <c r="F2167">
        <f t="shared" si="67"/>
        <v>7.4003795066413663E-2</v>
      </c>
    </row>
    <row r="2168" spans="1:6" x14ac:dyDescent="0.35">
      <c r="A2168" t="s">
        <v>5836</v>
      </c>
      <c r="B2168">
        <v>107</v>
      </c>
      <c r="C2168">
        <v>1446</v>
      </c>
      <c r="D2168" s="3">
        <v>5</v>
      </c>
      <c r="E2168" s="4">
        <f t="shared" si="66"/>
        <v>3.9589322381930185</v>
      </c>
      <c r="F2168">
        <f t="shared" si="67"/>
        <v>7.3997233748271093E-2</v>
      </c>
    </row>
    <row r="2169" spans="1:6" x14ac:dyDescent="0.35">
      <c r="A2169" t="s">
        <v>1858</v>
      </c>
      <c r="B2169">
        <v>126</v>
      </c>
      <c r="C2169">
        <v>1703</v>
      </c>
      <c r="D2169" s="3">
        <v>4.5</v>
      </c>
      <c r="E2169" s="4">
        <f t="shared" si="66"/>
        <v>4.6625598904859684</v>
      </c>
      <c r="F2169">
        <f t="shared" si="67"/>
        <v>7.3987081620669401E-2</v>
      </c>
    </row>
    <row r="2170" spans="1:6" x14ac:dyDescent="0.35">
      <c r="A2170" t="s">
        <v>3303</v>
      </c>
      <c r="B2170">
        <v>235</v>
      </c>
      <c r="C2170">
        <v>3178</v>
      </c>
      <c r="D2170" s="3">
        <v>4.5</v>
      </c>
      <c r="E2170" s="4">
        <f t="shared" si="66"/>
        <v>8.7008898015058183</v>
      </c>
      <c r="F2170">
        <f t="shared" si="67"/>
        <v>7.3945877910635616E-2</v>
      </c>
    </row>
    <row r="2171" spans="1:6" x14ac:dyDescent="0.35">
      <c r="A2171" t="s">
        <v>4524</v>
      </c>
      <c r="B2171">
        <v>204</v>
      </c>
      <c r="C2171">
        <v>2761</v>
      </c>
      <c r="D2171" s="3">
        <v>4.5</v>
      </c>
      <c r="E2171" s="4">
        <f t="shared" si="66"/>
        <v>7.5592060232717317</v>
      </c>
      <c r="F2171">
        <f t="shared" si="67"/>
        <v>7.3886273089460344E-2</v>
      </c>
    </row>
    <row r="2172" spans="1:6" x14ac:dyDescent="0.35">
      <c r="A2172" t="s">
        <v>5089</v>
      </c>
      <c r="B2172">
        <v>113</v>
      </c>
      <c r="C2172">
        <v>1530</v>
      </c>
      <c r="D2172" s="3">
        <v>4.5</v>
      </c>
      <c r="E2172" s="4">
        <f t="shared" si="66"/>
        <v>4.1889117043121153</v>
      </c>
      <c r="F2172">
        <f t="shared" si="67"/>
        <v>7.3856209150326799E-2</v>
      </c>
    </row>
    <row r="2173" spans="1:6" x14ac:dyDescent="0.35">
      <c r="A2173" t="s">
        <v>3866</v>
      </c>
      <c r="B2173">
        <v>168</v>
      </c>
      <c r="C2173">
        <v>2278</v>
      </c>
      <c r="D2173" s="3">
        <v>4.5</v>
      </c>
      <c r="E2173" s="4">
        <f t="shared" si="66"/>
        <v>6.236824093086927</v>
      </c>
      <c r="F2173">
        <f t="shared" si="67"/>
        <v>7.3748902546093065E-2</v>
      </c>
    </row>
    <row r="2174" spans="1:6" x14ac:dyDescent="0.35">
      <c r="A2174" t="s">
        <v>5391</v>
      </c>
      <c r="B2174">
        <v>156</v>
      </c>
      <c r="C2174">
        <v>2116</v>
      </c>
      <c r="D2174" s="3">
        <v>4.5</v>
      </c>
      <c r="E2174" s="4">
        <f t="shared" si="66"/>
        <v>5.7932922655715267</v>
      </c>
      <c r="F2174">
        <f t="shared" si="67"/>
        <v>7.3724007561436669E-2</v>
      </c>
    </row>
    <row r="2175" spans="1:6" x14ac:dyDescent="0.35">
      <c r="A2175" t="s">
        <v>3580</v>
      </c>
      <c r="B2175">
        <v>242</v>
      </c>
      <c r="C2175">
        <v>3286</v>
      </c>
      <c r="D2175" s="3">
        <v>4.5</v>
      </c>
      <c r="E2175" s="4">
        <f t="shared" si="66"/>
        <v>8.9965776865160851</v>
      </c>
      <c r="F2175">
        <f t="shared" si="67"/>
        <v>7.3645769933049304E-2</v>
      </c>
    </row>
    <row r="2176" spans="1:6" x14ac:dyDescent="0.35">
      <c r="A2176" t="s">
        <v>2329</v>
      </c>
      <c r="B2176">
        <v>167</v>
      </c>
      <c r="C2176">
        <v>2271</v>
      </c>
      <c r="D2176" s="3">
        <v>4.5</v>
      </c>
      <c r="E2176" s="4">
        <f t="shared" si="66"/>
        <v>6.2176591375770016</v>
      </c>
      <c r="F2176">
        <f t="shared" si="67"/>
        <v>7.3535887274328485E-2</v>
      </c>
    </row>
    <row r="2177" spans="1:6" x14ac:dyDescent="0.35">
      <c r="A2177" t="s">
        <v>49</v>
      </c>
      <c r="B2177">
        <v>139</v>
      </c>
      <c r="C2177">
        <v>1896</v>
      </c>
      <c r="D2177" s="3">
        <v>4.5</v>
      </c>
      <c r="E2177" s="4">
        <f t="shared" si="66"/>
        <v>5.1909650924024637</v>
      </c>
      <c r="F2177">
        <f t="shared" si="67"/>
        <v>7.3312236286919838E-2</v>
      </c>
    </row>
    <row r="2178" spans="1:6" x14ac:dyDescent="0.35">
      <c r="A2178" t="s">
        <v>3483</v>
      </c>
      <c r="B2178">
        <v>215</v>
      </c>
      <c r="C2178">
        <v>2936</v>
      </c>
      <c r="D2178" s="3">
        <v>4.5</v>
      </c>
      <c r="E2178" s="4">
        <f t="shared" ref="E2178:E2241" si="68">C2178/365.25</f>
        <v>8.038329911019849</v>
      </c>
      <c r="F2178">
        <f t="shared" ref="F2178:F2241" si="69">B2178/C2178</f>
        <v>7.3228882833787465E-2</v>
      </c>
    </row>
    <row r="2179" spans="1:6" x14ac:dyDescent="0.35">
      <c r="A2179" t="s">
        <v>1151</v>
      </c>
      <c r="B2179">
        <v>149</v>
      </c>
      <c r="C2179">
        <v>2036</v>
      </c>
      <c r="D2179" s="3">
        <v>4.5</v>
      </c>
      <c r="E2179" s="4">
        <f t="shared" si="68"/>
        <v>5.5742642026009586</v>
      </c>
      <c r="F2179">
        <f t="shared" si="69"/>
        <v>7.3182711198428285E-2</v>
      </c>
    </row>
    <row r="2180" spans="1:6" x14ac:dyDescent="0.35">
      <c r="A2180" t="s">
        <v>6292</v>
      </c>
      <c r="B2180">
        <v>103</v>
      </c>
      <c r="C2180">
        <v>1410</v>
      </c>
      <c r="D2180" s="3">
        <v>4.5</v>
      </c>
      <c r="E2180" s="4">
        <f t="shared" si="68"/>
        <v>3.8603696098562628</v>
      </c>
      <c r="F2180">
        <f t="shared" si="69"/>
        <v>7.3049645390070916E-2</v>
      </c>
    </row>
    <row r="2181" spans="1:6" x14ac:dyDescent="0.35">
      <c r="A2181" t="s">
        <v>2787</v>
      </c>
      <c r="B2181">
        <v>219</v>
      </c>
      <c r="C2181">
        <v>2999</v>
      </c>
      <c r="D2181" s="3">
        <v>4.5</v>
      </c>
      <c r="E2181" s="4">
        <f t="shared" si="68"/>
        <v>8.2108145106091719</v>
      </c>
      <c r="F2181">
        <f t="shared" si="69"/>
        <v>7.3024341447149047E-2</v>
      </c>
    </row>
    <row r="2182" spans="1:6" x14ac:dyDescent="0.35">
      <c r="A2182" t="s">
        <v>3035</v>
      </c>
      <c r="B2182">
        <v>257</v>
      </c>
      <c r="C2182">
        <v>3529</v>
      </c>
      <c r="D2182" s="3">
        <v>4.5</v>
      </c>
      <c r="E2182" s="4">
        <f t="shared" si="68"/>
        <v>9.6618754277891856</v>
      </c>
      <c r="F2182">
        <f t="shared" si="69"/>
        <v>7.2825162935675827E-2</v>
      </c>
    </row>
    <row r="2183" spans="1:6" x14ac:dyDescent="0.35">
      <c r="A2183" t="s">
        <v>3331</v>
      </c>
      <c r="B2183">
        <v>239</v>
      </c>
      <c r="C2183">
        <v>3286</v>
      </c>
      <c r="D2183" s="3">
        <v>4.5</v>
      </c>
      <c r="E2183" s="4">
        <f t="shared" si="68"/>
        <v>8.9965776865160851</v>
      </c>
      <c r="F2183">
        <f t="shared" si="69"/>
        <v>7.2732805842970177E-2</v>
      </c>
    </row>
    <row r="2184" spans="1:6" x14ac:dyDescent="0.35">
      <c r="A2184" t="s">
        <v>5988</v>
      </c>
      <c r="B2184">
        <v>218</v>
      </c>
      <c r="C2184">
        <v>2998</v>
      </c>
      <c r="D2184" s="3">
        <v>4.5</v>
      </c>
      <c r="E2184" s="4">
        <f t="shared" si="68"/>
        <v>8.2080766598220389</v>
      </c>
      <c r="F2184">
        <f t="shared" si="69"/>
        <v>7.2715143428952633E-2</v>
      </c>
    </row>
    <row r="2185" spans="1:6" x14ac:dyDescent="0.35">
      <c r="A2185" t="s">
        <v>5446</v>
      </c>
      <c r="B2185">
        <v>246</v>
      </c>
      <c r="C2185">
        <v>3385</v>
      </c>
      <c r="D2185" s="3">
        <v>4.5</v>
      </c>
      <c r="E2185" s="4">
        <f t="shared" si="68"/>
        <v>9.2676249144421625</v>
      </c>
      <c r="F2185">
        <f t="shared" si="69"/>
        <v>7.2673559822747411E-2</v>
      </c>
    </row>
    <row r="2186" spans="1:6" x14ac:dyDescent="0.35">
      <c r="A2186" t="s">
        <v>4964</v>
      </c>
      <c r="B2186">
        <v>249</v>
      </c>
      <c r="C2186">
        <v>3435</v>
      </c>
      <c r="D2186" s="3">
        <v>4.5</v>
      </c>
      <c r="E2186" s="4">
        <f t="shared" si="68"/>
        <v>9.4045174537987677</v>
      </c>
      <c r="F2186">
        <f t="shared" si="69"/>
        <v>7.2489082969432309E-2</v>
      </c>
    </row>
    <row r="2187" spans="1:6" x14ac:dyDescent="0.35">
      <c r="A2187" t="s">
        <v>4564</v>
      </c>
      <c r="B2187">
        <v>254</v>
      </c>
      <c r="C2187">
        <v>3504</v>
      </c>
      <c r="D2187" s="3">
        <v>4.5</v>
      </c>
      <c r="E2187" s="4">
        <f t="shared" si="68"/>
        <v>9.593429158110883</v>
      </c>
      <c r="F2187">
        <f t="shared" si="69"/>
        <v>7.2488584474885848E-2</v>
      </c>
    </row>
    <row r="2188" spans="1:6" x14ac:dyDescent="0.35">
      <c r="A2188" t="s">
        <v>3754</v>
      </c>
      <c r="B2188">
        <v>133</v>
      </c>
      <c r="C2188">
        <v>1836</v>
      </c>
      <c r="D2188" s="3">
        <v>4.5</v>
      </c>
      <c r="E2188" s="4">
        <f t="shared" si="68"/>
        <v>5.0266940451745379</v>
      </c>
      <c r="F2188">
        <f t="shared" si="69"/>
        <v>7.2440087145969501E-2</v>
      </c>
    </row>
    <row r="2189" spans="1:6" x14ac:dyDescent="0.35">
      <c r="A2189" t="s">
        <v>4738</v>
      </c>
      <c r="B2189">
        <v>258</v>
      </c>
      <c r="C2189">
        <v>3565</v>
      </c>
      <c r="D2189" s="3">
        <v>4.5</v>
      </c>
      <c r="E2189" s="4">
        <f t="shared" si="68"/>
        <v>9.7604380561259418</v>
      </c>
      <c r="F2189">
        <f t="shared" si="69"/>
        <v>7.2370266479663395E-2</v>
      </c>
    </row>
    <row r="2190" spans="1:6" x14ac:dyDescent="0.35">
      <c r="A2190" t="s">
        <v>4879</v>
      </c>
      <c r="B2190">
        <v>150</v>
      </c>
      <c r="C2190">
        <v>2075</v>
      </c>
      <c r="D2190" s="3">
        <v>4.5</v>
      </c>
      <c r="E2190" s="4">
        <f t="shared" si="68"/>
        <v>5.6810403832991101</v>
      </c>
      <c r="F2190">
        <f t="shared" si="69"/>
        <v>7.2289156626506021E-2</v>
      </c>
    </row>
    <row r="2191" spans="1:6" x14ac:dyDescent="0.35">
      <c r="A2191" t="s">
        <v>6513</v>
      </c>
      <c r="B2191">
        <v>167</v>
      </c>
      <c r="C2191">
        <v>2311</v>
      </c>
      <c r="D2191" s="3">
        <v>4.5</v>
      </c>
      <c r="E2191" s="4">
        <f t="shared" si="68"/>
        <v>6.3271731690622861</v>
      </c>
      <c r="F2191">
        <f t="shared" si="69"/>
        <v>7.2263089571614023E-2</v>
      </c>
    </row>
    <row r="2192" spans="1:6" x14ac:dyDescent="0.35">
      <c r="A2192" t="s">
        <v>4010</v>
      </c>
      <c r="B2192">
        <v>210</v>
      </c>
      <c r="C2192">
        <v>2912</v>
      </c>
      <c r="D2192" s="3">
        <v>4.5</v>
      </c>
      <c r="E2192" s="4">
        <f t="shared" si="68"/>
        <v>7.9726214921286793</v>
      </c>
      <c r="F2192">
        <f t="shared" si="69"/>
        <v>7.2115384615384609E-2</v>
      </c>
    </row>
    <row r="2193" spans="1:6" x14ac:dyDescent="0.35">
      <c r="A2193" t="s">
        <v>6662</v>
      </c>
      <c r="B2193">
        <v>269</v>
      </c>
      <c r="C2193">
        <v>3731</v>
      </c>
      <c r="D2193" s="3">
        <v>4.5</v>
      </c>
      <c r="E2193" s="4">
        <f t="shared" si="68"/>
        <v>10.21492128678987</v>
      </c>
      <c r="F2193">
        <f t="shared" si="69"/>
        <v>7.2098633074242829E-2</v>
      </c>
    </row>
    <row r="2194" spans="1:6" x14ac:dyDescent="0.35">
      <c r="A2194" t="s">
        <v>4414</v>
      </c>
      <c r="B2194">
        <v>128</v>
      </c>
      <c r="C2194">
        <v>1778</v>
      </c>
      <c r="D2194" s="3">
        <v>4.5</v>
      </c>
      <c r="E2194" s="4">
        <f t="shared" si="68"/>
        <v>4.8678986995208762</v>
      </c>
      <c r="F2194">
        <f t="shared" si="69"/>
        <v>7.19910011248594E-2</v>
      </c>
    </row>
    <row r="2195" spans="1:6" x14ac:dyDescent="0.35">
      <c r="A2195" t="s">
        <v>3422</v>
      </c>
      <c r="B2195">
        <v>119</v>
      </c>
      <c r="C2195">
        <v>1656</v>
      </c>
      <c r="D2195" s="3">
        <v>4.5</v>
      </c>
      <c r="E2195" s="4">
        <f t="shared" si="68"/>
        <v>4.5338809034907595</v>
      </c>
      <c r="F2195">
        <f t="shared" si="69"/>
        <v>7.1859903381642512E-2</v>
      </c>
    </row>
    <row r="2196" spans="1:6" x14ac:dyDescent="0.35">
      <c r="A2196" t="s">
        <v>2291</v>
      </c>
      <c r="B2196">
        <v>126</v>
      </c>
      <c r="C2196">
        <v>1754</v>
      </c>
      <c r="D2196" s="3">
        <v>4.5</v>
      </c>
      <c r="E2196" s="4">
        <f t="shared" si="68"/>
        <v>4.8021902806297057</v>
      </c>
      <c r="F2196">
        <f t="shared" si="69"/>
        <v>7.1835803876852913E-2</v>
      </c>
    </row>
    <row r="2197" spans="1:6" x14ac:dyDescent="0.35">
      <c r="A2197" t="s">
        <v>5920</v>
      </c>
      <c r="B2197">
        <v>240</v>
      </c>
      <c r="C2197">
        <v>3341</v>
      </c>
      <c r="D2197" s="3">
        <v>4.5</v>
      </c>
      <c r="E2197" s="4">
        <f t="shared" si="68"/>
        <v>9.1471594798083498</v>
      </c>
      <c r="F2197">
        <f t="shared" si="69"/>
        <v>7.1834780005986226E-2</v>
      </c>
    </row>
    <row r="2198" spans="1:6" x14ac:dyDescent="0.35">
      <c r="A2198" t="s">
        <v>1467</v>
      </c>
      <c r="B2198">
        <v>266</v>
      </c>
      <c r="C2198">
        <v>3719</v>
      </c>
      <c r="D2198" s="3">
        <v>4.5</v>
      </c>
      <c r="E2198" s="4">
        <f t="shared" si="68"/>
        <v>10.182067077344286</v>
      </c>
      <c r="F2198">
        <f t="shared" si="69"/>
        <v>7.1524603388007535E-2</v>
      </c>
    </row>
    <row r="2199" spans="1:6" x14ac:dyDescent="0.35">
      <c r="A2199" t="s">
        <v>371</v>
      </c>
      <c r="B2199">
        <v>120</v>
      </c>
      <c r="C2199">
        <v>1680</v>
      </c>
      <c r="D2199" s="3">
        <v>4.5</v>
      </c>
      <c r="E2199" s="4">
        <f t="shared" si="68"/>
        <v>4.59958932238193</v>
      </c>
      <c r="F2199">
        <f t="shared" si="69"/>
        <v>7.1428571428571425E-2</v>
      </c>
    </row>
    <row r="2200" spans="1:6" x14ac:dyDescent="0.35">
      <c r="A2200" t="s">
        <v>371</v>
      </c>
      <c r="B2200">
        <v>120</v>
      </c>
      <c r="C2200">
        <v>1680</v>
      </c>
      <c r="D2200" s="3">
        <v>4.5</v>
      </c>
      <c r="E2200" s="4">
        <f t="shared" si="68"/>
        <v>4.59958932238193</v>
      </c>
      <c r="F2200">
        <f t="shared" si="69"/>
        <v>7.1428571428571425E-2</v>
      </c>
    </row>
    <row r="2201" spans="1:6" x14ac:dyDescent="0.35">
      <c r="A2201" t="s">
        <v>779</v>
      </c>
      <c r="B2201">
        <v>260</v>
      </c>
      <c r="C2201">
        <v>3642</v>
      </c>
      <c r="D2201" s="3">
        <v>4.5</v>
      </c>
      <c r="E2201" s="4">
        <f t="shared" si="68"/>
        <v>9.9712525667351137</v>
      </c>
      <c r="F2201">
        <f t="shared" si="69"/>
        <v>7.1389346512905003E-2</v>
      </c>
    </row>
    <row r="2202" spans="1:6" x14ac:dyDescent="0.35">
      <c r="A2202" t="s">
        <v>2581</v>
      </c>
      <c r="B2202">
        <v>112</v>
      </c>
      <c r="C2202">
        <v>1574</v>
      </c>
      <c r="D2202" s="3">
        <v>4.5</v>
      </c>
      <c r="E2202" s="4">
        <f t="shared" si="68"/>
        <v>4.3093771389459272</v>
      </c>
      <c r="F2202">
        <f t="shared" si="69"/>
        <v>7.1156289707750953E-2</v>
      </c>
    </row>
    <row r="2203" spans="1:6" x14ac:dyDescent="0.35">
      <c r="A2203" t="s">
        <v>6028</v>
      </c>
      <c r="B2203">
        <v>123</v>
      </c>
      <c r="C2203">
        <v>1729</v>
      </c>
      <c r="D2203" s="3">
        <v>4.5</v>
      </c>
      <c r="E2203" s="4">
        <f t="shared" si="68"/>
        <v>4.7337440109514031</v>
      </c>
      <c r="F2203">
        <f t="shared" si="69"/>
        <v>7.1139386928860612E-2</v>
      </c>
    </row>
    <row r="2204" spans="1:6" x14ac:dyDescent="0.35">
      <c r="A2204" t="s">
        <v>496</v>
      </c>
      <c r="B2204">
        <v>267</v>
      </c>
      <c r="C2204">
        <v>3754</v>
      </c>
      <c r="D2204" s="3">
        <v>4.5</v>
      </c>
      <c r="E2204" s="4">
        <f t="shared" si="68"/>
        <v>10.277891854893909</v>
      </c>
      <c r="F2204">
        <f t="shared" si="69"/>
        <v>7.1124134256792759E-2</v>
      </c>
    </row>
    <row r="2205" spans="1:6" x14ac:dyDescent="0.35">
      <c r="A2205" t="s">
        <v>6601</v>
      </c>
      <c r="B2205">
        <v>105</v>
      </c>
      <c r="C2205">
        <v>1477</v>
      </c>
      <c r="D2205" s="3">
        <v>4.5</v>
      </c>
      <c r="E2205" s="4">
        <f t="shared" si="68"/>
        <v>4.043805612594114</v>
      </c>
      <c r="F2205">
        <f t="shared" si="69"/>
        <v>7.1090047393364927E-2</v>
      </c>
    </row>
    <row r="2206" spans="1:6" x14ac:dyDescent="0.35">
      <c r="A2206" t="s">
        <v>5398</v>
      </c>
      <c r="B2206">
        <v>210</v>
      </c>
      <c r="C2206">
        <v>2957</v>
      </c>
      <c r="D2206" s="3">
        <v>4.5</v>
      </c>
      <c r="E2206" s="4">
        <f t="shared" si="68"/>
        <v>8.0958247775496233</v>
      </c>
      <c r="F2206">
        <f t="shared" si="69"/>
        <v>7.1017923571187011E-2</v>
      </c>
    </row>
    <row r="2207" spans="1:6" x14ac:dyDescent="0.35">
      <c r="A2207" t="s">
        <v>5528</v>
      </c>
      <c r="B2207">
        <v>232</v>
      </c>
      <c r="C2207">
        <v>3270</v>
      </c>
      <c r="D2207" s="3">
        <v>4.5</v>
      </c>
      <c r="E2207" s="4">
        <f t="shared" si="68"/>
        <v>8.9527720739219721</v>
      </c>
      <c r="F2207">
        <f t="shared" si="69"/>
        <v>7.0948012232415897E-2</v>
      </c>
    </row>
    <row r="2208" spans="1:6" x14ac:dyDescent="0.35">
      <c r="A2208" t="s">
        <v>575</v>
      </c>
      <c r="B2208">
        <v>138</v>
      </c>
      <c r="C2208">
        <v>1946</v>
      </c>
      <c r="D2208" s="3">
        <v>4.5</v>
      </c>
      <c r="E2208" s="4">
        <f t="shared" si="68"/>
        <v>5.3278576317590689</v>
      </c>
      <c r="F2208">
        <f t="shared" si="69"/>
        <v>7.0914696813977385E-2</v>
      </c>
    </row>
    <row r="2209" spans="1:6" x14ac:dyDescent="0.35">
      <c r="A2209" t="s">
        <v>4976</v>
      </c>
      <c r="B2209">
        <v>105</v>
      </c>
      <c r="C2209">
        <v>1483</v>
      </c>
      <c r="D2209" s="3">
        <v>4.5</v>
      </c>
      <c r="E2209" s="4">
        <f t="shared" si="68"/>
        <v>4.0602327173169064</v>
      </c>
      <c r="F2209">
        <f t="shared" si="69"/>
        <v>7.0802427511800409E-2</v>
      </c>
    </row>
    <row r="2210" spans="1:6" x14ac:dyDescent="0.35">
      <c r="A2210" t="s">
        <v>4891</v>
      </c>
      <c r="B2210">
        <v>211</v>
      </c>
      <c r="C2210">
        <v>2981</v>
      </c>
      <c r="D2210" s="3">
        <v>4.5</v>
      </c>
      <c r="E2210" s="4">
        <f t="shared" si="68"/>
        <v>8.1615331964407947</v>
      </c>
      <c r="F2210">
        <f t="shared" si="69"/>
        <v>7.0781616907078168E-2</v>
      </c>
    </row>
    <row r="2211" spans="1:6" x14ac:dyDescent="0.35">
      <c r="A2211" t="s">
        <v>3298</v>
      </c>
      <c r="B2211">
        <v>117</v>
      </c>
      <c r="C2211">
        <v>1657</v>
      </c>
      <c r="D2211" s="3">
        <v>4.5</v>
      </c>
      <c r="E2211" s="4">
        <f t="shared" si="68"/>
        <v>4.5366187542778915</v>
      </c>
      <c r="F2211">
        <f t="shared" si="69"/>
        <v>7.0609535304767657E-2</v>
      </c>
    </row>
    <row r="2212" spans="1:6" x14ac:dyDescent="0.35">
      <c r="A2212" t="s">
        <v>5701</v>
      </c>
      <c r="B2212">
        <v>121</v>
      </c>
      <c r="C2212">
        <v>1714</v>
      </c>
      <c r="D2212" s="3">
        <v>4.5</v>
      </c>
      <c r="E2212" s="4">
        <f t="shared" si="68"/>
        <v>4.6926762491444221</v>
      </c>
      <c r="F2212">
        <f t="shared" si="69"/>
        <v>7.0595099183197202E-2</v>
      </c>
    </row>
    <row r="2213" spans="1:6" x14ac:dyDescent="0.35">
      <c r="A2213" t="s">
        <v>6777</v>
      </c>
      <c r="B2213">
        <v>187</v>
      </c>
      <c r="C2213">
        <v>2657</v>
      </c>
      <c r="D2213" s="3">
        <v>4.5</v>
      </c>
      <c r="E2213" s="4">
        <f t="shared" si="68"/>
        <v>7.2744695414099931</v>
      </c>
      <c r="F2213">
        <f t="shared" si="69"/>
        <v>7.0380127963869027E-2</v>
      </c>
    </row>
    <row r="2214" spans="1:6" x14ac:dyDescent="0.35">
      <c r="A2214" t="s">
        <v>3305</v>
      </c>
      <c r="B2214">
        <v>135</v>
      </c>
      <c r="C2214">
        <v>1922</v>
      </c>
      <c r="D2214" s="3">
        <v>4.5</v>
      </c>
      <c r="E2214" s="4">
        <f t="shared" si="68"/>
        <v>5.2621492128678984</v>
      </c>
      <c r="F2214">
        <f t="shared" si="69"/>
        <v>7.023933402705515E-2</v>
      </c>
    </row>
    <row r="2215" spans="1:6" x14ac:dyDescent="0.35">
      <c r="A2215" t="s">
        <v>2224</v>
      </c>
      <c r="B2215">
        <v>111</v>
      </c>
      <c r="C2215">
        <v>1581</v>
      </c>
      <c r="D2215" s="3">
        <v>4.5</v>
      </c>
      <c r="E2215" s="4">
        <f t="shared" si="68"/>
        <v>4.3285420944558526</v>
      </c>
      <c r="F2215">
        <f t="shared" si="69"/>
        <v>7.020872865275142E-2</v>
      </c>
    </row>
    <row r="2216" spans="1:6" x14ac:dyDescent="0.35">
      <c r="A2216" t="s">
        <v>1818</v>
      </c>
      <c r="B2216">
        <v>213</v>
      </c>
      <c r="C2216">
        <v>3034</v>
      </c>
      <c r="D2216" s="3">
        <v>4.5</v>
      </c>
      <c r="E2216" s="4">
        <f t="shared" si="68"/>
        <v>8.3066392881587952</v>
      </c>
      <c r="F2216">
        <f t="shared" si="69"/>
        <v>7.0204350692155568E-2</v>
      </c>
    </row>
    <row r="2217" spans="1:6" x14ac:dyDescent="0.35">
      <c r="A2217" t="s">
        <v>3258</v>
      </c>
      <c r="B2217">
        <v>252</v>
      </c>
      <c r="C2217">
        <v>3591</v>
      </c>
      <c r="D2217" s="3">
        <v>4.5</v>
      </c>
      <c r="E2217" s="4">
        <f t="shared" si="68"/>
        <v>9.8316221765913756</v>
      </c>
      <c r="F2217">
        <f t="shared" si="69"/>
        <v>7.0175438596491224E-2</v>
      </c>
    </row>
    <row r="2218" spans="1:6" x14ac:dyDescent="0.35">
      <c r="A2218" t="s">
        <v>3144</v>
      </c>
      <c r="B2218">
        <v>106</v>
      </c>
      <c r="C2218">
        <v>1511</v>
      </c>
      <c r="D2218" s="3">
        <v>4.5</v>
      </c>
      <c r="E2218" s="4">
        <f t="shared" si="68"/>
        <v>4.1368925393566052</v>
      </c>
      <c r="F2218">
        <f t="shared" si="69"/>
        <v>7.0152217074784917E-2</v>
      </c>
    </row>
    <row r="2219" spans="1:6" x14ac:dyDescent="0.35">
      <c r="A2219" t="s">
        <v>5475</v>
      </c>
      <c r="B2219">
        <v>136</v>
      </c>
      <c r="C2219">
        <v>1940</v>
      </c>
      <c r="D2219" s="3">
        <v>4.5</v>
      </c>
      <c r="E2219" s="4">
        <f t="shared" si="68"/>
        <v>5.3114305270362765</v>
      </c>
      <c r="F2219">
        <f t="shared" si="69"/>
        <v>7.0103092783505155E-2</v>
      </c>
    </row>
    <row r="2220" spans="1:6" x14ac:dyDescent="0.35">
      <c r="A2220" t="s">
        <v>650</v>
      </c>
      <c r="B2220">
        <v>173</v>
      </c>
      <c r="C2220">
        <v>2468</v>
      </c>
      <c r="D2220" s="3">
        <v>4.5</v>
      </c>
      <c r="E2220" s="4">
        <f t="shared" si="68"/>
        <v>6.7570157426420261</v>
      </c>
      <c r="F2220">
        <f t="shared" si="69"/>
        <v>7.0097244732576988E-2</v>
      </c>
    </row>
    <row r="2221" spans="1:6" x14ac:dyDescent="0.35">
      <c r="A2221" t="s">
        <v>4516</v>
      </c>
      <c r="B2221">
        <v>145</v>
      </c>
      <c r="C2221">
        <v>2070</v>
      </c>
      <c r="D2221" s="3">
        <v>4.5</v>
      </c>
      <c r="E2221" s="4">
        <f t="shared" si="68"/>
        <v>5.6673511293634498</v>
      </c>
      <c r="F2221">
        <f t="shared" si="69"/>
        <v>7.0048309178743967E-2</v>
      </c>
    </row>
    <row r="2222" spans="1:6" x14ac:dyDescent="0.35">
      <c r="A2222" t="s">
        <v>6403</v>
      </c>
      <c r="B2222">
        <v>121</v>
      </c>
      <c r="C2222">
        <v>1728</v>
      </c>
      <c r="D2222" s="3">
        <v>4.5</v>
      </c>
      <c r="E2222" s="4">
        <f t="shared" si="68"/>
        <v>4.731006160164271</v>
      </c>
      <c r="F2222">
        <f t="shared" si="69"/>
        <v>7.0023148148148154E-2</v>
      </c>
    </row>
    <row r="2223" spans="1:6" x14ac:dyDescent="0.35">
      <c r="A2223" t="s">
        <v>2127</v>
      </c>
      <c r="B2223">
        <v>133</v>
      </c>
      <c r="C2223">
        <v>1900</v>
      </c>
      <c r="D2223" s="3">
        <v>4.5</v>
      </c>
      <c r="E2223" s="4">
        <f t="shared" si="68"/>
        <v>5.2019164955509929</v>
      </c>
      <c r="F2223">
        <f t="shared" si="69"/>
        <v>7.0000000000000007E-2</v>
      </c>
    </row>
    <row r="2224" spans="1:6" x14ac:dyDescent="0.35">
      <c r="A2224" t="s">
        <v>5087</v>
      </c>
      <c r="B2224">
        <v>208</v>
      </c>
      <c r="C2224">
        <v>2973</v>
      </c>
      <c r="D2224" s="3">
        <v>4.5</v>
      </c>
      <c r="E2224" s="4">
        <f t="shared" si="68"/>
        <v>8.1396303901437363</v>
      </c>
      <c r="F2224">
        <f t="shared" si="69"/>
        <v>6.9963000336360576E-2</v>
      </c>
    </row>
    <row r="2225" spans="1:6" x14ac:dyDescent="0.35">
      <c r="A2225" t="s">
        <v>5944</v>
      </c>
      <c r="B2225">
        <v>101</v>
      </c>
      <c r="C2225">
        <v>1445</v>
      </c>
      <c r="D2225" s="3">
        <v>4.5</v>
      </c>
      <c r="E2225" s="4">
        <f t="shared" si="68"/>
        <v>3.9561943874058865</v>
      </c>
      <c r="F2225">
        <f t="shared" si="69"/>
        <v>6.98961937716263E-2</v>
      </c>
    </row>
    <row r="2226" spans="1:6" x14ac:dyDescent="0.35">
      <c r="A2226" t="s">
        <v>57</v>
      </c>
      <c r="B2226">
        <v>212</v>
      </c>
      <c r="C2226">
        <v>3037</v>
      </c>
      <c r="D2226" s="3">
        <v>4.5</v>
      </c>
      <c r="E2226" s="4">
        <f t="shared" si="68"/>
        <v>8.3148528405201922</v>
      </c>
      <c r="F2226">
        <f t="shared" si="69"/>
        <v>6.9805729338162661E-2</v>
      </c>
    </row>
    <row r="2227" spans="1:6" x14ac:dyDescent="0.35">
      <c r="A2227" t="s">
        <v>4343</v>
      </c>
      <c r="B2227">
        <v>218</v>
      </c>
      <c r="C2227">
        <v>3131</v>
      </c>
      <c r="D2227" s="3">
        <v>4.5</v>
      </c>
      <c r="E2227" s="4">
        <f t="shared" si="68"/>
        <v>8.5722108145106084</v>
      </c>
      <c r="F2227">
        <f t="shared" si="69"/>
        <v>6.9626317470456722E-2</v>
      </c>
    </row>
    <row r="2228" spans="1:6" x14ac:dyDescent="0.35">
      <c r="A2228" t="s">
        <v>6069</v>
      </c>
      <c r="B2228">
        <v>175</v>
      </c>
      <c r="C2228">
        <v>2517</v>
      </c>
      <c r="D2228" s="3">
        <v>4.5</v>
      </c>
      <c r="E2228" s="4">
        <f t="shared" si="68"/>
        <v>6.8911704312114992</v>
      </c>
      <c r="F2228">
        <f t="shared" si="69"/>
        <v>6.9527214938418749E-2</v>
      </c>
    </row>
    <row r="2229" spans="1:6" x14ac:dyDescent="0.35">
      <c r="A2229" t="s">
        <v>6779</v>
      </c>
      <c r="B2229">
        <v>183</v>
      </c>
      <c r="C2229">
        <v>2633</v>
      </c>
      <c r="D2229" s="3">
        <v>4.5</v>
      </c>
      <c r="E2229" s="4">
        <f t="shared" si="68"/>
        <v>7.2087611225188226</v>
      </c>
      <c r="F2229">
        <f t="shared" si="69"/>
        <v>6.9502468666919864E-2</v>
      </c>
    </row>
    <row r="2230" spans="1:6" x14ac:dyDescent="0.35">
      <c r="A2230" t="s">
        <v>1601</v>
      </c>
      <c r="B2230">
        <v>105</v>
      </c>
      <c r="C2230">
        <v>1512</v>
      </c>
      <c r="D2230" s="3">
        <v>4.5</v>
      </c>
      <c r="E2230" s="4">
        <f t="shared" si="68"/>
        <v>4.1396303901437372</v>
      </c>
      <c r="F2230">
        <f t="shared" si="69"/>
        <v>6.9444444444444448E-2</v>
      </c>
    </row>
    <row r="2231" spans="1:6" x14ac:dyDescent="0.35">
      <c r="A2231" t="s">
        <v>3176</v>
      </c>
      <c r="B2231">
        <v>207</v>
      </c>
      <c r="C2231">
        <v>2981</v>
      </c>
      <c r="D2231" s="3">
        <v>4.5</v>
      </c>
      <c r="E2231" s="4">
        <f t="shared" si="68"/>
        <v>8.1615331964407947</v>
      </c>
      <c r="F2231">
        <f t="shared" si="69"/>
        <v>6.9439785306943974E-2</v>
      </c>
    </row>
    <row r="2232" spans="1:6" x14ac:dyDescent="0.35">
      <c r="A2232" t="s">
        <v>3824</v>
      </c>
      <c r="B2232">
        <v>117</v>
      </c>
      <c r="C2232">
        <v>1688</v>
      </c>
      <c r="D2232" s="3">
        <v>4.5</v>
      </c>
      <c r="E2232" s="4">
        <f t="shared" si="68"/>
        <v>4.6214921286789874</v>
      </c>
      <c r="F2232">
        <f t="shared" si="69"/>
        <v>6.93127962085308E-2</v>
      </c>
    </row>
    <row r="2233" spans="1:6" x14ac:dyDescent="0.35">
      <c r="A2233" t="s">
        <v>1827</v>
      </c>
      <c r="B2233">
        <v>133</v>
      </c>
      <c r="C2233">
        <v>1919</v>
      </c>
      <c r="D2233" s="3">
        <v>4.5</v>
      </c>
      <c r="E2233" s="4">
        <f t="shared" si="68"/>
        <v>5.2539356605065022</v>
      </c>
      <c r="F2233">
        <f t="shared" si="69"/>
        <v>6.9306930693069313E-2</v>
      </c>
    </row>
    <row r="2234" spans="1:6" x14ac:dyDescent="0.35">
      <c r="A2234" t="s">
        <v>320</v>
      </c>
      <c r="B2234">
        <v>236</v>
      </c>
      <c r="C2234">
        <v>3411</v>
      </c>
      <c r="D2234" s="3">
        <v>4.5</v>
      </c>
      <c r="E2234" s="4">
        <f t="shared" si="68"/>
        <v>9.3388090349075981</v>
      </c>
      <c r="F2234">
        <f t="shared" si="69"/>
        <v>6.9187921430665489E-2</v>
      </c>
    </row>
    <row r="2235" spans="1:6" x14ac:dyDescent="0.35">
      <c r="A2235" t="s">
        <v>5823</v>
      </c>
      <c r="B2235">
        <v>239</v>
      </c>
      <c r="C2235">
        <v>3460</v>
      </c>
      <c r="D2235" s="3">
        <v>4.5</v>
      </c>
      <c r="E2235" s="4">
        <f t="shared" si="68"/>
        <v>9.4729637234770703</v>
      </c>
      <c r="F2235">
        <f t="shared" si="69"/>
        <v>6.9075144508670513E-2</v>
      </c>
    </row>
    <row r="2236" spans="1:6" x14ac:dyDescent="0.35">
      <c r="A2236" t="s">
        <v>718</v>
      </c>
      <c r="B2236">
        <v>125</v>
      </c>
      <c r="C2236">
        <v>1815</v>
      </c>
      <c r="D2236" s="3">
        <v>4.5</v>
      </c>
      <c r="E2236" s="4">
        <f t="shared" si="68"/>
        <v>4.9691991786447636</v>
      </c>
      <c r="F2236">
        <f t="shared" si="69"/>
        <v>6.8870523415977963E-2</v>
      </c>
    </row>
    <row r="2237" spans="1:6" x14ac:dyDescent="0.35">
      <c r="A2237" t="s">
        <v>2293</v>
      </c>
      <c r="B2237">
        <v>258</v>
      </c>
      <c r="C2237">
        <v>3752</v>
      </c>
      <c r="D2237" s="3">
        <v>4.5</v>
      </c>
      <c r="E2237" s="4">
        <f t="shared" si="68"/>
        <v>10.272416153319645</v>
      </c>
      <c r="F2237">
        <f t="shared" si="69"/>
        <v>6.8763326226012791E-2</v>
      </c>
    </row>
    <row r="2238" spans="1:6" x14ac:dyDescent="0.35">
      <c r="A2238" t="s">
        <v>1631</v>
      </c>
      <c r="B2238">
        <v>220</v>
      </c>
      <c r="C2238">
        <v>3210</v>
      </c>
      <c r="D2238" s="3">
        <v>4.5</v>
      </c>
      <c r="E2238" s="4">
        <f t="shared" si="68"/>
        <v>8.7885010266940444</v>
      </c>
      <c r="F2238">
        <f t="shared" si="69"/>
        <v>6.8535825545171333E-2</v>
      </c>
    </row>
    <row r="2239" spans="1:6" x14ac:dyDescent="0.35">
      <c r="A2239" t="s">
        <v>1993</v>
      </c>
      <c r="B2239">
        <v>235</v>
      </c>
      <c r="C2239">
        <v>3429</v>
      </c>
      <c r="D2239" s="3">
        <v>4.5</v>
      </c>
      <c r="E2239" s="4">
        <f t="shared" si="68"/>
        <v>9.3880903490759753</v>
      </c>
      <c r="F2239">
        <f t="shared" si="69"/>
        <v>6.8533100029163019E-2</v>
      </c>
    </row>
    <row r="2240" spans="1:6" x14ac:dyDescent="0.35">
      <c r="A2240" t="s">
        <v>5673</v>
      </c>
      <c r="B2240">
        <v>172</v>
      </c>
      <c r="C2240">
        <v>2510</v>
      </c>
      <c r="D2240" s="3">
        <v>4.5</v>
      </c>
      <c r="E2240" s="4">
        <f t="shared" si="68"/>
        <v>6.8720054757015738</v>
      </c>
      <c r="F2240">
        <f t="shared" si="69"/>
        <v>6.8525896414342632E-2</v>
      </c>
    </row>
    <row r="2241" spans="1:6" x14ac:dyDescent="0.35">
      <c r="A2241" t="s">
        <v>2021</v>
      </c>
      <c r="B2241">
        <v>221</v>
      </c>
      <c r="C2241">
        <v>3228</v>
      </c>
      <c r="D2241" s="3">
        <v>4.5</v>
      </c>
      <c r="E2241" s="4">
        <f t="shared" si="68"/>
        <v>8.8377823408624234</v>
      </c>
      <c r="F2241">
        <f t="shared" si="69"/>
        <v>6.8463444857496905E-2</v>
      </c>
    </row>
    <row r="2242" spans="1:6" x14ac:dyDescent="0.35">
      <c r="A2242" t="s">
        <v>3433</v>
      </c>
      <c r="B2242">
        <v>223</v>
      </c>
      <c r="C2242">
        <v>3258</v>
      </c>
      <c r="D2242" s="3">
        <v>4.5</v>
      </c>
      <c r="E2242" s="4">
        <f t="shared" ref="E2242:E2305" si="70">C2242/365.25</f>
        <v>8.9199178644763855</v>
      </c>
      <c r="F2242">
        <f t="shared" ref="F2242:F2305" si="71">B2242/C2242</f>
        <v>6.8446899938612651E-2</v>
      </c>
    </row>
    <row r="2243" spans="1:6" x14ac:dyDescent="0.35">
      <c r="A2243" t="s">
        <v>5804</v>
      </c>
      <c r="B2243">
        <v>195</v>
      </c>
      <c r="C2243">
        <v>2855</v>
      </c>
      <c r="D2243" s="3">
        <v>4.5</v>
      </c>
      <c r="E2243" s="4">
        <f t="shared" si="70"/>
        <v>7.8165639972621488</v>
      </c>
      <c r="F2243">
        <f t="shared" si="71"/>
        <v>6.8301225919439573E-2</v>
      </c>
    </row>
    <row r="2244" spans="1:6" x14ac:dyDescent="0.35">
      <c r="A2244" t="s">
        <v>1341</v>
      </c>
      <c r="B2244">
        <v>123</v>
      </c>
      <c r="C2244">
        <v>1802</v>
      </c>
      <c r="D2244" s="3">
        <v>4.5</v>
      </c>
      <c r="E2244" s="4">
        <f t="shared" si="70"/>
        <v>4.9336071184120467</v>
      </c>
      <c r="F2244">
        <f t="shared" si="71"/>
        <v>6.8257491675915646E-2</v>
      </c>
    </row>
    <row r="2245" spans="1:6" x14ac:dyDescent="0.35">
      <c r="A2245" t="s">
        <v>643</v>
      </c>
      <c r="B2245">
        <v>139</v>
      </c>
      <c r="C2245">
        <v>2039</v>
      </c>
      <c r="D2245" s="3">
        <v>4.5</v>
      </c>
      <c r="E2245" s="4">
        <f t="shared" si="70"/>
        <v>5.5824777549623548</v>
      </c>
      <c r="F2245">
        <f t="shared" si="71"/>
        <v>6.8170671897989213E-2</v>
      </c>
    </row>
    <row r="2246" spans="1:6" x14ac:dyDescent="0.35">
      <c r="A2246" t="s">
        <v>1913</v>
      </c>
      <c r="B2246">
        <v>200</v>
      </c>
      <c r="C2246">
        <v>2934</v>
      </c>
      <c r="D2246" s="3">
        <v>4.5</v>
      </c>
      <c r="E2246" s="4">
        <f t="shared" si="70"/>
        <v>8.0328542094455848</v>
      </c>
      <c r="F2246">
        <f t="shared" si="71"/>
        <v>6.8166325835037497E-2</v>
      </c>
    </row>
    <row r="2247" spans="1:6" x14ac:dyDescent="0.35">
      <c r="A2247" t="s">
        <v>1257</v>
      </c>
      <c r="B2247">
        <v>217</v>
      </c>
      <c r="C2247">
        <v>3186</v>
      </c>
      <c r="D2247" s="3">
        <v>4.5</v>
      </c>
      <c r="E2247" s="4">
        <f t="shared" si="70"/>
        <v>8.7227926078028748</v>
      </c>
      <c r="F2247">
        <f t="shared" si="71"/>
        <v>6.8110483364720656E-2</v>
      </c>
    </row>
    <row r="2248" spans="1:6" x14ac:dyDescent="0.35">
      <c r="A2248" t="s">
        <v>2642</v>
      </c>
      <c r="B2248">
        <v>109</v>
      </c>
      <c r="C2248">
        <v>1602</v>
      </c>
      <c r="D2248" s="3">
        <v>4.5</v>
      </c>
      <c r="E2248" s="4">
        <f t="shared" si="70"/>
        <v>4.386036960985626</v>
      </c>
      <c r="F2248">
        <f t="shared" si="71"/>
        <v>6.8039950062421972E-2</v>
      </c>
    </row>
    <row r="2249" spans="1:6" x14ac:dyDescent="0.35">
      <c r="A2249" t="s">
        <v>6530</v>
      </c>
      <c r="B2249">
        <v>253</v>
      </c>
      <c r="C2249">
        <v>3725</v>
      </c>
      <c r="D2249" s="3">
        <v>4.5</v>
      </c>
      <c r="E2249" s="4">
        <f t="shared" si="70"/>
        <v>10.198494182067078</v>
      </c>
      <c r="F2249">
        <f t="shared" si="71"/>
        <v>6.7919463087248319E-2</v>
      </c>
    </row>
    <row r="2250" spans="1:6" x14ac:dyDescent="0.35">
      <c r="A2250" t="s">
        <v>149</v>
      </c>
      <c r="B2250">
        <v>197</v>
      </c>
      <c r="C2250">
        <v>2901</v>
      </c>
      <c r="D2250" s="3">
        <v>4.5</v>
      </c>
      <c r="E2250" s="4">
        <f t="shared" si="70"/>
        <v>7.9425051334702257</v>
      </c>
      <c r="F2250">
        <f t="shared" si="71"/>
        <v>6.7907618062736985E-2</v>
      </c>
    </row>
    <row r="2251" spans="1:6" x14ac:dyDescent="0.35">
      <c r="A2251" t="s">
        <v>1104</v>
      </c>
      <c r="B2251">
        <v>120</v>
      </c>
      <c r="C2251">
        <v>1768</v>
      </c>
      <c r="D2251" s="3">
        <v>4.5</v>
      </c>
      <c r="E2251" s="4">
        <f t="shared" si="70"/>
        <v>4.8405201916495555</v>
      </c>
      <c r="F2251">
        <f t="shared" si="71"/>
        <v>6.7873303167420809E-2</v>
      </c>
    </row>
    <row r="2252" spans="1:6" x14ac:dyDescent="0.35">
      <c r="A2252" t="s">
        <v>2026</v>
      </c>
      <c r="B2252">
        <v>108</v>
      </c>
      <c r="C2252">
        <v>1592</v>
      </c>
      <c r="D2252" s="3">
        <v>4.5</v>
      </c>
      <c r="E2252" s="4">
        <f t="shared" si="70"/>
        <v>4.3586584531143053</v>
      </c>
      <c r="F2252">
        <f t="shared" si="71"/>
        <v>6.78391959798995E-2</v>
      </c>
    </row>
    <row r="2253" spans="1:6" x14ac:dyDescent="0.35">
      <c r="A2253" t="s">
        <v>553</v>
      </c>
      <c r="B2253">
        <v>106</v>
      </c>
      <c r="C2253">
        <v>1571</v>
      </c>
      <c r="D2253" s="3">
        <v>4.5</v>
      </c>
      <c r="E2253" s="4">
        <f t="shared" si="70"/>
        <v>4.301163586584531</v>
      </c>
      <c r="F2253">
        <f t="shared" si="71"/>
        <v>6.74729471674093E-2</v>
      </c>
    </row>
    <row r="2254" spans="1:6" x14ac:dyDescent="0.35">
      <c r="A2254" t="s">
        <v>6516</v>
      </c>
      <c r="B2254">
        <v>184</v>
      </c>
      <c r="C2254">
        <v>2729</v>
      </c>
      <c r="D2254" s="3">
        <v>4.5</v>
      </c>
      <c r="E2254" s="4">
        <f t="shared" si="70"/>
        <v>7.4715947980835047</v>
      </c>
      <c r="F2254">
        <f t="shared" si="71"/>
        <v>6.742396482227922E-2</v>
      </c>
    </row>
    <row r="2255" spans="1:6" x14ac:dyDescent="0.35">
      <c r="A2255" t="s">
        <v>1682</v>
      </c>
      <c r="B2255">
        <v>204</v>
      </c>
      <c r="C2255">
        <v>3028</v>
      </c>
      <c r="D2255" s="3">
        <v>4.5</v>
      </c>
      <c r="E2255" s="4">
        <f t="shared" si="70"/>
        <v>8.2902121834360027</v>
      </c>
      <c r="F2255">
        <f t="shared" si="71"/>
        <v>6.7371202113606338E-2</v>
      </c>
    </row>
    <row r="2256" spans="1:6" x14ac:dyDescent="0.35">
      <c r="A2256" t="s">
        <v>6092</v>
      </c>
      <c r="B2256">
        <v>196</v>
      </c>
      <c r="C2256">
        <v>2913</v>
      </c>
      <c r="D2256" s="3">
        <v>4.5</v>
      </c>
      <c r="E2256" s="4">
        <f t="shared" si="70"/>
        <v>7.9753593429158114</v>
      </c>
      <c r="F2256">
        <f t="shared" si="71"/>
        <v>6.7284586337109514E-2</v>
      </c>
    </row>
    <row r="2257" spans="1:6" x14ac:dyDescent="0.35">
      <c r="A2257" t="s">
        <v>6899</v>
      </c>
      <c r="B2257">
        <v>204</v>
      </c>
      <c r="C2257">
        <v>3032</v>
      </c>
      <c r="D2257" s="3">
        <v>4.5</v>
      </c>
      <c r="E2257" s="4">
        <f t="shared" si="70"/>
        <v>8.301163586584531</v>
      </c>
      <c r="F2257">
        <f t="shared" si="71"/>
        <v>6.7282321899736153E-2</v>
      </c>
    </row>
    <row r="2258" spans="1:6" x14ac:dyDescent="0.35">
      <c r="A2258" t="s">
        <v>238</v>
      </c>
      <c r="B2258">
        <v>207</v>
      </c>
      <c r="C2258">
        <v>3077</v>
      </c>
      <c r="D2258" s="3">
        <v>4.5</v>
      </c>
      <c r="E2258" s="4">
        <f t="shared" si="70"/>
        <v>8.424366872005475</v>
      </c>
      <c r="F2258">
        <f t="shared" si="71"/>
        <v>6.727331816704582E-2</v>
      </c>
    </row>
    <row r="2259" spans="1:6" x14ac:dyDescent="0.35">
      <c r="A2259" t="s">
        <v>2517</v>
      </c>
      <c r="B2259">
        <v>209</v>
      </c>
      <c r="C2259">
        <v>3107</v>
      </c>
      <c r="D2259" s="3">
        <v>4.5</v>
      </c>
      <c r="E2259" s="4">
        <f t="shared" si="70"/>
        <v>8.5065023956194388</v>
      </c>
      <c r="F2259">
        <f t="shared" si="71"/>
        <v>6.7267460572899909E-2</v>
      </c>
    </row>
    <row r="2260" spans="1:6" x14ac:dyDescent="0.35">
      <c r="A2260" t="s">
        <v>4658</v>
      </c>
      <c r="B2260">
        <v>154</v>
      </c>
      <c r="C2260">
        <v>2297</v>
      </c>
      <c r="D2260" s="3">
        <v>4.5</v>
      </c>
      <c r="E2260" s="4">
        <f t="shared" si="70"/>
        <v>6.2888432580424363</v>
      </c>
      <c r="F2260">
        <f t="shared" si="71"/>
        <v>6.7043970396168912E-2</v>
      </c>
    </row>
    <row r="2261" spans="1:6" x14ac:dyDescent="0.35">
      <c r="A2261" t="s">
        <v>3355</v>
      </c>
      <c r="B2261">
        <v>223</v>
      </c>
      <c r="C2261">
        <v>3339</v>
      </c>
      <c r="D2261" s="3">
        <v>4.5</v>
      </c>
      <c r="E2261" s="4">
        <f t="shared" si="70"/>
        <v>9.1416837782340856</v>
      </c>
      <c r="F2261">
        <f t="shared" si="71"/>
        <v>6.6786463012878106E-2</v>
      </c>
    </row>
    <row r="2262" spans="1:6" x14ac:dyDescent="0.35">
      <c r="A2262" t="s">
        <v>2722</v>
      </c>
      <c r="B2262">
        <v>153</v>
      </c>
      <c r="C2262">
        <v>2292</v>
      </c>
      <c r="D2262" s="3">
        <v>4.5</v>
      </c>
      <c r="E2262" s="4">
        <f t="shared" si="70"/>
        <v>6.2751540041067759</v>
      </c>
      <c r="F2262">
        <f t="shared" si="71"/>
        <v>6.6753926701570682E-2</v>
      </c>
    </row>
    <row r="2263" spans="1:6" x14ac:dyDescent="0.35">
      <c r="A2263" t="s">
        <v>1941</v>
      </c>
      <c r="B2263">
        <v>177</v>
      </c>
      <c r="C2263">
        <v>2652</v>
      </c>
      <c r="D2263" s="3">
        <v>4.5</v>
      </c>
      <c r="E2263" s="4">
        <f t="shared" si="70"/>
        <v>7.2607802874743328</v>
      </c>
      <c r="F2263">
        <f t="shared" si="71"/>
        <v>6.67420814479638E-2</v>
      </c>
    </row>
    <row r="2264" spans="1:6" x14ac:dyDescent="0.35">
      <c r="A2264" t="s">
        <v>4300</v>
      </c>
      <c r="B2264">
        <v>122</v>
      </c>
      <c r="C2264">
        <v>1829</v>
      </c>
      <c r="D2264" s="3">
        <v>4.5</v>
      </c>
      <c r="E2264" s="4">
        <f t="shared" si="70"/>
        <v>5.0075290896646134</v>
      </c>
      <c r="F2264">
        <f t="shared" si="71"/>
        <v>6.6703116457080366E-2</v>
      </c>
    </row>
    <row r="2265" spans="1:6" x14ac:dyDescent="0.35">
      <c r="A2265" t="s">
        <v>5414</v>
      </c>
      <c r="B2265">
        <v>121</v>
      </c>
      <c r="C2265">
        <v>1817</v>
      </c>
      <c r="D2265" s="3">
        <v>4.5</v>
      </c>
      <c r="E2265" s="4">
        <f t="shared" si="70"/>
        <v>4.9746748802190277</v>
      </c>
      <c r="F2265">
        <f t="shared" si="71"/>
        <v>6.6593285635663177E-2</v>
      </c>
    </row>
    <row r="2266" spans="1:6" x14ac:dyDescent="0.35">
      <c r="A2266" t="s">
        <v>958</v>
      </c>
      <c r="B2266">
        <v>203</v>
      </c>
      <c r="C2266">
        <v>3053</v>
      </c>
      <c r="D2266" s="3">
        <v>4.5</v>
      </c>
      <c r="E2266" s="4">
        <f t="shared" si="70"/>
        <v>8.3586584531143053</v>
      </c>
      <c r="F2266">
        <f t="shared" si="71"/>
        <v>6.6491975106452675E-2</v>
      </c>
    </row>
    <row r="2267" spans="1:6" x14ac:dyDescent="0.35">
      <c r="A2267" t="s">
        <v>2034</v>
      </c>
      <c r="B2267">
        <v>156</v>
      </c>
      <c r="C2267">
        <v>2355</v>
      </c>
      <c r="D2267" s="3">
        <v>4.5</v>
      </c>
      <c r="E2267" s="4">
        <f t="shared" si="70"/>
        <v>6.4476386036960989</v>
      </c>
      <c r="F2267">
        <f t="shared" si="71"/>
        <v>6.6242038216560509E-2</v>
      </c>
    </row>
    <row r="2268" spans="1:6" x14ac:dyDescent="0.35">
      <c r="A2268" t="s">
        <v>103</v>
      </c>
      <c r="B2268">
        <v>218</v>
      </c>
      <c r="C2268">
        <v>3305</v>
      </c>
      <c r="D2268" s="3">
        <v>4.5</v>
      </c>
      <c r="E2268" s="4">
        <f t="shared" si="70"/>
        <v>9.0485968514715953</v>
      </c>
      <c r="F2268">
        <f t="shared" si="71"/>
        <v>6.5960665658093803E-2</v>
      </c>
    </row>
    <row r="2269" spans="1:6" x14ac:dyDescent="0.35">
      <c r="A2269" t="s">
        <v>3786</v>
      </c>
      <c r="B2269">
        <v>123</v>
      </c>
      <c r="C2269">
        <v>1866</v>
      </c>
      <c r="D2269" s="3">
        <v>4.5</v>
      </c>
      <c r="E2269" s="4">
        <f t="shared" si="70"/>
        <v>5.1088295687885008</v>
      </c>
      <c r="F2269">
        <f t="shared" si="71"/>
        <v>6.591639871382636E-2</v>
      </c>
    </row>
    <row r="2270" spans="1:6" x14ac:dyDescent="0.35">
      <c r="A2270" t="s">
        <v>1469</v>
      </c>
      <c r="B2270">
        <v>218</v>
      </c>
      <c r="C2270">
        <v>3308</v>
      </c>
      <c r="D2270" s="3">
        <v>4.5</v>
      </c>
      <c r="E2270" s="4">
        <f t="shared" si="70"/>
        <v>9.0568104038329906</v>
      </c>
      <c r="F2270">
        <f t="shared" si="71"/>
        <v>6.5900846432889959E-2</v>
      </c>
    </row>
    <row r="2271" spans="1:6" x14ac:dyDescent="0.35">
      <c r="A2271" t="s">
        <v>4613</v>
      </c>
      <c r="B2271">
        <v>231</v>
      </c>
      <c r="C2271">
        <v>3515</v>
      </c>
      <c r="D2271" s="3">
        <v>4.5</v>
      </c>
      <c r="E2271" s="4">
        <f t="shared" si="70"/>
        <v>9.6235455167693367</v>
      </c>
      <c r="F2271">
        <f t="shared" si="71"/>
        <v>6.5718349928876249E-2</v>
      </c>
    </row>
    <row r="2272" spans="1:6" x14ac:dyDescent="0.35">
      <c r="A2272" t="s">
        <v>3919</v>
      </c>
      <c r="B2272">
        <v>198</v>
      </c>
      <c r="C2272">
        <v>3013</v>
      </c>
      <c r="D2272" s="3">
        <v>4.5</v>
      </c>
      <c r="E2272" s="4">
        <f t="shared" si="70"/>
        <v>8.2491444216290208</v>
      </c>
      <c r="F2272">
        <f t="shared" si="71"/>
        <v>6.5715233986060412E-2</v>
      </c>
    </row>
    <row r="2273" spans="1:6" x14ac:dyDescent="0.35">
      <c r="A2273" t="s">
        <v>3675</v>
      </c>
      <c r="B2273">
        <v>186</v>
      </c>
      <c r="C2273">
        <v>2831</v>
      </c>
      <c r="D2273" s="3">
        <v>4.5</v>
      </c>
      <c r="E2273" s="4">
        <f t="shared" si="70"/>
        <v>7.7508555783709792</v>
      </c>
      <c r="F2273">
        <f t="shared" si="71"/>
        <v>6.5701165665842456E-2</v>
      </c>
    </row>
    <row r="2274" spans="1:6" x14ac:dyDescent="0.35">
      <c r="A2274" t="s">
        <v>5864</v>
      </c>
      <c r="B2274">
        <v>159</v>
      </c>
      <c r="C2274">
        <v>2421</v>
      </c>
      <c r="D2274" s="3">
        <v>4.5</v>
      </c>
      <c r="E2274" s="4">
        <f t="shared" si="70"/>
        <v>6.6283367556468171</v>
      </c>
      <c r="F2274">
        <f t="shared" si="71"/>
        <v>6.5675340768277565E-2</v>
      </c>
    </row>
    <row r="2275" spans="1:6" x14ac:dyDescent="0.35">
      <c r="A2275" t="s">
        <v>3110</v>
      </c>
      <c r="B2275">
        <v>178</v>
      </c>
      <c r="C2275">
        <v>2712</v>
      </c>
      <c r="D2275" s="3">
        <v>4.5</v>
      </c>
      <c r="E2275" s="4">
        <f t="shared" si="70"/>
        <v>7.4250513347022586</v>
      </c>
      <c r="F2275">
        <f t="shared" si="71"/>
        <v>6.5634218289085541E-2</v>
      </c>
    </row>
    <row r="2276" spans="1:6" x14ac:dyDescent="0.35">
      <c r="A2276" t="s">
        <v>4269</v>
      </c>
      <c r="B2276">
        <v>116</v>
      </c>
      <c r="C2276">
        <v>1771</v>
      </c>
      <c r="D2276" s="3">
        <v>4.5</v>
      </c>
      <c r="E2276" s="4">
        <f t="shared" si="70"/>
        <v>4.8487337440109517</v>
      </c>
      <c r="F2276">
        <f t="shared" si="71"/>
        <v>6.549971767363072E-2</v>
      </c>
    </row>
    <row r="2277" spans="1:6" x14ac:dyDescent="0.35">
      <c r="A2277" t="s">
        <v>4550</v>
      </c>
      <c r="B2277">
        <v>201</v>
      </c>
      <c r="C2277">
        <v>3069</v>
      </c>
      <c r="D2277" s="3">
        <v>4.5</v>
      </c>
      <c r="E2277" s="4">
        <f t="shared" si="70"/>
        <v>8.4024640657084184</v>
      </c>
      <c r="F2277">
        <f t="shared" si="71"/>
        <v>6.5493646138807426E-2</v>
      </c>
    </row>
    <row r="2278" spans="1:6" x14ac:dyDescent="0.35">
      <c r="A2278" t="s">
        <v>2889</v>
      </c>
      <c r="B2278">
        <v>118</v>
      </c>
      <c r="C2278">
        <v>1803</v>
      </c>
      <c r="D2278" s="3">
        <v>4.5</v>
      </c>
      <c r="E2278" s="4">
        <f t="shared" si="70"/>
        <v>4.9363449691991788</v>
      </c>
      <c r="F2278">
        <f t="shared" si="71"/>
        <v>6.5446478092068772E-2</v>
      </c>
    </row>
    <row r="2279" spans="1:6" x14ac:dyDescent="0.35">
      <c r="A2279" t="s">
        <v>3498</v>
      </c>
      <c r="B2279">
        <v>137</v>
      </c>
      <c r="C2279">
        <v>2094</v>
      </c>
      <c r="D2279" s="3">
        <v>4.5</v>
      </c>
      <c r="E2279" s="4">
        <f t="shared" si="70"/>
        <v>5.7330595482546203</v>
      </c>
      <c r="F2279">
        <f t="shared" si="71"/>
        <v>6.5425023877745944E-2</v>
      </c>
    </row>
    <row r="2280" spans="1:6" x14ac:dyDescent="0.35">
      <c r="A2280" t="s">
        <v>1705</v>
      </c>
      <c r="B2280">
        <v>199</v>
      </c>
      <c r="C2280">
        <v>3042</v>
      </c>
      <c r="D2280" s="3">
        <v>4.5</v>
      </c>
      <c r="E2280" s="4">
        <f t="shared" si="70"/>
        <v>8.3285420944558517</v>
      </c>
      <c r="F2280">
        <f t="shared" si="71"/>
        <v>6.5417488494411577E-2</v>
      </c>
    </row>
    <row r="2281" spans="1:6" x14ac:dyDescent="0.35">
      <c r="A2281" t="s">
        <v>1264</v>
      </c>
      <c r="B2281">
        <v>205</v>
      </c>
      <c r="C2281">
        <v>3134</v>
      </c>
      <c r="D2281" s="3">
        <v>4.5</v>
      </c>
      <c r="E2281" s="4">
        <f t="shared" si="70"/>
        <v>8.5804243668720055</v>
      </c>
      <c r="F2281">
        <f t="shared" si="71"/>
        <v>6.5411614550095726E-2</v>
      </c>
    </row>
    <row r="2282" spans="1:6" x14ac:dyDescent="0.35">
      <c r="A2282" t="s">
        <v>3946</v>
      </c>
      <c r="B2282">
        <v>209</v>
      </c>
      <c r="C2282">
        <v>3196</v>
      </c>
      <c r="D2282" s="3">
        <v>4.5</v>
      </c>
      <c r="E2282" s="4">
        <f t="shared" si="70"/>
        <v>8.7501711156741955</v>
      </c>
      <c r="F2282">
        <f t="shared" si="71"/>
        <v>6.5394242803504379E-2</v>
      </c>
    </row>
    <row r="2283" spans="1:6" x14ac:dyDescent="0.35">
      <c r="A2283" t="s">
        <v>6306</v>
      </c>
      <c r="B2283">
        <v>197</v>
      </c>
      <c r="C2283">
        <v>3013</v>
      </c>
      <c r="D2283" s="3">
        <v>4.5</v>
      </c>
      <c r="E2283" s="4">
        <f t="shared" si="70"/>
        <v>8.2491444216290208</v>
      </c>
      <c r="F2283">
        <f t="shared" si="71"/>
        <v>6.5383338864918691E-2</v>
      </c>
    </row>
    <row r="2284" spans="1:6" x14ac:dyDescent="0.35">
      <c r="A2284" t="s">
        <v>3376</v>
      </c>
      <c r="B2284">
        <v>138</v>
      </c>
      <c r="C2284">
        <v>2114</v>
      </c>
      <c r="D2284" s="3">
        <v>4.5</v>
      </c>
      <c r="E2284" s="4">
        <f t="shared" si="70"/>
        <v>5.7878165639972625</v>
      </c>
      <c r="F2284">
        <f t="shared" si="71"/>
        <v>6.5279091769157999E-2</v>
      </c>
    </row>
    <row r="2285" spans="1:6" x14ac:dyDescent="0.35">
      <c r="A2285" t="s">
        <v>4682</v>
      </c>
      <c r="B2285">
        <v>122</v>
      </c>
      <c r="C2285">
        <v>1869</v>
      </c>
      <c r="D2285" s="3">
        <v>4.5</v>
      </c>
      <c r="E2285" s="4">
        <f t="shared" si="70"/>
        <v>5.117043121149897</v>
      </c>
      <c r="F2285">
        <f t="shared" si="71"/>
        <v>6.5275548421615842E-2</v>
      </c>
    </row>
    <row r="2286" spans="1:6" x14ac:dyDescent="0.35">
      <c r="A2286" t="s">
        <v>2473</v>
      </c>
      <c r="B2286">
        <v>122</v>
      </c>
      <c r="C2286">
        <v>1869</v>
      </c>
      <c r="D2286" s="3">
        <v>5</v>
      </c>
      <c r="E2286" s="4">
        <f t="shared" si="70"/>
        <v>5.117043121149897</v>
      </c>
      <c r="F2286">
        <f t="shared" si="71"/>
        <v>6.5275548421615842E-2</v>
      </c>
    </row>
    <row r="2287" spans="1:6" x14ac:dyDescent="0.35">
      <c r="A2287" t="s">
        <v>902</v>
      </c>
      <c r="B2287">
        <v>190</v>
      </c>
      <c r="C2287">
        <v>2911</v>
      </c>
      <c r="D2287" s="3">
        <v>4.5</v>
      </c>
      <c r="E2287" s="4">
        <f t="shared" si="70"/>
        <v>7.9698836413415473</v>
      </c>
      <c r="F2287">
        <f t="shared" si="71"/>
        <v>6.5269666781174851E-2</v>
      </c>
    </row>
    <row r="2288" spans="1:6" x14ac:dyDescent="0.35">
      <c r="A2288" t="s">
        <v>5073</v>
      </c>
      <c r="B2288">
        <v>101</v>
      </c>
      <c r="C2288">
        <v>1548</v>
      </c>
      <c r="D2288" s="3">
        <v>4.5</v>
      </c>
      <c r="E2288" s="4">
        <f t="shared" si="70"/>
        <v>4.2381930184804926</v>
      </c>
      <c r="F2288">
        <f t="shared" si="71"/>
        <v>6.5245478036175711E-2</v>
      </c>
    </row>
    <row r="2289" spans="1:6" x14ac:dyDescent="0.35">
      <c r="A2289" t="s">
        <v>6535</v>
      </c>
      <c r="B2289">
        <v>156</v>
      </c>
      <c r="C2289">
        <v>2392</v>
      </c>
      <c r="D2289" s="3">
        <v>4.5</v>
      </c>
      <c r="E2289" s="4">
        <f t="shared" si="70"/>
        <v>6.5489390828199863</v>
      </c>
      <c r="F2289">
        <f t="shared" si="71"/>
        <v>6.5217391304347824E-2</v>
      </c>
    </row>
    <row r="2290" spans="1:6" x14ac:dyDescent="0.35">
      <c r="A2290" t="s">
        <v>2508</v>
      </c>
      <c r="B2290">
        <v>217</v>
      </c>
      <c r="C2290">
        <v>3331</v>
      </c>
      <c r="D2290" s="3">
        <v>4.5</v>
      </c>
      <c r="E2290" s="4">
        <f t="shared" si="70"/>
        <v>9.1197809719370291</v>
      </c>
      <c r="F2290">
        <f t="shared" si="71"/>
        <v>6.5145601921344942E-2</v>
      </c>
    </row>
    <row r="2291" spans="1:6" x14ac:dyDescent="0.35">
      <c r="A2291" t="s">
        <v>629</v>
      </c>
      <c r="B2291">
        <v>113</v>
      </c>
      <c r="C2291">
        <v>1735</v>
      </c>
      <c r="D2291" s="3">
        <v>4.5</v>
      </c>
      <c r="E2291" s="4">
        <f t="shared" si="70"/>
        <v>4.7501711156741955</v>
      </c>
      <c r="F2291">
        <f t="shared" si="71"/>
        <v>6.512968299711816E-2</v>
      </c>
    </row>
    <row r="2292" spans="1:6" x14ac:dyDescent="0.35">
      <c r="A2292" t="s">
        <v>6165</v>
      </c>
      <c r="B2292">
        <v>179</v>
      </c>
      <c r="C2292">
        <v>2749</v>
      </c>
      <c r="D2292" s="3">
        <v>4.5</v>
      </c>
      <c r="E2292" s="4">
        <f t="shared" si="70"/>
        <v>7.526351813826146</v>
      </c>
      <c r="F2292">
        <f t="shared" si="71"/>
        <v>6.5114587122590037E-2</v>
      </c>
    </row>
    <row r="2293" spans="1:6" x14ac:dyDescent="0.35">
      <c r="A2293" t="s">
        <v>6274</v>
      </c>
      <c r="B2293">
        <v>200</v>
      </c>
      <c r="C2293">
        <v>3075</v>
      </c>
      <c r="D2293" s="3">
        <v>4.5</v>
      </c>
      <c r="E2293" s="4">
        <f t="shared" si="70"/>
        <v>8.4188911704312108</v>
      </c>
      <c r="F2293">
        <f t="shared" si="71"/>
        <v>6.5040650406504072E-2</v>
      </c>
    </row>
    <row r="2294" spans="1:6" x14ac:dyDescent="0.35">
      <c r="A2294" t="s">
        <v>3539</v>
      </c>
      <c r="B2294">
        <v>105</v>
      </c>
      <c r="C2294">
        <v>1615</v>
      </c>
      <c r="D2294" s="3">
        <v>5</v>
      </c>
      <c r="E2294" s="4">
        <f t="shared" si="70"/>
        <v>4.4216290212183438</v>
      </c>
      <c r="F2294">
        <f t="shared" si="71"/>
        <v>6.5015479876160992E-2</v>
      </c>
    </row>
    <row r="2295" spans="1:6" x14ac:dyDescent="0.35">
      <c r="A2295" t="s">
        <v>2090</v>
      </c>
      <c r="B2295">
        <v>191</v>
      </c>
      <c r="C2295">
        <v>2949</v>
      </c>
      <c r="D2295" s="3">
        <v>4.5</v>
      </c>
      <c r="E2295" s="4">
        <f t="shared" si="70"/>
        <v>8.0739219712525667</v>
      </c>
      <c r="F2295">
        <f t="shared" si="71"/>
        <v>6.4767717870464564E-2</v>
      </c>
    </row>
    <row r="2296" spans="1:6" x14ac:dyDescent="0.35">
      <c r="A2296" t="s">
        <v>2687</v>
      </c>
      <c r="B2296">
        <v>170</v>
      </c>
      <c r="C2296">
        <v>2631</v>
      </c>
      <c r="D2296" s="3">
        <v>4.5</v>
      </c>
      <c r="E2296" s="4">
        <f t="shared" si="70"/>
        <v>7.2032854209445585</v>
      </c>
      <c r="F2296">
        <f t="shared" si="71"/>
        <v>6.4614215127328012E-2</v>
      </c>
    </row>
    <row r="2297" spans="1:6" x14ac:dyDescent="0.35">
      <c r="A2297" t="s">
        <v>5066</v>
      </c>
      <c r="B2297">
        <v>136</v>
      </c>
      <c r="C2297">
        <v>2105</v>
      </c>
      <c r="D2297" s="3">
        <v>4.5</v>
      </c>
      <c r="E2297" s="4">
        <f t="shared" si="70"/>
        <v>5.763175906913073</v>
      </c>
      <c r="F2297">
        <f t="shared" si="71"/>
        <v>6.4608076009501192E-2</v>
      </c>
    </row>
    <row r="2298" spans="1:6" x14ac:dyDescent="0.35">
      <c r="A2298" t="s">
        <v>3074</v>
      </c>
      <c r="B2298">
        <v>147</v>
      </c>
      <c r="C2298">
        <v>2279</v>
      </c>
      <c r="D2298" s="3">
        <v>4.5</v>
      </c>
      <c r="E2298" s="4">
        <f t="shared" si="70"/>
        <v>6.239561943874059</v>
      </c>
      <c r="F2298">
        <f t="shared" si="71"/>
        <v>6.4501974550241328E-2</v>
      </c>
    </row>
    <row r="2299" spans="1:6" x14ac:dyDescent="0.35">
      <c r="A2299" t="s">
        <v>4914</v>
      </c>
      <c r="B2299">
        <v>116</v>
      </c>
      <c r="C2299">
        <v>1802</v>
      </c>
      <c r="D2299" s="3">
        <v>4.5</v>
      </c>
      <c r="E2299" s="4">
        <f t="shared" si="70"/>
        <v>4.9336071184120467</v>
      </c>
      <c r="F2299">
        <f t="shared" si="71"/>
        <v>6.4372918978912314E-2</v>
      </c>
    </row>
    <row r="2300" spans="1:6" x14ac:dyDescent="0.35">
      <c r="A2300" t="s">
        <v>1423</v>
      </c>
      <c r="B2300">
        <v>246</v>
      </c>
      <c r="C2300">
        <v>3836</v>
      </c>
      <c r="D2300" s="3">
        <v>4.5</v>
      </c>
      <c r="E2300" s="4">
        <f t="shared" si="70"/>
        <v>10.50239561943874</v>
      </c>
      <c r="F2300">
        <f t="shared" si="71"/>
        <v>6.4129301355578733E-2</v>
      </c>
    </row>
    <row r="2301" spans="1:6" x14ac:dyDescent="0.35">
      <c r="A2301" t="s">
        <v>2762</v>
      </c>
      <c r="B2301">
        <v>177</v>
      </c>
      <c r="C2301">
        <v>2763</v>
      </c>
      <c r="D2301" s="3">
        <v>4.5</v>
      </c>
      <c r="E2301" s="4">
        <f t="shared" si="70"/>
        <v>7.5646817248459959</v>
      </c>
      <c r="F2301">
        <f t="shared" si="71"/>
        <v>6.4060803474484257E-2</v>
      </c>
    </row>
    <row r="2302" spans="1:6" x14ac:dyDescent="0.35">
      <c r="A2302" t="s">
        <v>1607</v>
      </c>
      <c r="B2302">
        <v>195</v>
      </c>
      <c r="C2302">
        <v>3044</v>
      </c>
      <c r="D2302" s="3">
        <v>4.5</v>
      </c>
      <c r="E2302" s="4">
        <f t="shared" si="70"/>
        <v>8.3340177960301158</v>
      </c>
      <c r="F2302">
        <f t="shared" si="71"/>
        <v>6.4060446780551908E-2</v>
      </c>
    </row>
    <row r="2303" spans="1:6" x14ac:dyDescent="0.35">
      <c r="A2303" t="s">
        <v>4574</v>
      </c>
      <c r="B2303">
        <v>180</v>
      </c>
      <c r="C2303">
        <v>2819</v>
      </c>
      <c r="D2303" s="3">
        <v>4.5</v>
      </c>
      <c r="E2303" s="4">
        <f t="shared" si="70"/>
        <v>7.7180013689253935</v>
      </c>
      <c r="F2303">
        <f t="shared" si="71"/>
        <v>6.3852429939694921E-2</v>
      </c>
    </row>
    <row r="2304" spans="1:6" x14ac:dyDescent="0.35">
      <c r="A2304" t="s">
        <v>3890</v>
      </c>
      <c r="B2304">
        <v>218</v>
      </c>
      <c r="C2304">
        <v>3433</v>
      </c>
      <c r="D2304" s="3">
        <v>4.5</v>
      </c>
      <c r="E2304" s="4">
        <f t="shared" si="70"/>
        <v>9.3990417522245036</v>
      </c>
      <c r="F2304">
        <f t="shared" si="71"/>
        <v>6.3501310806874448E-2</v>
      </c>
    </row>
    <row r="2305" spans="1:6" x14ac:dyDescent="0.35">
      <c r="A2305" t="s">
        <v>4713</v>
      </c>
      <c r="B2305">
        <v>179</v>
      </c>
      <c r="C2305">
        <v>2820</v>
      </c>
      <c r="D2305" s="3">
        <v>4.5</v>
      </c>
      <c r="E2305" s="4">
        <f t="shared" si="70"/>
        <v>7.7207392197125255</v>
      </c>
      <c r="F2305">
        <f t="shared" si="71"/>
        <v>6.3475177304964533E-2</v>
      </c>
    </row>
    <row r="2306" spans="1:6" x14ac:dyDescent="0.35">
      <c r="A2306" t="s">
        <v>6480</v>
      </c>
      <c r="B2306">
        <v>212</v>
      </c>
      <c r="C2306">
        <v>3342</v>
      </c>
      <c r="D2306" s="3">
        <v>4.5</v>
      </c>
      <c r="E2306" s="4">
        <f t="shared" ref="E2306:E2369" si="72">C2306/365.25</f>
        <v>9.1498973305954827</v>
      </c>
      <c r="F2306">
        <f t="shared" ref="F2306:F2369" si="73">B2306/C2306</f>
        <v>6.3435068821065227E-2</v>
      </c>
    </row>
    <row r="2307" spans="1:6" x14ac:dyDescent="0.35">
      <c r="A2307" t="s">
        <v>5758</v>
      </c>
      <c r="B2307">
        <v>139</v>
      </c>
      <c r="C2307">
        <v>2193</v>
      </c>
      <c r="D2307" s="3">
        <v>4.5</v>
      </c>
      <c r="E2307" s="4">
        <f t="shared" si="72"/>
        <v>6.0041067761806985</v>
      </c>
      <c r="F2307">
        <f t="shared" si="73"/>
        <v>6.3383492932056543E-2</v>
      </c>
    </row>
    <row r="2308" spans="1:6" x14ac:dyDescent="0.35">
      <c r="A2308" t="s">
        <v>5555</v>
      </c>
      <c r="B2308">
        <v>214</v>
      </c>
      <c r="C2308">
        <v>3384</v>
      </c>
      <c r="D2308" s="3">
        <v>4.5</v>
      </c>
      <c r="E2308" s="4">
        <f t="shared" si="72"/>
        <v>9.2648870636550313</v>
      </c>
      <c r="F2308">
        <f t="shared" si="73"/>
        <v>6.323877068557919E-2</v>
      </c>
    </row>
    <row r="2309" spans="1:6" x14ac:dyDescent="0.35">
      <c r="A2309" t="s">
        <v>2120</v>
      </c>
      <c r="B2309">
        <v>133</v>
      </c>
      <c r="C2309">
        <v>2104</v>
      </c>
      <c r="D2309" s="3">
        <v>4.5</v>
      </c>
      <c r="E2309" s="4">
        <f t="shared" si="72"/>
        <v>5.760438056125941</v>
      </c>
      <c r="F2309">
        <f t="shared" si="73"/>
        <v>6.3212927756653992E-2</v>
      </c>
    </row>
    <row r="2310" spans="1:6" x14ac:dyDescent="0.35">
      <c r="A2310" t="s">
        <v>2348</v>
      </c>
      <c r="B2310">
        <v>184</v>
      </c>
      <c r="C2310">
        <v>2914</v>
      </c>
      <c r="D2310" s="3">
        <v>4.5</v>
      </c>
      <c r="E2310" s="4">
        <f t="shared" si="72"/>
        <v>7.9780971937029435</v>
      </c>
      <c r="F2310">
        <f t="shared" si="73"/>
        <v>6.3143445435827047E-2</v>
      </c>
    </row>
    <row r="2311" spans="1:6" x14ac:dyDescent="0.35">
      <c r="A2311" t="s">
        <v>2286</v>
      </c>
      <c r="B2311">
        <v>118</v>
      </c>
      <c r="C2311">
        <v>1872</v>
      </c>
      <c r="D2311" s="3">
        <v>4.5</v>
      </c>
      <c r="E2311" s="4">
        <f t="shared" si="72"/>
        <v>5.1252566735112932</v>
      </c>
      <c r="F2311">
        <f t="shared" si="73"/>
        <v>6.3034188034188032E-2</v>
      </c>
    </row>
    <row r="2312" spans="1:6" x14ac:dyDescent="0.35">
      <c r="A2312" t="s">
        <v>1136</v>
      </c>
      <c r="B2312">
        <v>126</v>
      </c>
      <c r="C2312">
        <v>1999</v>
      </c>
      <c r="D2312" s="3">
        <v>4.5</v>
      </c>
      <c r="E2312" s="4">
        <f t="shared" si="72"/>
        <v>5.4729637234770703</v>
      </c>
      <c r="F2312">
        <f t="shared" si="73"/>
        <v>6.3031515757878936E-2</v>
      </c>
    </row>
    <row r="2313" spans="1:6" x14ac:dyDescent="0.35">
      <c r="A2313" t="s">
        <v>1288</v>
      </c>
      <c r="B2313">
        <v>180</v>
      </c>
      <c r="C2313">
        <v>2858</v>
      </c>
      <c r="D2313" s="3">
        <v>4.5</v>
      </c>
      <c r="E2313" s="4">
        <f t="shared" si="72"/>
        <v>7.8247775496235459</v>
      </c>
      <c r="F2313">
        <f t="shared" si="73"/>
        <v>6.2981105668299509E-2</v>
      </c>
    </row>
    <row r="2314" spans="1:6" x14ac:dyDescent="0.35">
      <c r="A2314" t="s">
        <v>3933</v>
      </c>
      <c r="B2314">
        <v>154</v>
      </c>
      <c r="C2314">
        <v>2447</v>
      </c>
      <c r="D2314" s="3">
        <v>4.5</v>
      </c>
      <c r="E2314" s="4">
        <f t="shared" si="72"/>
        <v>6.6995208761122518</v>
      </c>
      <c r="F2314">
        <f t="shared" si="73"/>
        <v>6.2934205149162245E-2</v>
      </c>
    </row>
    <row r="2315" spans="1:6" x14ac:dyDescent="0.35">
      <c r="A2315" t="s">
        <v>1366</v>
      </c>
      <c r="B2315">
        <v>194</v>
      </c>
      <c r="C2315">
        <v>3087</v>
      </c>
      <c r="D2315" s="3">
        <v>4.5</v>
      </c>
      <c r="E2315" s="4">
        <f t="shared" si="72"/>
        <v>8.4517453798767974</v>
      </c>
      <c r="F2315">
        <f t="shared" si="73"/>
        <v>6.2844185293164878E-2</v>
      </c>
    </row>
    <row r="2316" spans="1:6" x14ac:dyDescent="0.35">
      <c r="A2316" t="s">
        <v>216</v>
      </c>
      <c r="B2316">
        <v>176</v>
      </c>
      <c r="C2316">
        <v>2801</v>
      </c>
      <c r="D2316" s="3">
        <v>4.5</v>
      </c>
      <c r="E2316" s="4">
        <f t="shared" si="72"/>
        <v>7.6687200547570153</v>
      </c>
      <c r="F2316">
        <f t="shared" si="73"/>
        <v>6.2834701892181363E-2</v>
      </c>
    </row>
    <row r="2317" spans="1:6" x14ac:dyDescent="0.35">
      <c r="A2317" t="s">
        <v>5180</v>
      </c>
      <c r="B2317">
        <v>193</v>
      </c>
      <c r="C2317">
        <v>3072</v>
      </c>
      <c r="D2317" s="3">
        <v>4.5</v>
      </c>
      <c r="E2317" s="4">
        <f t="shared" si="72"/>
        <v>8.4106776180698155</v>
      </c>
      <c r="F2317">
        <f t="shared" si="73"/>
        <v>6.2825520833333329E-2</v>
      </c>
    </row>
    <row r="2318" spans="1:6" x14ac:dyDescent="0.35">
      <c r="A2318" t="s">
        <v>5970</v>
      </c>
      <c r="B2318">
        <v>141</v>
      </c>
      <c r="C2318">
        <v>2245</v>
      </c>
      <c r="D2318" s="3">
        <v>4.5</v>
      </c>
      <c r="E2318" s="4">
        <f t="shared" si="72"/>
        <v>6.1464750171115679</v>
      </c>
      <c r="F2318">
        <f t="shared" si="73"/>
        <v>6.2806236080178171E-2</v>
      </c>
    </row>
    <row r="2319" spans="1:6" x14ac:dyDescent="0.35">
      <c r="A2319" t="s">
        <v>299</v>
      </c>
      <c r="B2319">
        <v>145</v>
      </c>
      <c r="C2319">
        <v>2312</v>
      </c>
      <c r="D2319" s="3">
        <v>4.5</v>
      </c>
      <c r="E2319" s="4">
        <f t="shared" si="72"/>
        <v>6.3299110198494182</v>
      </c>
      <c r="F2319">
        <f t="shared" si="73"/>
        <v>6.271626297577855E-2</v>
      </c>
    </row>
    <row r="2320" spans="1:6" x14ac:dyDescent="0.35">
      <c r="A2320" t="s">
        <v>2394</v>
      </c>
      <c r="B2320">
        <v>198</v>
      </c>
      <c r="C2320">
        <v>3160</v>
      </c>
      <c r="D2320" s="3">
        <v>4.5</v>
      </c>
      <c r="E2320" s="4">
        <f t="shared" si="72"/>
        <v>8.6516084873374393</v>
      </c>
      <c r="F2320">
        <f t="shared" si="73"/>
        <v>6.2658227848101267E-2</v>
      </c>
    </row>
    <row r="2321" spans="1:6" x14ac:dyDescent="0.35">
      <c r="A2321" t="s">
        <v>369</v>
      </c>
      <c r="B2321">
        <v>203</v>
      </c>
      <c r="C2321">
        <v>3248</v>
      </c>
      <c r="D2321" s="3">
        <v>4.5</v>
      </c>
      <c r="E2321" s="4">
        <f t="shared" si="72"/>
        <v>8.8925393566050648</v>
      </c>
      <c r="F2321">
        <f t="shared" si="73"/>
        <v>6.25E-2</v>
      </c>
    </row>
    <row r="2322" spans="1:6" x14ac:dyDescent="0.35">
      <c r="A2322" t="s">
        <v>5120</v>
      </c>
      <c r="B2322">
        <v>145</v>
      </c>
      <c r="C2322">
        <v>2320</v>
      </c>
      <c r="D2322" s="3">
        <v>4.5</v>
      </c>
      <c r="E2322" s="4">
        <f t="shared" si="72"/>
        <v>6.3518138261464747</v>
      </c>
      <c r="F2322">
        <f t="shared" si="73"/>
        <v>6.25E-2</v>
      </c>
    </row>
    <row r="2323" spans="1:6" x14ac:dyDescent="0.35">
      <c r="A2323" t="s">
        <v>937</v>
      </c>
      <c r="B2323">
        <v>125</v>
      </c>
      <c r="C2323">
        <v>2001</v>
      </c>
      <c r="D2323" s="3">
        <v>4.5</v>
      </c>
      <c r="E2323" s="4">
        <f t="shared" si="72"/>
        <v>5.4784394250513344</v>
      </c>
      <c r="F2323">
        <f t="shared" si="73"/>
        <v>6.2468765617191405E-2</v>
      </c>
    </row>
    <row r="2324" spans="1:6" x14ac:dyDescent="0.35">
      <c r="A2324" t="s">
        <v>5841</v>
      </c>
      <c r="B2324">
        <v>123</v>
      </c>
      <c r="C2324">
        <v>1983</v>
      </c>
      <c r="D2324" s="3">
        <v>4.5</v>
      </c>
      <c r="E2324" s="4">
        <f t="shared" si="72"/>
        <v>5.4291581108829572</v>
      </c>
      <c r="F2324">
        <f t="shared" si="73"/>
        <v>6.2027231467473527E-2</v>
      </c>
    </row>
    <row r="2325" spans="1:6" x14ac:dyDescent="0.35">
      <c r="A2325" t="s">
        <v>3142</v>
      </c>
      <c r="B2325">
        <v>188</v>
      </c>
      <c r="C2325">
        <v>3034</v>
      </c>
      <c r="D2325" s="3">
        <v>4.5</v>
      </c>
      <c r="E2325" s="4">
        <f t="shared" si="72"/>
        <v>8.3066392881587952</v>
      </c>
      <c r="F2325">
        <f t="shared" si="73"/>
        <v>6.196440342781806E-2</v>
      </c>
    </row>
    <row r="2326" spans="1:6" x14ac:dyDescent="0.35">
      <c r="A2326" t="s">
        <v>1953</v>
      </c>
      <c r="B2326">
        <v>115</v>
      </c>
      <c r="C2326">
        <v>1856</v>
      </c>
      <c r="D2326" s="3">
        <v>4.5</v>
      </c>
      <c r="E2326" s="4">
        <f t="shared" si="72"/>
        <v>5.0814510609171801</v>
      </c>
      <c r="F2326">
        <f t="shared" si="73"/>
        <v>6.1961206896551727E-2</v>
      </c>
    </row>
    <row r="2327" spans="1:6" x14ac:dyDescent="0.35">
      <c r="A2327" t="s">
        <v>2077</v>
      </c>
      <c r="B2327">
        <v>193</v>
      </c>
      <c r="C2327">
        <v>3125</v>
      </c>
      <c r="D2327" s="3">
        <v>4.5</v>
      </c>
      <c r="E2327" s="4">
        <f t="shared" si="72"/>
        <v>8.555783709787816</v>
      </c>
      <c r="F2327">
        <f t="shared" si="73"/>
        <v>6.1760000000000002E-2</v>
      </c>
    </row>
    <row r="2328" spans="1:6" x14ac:dyDescent="0.35">
      <c r="A2328" t="s">
        <v>4126</v>
      </c>
      <c r="B2328">
        <v>128</v>
      </c>
      <c r="C2328">
        <v>2074</v>
      </c>
      <c r="D2328" s="3">
        <v>4.5</v>
      </c>
      <c r="E2328" s="4">
        <f t="shared" si="72"/>
        <v>5.678302532511978</v>
      </c>
      <c r="F2328">
        <f t="shared" si="73"/>
        <v>6.1716489874638382E-2</v>
      </c>
    </row>
    <row r="2329" spans="1:6" x14ac:dyDescent="0.35">
      <c r="A2329" t="s">
        <v>5904</v>
      </c>
      <c r="B2329">
        <v>190</v>
      </c>
      <c r="C2329">
        <v>3087</v>
      </c>
      <c r="D2329" s="3">
        <v>4.5</v>
      </c>
      <c r="E2329" s="4">
        <f t="shared" si="72"/>
        <v>8.4517453798767974</v>
      </c>
      <c r="F2329">
        <f t="shared" si="73"/>
        <v>6.1548428895367671E-2</v>
      </c>
    </row>
    <row r="2330" spans="1:6" x14ac:dyDescent="0.35">
      <c r="A2330" t="s">
        <v>3493</v>
      </c>
      <c r="B2330">
        <v>106</v>
      </c>
      <c r="C2330">
        <v>1724</v>
      </c>
      <c r="D2330" s="3">
        <v>4.5</v>
      </c>
      <c r="E2330" s="4">
        <f t="shared" si="72"/>
        <v>4.7200547570157427</v>
      </c>
      <c r="F2330">
        <f t="shared" si="73"/>
        <v>6.1484918793503478E-2</v>
      </c>
    </row>
    <row r="2331" spans="1:6" x14ac:dyDescent="0.35">
      <c r="A2331" t="s">
        <v>4632</v>
      </c>
      <c r="B2331">
        <v>123</v>
      </c>
      <c r="C2331">
        <v>2007</v>
      </c>
      <c r="D2331" s="3">
        <v>4.5</v>
      </c>
      <c r="E2331" s="4">
        <f t="shared" si="72"/>
        <v>5.4948665297741277</v>
      </c>
      <c r="F2331">
        <f t="shared" si="73"/>
        <v>6.1285500747384154E-2</v>
      </c>
    </row>
    <row r="2332" spans="1:6" x14ac:dyDescent="0.35">
      <c r="A2332" t="s">
        <v>3545</v>
      </c>
      <c r="B2332">
        <v>218</v>
      </c>
      <c r="C2332">
        <v>3561</v>
      </c>
      <c r="D2332" s="3">
        <v>4.5</v>
      </c>
      <c r="E2332" s="4">
        <f t="shared" si="72"/>
        <v>9.7494866529774136</v>
      </c>
      <c r="F2332">
        <f t="shared" si="73"/>
        <v>6.1218758775624826E-2</v>
      </c>
    </row>
    <row r="2333" spans="1:6" x14ac:dyDescent="0.35">
      <c r="A2333" t="s">
        <v>1797</v>
      </c>
      <c r="B2333">
        <v>226</v>
      </c>
      <c r="C2333">
        <v>3707</v>
      </c>
      <c r="D2333" s="3">
        <v>4.5</v>
      </c>
      <c r="E2333" s="4">
        <f t="shared" si="72"/>
        <v>10.149212867898699</v>
      </c>
      <c r="F2333">
        <f t="shared" si="73"/>
        <v>6.0965740490963045E-2</v>
      </c>
    </row>
    <row r="2334" spans="1:6" x14ac:dyDescent="0.35">
      <c r="A2334" t="s">
        <v>6455</v>
      </c>
      <c r="B2334">
        <v>108</v>
      </c>
      <c r="C2334">
        <v>1773</v>
      </c>
      <c r="D2334" s="3">
        <v>4.5</v>
      </c>
      <c r="E2334" s="4">
        <f t="shared" si="72"/>
        <v>4.8542094455852158</v>
      </c>
      <c r="F2334">
        <f t="shared" si="73"/>
        <v>6.0913705583756347E-2</v>
      </c>
    </row>
    <row r="2335" spans="1:6" x14ac:dyDescent="0.35">
      <c r="A2335" t="s">
        <v>4087</v>
      </c>
      <c r="B2335">
        <v>196</v>
      </c>
      <c r="C2335">
        <v>3218</v>
      </c>
      <c r="D2335" s="3">
        <v>4.5</v>
      </c>
      <c r="E2335" s="4">
        <f t="shared" si="72"/>
        <v>8.8104038329911027</v>
      </c>
      <c r="F2335">
        <f t="shared" si="73"/>
        <v>6.0907395898073334E-2</v>
      </c>
    </row>
    <row r="2336" spans="1:6" x14ac:dyDescent="0.35">
      <c r="A2336" t="s">
        <v>5111</v>
      </c>
      <c r="B2336">
        <v>149</v>
      </c>
      <c r="C2336">
        <v>2447</v>
      </c>
      <c r="D2336" s="3">
        <v>4.5</v>
      </c>
      <c r="E2336" s="4">
        <f t="shared" si="72"/>
        <v>6.6995208761122518</v>
      </c>
      <c r="F2336">
        <f t="shared" si="73"/>
        <v>6.0890886800163468E-2</v>
      </c>
    </row>
    <row r="2337" spans="1:6" x14ac:dyDescent="0.35">
      <c r="A2337" t="s">
        <v>984</v>
      </c>
      <c r="B2337">
        <v>197</v>
      </c>
      <c r="C2337">
        <v>3236</v>
      </c>
      <c r="D2337" s="3">
        <v>4.5</v>
      </c>
      <c r="E2337" s="4">
        <f t="shared" si="72"/>
        <v>8.85968514715948</v>
      </c>
      <c r="F2337">
        <f t="shared" si="73"/>
        <v>6.0877626699629171E-2</v>
      </c>
    </row>
    <row r="2338" spans="1:6" x14ac:dyDescent="0.35">
      <c r="A2338" t="s">
        <v>1228</v>
      </c>
      <c r="B2338">
        <v>222</v>
      </c>
      <c r="C2338">
        <v>3651</v>
      </c>
      <c r="D2338" s="3">
        <v>4.5</v>
      </c>
      <c r="E2338" s="4">
        <f t="shared" si="72"/>
        <v>9.9958932238193015</v>
      </c>
      <c r="F2338">
        <f t="shared" si="73"/>
        <v>6.0805258833196388E-2</v>
      </c>
    </row>
    <row r="2339" spans="1:6" x14ac:dyDescent="0.35">
      <c r="A2339" t="s">
        <v>2420</v>
      </c>
      <c r="B2339">
        <v>154</v>
      </c>
      <c r="C2339">
        <v>2536</v>
      </c>
      <c r="D2339" s="3">
        <v>4.5</v>
      </c>
      <c r="E2339" s="4">
        <f t="shared" si="72"/>
        <v>6.9431895961670085</v>
      </c>
      <c r="F2339">
        <f t="shared" si="73"/>
        <v>6.0725552050473183E-2</v>
      </c>
    </row>
    <row r="2340" spans="1:6" x14ac:dyDescent="0.35">
      <c r="A2340" t="s">
        <v>5018</v>
      </c>
      <c r="B2340">
        <v>204</v>
      </c>
      <c r="C2340">
        <v>3362</v>
      </c>
      <c r="D2340" s="3">
        <v>4.5</v>
      </c>
      <c r="E2340" s="4">
        <f t="shared" si="72"/>
        <v>9.2046543463381241</v>
      </c>
      <c r="F2340">
        <f t="shared" si="73"/>
        <v>6.0678167757287328E-2</v>
      </c>
    </row>
    <row r="2341" spans="1:6" x14ac:dyDescent="0.35">
      <c r="A2341" t="s">
        <v>695</v>
      </c>
      <c r="B2341">
        <v>194</v>
      </c>
      <c r="C2341">
        <v>3199</v>
      </c>
      <c r="D2341" s="3">
        <v>4.5</v>
      </c>
      <c r="E2341" s="4">
        <f t="shared" si="72"/>
        <v>8.7583846680355926</v>
      </c>
      <c r="F2341">
        <f t="shared" si="73"/>
        <v>6.0643951234760865E-2</v>
      </c>
    </row>
    <row r="2342" spans="1:6" x14ac:dyDescent="0.35">
      <c r="A2342" t="s">
        <v>5995</v>
      </c>
      <c r="B2342">
        <v>181</v>
      </c>
      <c r="C2342">
        <v>2986</v>
      </c>
      <c r="D2342" s="3">
        <v>4.5</v>
      </c>
      <c r="E2342" s="4">
        <f t="shared" si="72"/>
        <v>8.1752224503764541</v>
      </c>
      <c r="F2342">
        <f t="shared" si="73"/>
        <v>6.0616208975217682E-2</v>
      </c>
    </row>
    <row r="2343" spans="1:6" x14ac:dyDescent="0.35">
      <c r="A2343" t="s">
        <v>3079</v>
      </c>
      <c r="B2343">
        <v>138</v>
      </c>
      <c r="C2343">
        <v>2277</v>
      </c>
      <c r="D2343" s="3">
        <v>4.5</v>
      </c>
      <c r="E2343" s="4">
        <f t="shared" si="72"/>
        <v>6.2340862422997949</v>
      </c>
      <c r="F2343">
        <f t="shared" si="73"/>
        <v>6.0606060606060608E-2</v>
      </c>
    </row>
    <row r="2344" spans="1:6" x14ac:dyDescent="0.35">
      <c r="A2344" t="s">
        <v>1979</v>
      </c>
      <c r="B2344">
        <v>112</v>
      </c>
      <c r="C2344">
        <v>1848</v>
      </c>
      <c r="D2344" s="3">
        <v>4.5</v>
      </c>
      <c r="E2344" s="4">
        <f t="shared" si="72"/>
        <v>5.0595482546201236</v>
      </c>
      <c r="F2344">
        <f t="shared" si="73"/>
        <v>6.0606060606060608E-2</v>
      </c>
    </row>
    <row r="2345" spans="1:6" x14ac:dyDescent="0.35">
      <c r="A2345" t="s">
        <v>2054</v>
      </c>
      <c r="B2345">
        <v>118</v>
      </c>
      <c r="C2345">
        <v>1949</v>
      </c>
      <c r="D2345" s="3">
        <v>4.5</v>
      </c>
      <c r="E2345" s="4">
        <f t="shared" si="72"/>
        <v>5.3360711841204651</v>
      </c>
      <c r="F2345">
        <f t="shared" si="73"/>
        <v>6.0543868650590048E-2</v>
      </c>
    </row>
    <row r="2346" spans="1:6" x14ac:dyDescent="0.35">
      <c r="A2346" t="s">
        <v>2467</v>
      </c>
      <c r="B2346">
        <v>105</v>
      </c>
      <c r="C2346">
        <v>1735</v>
      </c>
      <c r="D2346" s="3">
        <v>4.5</v>
      </c>
      <c r="E2346" s="4">
        <f t="shared" si="72"/>
        <v>4.7501711156741955</v>
      </c>
      <c r="F2346">
        <f t="shared" si="73"/>
        <v>6.0518731988472622E-2</v>
      </c>
    </row>
    <row r="2347" spans="1:6" x14ac:dyDescent="0.35">
      <c r="A2347" t="s">
        <v>4678</v>
      </c>
      <c r="B2347">
        <v>122</v>
      </c>
      <c r="C2347">
        <v>2017</v>
      </c>
      <c r="D2347" s="3">
        <v>4.5</v>
      </c>
      <c r="E2347" s="4">
        <f t="shared" si="72"/>
        <v>5.5222450376454484</v>
      </c>
      <c r="F2347">
        <f t="shared" si="73"/>
        <v>6.0485870104115019E-2</v>
      </c>
    </row>
    <row r="2348" spans="1:6" x14ac:dyDescent="0.35">
      <c r="A2348" t="s">
        <v>1071</v>
      </c>
      <c r="B2348">
        <v>171</v>
      </c>
      <c r="C2348">
        <v>2829</v>
      </c>
      <c r="D2348" s="3">
        <v>4.5</v>
      </c>
      <c r="E2348" s="4">
        <f t="shared" si="72"/>
        <v>7.7453798767967141</v>
      </c>
      <c r="F2348">
        <f t="shared" si="73"/>
        <v>6.0445387062566275E-2</v>
      </c>
    </row>
    <row r="2349" spans="1:6" x14ac:dyDescent="0.35">
      <c r="A2349" t="s">
        <v>750</v>
      </c>
      <c r="B2349">
        <v>201</v>
      </c>
      <c r="C2349">
        <v>3330</v>
      </c>
      <c r="D2349" s="3">
        <v>4.5</v>
      </c>
      <c r="E2349" s="4">
        <f t="shared" si="72"/>
        <v>9.1170431211498979</v>
      </c>
      <c r="F2349">
        <f t="shared" si="73"/>
        <v>6.0360360360360361E-2</v>
      </c>
    </row>
    <row r="2350" spans="1:6" x14ac:dyDescent="0.35">
      <c r="A2350" t="s">
        <v>3791</v>
      </c>
      <c r="B2350">
        <v>196</v>
      </c>
      <c r="C2350">
        <v>3250</v>
      </c>
      <c r="D2350" s="3">
        <v>4.5</v>
      </c>
      <c r="E2350" s="4">
        <f t="shared" si="72"/>
        <v>8.8980150581793289</v>
      </c>
      <c r="F2350">
        <f t="shared" si="73"/>
        <v>6.0307692307692305E-2</v>
      </c>
    </row>
    <row r="2351" spans="1:6" x14ac:dyDescent="0.35">
      <c r="A2351" t="s">
        <v>1974</v>
      </c>
      <c r="B2351">
        <v>187</v>
      </c>
      <c r="C2351">
        <v>3112</v>
      </c>
      <c r="D2351" s="3">
        <v>4.5</v>
      </c>
      <c r="E2351" s="4">
        <f t="shared" si="72"/>
        <v>8.5201916495551</v>
      </c>
      <c r="F2351">
        <f t="shared" si="73"/>
        <v>6.0089974293059123E-2</v>
      </c>
    </row>
    <row r="2352" spans="1:6" x14ac:dyDescent="0.35">
      <c r="A2352" t="s">
        <v>6532</v>
      </c>
      <c r="B2352">
        <v>136</v>
      </c>
      <c r="C2352">
        <v>2269</v>
      </c>
      <c r="D2352" s="3">
        <v>4.5</v>
      </c>
      <c r="E2352" s="4">
        <f t="shared" si="72"/>
        <v>6.2121834360027375</v>
      </c>
      <c r="F2352">
        <f t="shared" si="73"/>
        <v>5.9938298810048481E-2</v>
      </c>
    </row>
    <row r="2353" spans="1:6" x14ac:dyDescent="0.35">
      <c r="A2353" t="s">
        <v>6843</v>
      </c>
      <c r="B2353">
        <v>106</v>
      </c>
      <c r="C2353">
        <v>1771</v>
      </c>
      <c r="D2353" s="3">
        <v>4.5</v>
      </c>
      <c r="E2353" s="4">
        <f t="shared" si="72"/>
        <v>4.8487337440109517</v>
      </c>
      <c r="F2353">
        <f t="shared" si="73"/>
        <v>5.9853190287972896E-2</v>
      </c>
    </row>
    <row r="2354" spans="1:6" x14ac:dyDescent="0.35">
      <c r="A2354" t="s">
        <v>2761</v>
      </c>
      <c r="B2354">
        <v>118</v>
      </c>
      <c r="C2354">
        <v>1972</v>
      </c>
      <c r="D2354" s="3">
        <v>4.5</v>
      </c>
      <c r="E2354" s="4">
        <f t="shared" si="72"/>
        <v>5.3990417522245036</v>
      </c>
      <c r="F2354">
        <f t="shared" si="73"/>
        <v>5.9837728194726165E-2</v>
      </c>
    </row>
    <row r="2355" spans="1:6" x14ac:dyDescent="0.35">
      <c r="A2355" t="s">
        <v>5375</v>
      </c>
      <c r="B2355">
        <v>118</v>
      </c>
      <c r="C2355">
        <v>1972</v>
      </c>
      <c r="D2355" s="3">
        <v>4.5</v>
      </c>
      <c r="E2355" s="4">
        <f t="shared" si="72"/>
        <v>5.3990417522245036</v>
      </c>
      <c r="F2355">
        <f t="shared" si="73"/>
        <v>5.9837728194726165E-2</v>
      </c>
    </row>
    <row r="2356" spans="1:6" x14ac:dyDescent="0.35">
      <c r="A2356" t="s">
        <v>5375</v>
      </c>
      <c r="B2356">
        <v>118</v>
      </c>
      <c r="C2356">
        <v>1972</v>
      </c>
      <c r="D2356" s="3">
        <v>4.5</v>
      </c>
      <c r="E2356" s="4">
        <f t="shared" si="72"/>
        <v>5.3990417522245036</v>
      </c>
      <c r="F2356">
        <f t="shared" si="73"/>
        <v>5.9837728194726165E-2</v>
      </c>
    </row>
    <row r="2357" spans="1:6" x14ac:dyDescent="0.35">
      <c r="A2357" t="s">
        <v>5197</v>
      </c>
      <c r="B2357">
        <v>175</v>
      </c>
      <c r="C2357">
        <v>2937</v>
      </c>
      <c r="D2357" s="3">
        <v>4.5</v>
      </c>
      <c r="E2357" s="4">
        <f t="shared" si="72"/>
        <v>8.0410677618069819</v>
      </c>
      <c r="F2357">
        <f t="shared" si="73"/>
        <v>5.9584610146407896E-2</v>
      </c>
    </row>
    <row r="2358" spans="1:6" x14ac:dyDescent="0.35">
      <c r="A2358" t="s">
        <v>3295</v>
      </c>
      <c r="B2358">
        <v>174</v>
      </c>
      <c r="C2358">
        <v>2937</v>
      </c>
      <c r="D2358" s="3">
        <v>4.5</v>
      </c>
      <c r="E2358" s="4">
        <f t="shared" si="72"/>
        <v>8.0410677618069819</v>
      </c>
      <c r="F2358">
        <f t="shared" si="73"/>
        <v>5.9244126659856997E-2</v>
      </c>
    </row>
    <row r="2359" spans="1:6" x14ac:dyDescent="0.35">
      <c r="A2359" t="s">
        <v>5252</v>
      </c>
      <c r="B2359">
        <v>183</v>
      </c>
      <c r="C2359">
        <v>3092</v>
      </c>
      <c r="D2359" s="3">
        <v>4.5</v>
      </c>
      <c r="E2359" s="4">
        <f t="shared" si="72"/>
        <v>8.4654346338124569</v>
      </c>
      <c r="F2359">
        <f t="shared" si="73"/>
        <v>5.9184993531694693E-2</v>
      </c>
    </row>
    <row r="2360" spans="1:6" x14ac:dyDescent="0.35">
      <c r="A2360" t="s">
        <v>1056</v>
      </c>
      <c r="B2360">
        <v>160</v>
      </c>
      <c r="C2360">
        <v>2704</v>
      </c>
      <c r="D2360" s="3">
        <v>4.5</v>
      </c>
      <c r="E2360" s="4">
        <f t="shared" si="72"/>
        <v>7.4031485284052021</v>
      </c>
      <c r="F2360">
        <f t="shared" si="73"/>
        <v>5.9171597633136092E-2</v>
      </c>
    </row>
    <row r="2361" spans="1:6" x14ac:dyDescent="0.35">
      <c r="A2361" t="s">
        <v>2730</v>
      </c>
      <c r="B2361">
        <v>175</v>
      </c>
      <c r="C2361">
        <v>2962</v>
      </c>
      <c r="D2361" s="3">
        <v>4.5</v>
      </c>
      <c r="E2361" s="4">
        <f t="shared" si="72"/>
        <v>8.1095140314852845</v>
      </c>
      <c r="F2361">
        <f t="shared" si="73"/>
        <v>5.9081701553004726E-2</v>
      </c>
    </row>
    <row r="2362" spans="1:6" x14ac:dyDescent="0.35">
      <c r="A2362" t="s">
        <v>1713</v>
      </c>
      <c r="B2362">
        <v>181</v>
      </c>
      <c r="C2362">
        <v>3064</v>
      </c>
      <c r="D2362" s="3">
        <v>4.5</v>
      </c>
      <c r="E2362" s="4">
        <f t="shared" si="72"/>
        <v>8.388774811772759</v>
      </c>
      <c r="F2362">
        <f t="shared" si="73"/>
        <v>5.9073107049608352E-2</v>
      </c>
    </row>
    <row r="2363" spans="1:6" x14ac:dyDescent="0.35">
      <c r="A2363" t="s">
        <v>2284</v>
      </c>
      <c r="B2363">
        <v>190</v>
      </c>
      <c r="C2363">
        <v>3218</v>
      </c>
      <c r="D2363" s="3">
        <v>4.5</v>
      </c>
      <c r="E2363" s="4">
        <f t="shared" si="72"/>
        <v>8.8104038329911027</v>
      </c>
      <c r="F2363">
        <f t="shared" si="73"/>
        <v>5.9042883778744559E-2</v>
      </c>
    </row>
    <row r="2364" spans="1:6" x14ac:dyDescent="0.35">
      <c r="A2364" t="s">
        <v>5177</v>
      </c>
      <c r="B2364">
        <v>172</v>
      </c>
      <c r="C2364">
        <v>2919</v>
      </c>
      <c r="D2364" s="3">
        <v>4.5</v>
      </c>
      <c r="E2364" s="4">
        <f t="shared" si="72"/>
        <v>7.9917864476386038</v>
      </c>
      <c r="F2364">
        <f t="shared" si="73"/>
        <v>5.8924289140116479E-2</v>
      </c>
    </row>
    <row r="2365" spans="1:6" x14ac:dyDescent="0.35">
      <c r="A2365" t="s">
        <v>3758</v>
      </c>
      <c r="B2365">
        <v>199</v>
      </c>
      <c r="C2365">
        <v>3381</v>
      </c>
      <c r="D2365" s="3">
        <v>4.5</v>
      </c>
      <c r="E2365" s="4">
        <f t="shared" si="72"/>
        <v>9.2566735112936342</v>
      </c>
      <c r="F2365">
        <f t="shared" si="73"/>
        <v>5.8858325939071282E-2</v>
      </c>
    </row>
    <row r="2366" spans="1:6" x14ac:dyDescent="0.35">
      <c r="A2366" t="s">
        <v>6673</v>
      </c>
      <c r="B2366">
        <v>187</v>
      </c>
      <c r="C2366">
        <v>3182</v>
      </c>
      <c r="D2366" s="3">
        <v>5</v>
      </c>
      <c r="E2366" s="4">
        <f t="shared" si="72"/>
        <v>8.7118412046543465</v>
      </c>
      <c r="F2366">
        <f t="shared" si="73"/>
        <v>5.8768070395977375E-2</v>
      </c>
    </row>
    <row r="2367" spans="1:6" x14ac:dyDescent="0.35">
      <c r="A2367" t="s">
        <v>6673</v>
      </c>
      <c r="B2367">
        <v>187</v>
      </c>
      <c r="C2367">
        <v>3182</v>
      </c>
      <c r="D2367" s="3">
        <v>5</v>
      </c>
      <c r="E2367" s="4">
        <f t="shared" si="72"/>
        <v>8.7118412046543465</v>
      </c>
      <c r="F2367">
        <f t="shared" si="73"/>
        <v>5.8768070395977375E-2</v>
      </c>
    </row>
    <row r="2368" spans="1:6" x14ac:dyDescent="0.35">
      <c r="A2368" t="s">
        <v>3101</v>
      </c>
      <c r="B2368">
        <v>199</v>
      </c>
      <c r="C2368">
        <v>3389</v>
      </c>
      <c r="D2368" s="3">
        <v>4.5</v>
      </c>
      <c r="E2368" s="4">
        <f t="shared" si="72"/>
        <v>9.2785763175906908</v>
      </c>
      <c r="F2368">
        <f t="shared" si="73"/>
        <v>5.8719386249631161E-2</v>
      </c>
    </row>
    <row r="2369" spans="1:6" x14ac:dyDescent="0.35">
      <c r="A2369" t="s">
        <v>2143</v>
      </c>
      <c r="B2369">
        <v>192</v>
      </c>
      <c r="C2369">
        <v>3273</v>
      </c>
      <c r="D2369" s="3">
        <v>4.5</v>
      </c>
      <c r="E2369" s="4">
        <f t="shared" si="72"/>
        <v>8.9609856262833674</v>
      </c>
      <c r="F2369">
        <f t="shared" si="73"/>
        <v>5.8661778185151239E-2</v>
      </c>
    </row>
    <row r="2370" spans="1:6" x14ac:dyDescent="0.35">
      <c r="A2370" t="s">
        <v>5768</v>
      </c>
      <c r="B2370">
        <v>170</v>
      </c>
      <c r="C2370">
        <v>2898</v>
      </c>
      <c r="D2370" s="3">
        <v>4.5</v>
      </c>
      <c r="E2370" s="4">
        <f t="shared" ref="E2370:E2433" si="74">C2370/365.25</f>
        <v>7.9342915811088295</v>
      </c>
      <c r="F2370">
        <f t="shared" ref="F2370:F2433" si="75">B2370/C2370</f>
        <v>5.866114561766736E-2</v>
      </c>
    </row>
    <row r="2371" spans="1:6" x14ac:dyDescent="0.35">
      <c r="A2371" t="s">
        <v>2588</v>
      </c>
      <c r="B2371">
        <v>186</v>
      </c>
      <c r="C2371">
        <v>3175</v>
      </c>
      <c r="D2371" s="3">
        <v>4.5</v>
      </c>
      <c r="E2371" s="4">
        <f t="shared" si="74"/>
        <v>8.6926762491444212</v>
      </c>
      <c r="F2371">
        <f t="shared" si="75"/>
        <v>5.8582677165354334E-2</v>
      </c>
    </row>
    <row r="2372" spans="1:6" x14ac:dyDescent="0.35">
      <c r="A2372" t="s">
        <v>3880</v>
      </c>
      <c r="B2372">
        <v>181</v>
      </c>
      <c r="C2372">
        <v>3102</v>
      </c>
      <c r="D2372" s="3">
        <v>4.5</v>
      </c>
      <c r="E2372" s="4">
        <f t="shared" si="74"/>
        <v>8.4928131416837775</v>
      </c>
      <c r="F2372">
        <f t="shared" si="75"/>
        <v>5.8349451966473245E-2</v>
      </c>
    </row>
    <row r="2373" spans="1:6" x14ac:dyDescent="0.35">
      <c r="A2373" t="s">
        <v>4660</v>
      </c>
      <c r="B2373">
        <v>134</v>
      </c>
      <c r="C2373">
        <v>2298</v>
      </c>
      <c r="D2373" s="3">
        <v>4.5</v>
      </c>
      <c r="E2373" s="4">
        <f t="shared" si="74"/>
        <v>6.2915811088295692</v>
      </c>
      <c r="F2373">
        <f t="shared" si="75"/>
        <v>5.8311575282854654E-2</v>
      </c>
    </row>
    <row r="2374" spans="1:6" x14ac:dyDescent="0.35">
      <c r="A2374" t="s">
        <v>6137</v>
      </c>
      <c r="B2374">
        <v>162</v>
      </c>
      <c r="C2374">
        <v>2781</v>
      </c>
      <c r="D2374" s="3">
        <v>4.5</v>
      </c>
      <c r="E2374" s="4">
        <f t="shared" si="74"/>
        <v>7.613963039014374</v>
      </c>
      <c r="F2374">
        <f t="shared" si="75"/>
        <v>5.8252427184466021E-2</v>
      </c>
    </row>
    <row r="2375" spans="1:6" x14ac:dyDescent="0.35">
      <c r="A2375" t="s">
        <v>6505</v>
      </c>
      <c r="B2375">
        <v>165</v>
      </c>
      <c r="C2375">
        <v>2833</v>
      </c>
      <c r="D2375" s="3">
        <v>4.5</v>
      </c>
      <c r="E2375" s="4">
        <f t="shared" si="74"/>
        <v>7.7563312799452433</v>
      </c>
      <c r="F2375">
        <f t="shared" si="75"/>
        <v>5.8242146134839391E-2</v>
      </c>
    </row>
    <row r="2376" spans="1:6" x14ac:dyDescent="0.35">
      <c r="A2376" t="s">
        <v>161</v>
      </c>
      <c r="B2376">
        <v>106</v>
      </c>
      <c r="C2376">
        <v>1820</v>
      </c>
      <c r="D2376" s="3">
        <v>4.5</v>
      </c>
      <c r="E2376" s="4">
        <f t="shared" si="74"/>
        <v>4.9828884325804248</v>
      </c>
      <c r="F2376">
        <f t="shared" si="75"/>
        <v>5.8241758241758243E-2</v>
      </c>
    </row>
    <row r="2377" spans="1:6" x14ac:dyDescent="0.35">
      <c r="A2377" t="s">
        <v>262</v>
      </c>
      <c r="B2377">
        <v>104</v>
      </c>
      <c r="C2377">
        <v>1786</v>
      </c>
      <c r="D2377" s="3">
        <v>4.5</v>
      </c>
      <c r="E2377" s="4">
        <f t="shared" si="74"/>
        <v>4.8898015058179327</v>
      </c>
      <c r="F2377">
        <f t="shared" si="75"/>
        <v>5.823068309070549E-2</v>
      </c>
    </row>
    <row r="2378" spans="1:6" x14ac:dyDescent="0.35">
      <c r="A2378" t="s">
        <v>6303</v>
      </c>
      <c r="B2378">
        <v>140</v>
      </c>
      <c r="C2378">
        <v>2411</v>
      </c>
      <c r="D2378" s="3">
        <v>4.5</v>
      </c>
      <c r="E2378" s="4">
        <f t="shared" si="74"/>
        <v>6.6009582477754964</v>
      </c>
      <c r="F2378">
        <f t="shared" si="75"/>
        <v>5.8067192036499377E-2</v>
      </c>
    </row>
    <row r="2379" spans="1:6" x14ac:dyDescent="0.35">
      <c r="A2379" t="s">
        <v>6682</v>
      </c>
      <c r="B2379">
        <v>180</v>
      </c>
      <c r="C2379">
        <v>3105</v>
      </c>
      <c r="D2379" s="3">
        <v>4.5</v>
      </c>
      <c r="E2379" s="4">
        <f t="shared" si="74"/>
        <v>8.5010266940451746</v>
      </c>
      <c r="F2379">
        <f t="shared" si="75"/>
        <v>5.7971014492753624E-2</v>
      </c>
    </row>
    <row r="2380" spans="1:6" x14ac:dyDescent="0.35">
      <c r="A2380" t="s">
        <v>4230</v>
      </c>
      <c r="B2380">
        <v>138</v>
      </c>
      <c r="C2380">
        <v>2382</v>
      </c>
      <c r="D2380" s="3">
        <v>4.5</v>
      </c>
      <c r="E2380" s="4">
        <f t="shared" si="74"/>
        <v>6.5215605749486656</v>
      </c>
      <c r="F2380">
        <f t="shared" si="75"/>
        <v>5.793450881612091E-2</v>
      </c>
    </row>
    <row r="2381" spans="1:6" x14ac:dyDescent="0.35">
      <c r="A2381" t="s">
        <v>145</v>
      </c>
      <c r="B2381">
        <v>201</v>
      </c>
      <c r="C2381">
        <v>3473</v>
      </c>
      <c r="D2381" s="3">
        <v>4.5</v>
      </c>
      <c r="E2381" s="4">
        <f t="shared" si="74"/>
        <v>9.508555783709788</v>
      </c>
      <c r="F2381">
        <f t="shared" si="75"/>
        <v>5.7875035991937808E-2</v>
      </c>
    </row>
    <row r="2382" spans="1:6" x14ac:dyDescent="0.35">
      <c r="A2382" t="s">
        <v>3384</v>
      </c>
      <c r="B2382">
        <v>203</v>
      </c>
      <c r="C2382">
        <v>3508</v>
      </c>
      <c r="D2382" s="3">
        <v>4.5</v>
      </c>
      <c r="E2382" s="4">
        <f t="shared" si="74"/>
        <v>9.6043805612594113</v>
      </c>
      <c r="F2382">
        <f t="shared" si="75"/>
        <v>5.7867730900798178E-2</v>
      </c>
    </row>
    <row r="2383" spans="1:6" x14ac:dyDescent="0.35">
      <c r="A2383" t="s">
        <v>4210</v>
      </c>
      <c r="B2383">
        <v>161</v>
      </c>
      <c r="C2383">
        <v>2783</v>
      </c>
      <c r="D2383" s="3">
        <v>4.5</v>
      </c>
      <c r="E2383" s="4">
        <f t="shared" si="74"/>
        <v>7.6194387405886381</v>
      </c>
      <c r="F2383">
        <f t="shared" si="75"/>
        <v>5.7851239669421489E-2</v>
      </c>
    </row>
    <row r="2384" spans="1:6" x14ac:dyDescent="0.35">
      <c r="A2384" t="s">
        <v>5575</v>
      </c>
      <c r="B2384">
        <v>181</v>
      </c>
      <c r="C2384">
        <v>3140</v>
      </c>
      <c r="D2384" s="3">
        <v>4.5</v>
      </c>
      <c r="E2384" s="4">
        <f t="shared" si="74"/>
        <v>8.5968514715947979</v>
      </c>
      <c r="F2384">
        <f t="shared" si="75"/>
        <v>5.7643312101910829E-2</v>
      </c>
    </row>
    <row r="2385" spans="1:6" x14ac:dyDescent="0.35">
      <c r="A2385" t="s">
        <v>3555</v>
      </c>
      <c r="B2385">
        <v>172</v>
      </c>
      <c r="C2385">
        <v>2984</v>
      </c>
      <c r="D2385" s="3">
        <v>4.5</v>
      </c>
      <c r="E2385" s="4">
        <f t="shared" si="74"/>
        <v>8.16974674880219</v>
      </c>
      <c r="F2385">
        <f t="shared" si="75"/>
        <v>5.7640750670241284E-2</v>
      </c>
    </row>
    <row r="2386" spans="1:6" x14ac:dyDescent="0.35">
      <c r="A2386" t="s">
        <v>6087</v>
      </c>
      <c r="B2386">
        <v>206</v>
      </c>
      <c r="C2386">
        <v>3579</v>
      </c>
      <c r="D2386" s="3">
        <v>4.5</v>
      </c>
      <c r="E2386" s="4">
        <f t="shared" si="74"/>
        <v>9.7987679671457908</v>
      </c>
      <c r="F2386">
        <f t="shared" si="75"/>
        <v>5.7557977088572229E-2</v>
      </c>
    </row>
    <row r="2387" spans="1:6" x14ac:dyDescent="0.35">
      <c r="A2387" t="s">
        <v>5826</v>
      </c>
      <c r="B2387">
        <v>139</v>
      </c>
      <c r="C2387">
        <v>2415</v>
      </c>
      <c r="D2387" s="3">
        <v>4.5</v>
      </c>
      <c r="E2387" s="4">
        <f t="shared" si="74"/>
        <v>6.6119096509240247</v>
      </c>
      <c r="F2387">
        <f t="shared" si="75"/>
        <v>5.7556935817805382E-2</v>
      </c>
    </row>
    <row r="2388" spans="1:6" x14ac:dyDescent="0.35">
      <c r="A2388" t="s">
        <v>1510</v>
      </c>
      <c r="B2388">
        <v>159</v>
      </c>
      <c r="C2388">
        <v>2773</v>
      </c>
      <c r="D2388" s="3">
        <v>4.5</v>
      </c>
      <c r="E2388" s="4">
        <f t="shared" si="74"/>
        <v>7.5920602327173166</v>
      </c>
      <c r="F2388">
        <f t="shared" si="75"/>
        <v>5.7338622430580598E-2</v>
      </c>
    </row>
    <row r="2389" spans="1:6" x14ac:dyDescent="0.35">
      <c r="A2389" t="s">
        <v>2139</v>
      </c>
      <c r="B2389">
        <v>150</v>
      </c>
      <c r="C2389">
        <v>2618</v>
      </c>
      <c r="D2389" s="3">
        <v>4.5</v>
      </c>
      <c r="E2389" s="4">
        <f t="shared" si="74"/>
        <v>7.1676933607118416</v>
      </c>
      <c r="F2389">
        <f t="shared" si="75"/>
        <v>5.7295645530939646E-2</v>
      </c>
    </row>
    <row r="2390" spans="1:6" x14ac:dyDescent="0.35">
      <c r="A2390" t="s">
        <v>4034</v>
      </c>
      <c r="B2390">
        <v>137</v>
      </c>
      <c r="C2390">
        <v>2393</v>
      </c>
      <c r="D2390" s="3">
        <v>4.5</v>
      </c>
      <c r="E2390" s="4">
        <f t="shared" si="74"/>
        <v>6.5516769336071183</v>
      </c>
      <c r="F2390">
        <f t="shared" si="75"/>
        <v>5.725031341412453E-2</v>
      </c>
    </row>
    <row r="2391" spans="1:6" x14ac:dyDescent="0.35">
      <c r="A2391" t="s">
        <v>2995</v>
      </c>
      <c r="B2391">
        <v>104</v>
      </c>
      <c r="C2391">
        <v>1822</v>
      </c>
      <c r="D2391" s="3">
        <v>4.5</v>
      </c>
      <c r="E2391" s="4">
        <f t="shared" si="74"/>
        <v>4.9883641341546889</v>
      </c>
      <c r="F2391">
        <f t="shared" si="75"/>
        <v>5.7080131723380903E-2</v>
      </c>
    </row>
    <row r="2392" spans="1:6" x14ac:dyDescent="0.35">
      <c r="A2392" t="s">
        <v>2907</v>
      </c>
      <c r="B2392">
        <v>129</v>
      </c>
      <c r="C2392">
        <v>2263</v>
      </c>
      <c r="D2392" s="3">
        <v>4.5</v>
      </c>
      <c r="E2392" s="4">
        <f t="shared" si="74"/>
        <v>6.1957563312799451</v>
      </c>
      <c r="F2392">
        <f t="shared" si="75"/>
        <v>5.700397702165267E-2</v>
      </c>
    </row>
    <row r="2393" spans="1:6" x14ac:dyDescent="0.35">
      <c r="A2393" t="s">
        <v>4689</v>
      </c>
      <c r="B2393">
        <v>134</v>
      </c>
      <c r="C2393">
        <v>2354</v>
      </c>
      <c r="D2393" s="3">
        <v>4.5</v>
      </c>
      <c r="E2393" s="4">
        <f t="shared" si="74"/>
        <v>6.4449007529089668</v>
      </c>
      <c r="F2393">
        <f t="shared" si="75"/>
        <v>5.6924384027187767E-2</v>
      </c>
    </row>
    <row r="2394" spans="1:6" x14ac:dyDescent="0.35">
      <c r="A2394" t="s">
        <v>6486</v>
      </c>
      <c r="B2394">
        <v>189</v>
      </c>
      <c r="C2394">
        <v>3323</v>
      </c>
      <c r="D2394" s="3">
        <v>4.5</v>
      </c>
      <c r="E2394" s="4">
        <f t="shared" si="74"/>
        <v>9.0978781656399725</v>
      </c>
      <c r="F2394">
        <f t="shared" si="75"/>
        <v>5.6876316581402346E-2</v>
      </c>
    </row>
    <row r="2395" spans="1:6" x14ac:dyDescent="0.35">
      <c r="A2395" t="s">
        <v>5491</v>
      </c>
      <c r="B2395">
        <v>108</v>
      </c>
      <c r="C2395">
        <v>1901</v>
      </c>
      <c r="D2395" s="3">
        <v>4.5</v>
      </c>
      <c r="E2395" s="4">
        <f t="shared" si="74"/>
        <v>5.204654346338125</v>
      </c>
      <c r="F2395">
        <f t="shared" si="75"/>
        <v>5.6812204103103628E-2</v>
      </c>
    </row>
    <row r="2396" spans="1:6" x14ac:dyDescent="0.35">
      <c r="A2396" t="s">
        <v>3547</v>
      </c>
      <c r="B2396">
        <v>190</v>
      </c>
      <c r="C2396">
        <v>3351</v>
      </c>
      <c r="D2396" s="3">
        <v>4.5</v>
      </c>
      <c r="E2396" s="4">
        <f t="shared" si="74"/>
        <v>9.1745379876796722</v>
      </c>
      <c r="F2396">
        <f t="shared" si="75"/>
        <v>5.6699492688749624E-2</v>
      </c>
    </row>
    <row r="2397" spans="1:6" x14ac:dyDescent="0.35">
      <c r="A2397" t="s">
        <v>6628</v>
      </c>
      <c r="B2397">
        <v>115</v>
      </c>
      <c r="C2397">
        <v>2040</v>
      </c>
      <c r="D2397" s="3">
        <v>4.5</v>
      </c>
      <c r="E2397" s="4">
        <f t="shared" si="74"/>
        <v>5.5852156057494868</v>
      </c>
      <c r="F2397">
        <f t="shared" si="75"/>
        <v>5.6372549019607844E-2</v>
      </c>
    </row>
    <row r="2398" spans="1:6" x14ac:dyDescent="0.35">
      <c r="A2398" t="s">
        <v>1533</v>
      </c>
      <c r="B2398">
        <v>139</v>
      </c>
      <c r="C2398">
        <v>2466</v>
      </c>
      <c r="D2398" s="3">
        <v>4.5</v>
      </c>
      <c r="E2398" s="4">
        <f t="shared" si="74"/>
        <v>6.751540041067762</v>
      </c>
      <c r="F2398">
        <f t="shared" si="75"/>
        <v>5.6366585563665854E-2</v>
      </c>
    </row>
    <row r="2399" spans="1:6" x14ac:dyDescent="0.35">
      <c r="A2399" t="s">
        <v>4288</v>
      </c>
      <c r="B2399">
        <v>155</v>
      </c>
      <c r="C2399">
        <v>2766</v>
      </c>
      <c r="D2399" s="3">
        <v>4.5</v>
      </c>
      <c r="E2399" s="4">
        <f t="shared" si="74"/>
        <v>7.5728952772073921</v>
      </c>
      <c r="F2399">
        <f t="shared" si="75"/>
        <v>5.603759942154736E-2</v>
      </c>
    </row>
    <row r="2400" spans="1:6" x14ac:dyDescent="0.35">
      <c r="A2400" t="s">
        <v>2812</v>
      </c>
      <c r="B2400">
        <v>149</v>
      </c>
      <c r="C2400">
        <v>2664</v>
      </c>
      <c r="D2400" s="3">
        <v>4.5</v>
      </c>
      <c r="E2400" s="4">
        <f t="shared" si="74"/>
        <v>7.2936344969199176</v>
      </c>
      <c r="F2400">
        <f t="shared" si="75"/>
        <v>5.5930930930930933E-2</v>
      </c>
    </row>
    <row r="2401" spans="1:6" x14ac:dyDescent="0.35">
      <c r="A2401" t="s">
        <v>3224</v>
      </c>
      <c r="B2401">
        <v>116</v>
      </c>
      <c r="C2401">
        <v>2079</v>
      </c>
      <c r="D2401" s="3">
        <v>4.5</v>
      </c>
      <c r="E2401" s="4">
        <f t="shared" si="74"/>
        <v>5.6919917864476384</v>
      </c>
      <c r="F2401">
        <f t="shared" si="75"/>
        <v>5.5796055796055795E-2</v>
      </c>
    </row>
    <row r="2402" spans="1:6" x14ac:dyDescent="0.35">
      <c r="A2402" t="s">
        <v>2274</v>
      </c>
      <c r="B2402">
        <v>152</v>
      </c>
      <c r="C2402">
        <v>2730</v>
      </c>
      <c r="D2402" s="3">
        <v>4.5</v>
      </c>
      <c r="E2402" s="4">
        <f t="shared" si="74"/>
        <v>7.4743326488706368</v>
      </c>
      <c r="F2402">
        <f t="shared" si="75"/>
        <v>5.5677655677655681E-2</v>
      </c>
    </row>
    <row r="2403" spans="1:6" x14ac:dyDescent="0.35">
      <c r="A2403" t="s">
        <v>1844</v>
      </c>
      <c r="B2403">
        <v>176</v>
      </c>
      <c r="C2403">
        <v>3163</v>
      </c>
      <c r="D2403" s="3">
        <v>4.5</v>
      </c>
      <c r="E2403" s="4">
        <f t="shared" si="74"/>
        <v>8.6598220396988363</v>
      </c>
      <c r="F2403">
        <f t="shared" si="75"/>
        <v>5.5643376541258296E-2</v>
      </c>
    </row>
    <row r="2404" spans="1:6" x14ac:dyDescent="0.35">
      <c r="A2404" t="s">
        <v>5520</v>
      </c>
      <c r="B2404">
        <v>170</v>
      </c>
      <c r="C2404">
        <v>3056</v>
      </c>
      <c r="D2404" s="3">
        <v>4.5</v>
      </c>
      <c r="E2404" s="4">
        <f t="shared" si="74"/>
        <v>8.3668720054757024</v>
      </c>
      <c r="F2404">
        <f t="shared" si="75"/>
        <v>5.5628272251308904E-2</v>
      </c>
    </row>
    <row r="2405" spans="1:6" x14ac:dyDescent="0.35">
      <c r="A2405" t="s">
        <v>5393</v>
      </c>
      <c r="B2405">
        <v>185</v>
      </c>
      <c r="C2405">
        <v>3327</v>
      </c>
      <c r="D2405" s="3">
        <v>4.5</v>
      </c>
      <c r="E2405" s="4">
        <f t="shared" si="74"/>
        <v>9.1088295687885008</v>
      </c>
      <c r="F2405">
        <f t="shared" si="75"/>
        <v>5.5605650736399156E-2</v>
      </c>
    </row>
    <row r="2406" spans="1:6" x14ac:dyDescent="0.35">
      <c r="A2406" t="s">
        <v>3191</v>
      </c>
      <c r="B2406">
        <v>188</v>
      </c>
      <c r="C2406">
        <v>3393</v>
      </c>
      <c r="D2406" s="3">
        <v>4.5</v>
      </c>
      <c r="E2406" s="4">
        <f t="shared" si="74"/>
        <v>9.2895277207392191</v>
      </c>
      <c r="F2406">
        <f t="shared" si="75"/>
        <v>5.5408193339227821E-2</v>
      </c>
    </row>
    <row r="2407" spans="1:6" x14ac:dyDescent="0.35">
      <c r="A2407" t="s">
        <v>3613</v>
      </c>
      <c r="B2407">
        <v>191</v>
      </c>
      <c r="C2407">
        <v>3448</v>
      </c>
      <c r="D2407" s="3">
        <v>4.5</v>
      </c>
      <c r="E2407" s="4">
        <f t="shared" si="74"/>
        <v>9.4401095140314855</v>
      </c>
      <c r="F2407">
        <f t="shared" si="75"/>
        <v>5.5394431554524365E-2</v>
      </c>
    </row>
    <row r="2408" spans="1:6" x14ac:dyDescent="0.35">
      <c r="A2408" t="s">
        <v>6907</v>
      </c>
      <c r="B2408">
        <v>208</v>
      </c>
      <c r="C2408">
        <v>3761</v>
      </c>
      <c r="D2408" s="3">
        <v>4.5</v>
      </c>
      <c r="E2408" s="4">
        <f t="shared" si="74"/>
        <v>10.297056810403832</v>
      </c>
      <c r="F2408">
        <f t="shared" si="75"/>
        <v>5.5304440308428612E-2</v>
      </c>
    </row>
    <row r="2409" spans="1:6" x14ac:dyDescent="0.35">
      <c r="A2409" t="s">
        <v>5494</v>
      </c>
      <c r="B2409">
        <v>179</v>
      </c>
      <c r="C2409">
        <v>3237</v>
      </c>
      <c r="D2409" s="3">
        <v>4.5</v>
      </c>
      <c r="E2409" s="4">
        <f t="shared" si="74"/>
        <v>8.8624229979466111</v>
      </c>
      <c r="F2409">
        <f t="shared" si="75"/>
        <v>5.5298115539079394E-2</v>
      </c>
    </row>
    <row r="2410" spans="1:6" x14ac:dyDescent="0.35">
      <c r="A2410" t="s">
        <v>5084</v>
      </c>
      <c r="B2410">
        <v>183</v>
      </c>
      <c r="C2410">
        <v>3316</v>
      </c>
      <c r="D2410" s="3">
        <v>4.5</v>
      </c>
      <c r="E2410" s="4">
        <f t="shared" si="74"/>
        <v>9.0787132101300472</v>
      </c>
      <c r="F2410">
        <f t="shared" si="75"/>
        <v>5.5186972255729792E-2</v>
      </c>
    </row>
    <row r="2411" spans="1:6" x14ac:dyDescent="0.35">
      <c r="A2411" t="s">
        <v>2247</v>
      </c>
      <c r="B2411">
        <v>146</v>
      </c>
      <c r="C2411">
        <v>2647</v>
      </c>
      <c r="D2411" s="3">
        <v>4.5</v>
      </c>
      <c r="E2411" s="4">
        <f t="shared" si="74"/>
        <v>7.2470910335386725</v>
      </c>
      <c r="F2411">
        <f t="shared" si="75"/>
        <v>5.5156781261805815E-2</v>
      </c>
    </row>
    <row r="2412" spans="1:6" x14ac:dyDescent="0.35">
      <c r="A2412" t="s">
        <v>1552</v>
      </c>
      <c r="B2412">
        <v>160</v>
      </c>
      <c r="C2412">
        <v>2901</v>
      </c>
      <c r="D2412" s="3">
        <v>4.5</v>
      </c>
      <c r="E2412" s="4">
        <f t="shared" si="74"/>
        <v>7.9425051334702257</v>
      </c>
      <c r="F2412">
        <f t="shared" si="75"/>
        <v>5.5153395380903136E-2</v>
      </c>
    </row>
    <row r="2413" spans="1:6" x14ac:dyDescent="0.35">
      <c r="A2413" t="s">
        <v>2736</v>
      </c>
      <c r="B2413">
        <v>165</v>
      </c>
      <c r="C2413">
        <v>2997</v>
      </c>
      <c r="D2413" s="3">
        <v>4.5</v>
      </c>
      <c r="E2413" s="4">
        <f t="shared" si="74"/>
        <v>8.2053388090349078</v>
      </c>
      <c r="F2413">
        <f t="shared" si="75"/>
        <v>5.5055055055055056E-2</v>
      </c>
    </row>
    <row r="2414" spans="1:6" x14ac:dyDescent="0.35">
      <c r="A2414" t="s">
        <v>293</v>
      </c>
      <c r="B2414">
        <v>143</v>
      </c>
      <c r="C2414">
        <v>2598</v>
      </c>
      <c r="D2414" s="3">
        <v>4.5</v>
      </c>
      <c r="E2414" s="4">
        <f t="shared" si="74"/>
        <v>7.1129363449691994</v>
      </c>
      <c r="F2414">
        <f t="shared" si="75"/>
        <v>5.5042340261739799E-2</v>
      </c>
    </row>
    <row r="2415" spans="1:6" x14ac:dyDescent="0.35">
      <c r="A2415" t="s">
        <v>6696</v>
      </c>
      <c r="B2415">
        <v>124</v>
      </c>
      <c r="C2415">
        <v>2257</v>
      </c>
      <c r="D2415" s="3">
        <v>4.5</v>
      </c>
      <c r="E2415" s="4">
        <f t="shared" si="74"/>
        <v>6.1793292265571527</v>
      </c>
      <c r="F2415">
        <f t="shared" si="75"/>
        <v>5.4940186087727071E-2</v>
      </c>
    </row>
    <row r="2416" spans="1:6" x14ac:dyDescent="0.35">
      <c r="A2416" t="s">
        <v>4946</v>
      </c>
      <c r="B2416">
        <v>192</v>
      </c>
      <c r="C2416">
        <v>3504</v>
      </c>
      <c r="D2416" s="3">
        <v>4.5</v>
      </c>
      <c r="E2416" s="4">
        <f t="shared" si="74"/>
        <v>9.593429158110883</v>
      </c>
      <c r="F2416">
        <f t="shared" si="75"/>
        <v>5.4794520547945202E-2</v>
      </c>
    </row>
    <row r="2417" spans="1:6" x14ac:dyDescent="0.35">
      <c r="A2417" t="s">
        <v>2494</v>
      </c>
      <c r="B2417">
        <v>187</v>
      </c>
      <c r="C2417">
        <v>3416</v>
      </c>
      <c r="D2417" s="3">
        <v>4.5</v>
      </c>
      <c r="E2417" s="4">
        <f t="shared" si="74"/>
        <v>9.3524982888432575</v>
      </c>
      <c r="F2417">
        <f t="shared" si="75"/>
        <v>5.47423887587822E-2</v>
      </c>
    </row>
    <row r="2418" spans="1:6" x14ac:dyDescent="0.35">
      <c r="A2418" t="s">
        <v>6595</v>
      </c>
      <c r="B2418">
        <v>177</v>
      </c>
      <c r="C2418">
        <v>3234</v>
      </c>
      <c r="D2418" s="3">
        <v>4.5</v>
      </c>
      <c r="E2418" s="4">
        <f t="shared" si="74"/>
        <v>8.8542094455852158</v>
      </c>
      <c r="F2418">
        <f t="shared" si="75"/>
        <v>5.4730983302411877E-2</v>
      </c>
    </row>
    <row r="2419" spans="1:6" x14ac:dyDescent="0.35">
      <c r="A2419" t="s">
        <v>3262</v>
      </c>
      <c r="B2419">
        <v>107</v>
      </c>
      <c r="C2419">
        <v>1956</v>
      </c>
      <c r="D2419" s="3">
        <v>4.5</v>
      </c>
      <c r="E2419" s="4">
        <f t="shared" si="74"/>
        <v>5.3552361396303905</v>
      </c>
      <c r="F2419">
        <f t="shared" si="75"/>
        <v>5.4703476482617586E-2</v>
      </c>
    </row>
    <row r="2420" spans="1:6" x14ac:dyDescent="0.35">
      <c r="A2420" t="s">
        <v>3439</v>
      </c>
      <c r="B2420">
        <v>110</v>
      </c>
      <c r="C2420">
        <v>2011</v>
      </c>
      <c r="D2420" s="3">
        <v>4.5</v>
      </c>
      <c r="E2420" s="4">
        <f t="shared" si="74"/>
        <v>5.505817932922656</v>
      </c>
      <c r="F2420">
        <f t="shared" si="75"/>
        <v>5.4699154649428143E-2</v>
      </c>
    </row>
    <row r="2421" spans="1:6" x14ac:dyDescent="0.35">
      <c r="A2421" t="s">
        <v>6030</v>
      </c>
      <c r="B2421">
        <v>196</v>
      </c>
      <c r="C2421">
        <v>3585</v>
      </c>
      <c r="D2421" s="3">
        <v>4.5</v>
      </c>
      <c r="E2421" s="4">
        <f t="shared" si="74"/>
        <v>9.8151950718685832</v>
      </c>
      <c r="F2421">
        <f t="shared" si="75"/>
        <v>5.4672245467224545E-2</v>
      </c>
    </row>
    <row r="2422" spans="1:6" x14ac:dyDescent="0.35">
      <c r="A2422" t="s">
        <v>3911</v>
      </c>
      <c r="B2422">
        <v>196</v>
      </c>
      <c r="C2422">
        <v>3588</v>
      </c>
      <c r="D2422" s="3">
        <v>4.5</v>
      </c>
      <c r="E2422" s="4">
        <f t="shared" si="74"/>
        <v>9.8234086242299803</v>
      </c>
      <c r="F2422">
        <f t="shared" si="75"/>
        <v>5.4626532887402456E-2</v>
      </c>
    </row>
    <row r="2423" spans="1:6" x14ac:dyDescent="0.35">
      <c r="A2423" t="s">
        <v>3418</v>
      </c>
      <c r="B2423">
        <v>140</v>
      </c>
      <c r="C2423">
        <v>2571</v>
      </c>
      <c r="D2423" s="3">
        <v>4.5</v>
      </c>
      <c r="E2423" s="4">
        <f t="shared" si="74"/>
        <v>7.0390143737166326</v>
      </c>
      <c r="F2423">
        <f t="shared" si="75"/>
        <v>5.4453520031116295E-2</v>
      </c>
    </row>
    <row r="2424" spans="1:6" x14ac:dyDescent="0.35">
      <c r="A2424" t="s">
        <v>4748</v>
      </c>
      <c r="B2424">
        <v>130</v>
      </c>
      <c r="C2424">
        <v>2391</v>
      </c>
      <c r="D2424" s="3">
        <v>4.5</v>
      </c>
      <c r="E2424" s="4">
        <f t="shared" si="74"/>
        <v>6.5462012320328542</v>
      </c>
      <c r="F2424">
        <f t="shared" si="75"/>
        <v>5.4370556252613972E-2</v>
      </c>
    </row>
    <row r="2425" spans="1:6" x14ac:dyDescent="0.35">
      <c r="A2425" t="s">
        <v>6885</v>
      </c>
      <c r="B2425">
        <v>139</v>
      </c>
      <c r="C2425">
        <v>2558</v>
      </c>
      <c r="D2425" s="3">
        <v>4.5</v>
      </c>
      <c r="E2425" s="4">
        <f t="shared" si="74"/>
        <v>7.0034223134839149</v>
      </c>
      <c r="F2425">
        <f t="shared" si="75"/>
        <v>5.4339327599687258E-2</v>
      </c>
    </row>
    <row r="2426" spans="1:6" x14ac:dyDescent="0.35">
      <c r="A2426" t="s">
        <v>6053</v>
      </c>
      <c r="B2426">
        <v>186</v>
      </c>
      <c r="C2426">
        <v>3430</v>
      </c>
      <c r="D2426" s="3">
        <v>4.5</v>
      </c>
      <c r="E2426" s="4">
        <f t="shared" si="74"/>
        <v>9.3908281998631082</v>
      </c>
      <c r="F2426">
        <f t="shared" si="75"/>
        <v>5.4227405247813408E-2</v>
      </c>
    </row>
    <row r="2427" spans="1:6" x14ac:dyDescent="0.35">
      <c r="A2427" t="s">
        <v>2682</v>
      </c>
      <c r="B2427">
        <v>160</v>
      </c>
      <c r="C2427">
        <v>2960</v>
      </c>
      <c r="D2427" s="3">
        <v>4.5</v>
      </c>
      <c r="E2427" s="4">
        <f t="shared" si="74"/>
        <v>8.1040383299110204</v>
      </c>
      <c r="F2427">
        <f t="shared" si="75"/>
        <v>5.4054054054054057E-2</v>
      </c>
    </row>
    <row r="2428" spans="1:6" x14ac:dyDescent="0.35">
      <c r="A2428" t="s">
        <v>3562</v>
      </c>
      <c r="B2428">
        <v>120</v>
      </c>
      <c r="C2428">
        <v>2231</v>
      </c>
      <c r="D2428" s="3">
        <v>4.5</v>
      </c>
      <c r="E2428" s="4">
        <f t="shared" si="74"/>
        <v>6.108145106091718</v>
      </c>
      <c r="F2428">
        <f t="shared" si="75"/>
        <v>5.3787539220080678E-2</v>
      </c>
    </row>
    <row r="2429" spans="1:6" x14ac:dyDescent="0.35">
      <c r="A2429" t="s">
        <v>3031</v>
      </c>
      <c r="B2429">
        <v>145</v>
      </c>
      <c r="C2429">
        <v>2696</v>
      </c>
      <c r="D2429" s="3">
        <v>4.5</v>
      </c>
      <c r="E2429" s="4">
        <f t="shared" si="74"/>
        <v>7.3812457221081447</v>
      </c>
      <c r="F2429">
        <f t="shared" si="75"/>
        <v>5.3783382789317505E-2</v>
      </c>
    </row>
    <row r="2430" spans="1:6" x14ac:dyDescent="0.35">
      <c r="A2430" t="s">
        <v>1492</v>
      </c>
      <c r="B2430">
        <v>174</v>
      </c>
      <c r="C2430">
        <v>3246</v>
      </c>
      <c r="D2430" s="3">
        <v>4.5</v>
      </c>
      <c r="E2430" s="4">
        <f t="shared" si="74"/>
        <v>8.8870636550308006</v>
      </c>
      <c r="F2430">
        <f t="shared" si="75"/>
        <v>5.3604436229205174E-2</v>
      </c>
    </row>
    <row r="2431" spans="1:6" x14ac:dyDescent="0.35">
      <c r="A2431" t="s">
        <v>6286</v>
      </c>
      <c r="B2431">
        <v>200</v>
      </c>
      <c r="C2431">
        <v>3732</v>
      </c>
      <c r="D2431" s="3">
        <v>4.5</v>
      </c>
      <c r="E2431" s="4">
        <f t="shared" si="74"/>
        <v>10.217659137577002</v>
      </c>
      <c r="F2431">
        <f t="shared" si="75"/>
        <v>5.3590568060021437E-2</v>
      </c>
    </row>
    <row r="2432" spans="1:6" x14ac:dyDescent="0.35">
      <c r="A2432" t="s">
        <v>5557</v>
      </c>
      <c r="B2432">
        <v>104</v>
      </c>
      <c r="C2432">
        <v>1942</v>
      </c>
      <c r="D2432" s="3">
        <v>4.5</v>
      </c>
      <c r="E2432" s="4">
        <f t="shared" si="74"/>
        <v>5.3169062286105406</v>
      </c>
      <c r="F2432">
        <f t="shared" si="75"/>
        <v>5.3553038105046344E-2</v>
      </c>
    </row>
    <row r="2433" spans="1:6" x14ac:dyDescent="0.35">
      <c r="A2433" t="s">
        <v>4570</v>
      </c>
      <c r="B2433">
        <v>149</v>
      </c>
      <c r="C2433">
        <v>2785</v>
      </c>
      <c r="D2433" s="3">
        <v>4.5</v>
      </c>
      <c r="E2433" s="4">
        <f t="shared" si="74"/>
        <v>7.6249144421629023</v>
      </c>
      <c r="F2433">
        <f t="shared" si="75"/>
        <v>5.350089766606822E-2</v>
      </c>
    </row>
    <row r="2434" spans="1:6" x14ac:dyDescent="0.35">
      <c r="A2434" t="s">
        <v>4845</v>
      </c>
      <c r="B2434">
        <v>160</v>
      </c>
      <c r="C2434">
        <v>2993</v>
      </c>
      <c r="D2434" s="3">
        <v>4.5</v>
      </c>
      <c r="E2434" s="4">
        <f t="shared" ref="E2434:E2497" si="76">C2434/365.25</f>
        <v>8.1943874058863795</v>
      </c>
      <c r="F2434">
        <f t="shared" ref="F2434:F2497" si="77">B2434/C2434</f>
        <v>5.3458068827263616E-2</v>
      </c>
    </row>
    <row r="2435" spans="1:6" x14ac:dyDescent="0.35">
      <c r="A2435" t="s">
        <v>515</v>
      </c>
      <c r="B2435">
        <v>112</v>
      </c>
      <c r="C2435">
        <v>2099</v>
      </c>
      <c r="D2435" s="3">
        <v>5</v>
      </c>
      <c r="E2435" s="4">
        <f t="shared" si="76"/>
        <v>5.7467488021902806</v>
      </c>
      <c r="F2435">
        <f t="shared" si="77"/>
        <v>5.3358742258218197E-2</v>
      </c>
    </row>
    <row r="2436" spans="1:6" x14ac:dyDescent="0.35">
      <c r="A2436" t="s">
        <v>3125</v>
      </c>
      <c r="B2436">
        <v>112</v>
      </c>
      <c r="C2436">
        <v>2099</v>
      </c>
      <c r="D2436" s="3">
        <v>4.5</v>
      </c>
      <c r="E2436" s="4">
        <f t="shared" si="76"/>
        <v>5.7467488021902806</v>
      </c>
      <c r="F2436">
        <f t="shared" si="77"/>
        <v>5.3358742258218197E-2</v>
      </c>
    </row>
    <row r="2437" spans="1:6" x14ac:dyDescent="0.35">
      <c r="A2437" t="s">
        <v>6147</v>
      </c>
      <c r="B2437">
        <v>175</v>
      </c>
      <c r="C2437">
        <v>3284</v>
      </c>
      <c r="D2437" s="3">
        <v>4.5</v>
      </c>
      <c r="E2437" s="4">
        <f t="shared" si="76"/>
        <v>8.991101984941821</v>
      </c>
      <c r="F2437">
        <f t="shared" si="77"/>
        <v>5.3288672350791717E-2</v>
      </c>
    </row>
    <row r="2438" spans="1:6" x14ac:dyDescent="0.35">
      <c r="A2438" t="s">
        <v>3256</v>
      </c>
      <c r="B2438">
        <v>125</v>
      </c>
      <c r="C2438">
        <v>2348</v>
      </c>
      <c r="D2438" s="3">
        <v>4.5</v>
      </c>
      <c r="E2438" s="4">
        <f t="shared" si="76"/>
        <v>6.4284736481861735</v>
      </c>
      <c r="F2438">
        <f t="shared" si="77"/>
        <v>5.3236797274275979E-2</v>
      </c>
    </row>
    <row r="2439" spans="1:6" x14ac:dyDescent="0.35">
      <c r="A2439" t="s">
        <v>4763</v>
      </c>
      <c r="B2439">
        <v>142</v>
      </c>
      <c r="C2439">
        <v>2670</v>
      </c>
      <c r="D2439" s="3">
        <v>4.5</v>
      </c>
      <c r="E2439" s="4">
        <f t="shared" si="76"/>
        <v>7.3100616016427109</v>
      </c>
      <c r="F2439">
        <f t="shared" si="77"/>
        <v>5.3183520599250939E-2</v>
      </c>
    </row>
    <row r="2440" spans="1:6" x14ac:dyDescent="0.35">
      <c r="A2440" t="s">
        <v>1033</v>
      </c>
      <c r="B2440">
        <v>180</v>
      </c>
      <c r="C2440">
        <v>3401</v>
      </c>
      <c r="D2440" s="3">
        <v>4.5</v>
      </c>
      <c r="E2440" s="4">
        <f t="shared" si="76"/>
        <v>9.3114305270362774</v>
      </c>
      <c r="F2440">
        <f t="shared" si="77"/>
        <v>5.2925610114672159E-2</v>
      </c>
    </row>
    <row r="2441" spans="1:6" x14ac:dyDescent="0.35">
      <c r="A2441" t="s">
        <v>1569</v>
      </c>
      <c r="B2441">
        <v>131</v>
      </c>
      <c r="C2441">
        <v>2476</v>
      </c>
      <c r="D2441" s="3">
        <v>4.5</v>
      </c>
      <c r="E2441" s="4">
        <f t="shared" si="76"/>
        <v>6.7789185489390826</v>
      </c>
      <c r="F2441">
        <f t="shared" si="77"/>
        <v>5.2907915993537967E-2</v>
      </c>
    </row>
    <row r="2442" spans="1:6" x14ac:dyDescent="0.35">
      <c r="A2442" t="s">
        <v>2585</v>
      </c>
      <c r="B2442">
        <v>131</v>
      </c>
      <c r="C2442">
        <v>2476</v>
      </c>
      <c r="D2442" s="3">
        <v>4.5</v>
      </c>
      <c r="E2442" s="4">
        <f t="shared" si="76"/>
        <v>6.7789185489390826</v>
      </c>
      <c r="F2442">
        <f t="shared" si="77"/>
        <v>5.2907915993537967E-2</v>
      </c>
    </row>
    <row r="2443" spans="1:6" x14ac:dyDescent="0.35">
      <c r="A2443" t="s">
        <v>5916</v>
      </c>
      <c r="B2443">
        <v>169</v>
      </c>
      <c r="C2443">
        <v>3196</v>
      </c>
      <c r="D2443" s="3">
        <v>4.5</v>
      </c>
      <c r="E2443" s="4">
        <f t="shared" si="76"/>
        <v>8.7501711156741955</v>
      </c>
      <c r="F2443">
        <f t="shared" si="77"/>
        <v>5.2878598247809765E-2</v>
      </c>
    </row>
    <row r="2444" spans="1:6" x14ac:dyDescent="0.35">
      <c r="A2444" t="s">
        <v>6032</v>
      </c>
      <c r="B2444">
        <v>182</v>
      </c>
      <c r="C2444">
        <v>3442</v>
      </c>
      <c r="D2444" s="3">
        <v>4.5</v>
      </c>
      <c r="E2444" s="4">
        <f t="shared" si="76"/>
        <v>9.4236824093086931</v>
      </c>
      <c r="F2444">
        <f t="shared" si="77"/>
        <v>5.2876234747239979E-2</v>
      </c>
    </row>
    <row r="2445" spans="1:6" x14ac:dyDescent="0.35">
      <c r="A2445" t="s">
        <v>5336</v>
      </c>
      <c r="B2445">
        <v>111</v>
      </c>
      <c r="C2445">
        <v>2101</v>
      </c>
      <c r="D2445" s="3">
        <v>4.5</v>
      </c>
      <c r="E2445" s="4">
        <f t="shared" si="76"/>
        <v>5.7522245037645447</v>
      </c>
      <c r="F2445">
        <f t="shared" si="77"/>
        <v>5.2831984769157542E-2</v>
      </c>
    </row>
    <row r="2446" spans="1:6" x14ac:dyDescent="0.35">
      <c r="A2446" t="s">
        <v>4698</v>
      </c>
      <c r="B2446">
        <v>147</v>
      </c>
      <c r="C2446">
        <v>2787</v>
      </c>
      <c r="D2446" s="3">
        <v>4.5</v>
      </c>
      <c r="E2446" s="4">
        <f t="shared" si="76"/>
        <v>7.6303901437371664</v>
      </c>
      <c r="F2446">
        <f t="shared" si="77"/>
        <v>5.2744886975242197E-2</v>
      </c>
    </row>
    <row r="2447" spans="1:6" x14ac:dyDescent="0.35">
      <c r="A2447" t="s">
        <v>1604</v>
      </c>
      <c r="B2447">
        <v>130</v>
      </c>
      <c r="C2447">
        <v>2470</v>
      </c>
      <c r="D2447" s="3">
        <v>4.5</v>
      </c>
      <c r="E2447" s="4">
        <f t="shared" si="76"/>
        <v>6.7624914442162902</v>
      </c>
      <c r="F2447">
        <f t="shared" si="77"/>
        <v>5.2631578947368418E-2</v>
      </c>
    </row>
    <row r="2448" spans="1:6" x14ac:dyDescent="0.35">
      <c r="A2448" t="s">
        <v>460</v>
      </c>
      <c r="B2448">
        <v>171</v>
      </c>
      <c r="C2448">
        <v>3251</v>
      </c>
      <c r="D2448" s="3">
        <v>4.5</v>
      </c>
      <c r="E2448" s="4">
        <f t="shared" si="76"/>
        <v>8.9007529089664619</v>
      </c>
      <c r="F2448">
        <f t="shared" si="77"/>
        <v>5.2599200246078129E-2</v>
      </c>
    </row>
    <row r="2449" spans="1:6" x14ac:dyDescent="0.35">
      <c r="A2449" t="s">
        <v>2756</v>
      </c>
      <c r="B2449">
        <v>153</v>
      </c>
      <c r="C2449">
        <v>2920</v>
      </c>
      <c r="D2449" s="3">
        <v>4.5</v>
      </c>
      <c r="E2449" s="4">
        <f t="shared" si="76"/>
        <v>7.9945242984257359</v>
      </c>
      <c r="F2449">
        <f t="shared" si="77"/>
        <v>5.2397260273972603E-2</v>
      </c>
    </row>
    <row r="2450" spans="1:6" x14ac:dyDescent="0.35">
      <c r="A2450" t="s">
        <v>3070</v>
      </c>
      <c r="B2450">
        <v>128</v>
      </c>
      <c r="C2450">
        <v>2447</v>
      </c>
      <c r="D2450" s="3">
        <v>4.5</v>
      </c>
      <c r="E2450" s="4">
        <f t="shared" si="76"/>
        <v>6.6995208761122518</v>
      </c>
      <c r="F2450">
        <f t="shared" si="77"/>
        <v>5.2308949734368615E-2</v>
      </c>
    </row>
    <row r="2451" spans="1:6" x14ac:dyDescent="0.35">
      <c r="A2451" t="s">
        <v>2177</v>
      </c>
      <c r="B2451">
        <v>191</v>
      </c>
      <c r="C2451">
        <v>3654</v>
      </c>
      <c r="D2451" s="3">
        <v>4.5</v>
      </c>
      <c r="E2451" s="4">
        <f t="shared" si="76"/>
        <v>10.004106776180699</v>
      </c>
      <c r="F2451">
        <f t="shared" si="77"/>
        <v>5.2271483305966066E-2</v>
      </c>
    </row>
    <row r="2452" spans="1:6" x14ac:dyDescent="0.35">
      <c r="A2452" t="s">
        <v>3464</v>
      </c>
      <c r="B2452">
        <v>154</v>
      </c>
      <c r="C2452">
        <v>2947</v>
      </c>
      <c r="D2452" s="3">
        <v>4.5</v>
      </c>
      <c r="E2452" s="4">
        <f t="shared" si="76"/>
        <v>8.0684462696783026</v>
      </c>
      <c r="F2452">
        <f t="shared" si="77"/>
        <v>5.2256532066508314E-2</v>
      </c>
    </row>
    <row r="2453" spans="1:6" x14ac:dyDescent="0.35">
      <c r="A2453" t="s">
        <v>4258</v>
      </c>
      <c r="B2453">
        <v>115</v>
      </c>
      <c r="C2453">
        <v>2203</v>
      </c>
      <c r="D2453" s="3">
        <v>4.5</v>
      </c>
      <c r="E2453" s="4">
        <f t="shared" si="76"/>
        <v>6.0314852840520192</v>
      </c>
      <c r="F2453">
        <f t="shared" si="77"/>
        <v>5.2201543349977307E-2</v>
      </c>
    </row>
    <row r="2454" spans="1:6" x14ac:dyDescent="0.35">
      <c r="A2454" t="s">
        <v>3454</v>
      </c>
      <c r="B2454">
        <v>183</v>
      </c>
      <c r="C2454">
        <v>3507</v>
      </c>
      <c r="D2454" s="3">
        <v>4.5</v>
      </c>
      <c r="E2454" s="4">
        <f t="shared" si="76"/>
        <v>9.6016427104722801</v>
      </c>
      <c r="F2454">
        <f t="shared" si="77"/>
        <v>5.218135158254919E-2</v>
      </c>
    </row>
    <row r="2455" spans="1:6" x14ac:dyDescent="0.35">
      <c r="A2455" t="s">
        <v>3049</v>
      </c>
      <c r="B2455">
        <v>105</v>
      </c>
      <c r="C2455">
        <v>2017</v>
      </c>
      <c r="D2455" s="3">
        <v>4.5</v>
      </c>
      <c r="E2455" s="4">
        <f t="shared" si="76"/>
        <v>5.5222450376454484</v>
      </c>
      <c r="F2455">
        <f t="shared" si="77"/>
        <v>5.2057511155180959E-2</v>
      </c>
    </row>
    <row r="2456" spans="1:6" x14ac:dyDescent="0.35">
      <c r="A2456" t="s">
        <v>1179</v>
      </c>
      <c r="B2456">
        <v>137</v>
      </c>
      <c r="C2456">
        <v>2634</v>
      </c>
      <c r="D2456" s="3">
        <v>4.5</v>
      </c>
      <c r="E2456" s="4">
        <f t="shared" si="76"/>
        <v>7.2114989733059547</v>
      </c>
      <c r="F2456">
        <f t="shared" si="77"/>
        <v>5.2012148823082763E-2</v>
      </c>
    </row>
    <row r="2457" spans="1:6" x14ac:dyDescent="0.35">
      <c r="A2457" t="s">
        <v>4386</v>
      </c>
      <c r="B2457">
        <v>140</v>
      </c>
      <c r="C2457">
        <v>2703</v>
      </c>
      <c r="D2457" s="3">
        <v>4.5</v>
      </c>
      <c r="E2457" s="4">
        <f t="shared" si="76"/>
        <v>7.40041067761807</v>
      </c>
      <c r="F2457">
        <f t="shared" si="77"/>
        <v>5.1794302626711058E-2</v>
      </c>
    </row>
    <row r="2458" spans="1:6" x14ac:dyDescent="0.35">
      <c r="A2458" t="s">
        <v>2489</v>
      </c>
      <c r="B2458">
        <v>142</v>
      </c>
      <c r="C2458">
        <v>2746</v>
      </c>
      <c r="D2458" s="3">
        <v>4.5</v>
      </c>
      <c r="E2458" s="4">
        <f t="shared" si="76"/>
        <v>7.5181382614647498</v>
      </c>
      <c r="F2458">
        <f t="shared" si="77"/>
        <v>5.1711580480699196E-2</v>
      </c>
    </row>
    <row r="2459" spans="1:6" x14ac:dyDescent="0.35">
      <c r="A2459" t="s">
        <v>3260</v>
      </c>
      <c r="B2459">
        <v>138</v>
      </c>
      <c r="C2459">
        <v>2670</v>
      </c>
      <c r="D2459" s="3">
        <v>4.5</v>
      </c>
      <c r="E2459" s="4">
        <f t="shared" si="76"/>
        <v>7.3100616016427109</v>
      </c>
      <c r="F2459">
        <f t="shared" si="77"/>
        <v>5.1685393258426963E-2</v>
      </c>
    </row>
    <row r="2460" spans="1:6" x14ac:dyDescent="0.35">
      <c r="A2460" t="s">
        <v>3680</v>
      </c>
      <c r="B2460">
        <v>144</v>
      </c>
      <c r="C2460">
        <v>2788</v>
      </c>
      <c r="D2460" s="3">
        <v>4.5</v>
      </c>
      <c r="E2460" s="4">
        <f t="shared" si="76"/>
        <v>7.6331279945242985</v>
      </c>
      <c r="F2460">
        <f t="shared" si="77"/>
        <v>5.1649928263988523E-2</v>
      </c>
    </row>
    <row r="2461" spans="1:6" x14ac:dyDescent="0.35">
      <c r="A2461" t="s">
        <v>2264</v>
      </c>
      <c r="B2461">
        <v>195</v>
      </c>
      <c r="C2461">
        <v>3776</v>
      </c>
      <c r="D2461" s="3">
        <v>4.5</v>
      </c>
      <c r="E2461" s="4">
        <f t="shared" si="76"/>
        <v>10.338124572210814</v>
      </c>
      <c r="F2461">
        <f t="shared" si="77"/>
        <v>5.1641949152542374E-2</v>
      </c>
    </row>
    <row r="2462" spans="1:6" x14ac:dyDescent="0.35">
      <c r="A2462" t="s">
        <v>6603</v>
      </c>
      <c r="B2462">
        <v>194</v>
      </c>
      <c r="C2462">
        <v>3764</v>
      </c>
      <c r="D2462" s="3">
        <v>4.5</v>
      </c>
      <c r="E2462" s="4">
        <f t="shared" si="76"/>
        <v>10.30527036276523</v>
      </c>
      <c r="F2462">
        <f t="shared" si="77"/>
        <v>5.1540913921360253E-2</v>
      </c>
    </row>
    <row r="2463" spans="1:6" x14ac:dyDescent="0.35">
      <c r="A2463" t="s">
        <v>6231</v>
      </c>
      <c r="B2463">
        <v>101</v>
      </c>
      <c r="C2463">
        <v>1963</v>
      </c>
      <c r="D2463" s="3">
        <v>4.5</v>
      </c>
      <c r="E2463" s="4">
        <f t="shared" si="76"/>
        <v>5.3744010951403149</v>
      </c>
      <c r="F2463">
        <f t="shared" si="77"/>
        <v>5.1451859398879266E-2</v>
      </c>
    </row>
    <row r="2464" spans="1:6" x14ac:dyDescent="0.35">
      <c r="A2464" t="s">
        <v>2079</v>
      </c>
      <c r="B2464">
        <v>163</v>
      </c>
      <c r="C2464">
        <v>3174</v>
      </c>
      <c r="D2464" s="3">
        <v>4.5</v>
      </c>
      <c r="E2464" s="4">
        <f t="shared" si="76"/>
        <v>8.68993839835729</v>
      </c>
      <c r="F2464">
        <f t="shared" si="77"/>
        <v>5.1354757403906742E-2</v>
      </c>
    </row>
    <row r="2465" spans="1:6" x14ac:dyDescent="0.35">
      <c r="A2465" t="s">
        <v>3234</v>
      </c>
      <c r="B2465">
        <v>115</v>
      </c>
      <c r="C2465">
        <v>2240</v>
      </c>
      <c r="D2465" s="3">
        <v>4.5</v>
      </c>
      <c r="E2465" s="4">
        <f t="shared" si="76"/>
        <v>6.1327857631759066</v>
      </c>
      <c r="F2465">
        <f t="shared" si="77"/>
        <v>5.1339285714285712E-2</v>
      </c>
    </row>
    <row r="2466" spans="1:6" x14ac:dyDescent="0.35">
      <c r="A2466" t="s">
        <v>2037</v>
      </c>
      <c r="B2466">
        <v>112</v>
      </c>
      <c r="C2466">
        <v>2184</v>
      </c>
      <c r="D2466" s="3">
        <v>4.5</v>
      </c>
      <c r="E2466" s="4">
        <f t="shared" si="76"/>
        <v>5.979466119096509</v>
      </c>
      <c r="F2466">
        <f t="shared" si="77"/>
        <v>5.128205128205128E-2</v>
      </c>
    </row>
    <row r="2467" spans="1:6" x14ac:dyDescent="0.35">
      <c r="A2467" t="s">
        <v>1989</v>
      </c>
      <c r="B2467">
        <v>107</v>
      </c>
      <c r="C2467">
        <v>2093</v>
      </c>
      <c r="D2467" s="3">
        <v>4.5</v>
      </c>
      <c r="E2467" s="4">
        <f t="shared" si="76"/>
        <v>5.7303216974674882</v>
      </c>
      <c r="F2467">
        <f t="shared" si="77"/>
        <v>5.1122790253225033E-2</v>
      </c>
    </row>
    <row r="2468" spans="1:6" x14ac:dyDescent="0.35">
      <c r="A2468" t="s">
        <v>1176</v>
      </c>
      <c r="B2468">
        <v>146</v>
      </c>
      <c r="C2468">
        <v>2856</v>
      </c>
      <c r="D2468" s="3">
        <v>4.5</v>
      </c>
      <c r="E2468" s="4">
        <f t="shared" si="76"/>
        <v>7.8193018480492817</v>
      </c>
      <c r="F2468">
        <f t="shared" si="77"/>
        <v>5.1120448179271707E-2</v>
      </c>
    </row>
    <row r="2469" spans="1:6" x14ac:dyDescent="0.35">
      <c r="A2469" t="s">
        <v>5379</v>
      </c>
      <c r="B2469">
        <v>132</v>
      </c>
      <c r="C2469">
        <v>2583</v>
      </c>
      <c r="D2469" s="3">
        <v>4.5</v>
      </c>
      <c r="E2469" s="4">
        <f t="shared" si="76"/>
        <v>7.0718685831622174</v>
      </c>
      <c r="F2469">
        <f t="shared" si="77"/>
        <v>5.1103368176538912E-2</v>
      </c>
    </row>
    <row r="2470" spans="1:6" x14ac:dyDescent="0.35">
      <c r="A2470" t="s">
        <v>1971</v>
      </c>
      <c r="B2470">
        <v>132</v>
      </c>
      <c r="C2470">
        <v>2583</v>
      </c>
      <c r="D2470" s="3">
        <v>5</v>
      </c>
      <c r="E2470" s="4">
        <f t="shared" si="76"/>
        <v>7.0718685831622174</v>
      </c>
      <c r="F2470">
        <f t="shared" si="77"/>
        <v>5.1103368176538912E-2</v>
      </c>
    </row>
    <row r="2471" spans="1:6" x14ac:dyDescent="0.35">
      <c r="A2471" t="s">
        <v>3898</v>
      </c>
      <c r="B2471">
        <v>156</v>
      </c>
      <c r="C2471">
        <v>3054</v>
      </c>
      <c r="D2471" s="3">
        <v>4.5</v>
      </c>
      <c r="E2471" s="4">
        <f t="shared" si="76"/>
        <v>8.3613963039014365</v>
      </c>
      <c r="F2471">
        <f t="shared" si="77"/>
        <v>5.1080550098231828E-2</v>
      </c>
    </row>
    <row r="2472" spans="1:6" x14ac:dyDescent="0.35">
      <c r="A2472" t="s">
        <v>5949</v>
      </c>
      <c r="B2472">
        <v>171</v>
      </c>
      <c r="C2472">
        <v>3353</v>
      </c>
      <c r="D2472" s="3">
        <v>4.5</v>
      </c>
      <c r="E2472" s="4">
        <f t="shared" si="76"/>
        <v>9.1800136892539363</v>
      </c>
      <c r="F2472">
        <f t="shared" si="77"/>
        <v>5.0999105278854755E-2</v>
      </c>
    </row>
    <row r="2473" spans="1:6" x14ac:dyDescent="0.35">
      <c r="A2473" t="s">
        <v>5419</v>
      </c>
      <c r="B2473">
        <v>144</v>
      </c>
      <c r="C2473">
        <v>2824</v>
      </c>
      <c r="D2473" s="3">
        <v>4.5</v>
      </c>
      <c r="E2473" s="4">
        <f t="shared" si="76"/>
        <v>7.7316906228610538</v>
      </c>
      <c r="F2473">
        <f t="shared" si="77"/>
        <v>5.0991501416430593E-2</v>
      </c>
    </row>
    <row r="2474" spans="1:6" x14ac:dyDescent="0.35">
      <c r="A2474" t="s">
        <v>5659</v>
      </c>
      <c r="B2474">
        <v>149</v>
      </c>
      <c r="C2474">
        <v>2923</v>
      </c>
      <c r="D2474" s="3">
        <v>4.5</v>
      </c>
      <c r="E2474" s="4">
        <f t="shared" si="76"/>
        <v>8.002737850787133</v>
      </c>
      <c r="F2474">
        <f t="shared" si="77"/>
        <v>5.0975025658569963E-2</v>
      </c>
    </row>
    <row r="2475" spans="1:6" x14ac:dyDescent="0.35">
      <c r="A2475" t="s">
        <v>1513</v>
      </c>
      <c r="B2475">
        <v>143</v>
      </c>
      <c r="C2475">
        <v>2808</v>
      </c>
      <c r="D2475" s="3">
        <v>4.5</v>
      </c>
      <c r="E2475" s="4">
        <f t="shared" si="76"/>
        <v>7.6878850102669407</v>
      </c>
      <c r="F2475">
        <f t="shared" si="77"/>
        <v>5.0925925925925923E-2</v>
      </c>
    </row>
    <row r="2476" spans="1:6" x14ac:dyDescent="0.35">
      <c r="A2476" t="s">
        <v>4108</v>
      </c>
      <c r="B2476">
        <v>150</v>
      </c>
      <c r="C2476">
        <v>2959</v>
      </c>
      <c r="D2476" s="3">
        <v>4.5</v>
      </c>
      <c r="E2476" s="4">
        <f t="shared" si="76"/>
        <v>8.1013004791238874</v>
      </c>
      <c r="F2476">
        <f t="shared" si="77"/>
        <v>5.0692801622169652E-2</v>
      </c>
    </row>
    <row r="2477" spans="1:6" x14ac:dyDescent="0.35">
      <c r="A2477" t="s">
        <v>1319</v>
      </c>
      <c r="B2477">
        <v>121</v>
      </c>
      <c r="C2477">
        <v>2388</v>
      </c>
      <c r="D2477" s="3">
        <v>4.5</v>
      </c>
      <c r="E2477" s="4">
        <f t="shared" si="76"/>
        <v>6.537987679671458</v>
      </c>
      <c r="F2477">
        <f t="shared" si="77"/>
        <v>5.067001675041876E-2</v>
      </c>
    </row>
    <row r="2478" spans="1:6" x14ac:dyDescent="0.35">
      <c r="A2478" t="s">
        <v>3647</v>
      </c>
      <c r="B2478">
        <v>143</v>
      </c>
      <c r="C2478">
        <v>2827</v>
      </c>
      <c r="D2478" s="3">
        <v>4.5</v>
      </c>
      <c r="E2478" s="4">
        <f t="shared" si="76"/>
        <v>7.73990417522245</v>
      </c>
      <c r="F2478">
        <f t="shared" si="77"/>
        <v>5.0583657587548639E-2</v>
      </c>
    </row>
    <row r="2479" spans="1:6" x14ac:dyDescent="0.35">
      <c r="A2479" t="s">
        <v>5531</v>
      </c>
      <c r="B2479">
        <v>169</v>
      </c>
      <c r="C2479">
        <v>3348</v>
      </c>
      <c r="D2479" s="3">
        <v>4.5</v>
      </c>
      <c r="E2479" s="4">
        <f t="shared" si="76"/>
        <v>9.1663244353182751</v>
      </c>
      <c r="F2479">
        <f t="shared" si="77"/>
        <v>5.04778972520908E-2</v>
      </c>
    </row>
    <row r="2480" spans="1:6" x14ac:dyDescent="0.35">
      <c r="A2480" t="s">
        <v>6639</v>
      </c>
      <c r="B2480">
        <v>119</v>
      </c>
      <c r="C2480">
        <v>2361</v>
      </c>
      <c r="D2480" s="3">
        <v>4.5</v>
      </c>
      <c r="E2480" s="4">
        <f t="shared" si="76"/>
        <v>6.4640657084188913</v>
      </c>
      <c r="F2480">
        <f t="shared" si="77"/>
        <v>5.0402371876323591E-2</v>
      </c>
    </row>
    <row r="2481" spans="1:6" x14ac:dyDescent="0.35">
      <c r="A2481" t="s">
        <v>288</v>
      </c>
      <c r="B2481">
        <v>119</v>
      </c>
      <c r="C2481">
        <v>2370</v>
      </c>
      <c r="D2481" s="3">
        <v>4.5</v>
      </c>
      <c r="E2481" s="4">
        <f t="shared" si="76"/>
        <v>6.4887063655030799</v>
      </c>
      <c r="F2481">
        <f t="shared" si="77"/>
        <v>5.0210970464135023E-2</v>
      </c>
    </row>
    <row r="2482" spans="1:6" x14ac:dyDescent="0.35">
      <c r="A2482" t="s">
        <v>6238</v>
      </c>
      <c r="B2482">
        <v>171</v>
      </c>
      <c r="C2482">
        <v>3409</v>
      </c>
      <c r="D2482" s="3">
        <v>4.5</v>
      </c>
      <c r="E2482" s="4">
        <f t="shared" si="76"/>
        <v>9.3333333333333339</v>
      </c>
      <c r="F2482">
        <f t="shared" si="77"/>
        <v>5.0161337635670288E-2</v>
      </c>
    </row>
    <row r="2483" spans="1:6" x14ac:dyDescent="0.35">
      <c r="A2483" t="s">
        <v>2302</v>
      </c>
      <c r="B2483">
        <v>184</v>
      </c>
      <c r="C2483">
        <v>3670</v>
      </c>
      <c r="D2483" s="3">
        <v>4.5</v>
      </c>
      <c r="E2483" s="4">
        <f t="shared" si="76"/>
        <v>10.047912388774812</v>
      </c>
      <c r="F2483">
        <f t="shared" si="77"/>
        <v>5.0136239782016347E-2</v>
      </c>
    </row>
    <row r="2484" spans="1:6" x14ac:dyDescent="0.35">
      <c r="A2484" t="s">
        <v>6091</v>
      </c>
      <c r="B2484">
        <v>163</v>
      </c>
      <c r="C2484">
        <v>3254</v>
      </c>
      <c r="D2484" s="3">
        <v>4.5</v>
      </c>
      <c r="E2484" s="4">
        <f t="shared" si="76"/>
        <v>8.9089664613278572</v>
      </c>
      <c r="F2484">
        <f t="shared" si="77"/>
        <v>5.009219422249539E-2</v>
      </c>
    </row>
    <row r="2485" spans="1:6" x14ac:dyDescent="0.35">
      <c r="A2485" t="s">
        <v>5821</v>
      </c>
      <c r="B2485">
        <v>138</v>
      </c>
      <c r="C2485">
        <v>2755</v>
      </c>
      <c r="D2485" s="3">
        <v>4.5</v>
      </c>
      <c r="E2485" s="4">
        <f t="shared" si="76"/>
        <v>7.5427789185489393</v>
      </c>
      <c r="F2485">
        <f t="shared" si="77"/>
        <v>5.0090744101633396E-2</v>
      </c>
    </row>
    <row r="2486" spans="1:6" x14ac:dyDescent="0.35">
      <c r="A2486" t="s">
        <v>4361</v>
      </c>
      <c r="B2486">
        <v>105</v>
      </c>
      <c r="C2486">
        <v>2101</v>
      </c>
      <c r="D2486" s="3">
        <v>4.5</v>
      </c>
      <c r="E2486" s="4">
        <f t="shared" si="76"/>
        <v>5.7522245037645447</v>
      </c>
      <c r="F2486">
        <f t="shared" si="77"/>
        <v>4.9976201808662545E-2</v>
      </c>
    </row>
    <row r="2487" spans="1:6" x14ac:dyDescent="0.35">
      <c r="A2487" t="s">
        <v>656</v>
      </c>
      <c r="B2487">
        <v>101</v>
      </c>
      <c r="C2487">
        <v>2029</v>
      </c>
      <c r="D2487" s="3">
        <v>4.5</v>
      </c>
      <c r="E2487" s="4">
        <f t="shared" si="76"/>
        <v>5.5550992470910332</v>
      </c>
      <c r="F2487">
        <f t="shared" si="77"/>
        <v>4.9778215869886643E-2</v>
      </c>
    </row>
    <row r="2488" spans="1:6" x14ac:dyDescent="0.35">
      <c r="A2488" t="s">
        <v>1667</v>
      </c>
      <c r="B2488">
        <v>136</v>
      </c>
      <c r="C2488">
        <v>2733</v>
      </c>
      <c r="D2488" s="3">
        <v>4.5</v>
      </c>
      <c r="E2488" s="4">
        <f t="shared" si="76"/>
        <v>7.482546201232033</v>
      </c>
      <c r="F2488">
        <f t="shared" si="77"/>
        <v>4.9762166117819244E-2</v>
      </c>
    </row>
    <row r="2489" spans="1:6" x14ac:dyDescent="0.35">
      <c r="A2489" t="s">
        <v>4554</v>
      </c>
      <c r="B2489">
        <v>102</v>
      </c>
      <c r="C2489">
        <v>2058</v>
      </c>
      <c r="D2489" s="3">
        <v>4.5</v>
      </c>
      <c r="E2489" s="4">
        <f t="shared" si="76"/>
        <v>5.6344969199178641</v>
      </c>
      <c r="F2489">
        <f t="shared" si="77"/>
        <v>4.9562682215743441E-2</v>
      </c>
    </row>
    <row r="2490" spans="1:6" x14ac:dyDescent="0.35">
      <c r="A2490" t="s">
        <v>5785</v>
      </c>
      <c r="B2490">
        <v>133</v>
      </c>
      <c r="C2490">
        <v>2689</v>
      </c>
      <c r="D2490" s="3">
        <v>4.5</v>
      </c>
      <c r="E2490" s="4">
        <f t="shared" si="76"/>
        <v>7.3620807665982202</v>
      </c>
      <c r="F2490">
        <f t="shared" si="77"/>
        <v>4.9460766084046114E-2</v>
      </c>
    </row>
    <row r="2491" spans="1:6" x14ac:dyDescent="0.35">
      <c r="A2491" t="s">
        <v>6019</v>
      </c>
      <c r="B2491">
        <v>104</v>
      </c>
      <c r="C2491">
        <v>2106</v>
      </c>
      <c r="D2491" s="3">
        <v>4.5</v>
      </c>
      <c r="E2491" s="4">
        <f t="shared" si="76"/>
        <v>5.7659137577002051</v>
      </c>
      <c r="F2491">
        <f t="shared" si="77"/>
        <v>4.9382716049382713E-2</v>
      </c>
    </row>
    <row r="2492" spans="1:6" x14ac:dyDescent="0.35">
      <c r="A2492" t="s">
        <v>1708</v>
      </c>
      <c r="B2492">
        <v>104</v>
      </c>
      <c r="C2492">
        <v>2106</v>
      </c>
      <c r="D2492" s="3">
        <v>4.5</v>
      </c>
      <c r="E2492" s="4">
        <f t="shared" si="76"/>
        <v>5.7659137577002051</v>
      </c>
      <c r="F2492">
        <f t="shared" si="77"/>
        <v>4.9382716049382713E-2</v>
      </c>
    </row>
    <row r="2493" spans="1:6" x14ac:dyDescent="0.35">
      <c r="A2493" t="s">
        <v>6863</v>
      </c>
      <c r="B2493">
        <v>165</v>
      </c>
      <c r="C2493">
        <v>3343</v>
      </c>
      <c r="D2493" s="3">
        <v>4.5</v>
      </c>
      <c r="E2493" s="4">
        <f t="shared" si="76"/>
        <v>9.1526351813826139</v>
      </c>
      <c r="F2493">
        <f t="shared" si="77"/>
        <v>4.9356865091235415E-2</v>
      </c>
    </row>
    <row r="2494" spans="1:6" x14ac:dyDescent="0.35">
      <c r="A2494" t="s">
        <v>2137</v>
      </c>
      <c r="B2494">
        <v>124</v>
      </c>
      <c r="C2494">
        <v>2524</v>
      </c>
      <c r="D2494" s="3">
        <v>4.5</v>
      </c>
      <c r="E2494" s="4">
        <f t="shared" si="76"/>
        <v>6.9103353867214237</v>
      </c>
      <c r="F2494">
        <f t="shared" si="77"/>
        <v>4.9128367670364499E-2</v>
      </c>
    </row>
    <row r="2495" spans="1:6" x14ac:dyDescent="0.35">
      <c r="A2495" t="s">
        <v>5388</v>
      </c>
      <c r="B2495">
        <v>137</v>
      </c>
      <c r="C2495">
        <v>2791</v>
      </c>
      <c r="D2495" s="3">
        <v>4.5</v>
      </c>
      <c r="E2495" s="4">
        <f t="shared" si="76"/>
        <v>7.6413415468856947</v>
      </c>
      <c r="F2495">
        <f t="shared" si="77"/>
        <v>4.9086348978860626E-2</v>
      </c>
    </row>
    <row r="2496" spans="1:6" x14ac:dyDescent="0.35">
      <c r="A2496" t="s">
        <v>5225</v>
      </c>
      <c r="B2496">
        <v>142</v>
      </c>
      <c r="C2496">
        <v>2893</v>
      </c>
      <c r="D2496" s="3">
        <v>4.5</v>
      </c>
      <c r="E2496" s="4">
        <f t="shared" si="76"/>
        <v>7.9206023271731691</v>
      </c>
      <c r="F2496">
        <f t="shared" si="77"/>
        <v>4.9083995852056687E-2</v>
      </c>
    </row>
    <row r="2497" spans="1:6" x14ac:dyDescent="0.35">
      <c r="A2497" t="s">
        <v>2841</v>
      </c>
      <c r="B2497">
        <v>147</v>
      </c>
      <c r="C2497">
        <v>2996</v>
      </c>
      <c r="D2497" s="3">
        <v>4.5</v>
      </c>
      <c r="E2497" s="4">
        <f t="shared" si="76"/>
        <v>8.2026009582477748</v>
      </c>
      <c r="F2497">
        <f t="shared" si="77"/>
        <v>4.9065420560747662E-2</v>
      </c>
    </row>
    <row r="2498" spans="1:6" x14ac:dyDescent="0.35">
      <c r="A2498" t="s">
        <v>5026</v>
      </c>
      <c r="B2498">
        <v>110</v>
      </c>
      <c r="C2498">
        <v>2248</v>
      </c>
      <c r="D2498" s="3">
        <v>4.5</v>
      </c>
      <c r="E2498" s="4">
        <f t="shared" ref="E2498:E2561" si="78">C2498/365.25</f>
        <v>6.1546885694729641</v>
      </c>
      <c r="F2498">
        <f t="shared" ref="F2498:F2561" si="79">B2498/C2498</f>
        <v>4.8932384341637013E-2</v>
      </c>
    </row>
    <row r="2499" spans="1:6" x14ac:dyDescent="0.35">
      <c r="A2499" t="s">
        <v>3586</v>
      </c>
      <c r="B2499">
        <v>175</v>
      </c>
      <c r="C2499">
        <v>3577</v>
      </c>
      <c r="D2499" s="3">
        <v>4.5</v>
      </c>
      <c r="E2499" s="4">
        <f t="shared" si="78"/>
        <v>9.7932922655715267</v>
      </c>
      <c r="F2499">
        <f t="shared" si="79"/>
        <v>4.8923679060665359E-2</v>
      </c>
    </row>
    <row r="2500" spans="1:6" x14ac:dyDescent="0.35">
      <c r="A2500" t="s">
        <v>3122</v>
      </c>
      <c r="B2500">
        <v>117</v>
      </c>
      <c r="C2500">
        <v>2392</v>
      </c>
      <c r="D2500" s="3">
        <v>4.5</v>
      </c>
      <c r="E2500" s="4">
        <f t="shared" si="78"/>
        <v>6.5489390828199863</v>
      </c>
      <c r="F2500">
        <f t="shared" si="79"/>
        <v>4.8913043478260872E-2</v>
      </c>
    </row>
    <row r="2501" spans="1:6" x14ac:dyDescent="0.35">
      <c r="A2501" t="s">
        <v>4113</v>
      </c>
      <c r="B2501">
        <v>129</v>
      </c>
      <c r="C2501">
        <v>2641</v>
      </c>
      <c r="D2501" s="3">
        <v>4.5</v>
      </c>
      <c r="E2501" s="4">
        <f t="shared" si="78"/>
        <v>7.2306639288158792</v>
      </c>
      <c r="F2501">
        <f t="shared" si="79"/>
        <v>4.8845134418780765E-2</v>
      </c>
    </row>
    <row r="2502" spans="1:6" x14ac:dyDescent="0.35">
      <c r="A2502" t="s">
        <v>4341</v>
      </c>
      <c r="B2502">
        <v>167</v>
      </c>
      <c r="C2502">
        <v>3419</v>
      </c>
      <c r="D2502" s="3">
        <v>4.5</v>
      </c>
      <c r="E2502" s="4">
        <f t="shared" si="78"/>
        <v>9.3607118412046546</v>
      </c>
      <c r="F2502">
        <f t="shared" si="79"/>
        <v>4.8844691430242761E-2</v>
      </c>
    </row>
    <row r="2503" spans="1:6" x14ac:dyDescent="0.35">
      <c r="A2503" t="s">
        <v>3756</v>
      </c>
      <c r="B2503">
        <v>152</v>
      </c>
      <c r="C2503">
        <v>3118</v>
      </c>
      <c r="D2503" s="3">
        <v>4.5</v>
      </c>
      <c r="E2503" s="4">
        <f t="shared" si="78"/>
        <v>8.5366187542778924</v>
      </c>
      <c r="F2503">
        <f t="shared" si="79"/>
        <v>4.8749198203976905E-2</v>
      </c>
    </row>
    <row r="2504" spans="1:6" x14ac:dyDescent="0.35">
      <c r="A2504" t="s">
        <v>3452</v>
      </c>
      <c r="B2504">
        <v>173</v>
      </c>
      <c r="C2504">
        <v>3564</v>
      </c>
      <c r="D2504" s="3">
        <v>4.5</v>
      </c>
      <c r="E2504" s="4">
        <f t="shared" si="78"/>
        <v>9.7577002053388089</v>
      </c>
      <c r="F2504">
        <f t="shared" si="79"/>
        <v>4.8540965207631875E-2</v>
      </c>
    </row>
    <row r="2505" spans="1:6" x14ac:dyDescent="0.35">
      <c r="A2505" t="s">
        <v>6537</v>
      </c>
      <c r="B2505">
        <v>111</v>
      </c>
      <c r="C2505">
        <v>2302</v>
      </c>
      <c r="D2505" s="3">
        <v>4.5</v>
      </c>
      <c r="E2505" s="4">
        <f t="shared" si="78"/>
        <v>6.3025325119780975</v>
      </c>
      <c r="F2505">
        <f t="shared" si="79"/>
        <v>4.8218940052128581E-2</v>
      </c>
    </row>
    <row r="2506" spans="1:6" x14ac:dyDescent="0.35">
      <c r="A2506" t="s">
        <v>5990</v>
      </c>
      <c r="B2506">
        <v>133</v>
      </c>
      <c r="C2506">
        <v>2761</v>
      </c>
      <c r="D2506" s="3">
        <v>4.5</v>
      </c>
      <c r="E2506" s="4">
        <f t="shared" si="78"/>
        <v>7.5592060232717317</v>
      </c>
      <c r="F2506">
        <f t="shared" si="79"/>
        <v>4.8170952553422672E-2</v>
      </c>
    </row>
    <row r="2507" spans="1:6" x14ac:dyDescent="0.35">
      <c r="A2507" t="s">
        <v>3357</v>
      </c>
      <c r="B2507">
        <v>189</v>
      </c>
      <c r="C2507">
        <v>3924</v>
      </c>
      <c r="D2507" s="3">
        <v>4.5</v>
      </c>
      <c r="E2507" s="4">
        <f t="shared" si="78"/>
        <v>10.743326488706366</v>
      </c>
      <c r="F2507">
        <f t="shared" si="79"/>
        <v>4.8165137614678902E-2</v>
      </c>
    </row>
    <row r="2508" spans="1:6" x14ac:dyDescent="0.35">
      <c r="A2508" t="s">
        <v>5079</v>
      </c>
      <c r="B2508">
        <v>167</v>
      </c>
      <c r="C2508">
        <v>3469</v>
      </c>
      <c r="D2508" s="3">
        <v>4.5</v>
      </c>
      <c r="E2508" s="4">
        <f t="shared" si="78"/>
        <v>9.4976043805612598</v>
      </c>
      <c r="F2508">
        <f t="shared" si="79"/>
        <v>4.8140674545978666E-2</v>
      </c>
    </row>
    <row r="2509" spans="1:6" x14ac:dyDescent="0.35">
      <c r="A2509" t="s">
        <v>2256</v>
      </c>
      <c r="B2509">
        <v>147</v>
      </c>
      <c r="C2509">
        <v>3062</v>
      </c>
      <c r="D2509" s="3">
        <v>4.5</v>
      </c>
      <c r="E2509" s="4">
        <f t="shared" si="78"/>
        <v>8.3832991101984948</v>
      </c>
      <c r="F2509">
        <f t="shared" si="79"/>
        <v>4.800783801436969E-2</v>
      </c>
    </row>
    <row r="2510" spans="1:6" x14ac:dyDescent="0.35">
      <c r="A2510" t="s">
        <v>1710</v>
      </c>
      <c r="B2510">
        <v>158</v>
      </c>
      <c r="C2510">
        <v>3297</v>
      </c>
      <c r="D2510" s="3">
        <v>4.5</v>
      </c>
      <c r="E2510" s="4">
        <f t="shared" si="78"/>
        <v>9.0266940451745388</v>
      </c>
      <c r="F2510">
        <f t="shared" si="79"/>
        <v>4.7922353654837734E-2</v>
      </c>
    </row>
    <row r="2511" spans="1:6" x14ac:dyDescent="0.35">
      <c r="A2511" t="s">
        <v>1894</v>
      </c>
      <c r="B2511">
        <v>159</v>
      </c>
      <c r="C2511">
        <v>3323</v>
      </c>
      <c r="D2511" s="3">
        <v>4.5</v>
      </c>
      <c r="E2511" s="4">
        <f t="shared" si="78"/>
        <v>9.0978781656399725</v>
      </c>
      <c r="F2511">
        <f t="shared" si="79"/>
        <v>4.7848329822449596E-2</v>
      </c>
    </row>
    <row r="2512" spans="1:6" x14ac:dyDescent="0.35">
      <c r="A2512" t="s">
        <v>1611</v>
      </c>
      <c r="B2512">
        <v>159</v>
      </c>
      <c r="C2512">
        <v>3328</v>
      </c>
      <c r="D2512" s="3">
        <v>4.5</v>
      </c>
      <c r="E2512" s="4">
        <f t="shared" si="78"/>
        <v>9.1115674195756338</v>
      </c>
      <c r="F2512">
        <f t="shared" si="79"/>
        <v>4.7776442307692304E-2</v>
      </c>
    </row>
    <row r="2513" spans="1:6" x14ac:dyDescent="0.35">
      <c r="A2513" t="s">
        <v>5641</v>
      </c>
      <c r="B2513">
        <v>141</v>
      </c>
      <c r="C2513">
        <v>2959</v>
      </c>
      <c r="D2513" s="3">
        <v>4.5</v>
      </c>
      <c r="E2513" s="4">
        <f t="shared" si="78"/>
        <v>8.1013004791238874</v>
      </c>
      <c r="F2513">
        <f t="shared" si="79"/>
        <v>4.7651233524839472E-2</v>
      </c>
    </row>
    <row r="2514" spans="1:6" x14ac:dyDescent="0.35">
      <c r="A2514" t="s">
        <v>4171</v>
      </c>
      <c r="B2514">
        <v>120</v>
      </c>
      <c r="C2514">
        <v>2520</v>
      </c>
      <c r="D2514" s="3">
        <v>4.5</v>
      </c>
      <c r="E2514" s="4">
        <f t="shared" si="78"/>
        <v>6.8993839835728954</v>
      </c>
      <c r="F2514">
        <f t="shared" si="79"/>
        <v>4.7619047619047616E-2</v>
      </c>
    </row>
    <row r="2515" spans="1:6" x14ac:dyDescent="0.35">
      <c r="A2515" t="s">
        <v>5900</v>
      </c>
      <c r="B2515">
        <v>112</v>
      </c>
      <c r="C2515">
        <v>2356</v>
      </c>
      <c r="D2515" s="3">
        <v>4.5</v>
      </c>
      <c r="E2515" s="4">
        <f t="shared" si="78"/>
        <v>6.4503764544832309</v>
      </c>
      <c r="F2515">
        <f t="shared" si="79"/>
        <v>4.7538200339558571E-2</v>
      </c>
    </row>
    <row r="2516" spans="1:6" x14ac:dyDescent="0.35">
      <c r="A2516" t="s">
        <v>68</v>
      </c>
      <c r="B2516">
        <v>161</v>
      </c>
      <c r="C2516">
        <v>3409</v>
      </c>
      <c r="D2516" s="3">
        <v>4.5</v>
      </c>
      <c r="E2516" s="4">
        <f t="shared" si="78"/>
        <v>9.3333333333333339</v>
      </c>
      <c r="F2516">
        <f t="shared" si="79"/>
        <v>4.7227926078028747E-2</v>
      </c>
    </row>
    <row r="2517" spans="1:6" x14ac:dyDescent="0.35">
      <c r="A2517" t="s">
        <v>1918</v>
      </c>
      <c r="B2517">
        <v>133</v>
      </c>
      <c r="C2517">
        <v>2825</v>
      </c>
      <c r="D2517" s="3">
        <v>4.5</v>
      </c>
      <c r="E2517" s="4">
        <f t="shared" si="78"/>
        <v>7.7344284736481859</v>
      </c>
      <c r="F2517">
        <f t="shared" si="79"/>
        <v>4.7079646017699116E-2</v>
      </c>
    </row>
    <row r="2518" spans="1:6" x14ac:dyDescent="0.35">
      <c r="A2518" t="s">
        <v>2380</v>
      </c>
      <c r="B2518">
        <v>131</v>
      </c>
      <c r="C2518">
        <v>2785</v>
      </c>
      <c r="D2518" s="3">
        <v>4.5</v>
      </c>
      <c r="E2518" s="4">
        <f t="shared" si="78"/>
        <v>7.6249144421629023</v>
      </c>
      <c r="F2518">
        <f t="shared" si="79"/>
        <v>4.7037701974865349E-2</v>
      </c>
    </row>
    <row r="2519" spans="1:6" x14ac:dyDescent="0.35">
      <c r="A2519" t="s">
        <v>5910</v>
      </c>
      <c r="B2519">
        <v>136</v>
      </c>
      <c r="C2519">
        <v>2899</v>
      </c>
      <c r="D2519" s="3">
        <v>4.5</v>
      </c>
      <c r="E2519" s="4">
        <f t="shared" si="78"/>
        <v>7.9370294318959616</v>
      </c>
      <c r="F2519">
        <f t="shared" si="79"/>
        <v>4.6912728527078305E-2</v>
      </c>
    </row>
    <row r="2520" spans="1:6" x14ac:dyDescent="0.35">
      <c r="A2520" t="s">
        <v>856</v>
      </c>
      <c r="B2520">
        <v>141</v>
      </c>
      <c r="C2520">
        <v>3024</v>
      </c>
      <c r="D2520" s="3">
        <v>4.5</v>
      </c>
      <c r="E2520" s="4">
        <f t="shared" si="78"/>
        <v>8.2792607802874745</v>
      </c>
      <c r="F2520">
        <f t="shared" si="79"/>
        <v>4.6626984126984128E-2</v>
      </c>
    </row>
    <row r="2521" spans="1:6" x14ac:dyDescent="0.35">
      <c r="A2521" t="s">
        <v>1637</v>
      </c>
      <c r="B2521">
        <v>147</v>
      </c>
      <c r="C2521">
        <v>3155</v>
      </c>
      <c r="D2521" s="3">
        <v>4.5</v>
      </c>
      <c r="E2521" s="4">
        <f t="shared" si="78"/>
        <v>8.6379192334017798</v>
      </c>
      <c r="F2521">
        <f t="shared" si="79"/>
        <v>4.6592709984152138E-2</v>
      </c>
    </row>
    <row r="2522" spans="1:6" x14ac:dyDescent="0.35">
      <c r="A2522" t="s">
        <v>1987</v>
      </c>
      <c r="B2522">
        <v>133</v>
      </c>
      <c r="C2522">
        <v>2857</v>
      </c>
      <c r="D2522" s="3">
        <v>4.5</v>
      </c>
      <c r="E2522" s="4">
        <f t="shared" si="78"/>
        <v>7.8220396988364138</v>
      </c>
      <c r="F2522">
        <f t="shared" si="79"/>
        <v>4.6552327616380819E-2</v>
      </c>
    </row>
    <row r="2523" spans="1:6" x14ac:dyDescent="0.35">
      <c r="A2523" t="s">
        <v>1296</v>
      </c>
      <c r="B2523">
        <v>142</v>
      </c>
      <c r="C2523">
        <v>3077</v>
      </c>
      <c r="D2523" s="3">
        <v>4.5</v>
      </c>
      <c r="E2523" s="4">
        <f t="shared" si="78"/>
        <v>8.424366872005475</v>
      </c>
      <c r="F2523">
        <f t="shared" si="79"/>
        <v>4.6148846278843032E-2</v>
      </c>
    </row>
    <row r="2524" spans="1:6" x14ac:dyDescent="0.35">
      <c r="A2524" t="s">
        <v>4327</v>
      </c>
      <c r="B2524">
        <v>140</v>
      </c>
      <c r="C2524">
        <v>3035</v>
      </c>
      <c r="D2524" s="3">
        <v>4.5</v>
      </c>
      <c r="E2524" s="4">
        <f t="shared" si="78"/>
        <v>8.3093771389459281</v>
      </c>
      <c r="F2524">
        <f t="shared" si="79"/>
        <v>4.6128500823723231E-2</v>
      </c>
    </row>
    <row r="2525" spans="1:6" x14ac:dyDescent="0.35">
      <c r="A2525" t="s">
        <v>4611</v>
      </c>
      <c r="B2525">
        <v>153</v>
      </c>
      <c r="C2525">
        <v>3318</v>
      </c>
      <c r="D2525" s="3">
        <v>4.5</v>
      </c>
      <c r="E2525" s="4">
        <f t="shared" si="78"/>
        <v>9.0841889117043113</v>
      </c>
      <c r="F2525">
        <f t="shared" si="79"/>
        <v>4.6112115732368897E-2</v>
      </c>
    </row>
    <row r="2526" spans="1:6" x14ac:dyDescent="0.35">
      <c r="A2526" t="s">
        <v>4469</v>
      </c>
      <c r="B2526">
        <v>135</v>
      </c>
      <c r="C2526">
        <v>2929</v>
      </c>
      <c r="D2526" s="3">
        <v>4.5</v>
      </c>
      <c r="E2526" s="4">
        <f t="shared" si="78"/>
        <v>8.0191649555099254</v>
      </c>
      <c r="F2526">
        <f t="shared" si="79"/>
        <v>4.6090815978149541E-2</v>
      </c>
    </row>
    <row r="2527" spans="1:6" x14ac:dyDescent="0.35">
      <c r="A2527" t="s">
        <v>6757</v>
      </c>
      <c r="B2527">
        <v>122</v>
      </c>
      <c r="C2527">
        <v>2653</v>
      </c>
      <c r="D2527" s="3">
        <v>4.5</v>
      </c>
      <c r="E2527" s="4">
        <f t="shared" si="78"/>
        <v>7.2635181382614649</v>
      </c>
      <c r="F2527">
        <f t="shared" si="79"/>
        <v>4.5985676592536752E-2</v>
      </c>
    </row>
    <row r="2528" spans="1:6" x14ac:dyDescent="0.35">
      <c r="A2528" t="s">
        <v>6621</v>
      </c>
      <c r="B2528">
        <v>131</v>
      </c>
      <c r="C2528">
        <v>2858</v>
      </c>
      <c r="D2528" s="3">
        <v>4.5</v>
      </c>
      <c r="E2528" s="4">
        <f t="shared" si="78"/>
        <v>7.8247775496235459</v>
      </c>
      <c r="F2528">
        <f t="shared" si="79"/>
        <v>4.5836249125262421E-2</v>
      </c>
    </row>
    <row r="2529" spans="1:6" x14ac:dyDescent="0.35">
      <c r="A2529" t="s">
        <v>5876</v>
      </c>
      <c r="B2529">
        <v>145</v>
      </c>
      <c r="C2529">
        <v>3167</v>
      </c>
      <c r="D2529" s="3">
        <v>4.5</v>
      </c>
      <c r="E2529" s="4">
        <f t="shared" si="78"/>
        <v>8.6707734428473646</v>
      </c>
      <c r="F2529">
        <f t="shared" si="79"/>
        <v>4.5784654246921373E-2</v>
      </c>
    </row>
    <row r="2530" spans="1:6" x14ac:dyDescent="0.35">
      <c r="A2530" t="s">
        <v>139</v>
      </c>
      <c r="B2530">
        <v>108</v>
      </c>
      <c r="C2530">
        <v>2361</v>
      </c>
      <c r="D2530" s="3">
        <v>4.5</v>
      </c>
      <c r="E2530" s="4">
        <f t="shared" si="78"/>
        <v>6.4640657084188913</v>
      </c>
      <c r="F2530">
        <f t="shared" si="79"/>
        <v>4.5743329097839895E-2</v>
      </c>
    </row>
    <row r="2531" spans="1:6" x14ac:dyDescent="0.35">
      <c r="A2531" t="s">
        <v>4372</v>
      </c>
      <c r="B2531">
        <v>130</v>
      </c>
      <c r="C2531">
        <v>2844</v>
      </c>
      <c r="D2531" s="3">
        <v>4.5</v>
      </c>
      <c r="E2531" s="4">
        <f t="shared" si="78"/>
        <v>7.786447638603696</v>
      </c>
      <c r="F2531">
        <f t="shared" si="79"/>
        <v>4.5710267229254573E-2</v>
      </c>
    </row>
    <row r="2532" spans="1:6" x14ac:dyDescent="0.35">
      <c r="A2532" t="s">
        <v>4425</v>
      </c>
      <c r="B2532">
        <v>130</v>
      </c>
      <c r="C2532">
        <v>2853</v>
      </c>
      <c r="D2532" s="3">
        <v>4.5</v>
      </c>
      <c r="E2532" s="4">
        <f t="shared" si="78"/>
        <v>7.8110882956878847</v>
      </c>
      <c r="F2532">
        <f t="shared" si="79"/>
        <v>4.5566070802663859E-2</v>
      </c>
    </row>
    <row r="2533" spans="1:6" x14ac:dyDescent="0.35">
      <c r="A2533" t="s">
        <v>561</v>
      </c>
      <c r="B2533">
        <v>133</v>
      </c>
      <c r="C2533">
        <v>2928</v>
      </c>
      <c r="D2533" s="3">
        <v>4.5</v>
      </c>
      <c r="E2533" s="4">
        <f t="shared" si="78"/>
        <v>8.0164271047227924</v>
      </c>
      <c r="F2533">
        <f t="shared" si="79"/>
        <v>4.5423497267759565E-2</v>
      </c>
    </row>
    <row r="2534" spans="1:6" x14ac:dyDescent="0.35">
      <c r="A2534" t="s">
        <v>4730</v>
      </c>
      <c r="B2534">
        <v>145</v>
      </c>
      <c r="C2534">
        <v>3198</v>
      </c>
      <c r="D2534" s="3">
        <v>4.5</v>
      </c>
      <c r="E2534" s="4">
        <f t="shared" si="78"/>
        <v>8.7556468172484596</v>
      </c>
      <c r="F2534">
        <f t="shared" si="79"/>
        <v>4.5340838023764853E-2</v>
      </c>
    </row>
    <row r="2535" spans="1:6" x14ac:dyDescent="0.35">
      <c r="A2535" t="s">
        <v>2344</v>
      </c>
      <c r="B2535">
        <v>139</v>
      </c>
      <c r="C2535">
        <v>3072</v>
      </c>
      <c r="D2535" s="3">
        <v>4.5</v>
      </c>
      <c r="E2535" s="4">
        <f t="shared" si="78"/>
        <v>8.4106776180698155</v>
      </c>
      <c r="F2535">
        <f t="shared" si="79"/>
        <v>4.5247395833333336E-2</v>
      </c>
    </row>
    <row r="2536" spans="1:6" x14ac:dyDescent="0.35">
      <c r="A2536" t="s">
        <v>5345</v>
      </c>
      <c r="B2536">
        <v>136</v>
      </c>
      <c r="C2536">
        <v>3025</v>
      </c>
      <c r="D2536" s="3">
        <v>4.5</v>
      </c>
      <c r="E2536" s="4">
        <f t="shared" si="78"/>
        <v>8.2819986310746057</v>
      </c>
      <c r="F2536">
        <f t="shared" si="79"/>
        <v>4.495867768595041E-2</v>
      </c>
    </row>
    <row r="2537" spans="1:6" x14ac:dyDescent="0.35">
      <c r="A2537" t="s">
        <v>5076</v>
      </c>
      <c r="B2537">
        <v>131</v>
      </c>
      <c r="C2537">
        <v>2916</v>
      </c>
      <c r="D2537" s="3">
        <v>4.5</v>
      </c>
      <c r="E2537" s="4">
        <f t="shared" si="78"/>
        <v>7.9835728952772076</v>
      </c>
      <c r="F2537">
        <f t="shared" si="79"/>
        <v>4.4924554183813442E-2</v>
      </c>
    </row>
    <row r="2538" spans="1:6" x14ac:dyDescent="0.35">
      <c r="A2538" t="s">
        <v>2923</v>
      </c>
      <c r="B2538">
        <v>140</v>
      </c>
      <c r="C2538">
        <v>3121</v>
      </c>
      <c r="D2538" s="3">
        <v>4.5</v>
      </c>
      <c r="E2538" s="4">
        <f t="shared" si="78"/>
        <v>8.5448323066392877</v>
      </c>
      <c r="F2538">
        <f t="shared" si="79"/>
        <v>4.4857417494392822E-2</v>
      </c>
    </row>
    <row r="2539" spans="1:6" x14ac:dyDescent="0.35">
      <c r="A2539" t="s">
        <v>412</v>
      </c>
      <c r="B2539">
        <v>125</v>
      </c>
      <c r="C2539">
        <v>2789</v>
      </c>
      <c r="D2539" s="3">
        <v>4.5</v>
      </c>
      <c r="E2539" s="4">
        <f t="shared" si="78"/>
        <v>7.6358658453114305</v>
      </c>
      <c r="F2539">
        <f t="shared" si="79"/>
        <v>4.4818931516672642E-2</v>
      </c>
    </row>
    <row r="2540" spans="1:6" x14ac:dyDescent="0.35">
      <c r="A2540" t="s">
        <v>4994</v>
      </c>
      <c r="B2540">
        <v>133</v>
      </c>
      <c r="C2540">
        <v>2969</v>
      </c>
      <c r="D2540" s="3">
        <v>4.5</v>
      </c>
      <c r="E2540" s="4">
        <f t="shared" si="78"/>
        <v>8.1286789869952081</v>
      </c>
      <c r="F2540">
        <f t="shared" si="79"/>
        <v>4.4796227686089596E-2</v>
      </c>
    </row>
    <row r="2541" spans="1:6" x14ac:dyDescent="0.35">
      <c r="A2541" t="s">
        <v>5914</v>
      </c>
      <c r="B2541">
        <v>138</v>
      </c>
      <c r="C2541">
        <v>3081</v>
      </c>
      <c r="D2541" s="3">
        <v>4.5</v>
      </c>
      <c r="E2541" s="4">
        <f t="shared" si="78"/>
        <v>8.4353182751540032</v>
      </c>
      <c r="F2541">
        <f t="shared" si="79"/>
        <v>4.4790652385589096E-2</v>
      </c>
    </row>
    <row r="2542" spans="1:6" x14ac:dyDescent="0.35">
      <c r="A2542" t="s">
        <v>1960</v>
      </c>
      <c r="B2542">
        <v>163</v>
      </c>
      <c r="C2542">
        <v>3641</v>
      </c>
      <c r="D2542" s="3">
        <v>4.5</v>
      </c>
      <c r="E2542" s="4">
        <f t="shared" si="78"/>
        <v>9.9685147159479808</v>
      </c>
      <c r="F2542">
        <f t="shared" si="79"/>
        <v>4.4767920900851417E-2</v>
      </c>
    </row>
    <row r="2543" spans="1:6" x14ac:dyDescent="0.35">
      <c r="A2543" t="s">
        <v>1661</v>
      </c>
      <c r="B2543">
        <v>167</v>
      </c>
      <c r="C2543">
        <v>3731</v>
      </c>
      <c r="D2543" s="3">
        <v>4.5</v>
      </c>
      <c r="E2543" s="4">
        <f t="shared" si="78"/>
        <v>10.21492128678987</v>
      </c>
      <c r="F2543">
        <f t="shared" si="79"/>
        <v>4.4760117930849636E-2</v>
      </c>
    </row>
    <row r="2544" spans="1:6" x14ac:dyDescent="0.35">
      <c r="A2544" t="s">
        <v>5931</v>
      </c>
      <c r="B2544">
        <v>122</v>
      </c>
      <c r="C2544">
        <v>2736</v>
      </c>
      <c r="D2544" s="3">
        <v>4.5</v>
      </c>
      <c r="E2544" s="4">
        <f t="shared" si="78"/>
        <v>7.4907597535934292</v>
      </c>
      <c r="F2544">
        <f t="shared" si="79"/>
        <v>4.4590643274853799E-2</v>
      </c>
    </row>
    <row r="2545" spans="1:6" x14ac:dyDescent="0.35">
      <c r="A2545" t="s">
        <v>4144</v>
      </c>
      <c r="B2545">
        <v>141</v>
      </c>
      <c r="C2545">
        <v>3163</v>
      </c>
      <c r="D2545" s="3">
        <v>4.5</v>
      </c>
      <c r="E2545" s="4">
        <f t="shared" si="78"/>
        <v>8.6598220396988363</v>
      </c>
      <c r="F2545">
        <f t="shared" si="79"/>
        <v>4.4577932342712616E-2</v>
      </c>
    </row>
    <row r="2546" spans="1:6" x14ac:dyDescent="0.35">
      <c r="A2546" t="s">
        <v>838</v>
      </c>
      <c r="B2546">
        <v>121</v>
      </c>
      <c r="C2546">
        <v>2718</v>
      </c>
      <c r="D2546" s="3">
        <v>4.5</v>
      </c>
      <c r="E2546" s="4">
        <f t="shared" si="78"/>
        <v>7.4414784394250511</v>
      </c>
      <c r="F2546">
        <f t="shared" si="79"/>
        <v>4.4518027961736574E-2</v>
      </c>
    </row>
    <row r="2547" spans="1:6" x14ac:dyDescent="0.35">
      <c r="A2547" t="s">
        <v>3077</v>
      </c>
      <c r="B2547">
        <v>152</v>
      </c>
      <c r="C2547">
        <v>3416</v>
      </c>
      <c r="D2547" s="3">
        <v>4.5</v>
      </c>
      <c r="E2547" s="4">
        <f t="shared" si="78"/>
        <v>9.3524982888432575</v>
      </c>
      <c r="F2547">
        <f t="shared" si="79"/>
        <v>4.449648711943794E-2</v>
      </c>
    </row>
    <row r="2548" spans="1:6" x14ac:dyDescent="0.35">
      <c r="A2548" t="s">
        <v>3849</v>
      </c>
      <c r="B2548">
        <v>162</v>
      </c>
      <c r="C2548">
        <v>3641</v>
      </c>
      <c r="D2548" s="3">
        <v>4.5</v>
      </c>
      <c r="E2548" s="4">
        <f t="shared" si="78"/>
        <v>9.9685147159479808</v>
      </c>
      <c r="F2548">
        <f t="shared" si="79"/>
        <v>4.44932710793738E-2</v>
      </c>
    </row>
    <row r="2549" spans="1:6" x14ac:dyDescent="0.35">
      <c r="A2549" t="s">
        <v>4534</v>
      </c>
      <c r="B2549">
        <v>126</v>
      </c>
      <c r="C2549">
        <v>2833</v>
      </c>
      <c r="D2549" s="3">
        <v>4.5</v>
      </c>
      <c r="E2549" s="4">
        <f t="shared" si="78"/>
        <v>7.7563312799452433</v>
      </c>
      <c r="F2549">
        <f t="shared" si="79"/>
        <v>4.4475820684786442E-2</v>
      </c>
    </row>
    <row r="2550" spans="1:6" x14ac:dyDescent="0.35">
      <c r="A2550" t="s">
        <v>5681</v>
      </c>
      <c r="B2550">
        <v>127</v>
      </c>
      <c r="C2550">
        <v>2858</v>
      </c>
      <c r="D2550" s="3">
        <v>4.5</v>
      </c>
      <c r="E2550" s="4">
        <f t="shared" si="78"/>
        <v>7.8247775496235459</v>
      </c>
      <c r="F2550">
        <f t="shared" si="79"/>
        <v>4.4436668999300211E-2</v>
      </c>
    </row>
    <row r="2551" spans="1:6" x14ac:dyDescent="0.35">
      <c r="A2551" t="s">
        <v>4067</v>
      </c>
      <c r="B2551">
        <v>127</v>
      </c>
      <c r="C2551">
        <v>2858</v>
      </c>
      <c r="D2551" s="3">
        <v>4.5</v>
      </c>
      <c r="E2551" s="4">
        <f t="shared" si="78"/>
        <v>7.8247775496235459</v>
      </c>
      <c r="F2551">
        <f t="shared" si="79"/>
        <v>4.4436668999300211E-2</v>
      </c>
    </row>
    <row r="2552" spans="1:6" x14ac:dyDescent="0.35">
      <c r="A2552" t="s">
        <v>329</v>
      </c>
      <c r="B2552">
        <v>144</v>
      </c>
      <c r="C2552">
        <v>3251</v>
      </c>
      <c r="D2552" s="3">
        <v>4.5</v>
      </c>
      <c r="E2552" s="4">
        <f t="shared" si="78"/>
        <v>8.9007529089664619</v>
      </c>
      <c r="F2552">
        <f t="shared" si="79"/>
        <v>4.4294063365118423E-2</v>
      </c>
    </row>
    <row r="2553" spans="1:6" x14ac:dyDescent="0.35">
      <c r="A2553" t="s">
        <v>4124</v>
      </c>
      <c r="B2553">
        <v>166</v>
      </c>
      <c r="C2553">
        <v>3781</v>
      </c>
      <c r="D2553" s="3">
        <v>4.5</v>
      </c>
      <c r="E2553" s="4">
        <f t="shared" si="78"/>
        <v>10.351813826146476</v>
      </c>
      <c r="F2553">
        <f t="shared" si="79"/>
        <v>4.3903729172176671E-2</v>
      </c>
    </row>
    <row r="2554" spans="1:6" x14ac:dyDescent="0.35">
      <c r="A2554" t="s">
        <v>6527</v>
      </c>
      <c r="B2554">
        <v>132</v>
      </c>
      <c r="C2554">
        <v>3010</v>
      </c>
      <c r="D2554" s="3">
        <v>4.5</v>
      </c>
      <c r="E2554" s="4">
        <f t="shared" si="78"/>
        <v>8.2409308692676255</v>
      </c>
      <c r="F2554">
        <f t="shared" si="79"/>
        <v>4.3853820598006646E-2</v>
      </c>
    </row>
    <row r="2555" spans="1:6" x14ac:dyDescent="0.35">
      <c r="A2555" t="s">
        <v>1896</v>
      </c>
      <c r="B2555">
        <v>126</v>
      </c>
      <c r="C2555">
        <v>2875</v>
      </c>
      <c r="D2555" s="3">
        <v>4.5</v>
      </c>
      <c r="E2555" s="4">
        <f t="shared" si="78"/>
        <v>7.871321013004791</v>
      </c>
      <c r="F2555">
        <f t="shared" si="79"/>
        <v>4.3826086956521737E-2</v>
      </c>
    </row>
    <row r="2556" spans="1:6" x14ac:dyDescent="0.35">
      <c r="A2556" t="s">
        <v>4642</v>
      </c>
      <c r="B2556">
        <v>135</v>
      </c>
      <c r="C2556">
        <v>3082</v>
      </c>
      <c r="D2556" s="3">
        <v>4.5</v>
      </c>
      <c r="E2556" s="4">
        <f t="shared" si="78"/>
        <v>8.4380561259411362</v>
      </c>
      <c r="F2556">
        <f t="shared" si="79"/>
        <v>4.3802725502920178E-2</v>
      </c>
    </row>
    <row r="2557" spans="1:6" x14ac:dyDescent="0.35">
      <c r="A2557" t="s">
        <v>2016</v>
      </c>
      <c r="B2557">
        <v>135</v>
      </c>
      <c r="C2557">
        <v>3082</v>
      </c>
      <c r="D2557" s="3">
        <v>4.5</v>
      </c>
      <c r="E2557" s="4">
        <f t="shared" si="78"/>
        <v>8.4380561259411362</v>
      </c>
      <c r="F2557">
        <f t="shared" si="79"/>
        <v>4.3802725502920178E-2</v>
      </c>
    </row>
    <row r="2558" spans="1:6" x14ac:dyDescent="0.35">
      <c r="A2558" t="s">
        <v>1544</v>
      </c>
      <c r="B2558">
        <v>113</v>
      </c>
      <c r="C2558">
        <v>2582</v>
      </c>
      <c r="D2558" s="3">
        <v>4.5</v>
      </c>
      <c r="E2558" s="4">
        <f t="shared" si="78"/>
        <v>7.0691307323750854</v>
      </c>
      <c r="F2558">
        <f t="shared" si="79"/>
        <v>4.3764523625096821E-2</v>
      </c>
    </row>
    <row r="2559" spans="1:6" x14ac:dyDescent="0.35">
      <c r="A2559" t="s">
        <v>3830</v>
      </c>
      <c r="B2559">
        <v>120</v>
      </c>
      <c r="C2559">
        <v>2746</v>
      </c>
      <c r="D2559" s="3">
        <v>4.5</v>
      </c>
      <c r="E2559" s="4">
        <f t="shared" si="78"/>
        <v>7.5181382614647498</v>
      </c>
      <c r="F2559">
        <f t="shared" si="79"/>
        <v>4.3699927166788055E-2</v>
      </c>
    </row>
    <row r="2560" spans="1:6" x14ac:dyDescent="0.35">
      <c r="A2560" t="s">
        <v>521</v>
      </c>
      <c r="B2560">
        <v>132</v>
      </c>
      <c r="C2560">
        <v>3025</v>
      </c>
      <c r="D2560" s="3">
        <v>4.5</v>
      </c>
      <c r="E2560" s="4">
        <f t="shared" si="78"/>
        <v>8.2819986310746057</v>
      </c>
      <c r="F2560">
        <f t="shared" si="79"/>
        <v>4.363636363636364E-2</v>
      </c>
    </row>
    <row r="2561" spans="1:6" x14ac:dyDescent="0.35">
      <c r="A2561" t="s">
        <v>1111</v>
      </c>
      <c r="B2561">
        <v>121</v>
      </c>
      <c r="C2561">
        <v>2773</v>
      </c>
      <c r="D2561" s="3">
        <v>4.5</v>
      </c>
      <c r="E2561" s="4">
        <f t="shared" si="78"/>
        <v>7.5920602327173166</v>
      </c>
      <c r="F2561">
        <f t="shared" si="79"/>
        <v>4.3635052289938692E-2</v>
      </c>
    </row>
    <row r="2562" spans="1:6" x14ac:dyDescent="0.35">
      <c r="A2562" t="s">
        <v>3591</v>
      </c>
      <c r="B2562">
        <v>144</v>
      </c>
      <c r="C2562">
        <v>3306</v>
      </c>
      <c r="D2562" s="3">
        <v>4.5</v>
      </c>
      <c r="E2562" s="4">
        <f t="shared" ref="E2562:E2625" si="80">C2562/365.25</f>
        <v>9.0513347022587265</v>
      </c>
      <c r="F2562">
        <f t="shared" ref="F2562:F2625" si="81">B2562/C2562</f>
        <v>4.3557168784029036E-2</v>
      </c>
    </row>
    <row r="2563" spans="1:6" x14ac:dyDescent="0.35">
      <c r="A2563" t="s">
        <v>3906</v>
      </c>
      <c r="B2563">
        <v>119</v>
      </c>
      <c r="C2563">
        <v>2733</v>
      </c>
      <c r="D2563" s="3">
        <v>4.5</v>
      </c>
      <c r="E2563" s="4">
        <f t="shared" si="80"/>
        <v>7.482546201232033</v>
      </c>
      <c r="F2563">
        <f t="shared" si="81"/>
        <v>4.3541895353091838E-2</v>
      </c>
    </row>
    <row r="2564" spans="1:6" x14ac:dyDescent="0.35">
      <c r="A2564" t="s">
        <v>3392</v>
      </c>
      <c r="B2564">
        <v>140</v>
      </c>
      <c r="C2564">
        <v>3221</v>
      </c>
      <c r="D2564" s="3">
        <v>4.5</v>
      </c>
      <c r="E2564" s="4">
        <f t="shared" si="80"/>
        <v>8.8186173853524981</v>
      </c>
      <c r="F2564">
        <f t="shared" si="81"/>
        <v>4.3464762496119219E-2</v>
      </c>
    </row>
    <row r="2565" spans="1:6" x14ac:dyDescent="0.35">
      <c r="A2565" t="s">
        <v>2673</v>
      </c>
      <c r="B2565">
        <v>154</v>
      </c>
      <c r="C2565">
        <v>3548</v>
      </c>
      <c r="D2565" s="3">
        <v>4.5</v>
      </c>
      <c r="E2565" s="4">
        <f t="shared" si="80"/>
        <v>9.7138945927446958</v>
      </c>
      <c r="F2565">
        <f t="shared" si="81"/>
        <v>4.3404735062006768E-2</v>
      </c>
    </row>
    <row r="2566" spans="1:6" x14ac:dyDescent="0.35">
      <c r="A2566" t="s">
        <v>2116</v>
      </c>
      <c r="B2566">
        <v>125</v>
      </c>
      <c r="C2566">
        <v>2880</v>
      </c>
      <c r="D2566" s="3">
        <v>4.5</v>
      </c>
      <c r="E2566" s="4">
        <f t="shared" si="80"/>
        <v>7.8850102669404514</v>
      </c>
      <c r="F2566">
        <f t="shared" si="81"/>
        <v>4.3402777777777776E-2</v>
      </c>
    </row>
    <row r="2567" spans="1:6" x14ac:dyDescent="0.35">
      <c r="A2567" t="s">
        <v>5306</v>
      </c>
      <c r="B2567">
        <v>143</v>
      </c>
      <c r="C2567">
        <v>3295</v>
      </c>
      <c r="D2567" s="3">
        <v>4.5</v>
      </c>
      <c r="E2567" s="4">
        <f t="shared" si="80"/>
        <v>9.0212183436002746</v>
      </c>
      <c r="F2567">
        <f t="shared" si="81"/>
        <v>4.339908952959029E-2</v>
      </c>
    </row>
    <row r="2568" spans="1:6" x14ac:dyDescent="0.35">
      <c r="A2568" t="s">
        <v>6150</v>
      </c>
      <c r="B2568">
        <v>104</v>
      </c>
      <c r="C2568">
        <v>2401</v>
      </c>
      <c r="D2568" s="3">
        <v>4.5</v>
      </c>
      <c r="E2568" s="4">
        <f t="shared" si="80"/>
        <v>6.5735797399041749</v>
      </c>
      <c r="F2568">
        <f t="shared" si="81"/>
        <v>4.3315285297792584E-2</v>
      </c>
    </row>
    <row r="2569" spans="1:6" x14ac:dyDescent="0.35">
      <c r="A2569" t="s">
        <v>5705</v>
      </c>
      <c r="B2569">
        <v>151</v>
      </c>
      <c r="C2569">
        <v>3492</v>
      </c>
      <c r="D2569" s="3">
        <v>4.5</v>
      </c>
      <c r="E2569" s="4">
        <f t="shared" si="80"/>
        <v>9.5605749486652982</v>
      </c>
      <c r="F2569">
        <f t="shared" si="81"/>
        <v>4.3241695303550973E-2</v>
      </c>
    </row>
    <row r="2570" spans="1:6" x14ac:dyDescent="0.35">
      <c r="A2570" t="s">
        <v>6184</v>
      </c>
      <c r="B2570">
        <v>147</v>
      </c>
      <c r="C2570">
        <v>3401</v>
      </c>
      <c r="D2570" s="3">
        <v>4.5</v>
      </c>
      <c r="E2570" s="4">
        <f t="shared" si="80"/>
        <v>9.3114305270362774</v>
      </c>
      <c r="F2570">
        <f t="shared" si="81"/>
        <v>4.3222581593648925E-2</v>
      </c>
    </row>
    <row r="2571" spans="1:6" x14ac:dyDescent="0.35">
      <c r="A2571" t="s">
        <v>4481</v>
      </c>
      <c r="B2571">
        <v>128</v>
      </c>
      <c r="C2571">
        <v>2962</v>
      </c>
      <c r="D2571" s="3">
        <v>4.5</v>
      </c>
      <c r="E2571" s="4">
        <f t="shared" si="80"/>
        <v>8.1095140314852845</v>
      </c>
      <c r="F2571">
        <f t="shared" si="81"/>
        <v>4.321404456448346E-2</v>
      </c>
    </row>
    <row r="2572" spans="1:6" x14ac:dyDescent="0.35">
      <c r="A2572" t="s">
        <v>3884</v>
      </c>
      <c r="B2572">
        <v>102</v>
      </c>
      <c r="C2572">
        <v>2377</v>
      </c>
      <c r="D2572" s="3">
        <v>4.5</v>
      </c>
      <c r="E2572" s="4">
        <f t="shared" si="80"/>
        <v>6.5078713210130044</v>
      </c>
      <c r="F2572">
        <f t="shared" si="81"/>
        <v>4.2911232646192683E-2</v>
      </c>
    </row>
    <row r="2573" spans="1:6" x14ac:dyDescent="0.35">
      <c r="A2573" t="s">
        <v>1412</v>
      </c>
      <c r="B2573">
        <v>102</v>
      </c>
      <c r="C2573">
        <v>2377</v>
      </c>
      <c r="D2573" s="3">
        <v>4.5</v>
      </c>
      <c r="E2573" s="4">
        <f t="shared" si="80"/>
        <v>6.5078713210130044</v>
      </c>
      <c r="F2573">
        <f t="shared" si="81"/>
        <v>4.2911232646192683E-2</v>
      </c>
    </row>
    <row r="2574" spans="1:6" x14ac:dyDescent="0.35">
      <c r="A2574" t="s">
        <v>2701</v>
      </c>
      <c r="B2574">
        <v>134</v>
      </c>
      <c r="C2574">
        <v>3130</v>
      </c>
      <c r="D2574" s="3">
        <v>4.5</v>
      </c>
      <c r="E2574" s="4">
        <f t="shared" si="80"/>
        <v>8.5694729637234772</v>
      </c>
      <c r="F2574">
        <f t="shared" si="81"/>
        <v>4.2811501597444089E-2</v>
      </c>
    </row>
    <row r="2575" spans="1:6" x14ac:dyDescent="0.35">
      <c r="A2575" t="s">
        <v>4332</v>
      </c>
      <c r="B2575">
        <v>163</v>
      </c>
      <c r="C2575">
        <v>3816</v>
      </c>
      <c r="D2575" s="3">
        <v>4.5</v>
      </c>
      <c r="E2575" s="4">
        <f t="shared" si="80"/>
        <v>10.447638603696099</v>
      </c>
      <c r="F2575">
        <f t="shared" si="81"/>
        <v>4.2714884696016774E-2</v>
      </c>
    </row>
    <row r="2576" spans="1:6" x14ac:dyDescent="0.35">
      <c r="A2576" t="s">
        <v>3684</v>
      </c>
      <c r="B2576">
        <v>102</v>
      </c>
      <c r="C2576">
        <v>2391</v>
      </c>
      <c r="D2576" s="3">
        <v>4.5</v>
      </c>
      <c r="E2576" s="4">
        <f t="shared" si="80"/>
        <v>6.5462012320328542</v>
      </c>
      <c r="F2576">
        <f t="shared" si="81"/>
        <v>4.2659974905897118E-2</v>
      </c>
    </row>
    <row r="2577" spans="1:6" x14ac:dyDescent="0.35">
      <c r="A2577" t="s">
        <v>4311</v>
      </c>
      <c r="B2577">
        <v>120</v>
      </c>
      <c r="C2577">
        <v>2813</v>
      </c>
      <c r="D2577" s="3">
        <v>4.5</v>
      </c>
      <c r="E2577" s="4">
        <f t="shared" si="80"/>
        <v>7.7015742642026011</v>
      </c>
      <c r="F2577">
        <f t="shared" si="81"/>
        <v>4.2659082829719162E-2</v>
      </c>
    </row>
    <row r="2578" spans="1:6" x14ac:dyDescent="0.35">
      <c r="A2578" t="s">
        <v>1947</v>
      </c>
      <c r="B2578">
        <v>135</v>
      </c>
      <c r="C2578">
        <v>3165</v>
      </c>
      <c r="D2578" s="3">
        <v>4.5</v>
      </c>
      <c r="E2578" s="4">
        <f t="shared" si="80"/>
        <v>8.6652977412731005</v>
      </c>
      <c r="F2578">
        <f t="shared" si="81"/>
        <v>4.2654028436018961E-2</v>
      </c>
    </row>
    <row r="2579" spans="1:6" x14ac:dyDescent="0.35">
      <c r="A2579" t="s">
        <v>179</v>
      </c>
      <c r="B2579">
        <v>137</v>
      </c>
      <c r="C2579">
        <v>3212</v>
      </c>
      <c r="D2579" s="3">
        <v>4.5</v>
      </c>
      <c r="E2579" s="4">
        <f t="shared" si="80"/>
        <v>8.7939767282683086</v>
      </c>
      <c r="F2579">
        <f t="shared" si="81"/>
        <v>4.2652552926525526E-2</v>
      </c>
    </row>
    <row r="2580" spans="1:6" x14ac:dyDescent="0.35">
      <c r="A2580" t="s">
        <v>3721</v>
      </c>
      <c r="B2580">
        <v>101</v>
      </c>
      <c r="C2580">
        <v>2372</v>
      </c>
      <c r="D2580" s="3">
        <v>4.5</v>
      </c>
      <c r="E2580" s="4">
        <f t="shared" si="80"/>
        <v>6.494182067077344</v>
      </c>
      <c r="F2580">
        <f t="shared" si="81"/>
        <v>4.2580101180438451E-2</v>
      </c>
    </row>
    <row r="2581" spans="1:6" x14ac:dyDescent="0.35">
      <c r="A2581" t="s">
        <v>6752</v>
      </c>
      <c r="B2581">
        <v>118</v>
      </c>
      <c r="C2581">
        <v>2776</v>
      </c>
      <c r="D2581" s="3">
        <v>4.5</v>
      </c>
      <c r="E2581" s="4">
        <f t="shared" si="80"/>
        <v>7.6002737850787137</v>
      </c>
      <c r="F2581">
        <f t="shared" si="81"/>
        <v>4.2507204610951012E-2</v>
      </c>
    </row>
    <row r="2582" spans="1:6" x14ac:dyDescent="0.35">
      <c r="A2582" t="s">
        <v>509</v>
      </c>
      <c r="B2582">
        <v>159</v>
      </c>
      <c r="C2582">
        <v>3741</v>
      </c>
      <c r="D2582" s="3">
        <v>4.5</v>
      </c>
      <c r="E2582" s="4">
        <f t="shared" si="80"/>
        <v>10.242299794661191</v>
      </c>
      <c r="F2582">
        <f t="shared" si="81"/>
        <v>4.2502004811547714E-2</v>
      </c>
    </row>
    <row r="2583" spans="1:6" x14ac:dyDescent="0.35">
      <c r="A2583" t="s">
        <v>871</v>
      </c>
      <c r="B2583">
        <v>135</v>
      </c>
      <c r="C2583">
        <v>3186</v>
      </c>
      <c r="D2583" s="3">
        <v>4.5</v>
      </c>
      <c r="E2583" s="4">
        <f t="shared" si="80"/>
        <v>8.7227926078028748</v>
      </c>
      <c r="F2583">
        <f t="shared" si="81"/>
        <v>4.2372881355932202E-2</v>
      </c>
    </row>
    <row r="2584" spans="1:6" x14ac:dyDescent="0.35">
      <c r="A2584" t="s">
        <v>1029</v>
      </c>
      <c r="B2584">
        <v>113</v>
      </c>
      <c r="C2584">
        <v>2671</v>
      </c>
      <c r="D2584" s="3">
        <v>4.5</v>
      </c>
      <c r="E2584" s="4">
        <f t="shared" si="80"/>
        <v>7.312799452429843</v>
      </c>
      <c r="F2584">
        <f t="shared" si="81"/>
        <v>4.2306252339947586E-2</v>
      </c>
    </row>
    <row r="2585" spans="1:6" x14ac:dyDescent="0.35">
      <c r="A2585" t="s">
        <v>3977</v>
      </c>
      <c r="B2585">
        <v>119</v>
      </c>
      <c r="C2585">
        <v>2814</v>
      </c>
      <c r="D2585" s="3">
        <v>4.5</v>
      </c>
      <c r="E2585" s="4">
        <f t="shared" si="80"/>
        <v>7.7043121149897331</v>
      </c>
      <c r="F2585">
        <f t="shared" si="81"/>
        <v>4.228855721393035E-2</v>
      </c>
    </row>
    <row r="2586" spans="1:6" x14ac:dyDescent="0.35">
      <c r="A2586" t="s">
        <v>3665</v>
      </c>
      <c r="B2586">
        <v>109</v>
      </c>
      <c r="C2586">
        <v>2579</v>
      </c>
      <c r="D2586" s="3">
        <v>4.5</v>
      </c>
      <c r="E2586" s="4">
        <f t="shared" si="80"/>
        <v>7.0609171800136892</v>
      </c>
      <c r="F2586">
        <f t="shared" si="81"/>
        <v>4.2264443582784028E-2</v>
      </c>
    </row>
    <row r="2587" spans="1:6" x14ac:dyDescent="0.35">
      <c r="A2587" t="s">
        <v>2455</v>
      </c>
      <c r="B2587">
        <v>132</v>
      </c>
      <c r="C2587">
        <v>3132</v>
      </c>
      <c r="D2587" s="3">
        <v>4.5</v>
      </c>
      <c r="E2587" s="4">
        <f t="shared" si="80"/>
        <v>8.5749486652977414</v>
      </c>
      <c r="F2587">
        <f t="shared" si="81"/>
        <v>4.2145593869731802E-2</v>
      </c>
    </row>
    <row r="2588" spans="1:6" x14ac:dyDescent="0.35">
      <c r="A2588" t="s">
        <v>5263</v>
      </c>
      <c r="B2588">
        <v>115</v>
      </c>
      <c r="C2588">
        <v>2729</v>
      </c>
      <c r="D2588" s="3">
        <v>4.5</v>
      </c>
      <c r="E2588" s="4">
        <f t="shared" si="80"/>
        <v>7.4715947980835047</v>
      </c>
      <c r="F2588">
        <f t="shared" si="81"/>
        <v>4.2139978013924516E-2</v>
      </c>
    </row>
    <row r="2589" spans="1:6" x14ac:dyDescent="0.35">
      <c r="A2589" t="s">
        <v>2476</v>
      </c>
      <c r="B2589">
        <v>115</v>
      </c>
      <c r="C2589">
        <v>2731</v>
      </c>
      <c r="D2589" s="3">
        <v>4.5</v>
      </c>
      <c r="E2589" s="4">
        <f t="shared" si="80"/>
        <v>7.4770704996577688</v>
      </c>
      <c r="F2589">
        <f t="shared" si="81"/>
        <v>4.2109117539362868E-2</v>
      </c>
    </row>
    <row r="2590" spans="1:6" x14ac:dyDescent="0.35">
      <c r="A2590" t="s">
        <v>2282</v>
      </c>
      <c r="B2590">
        <v>116</v>
      </c>
      <c r="C2590">
        <v>2761</v>
      </c>
      <c r="D2590" s="3">
        <v>4.5</v>
      </c>
      <c r="E2590" s="4">
        <f t="shared" si="80"/>
        <v>7.5592060232717317</v>
      </c>
      <c r="F2590">
        <f t="shared" si="81"/>
        <v>4.2013763129300975E-2</v>
      </c>
    </row>
    <row r="2591" spans="1:6" x14ac:dyDescent="0.35">
      <c r="A2591" t="s">
        <v>5140</v>
      </c>
      <c r="B2591">
        <v>102</v>
      </c>
      <c r="C2591">
        <v>2432</v>
      </c>
      <c r="D2591" s="3">
        <v>4.5</v>
      </c>
      <c r="E2591" s="4">
        <f t="shared" si="80"/>
        <v>6.6584531143052708</v>
      </c>
      <c r="F2591">
        <f t="shared" si="81"/>
        <v>4.1940789473684209E-2</v>
      </c>
    </row>
    <row r="2592" spans="1:6" x14ac:dyDescent="0.35">
      <c r="A2592" t="s">
        <v>3103</v>
      </c>
      <c r="B2592">
        <v>124</v>
      </c>
      <c r="C2592">
        <v>2962</v>
      </c>
      <c r="D2592" s="3">
        <v>4.5</v>
      </c>
      <c r="E2592" s="4">
        <f t="shared" si="80"/>
        <v>8.1095140314852845</v>
      </c>
      <c r="F2592">
        <f t="shared" si="81"/>
        <v>4.186360567184335E-2</v>
      </c>
    </row>
    <row r="2593" spans="1:6" x14ac:dyDescent="0.35">
      <c r="A2593" t="s">
        <v>379</v>
      </c>
      <c r="B2593">
        <v>112</v>
      </c>
      <c r="C2593">
        <v>2678</v>
      </c>
      <c r="D2593" s="3">
        <v>4.5</v>
      </c>
      <c r="E2593" s="4">
        <f t="shared" si="80"/>
        <v>7.3319644079397674</v>
      </c>
      <c r="F2593">
        <f t="shared" si="81"/>
        <v>4.1822255414488425E-2</v>
      </c>
    </row>
    <row r="2594" spans="1:6" x14ac:dyDescent="0.35">
      <c r="A2594" t="s">
        <v>1189</v>
      </c>
      <c r="B2594">
        <v>117</v>
      </c>
      <c r="C2594">
        <v>2802</v>
      </c>
      <c r="D2594" s="3">
        <v>4.5</v>
      </c>
      <c r="E2594" s="4">
        <f t="shared" si="80"/>
        <v>7.6714579055441474</v>
      </c>
      <c r="F2594">
        <f t="shared" si="81"/>
        <v>4.17558886509636E-2</v>
      </c>
    </row>
    <row r="2595" spans="1:6" x14ac:dyDescent="0.35">
      <c r="A2595" t="s">
        <v>6860</v>
      </c>
      <c r="B2595">
        <v>117</v>
      </c>
      <c r="C2595">
        <v>2802</v>
      </c>
      <c r="D2595" s="3">
        <v>4.5</v>
      </c>
      <c r="E2595" s="4">
        <f t="shared" si="80"/>
        <v>7.6714579055441474</v>
      </c>
      <c r="F2595">
        <f t="shared" si="81"/>
        <v>4.17558886509636E-2</v>
      </c>
    </row>
    <row r="2596" spans="1:6" x14ac:dyDescent="0.35">
      <c r="A2596" t="s">
        <v>2921</v>
      </c>
      <c r="B2596">
        <v>116</v>
      </c>
      <c r="C2596">
        <v>2788</v>
      </c>
      <c r="D2596" s="3">
        <v>4.5</v>
      </c>
      <c r="E2596" s="4">
        <f t="shared" si="80"/>
        <v>7.6331279945242985</v>
      </c>
      <c r="F2596">
        <f t="shared" si="81"/>
        <v>4.1606886657101862E-2</v>
      </c>
    </row>
    <row r="2597" spans="1:6" x14ac:dyDescent="0.35">
      <c r="A2597" t="s">
        <v>1958</v>
      </c>
      <c r="B2597">
        <v>137</v>
      </c>
      <c r="C2597">
        <v>3314</v>
      </c>
      <c r="D2597" s="3">
        <v>4.5</v>
      </c>
      <c r="E2597" s="4">
        <f t="shared" si="80"/>
        <v>9.073237508555783</v>
      </c>
      <c r="F2597">
        <f t="shared" si="81"/>
        <v>4.1339770669885333E-2</v>
      </c>
    </row>
    <row r="2598" spans="1:6" x14ac:dyDescent="0.35">
      <c r="A2598" t="s">
        <v>4383</v>
      </c>
      <c r="B2598">
        <v>113</v>
      </c>
      <c r="C2598">
        <v>2748</v>
      </c>
      <c r="D2598" s="3">
        <v>4.5</v>
      </c>
      <c r="E2598" s="4">
        <f t="shared" si="80"/>
        <v>7.523613963039014</v>
      </c>
      <c r="F2598">
        <f t="shared" si="81"/>
        <v>4.1120815138282391E-2</v>
      </c>
    </row>
    <row r="2599" spans="1:6" x14ac:dyDescent="0.35">
      <c r="A2599" t="s">
        <v>5999</v>
      </c>
      <c r="B2599">
        <v>123</v>
      </c>
      <c r="C2599">
        <v>2993</v>
      </c>
      <c r="D2599" s="3">
        <v>4.5</v>
      </c>
      <c r="E2599" s="4">
        <f t="shared" si="80"/>
        <v>8.1943874058863795</v>
      </c>
      <c r="F2599">
        <f t="shared" si="81"/>
        <v>4.1095890410958902E-2</v>
      </c>
    </row>
    <row r="2600" spans="1:6" x14ac:dyDescent="0.35">
      <c r="A2600" t="s">
        <v>4709</v>
      </c>
      <c r="B2600">
        <v>120</v>
      </c>
      <c r="C2600">
        <v>2932</v>
      </c>
      <c r="D2600" s="3">
        <v>4.5</v>
      </c>
      <c r="E2600" s="4">
        <f t="shared" si="80"/>
        <v>8.0273785078713207</v>
      </c>
      <c r="F2600">
        <f t="shared" si="81"/>
        <v>4.0927694406548434E-2</v>
      </c>
    </row>
    <row r="2601" spans="1:6" x14ac:dyDescent="0.35">
      <c r="A2601" t="s">
        <v>1359</v>
      </c>
      <c r="B2601">
        <v>114</v>
      </c>
      <c r="C2601">
        <v>2792</v>
      </c>
      <c r="D2601" s="3">
        <v>4.5</v>
      </c>
      <c r="E2601" s="4">
        <f t="shared" si="80"/>
        <v>7.6440793976728267</v>
      </c>
      <c r="F2601">
        <f t="shared" si="81"/>
        <v>4.0830945558739257E-2</v>
      </c>
    </row>
    <row r="2602" spans="1:6" x14ac:dyDescent="0.35">
      <c r="A2602" t="s">
        <v>3254</v>
      </c>
      <c r="B2602">
        <v>130</v>
      </c>
      <c r="C2602">
        <v>3185</v>
      </c>
      <c r="D2602" s="3">
        <v>4.5</v>
      </c>
      <c r="E2602" s="4">
        <f t="shared" si="80"/>
        <v>8.7200547570157418</v>
      </c>
      <c r="F2602">
        <f t="shared" si="81"/>
        <v>4.0816326530612242E-2</v>
      </c>
    </row>
    <row r="2603" spans="1:6" x14ac:dyDescent="0.35">
      <c r="A2603" t="s">
        <v>1829</v>
      </c>
      <c r="B2603">
        <v>143</v>
      </c>
      <c r="C2603">
        <v>3510</v>
      </c>
      <c r="D2603" s="3">
        <v>4.5</v>
      </c>
      <c r="E2603" s="4">
        <f t="shared" si="80"/>
        <v>9.6098562628336754</v>
      </c>
      <c r="F2603">
        <f t="shared" si="81"/>
        <v>4.0740740740740744E-2</v>
      </c>
    </row>
    <row r="2604" spans="1:6" x14ac:dyDescent="0.35">
      <c r="A2604" t="s">
        <v>2534</v>
      </c>
      <c r="B2604">
        <v>128</v>
      </c>
      <c r="C2604">
        <v>3144</v>
      </c>
      <c r="D2604" s="3">
        <v>4.5</v>
      </c>
      <c r="E2604" s="4">
        <f t="shared" si="80"/>
        <v>8.6078028747433262</v>
      </c>
      <c r="F2604">
        <f t="shared" si="81"/>
        <v>4.0712468193384227E-2</v>
      </c>
    </row>
    <row r="2605" spans="1:6" x14ac:dyDescent="0.35">
      <c r="A2605" t="s">
        <v>5798</v>
      </c>
      <c r="B2605">
        <v>111</v>
      </c>
      <c r="C2605">
        <v>2734</v>
      </c>
      <c r="D2605" s="3">
        <v>4.5</v>
      </c>
      <c r="E2605" s="4">
        <f t="shared" si="80"/>
        <v>7.485284052019165</v>
      </c>
      <c r="F2605">
        <f t="shared" si="81"/>
        <v>4.0599853694220922E-2</v>
      </c>
    </row>
    <row r="2606" spans="1:6" x14ac:dyDescent="0.35">
      <c r="A2606" t="s">
        <v>4142</v>
      </c>
      <c r="B2606">
        <v>130</v>
      </c>
      <c r="C2606">
        <v>3202</v>
      </c>
      <c r="D2606" s="3">
        <v>4.5</v>
      </c>
      <c r="E2606" s="4">
        <f t="shared" si="80"/>
        <v>8.7665982203969879</v>
      </c>
      <c r="F2606">
        <f t="shared" si="81"/>
        <v>4.0599625234228609E-2</v>
      </c>
    </row>
    <row r="2607" spans="1:6" x14ac:dyDescent="0.35">
      <c r="A2607" t="s">
        <v>2678</v>
      </c>
      <c r="B2607">
        <v>138</v>
      </c>
      <c r="C2607">
        <v>3413</v>
      </c>
      <c r="D2607" s="3">
        <v>4.5</v>
      </c>
      <c r="E2607" s="4">
        <f t="shared" si="80"/>
        <v>9.3442847364818622</v>
      </c>
      <c r="F2607">
        <f t="shared" si="81"/>
        <v>4.0433636097275127E-2</v>
      </c>
    </row>
    <row r="2608" spans="1:6" x14ac:dyDescent="0.35">
      <c r="A2608" t="s">
        <v>5543</v>
      </c>
      <c r="B2608">
        <v>157</v>
      </c>
      <c r="C2608">
        <v>3893</v>
      </c>
      <c r="D2608" s="3">
        <v>4.5</v>
      </c>
      <c r="E2608" s="4">
        <f t="shared" si="80"/>
        <v>10.658453114305271</v>
      </c>
      <c r="F2608">
        <f t="shared" si="81"/>
        <v>4.032879527356794E-2</v>
      </c>
    </row>
    <row r="2609" spans="1:6" x14ac:dyDescent="0.35">
      <c r="A2609" t="s">
        <v>4008</v>
      </c>
      <c r="B2609">
        <v>111</v>
      </c>
      <c r="C2609">
        <v>2757</v>
      </c>
      <c r="D2609" s="3">
        <v>4.5</v>
      </c>
      <c r="E2609" s="4">
        <f t="shared" si="80"/>
        <v>7.5482546201232035</v>
      </c>
      <c r="F2609">
        <f t="shared" si="81"/>
        <v>4.0261153427638738E-2</v>
      </c>
    </row>
    <row r="2610" spans="1:6" x14ac:dyDescent="0.35">
      <c r="A2610" t="s">
        <v>3876</v>
      </c>
      <c r="B2610">
        <v>122</v>
      </c>
      <c r="C2610">
        <v>3032</v>
      </c>
      <c r="D2610" s="3">
        <v>4.5</v>
      </c>
      <c r="E2610" s="4">
        <f t="shared" si="80"/>
        <v>8.301163586584531</v>
      </c>
      <c r="F2610">
        <f t="shared" si="81"/>
        <v>4.0237467018469655E-2</v>
      </c>
    </row>
    <row r="2611" spans="1:6" x14ac:dyDescent="0.35">
      <c r="A2611" t="s">
        <v>6459</v>
      </c>
      <c r="B2611">
        <v>107</v>
      </c>
      <c r="C2611">
        <v>2660</v>
      </c>
      <c r="D2611" s="3">
        <v>4.5</v>
      </c>
      <c r="E2611" s="4">
        <f t="shared" si="80"/>
        <v>7.2826830937713893</v>
      </c>
      <c r="F2611">
        <f t="shared" si="81"/>
        <v>4.0225563909774435E-2</v>
      </c>
    </row>
    <row r="2612" spans="1:6" x14ac:dyDescent="0.35">
      <c r="A2612" t="s">
        <v>1203</v>
      </c>
      <c r="B2612">
        <v>107</v>
      </c>
      <c r="C2612">
        <v>2664</v>
      </c>
      <c r="D2612" s="3">
        <v>4.5</v>
      </c>
      <c r="E2612" s="4">
        <f t="shared" si="80"/>
        <v>7.2936344969199176</v>
      </c>
      <c r="F2612">
        <f t="shared" si="81"/>
        <v>4.0165165165165162E-2</v>
      </c>
    </row>
    <row r="2613" spans="1:6" x14ac:dyDescent="0.35">
      <c r="A2613" t="s">
        <v>3315</v>
      </c>
      <c r="B2613">
        <v>122</v>
      </c>
      <c r="C2613">
        <v>3040</v>
      </c>
      <c r="D2613" s="3">
        <v>4.5</v>
      </c>
      <c r="E2613" s="4">
        <f t="shared" si="80"/>
        <v>8.3230663928815876</v>
      </c>
      <c r="F2613">
        <f t="shared" si="81"/>
        <v>4.0131578947368421E-2</v>
      </c>
    </row>
    <row r="2614" spans="1:6" x14ac:dyDescent="0.35">
      <c r="A2614" t="s">
        <v>5750</v>
      </c>
      <c r="B2614">
        <v>156</v>
      </c>
      <c r="C2614">
        <v>3893</v>
      </c>
      <c r="D2614" s="3">
        <v>4.5</v>
      </c>
      <c r="E2614" s="4">
        <f t="shared" si="80"/>
        <v>10.658453114305271</v>
      </c>
      <c r="F2614">
        <f t="shared" si="81"/>
        <v>4.0071923966092986E-2</v>
      </c>
    </row>
    <row r="2615" spans="1:6" x14ac:dyDescent="0.35">
      <c r="A2615" t="s">
        <v>645</v>
      </c>
      <c r="B2615">
        <v>110</v>
      </c>
      <c r="C2615">
        <v>2747</v>
      </c>
      <c r="D2615" s="3">
        <v>4.5</v>
      </c>
      <c r="E2615" s="4">
        <f t="shared" si="80"/>
        <v>7.5208761122518819</v>
      </c>
      <c r="F2615">
        <f t="shared" si="81"/>
        <v>4.0043684018929743E-2</v>
      </c>
    </row>
    <row r="2616" spans="1:6" x14ac:dyDescent="0.35">
      <c r="A2616" t="s">
        <v>2857</v>
      </c>
      <c r="B2616">
        <v>123</v>
      </c>
      <c r="C2616">
        <v>3073</v>
      </c>
      <c r="D2616" s="3">
        <v>4.5</v>
      </c>
      <c r="E2616" s="4">
        <f t="shared" si="80"/>
        <v>8.4134154688569467</v>
      </c>
      <c r="F2616">
        <f t="shared" si="81"/>
        <v>4.0026033192320211E-2</v>
      </c>
    </row>
    <row r="2617" spans="1:6" x14ac:dyDescent="0.35">
      <c r="A2617" t="s">
        <v>2299</v>
      </c>
      <c r="B2617">
        <v>118</v>
      </c>
      <c r="C2617">
        <v>2949</v>
      </c>
      <c r="D2617" s="3">
        <v>4.5</v>
      </c>
      <c r="E2617" s="4">
        <f t="shared" si="80"/>
        <v>8.0739219712525667</v>
      </c>
      <c r="F2617">
        <f t="shared" si="81"/>
        <v>4.0013563919972871E-2</v>
      </c>
    </row>
    <row r="2618" spans="1:6" x14ac:dyDescent="0.35">
      <c r="A2618" t="s">
        <v>6196</v>
      </c>
      <c r="B2618">
        <v>105</v>
      </c>
      <c r="C2618">
        <v>2631</v>
      </c>
      <c r="D2618" s="3">
        <v>4.5</v>
      </c>
      <c r="E2618" s="4">
        <f t="shared" si="80"/>
        <v>7.2032854209445585</v>
      </c>
      <c r="F2618">
        <f t="shared" si="81"/>
        <v>3.9908779931584946E-2</v>
      </c>
    </row>
    <row r="2619" spans="1:6" x14ac:dyDescent="0.35">
      <c r="A2619" t="s">
        <v>5912</v>
      </c>
      <c r="B2619">
        <v>107</v>
      </c>
      <c r="C2619">
        <v>2703</v>
      </c>
      <c r="D2619" s="3">
        <v>4.5</v>
      </c>
      <c r="E2619" s="4">
        <f t="shared" si="80"/>
        <v>7.40041067761807</v>
      </c>
      <c r="F2619">
        <f t="shared" si="81"/>
        <v>3.9585645578986313E-2</v>
      </c>
    </row>
    <row r="2620" spans="1:6" x14ac:dyDescent="0.35">
      <c r="A2620" t="s">
        <v>2233</v>
      </c>
      <c r="B2620">
        <v>115</v>
      </c>
      <c r="C2620">
        <v>2922</v>
      </c>
      <c r="D2620" s="3">
        <v>4.5</v>
      </c>
      <c r="E2620" s="4">
        <f t="shared" si="80"/>
        <v>8</v>
      </c>
      <c r="F2620">
        <f t="shared" si="81"/>
        <v>3.9356605065023954E-2</v>
      </c>
    </row>
    <row r="2621" spans="1:6" x14ac:dyDescent="0.35">
      <c r="A2621" t="s">
        <v>6277</v>
      </c>
      <c r="B2621">
        <v>115</v>
      </c>
      <c r="C2621">
        <v>2941</v>
      </c>
      <c r="D2621" s="3">
        <v>4.5</v>
      </c>
      <c r="E2621" s="4">
        <f t="shared" si="80"/>
        <v>8.0520191649555102</v>
      </c>
      <c r="F2621">
        <f t="shared" si="81"/>
        <v>3.9102346140768449E-2</v>
      </c>
    </row>
    <row r="2622" spans="1:6" x14ac:dyDescent="0.35">
      <c r="A2622" t="s">
        <v>4005</v>
      </c>
      <c r="B2622">
        <v>101</v>
      </c>
      <c r="C2622">
        <v>2595</v>
      </c>
      <c r="D2622" s="3">
        <v>4.5</v>
      </c>
      <c r="E2622" s="4">
        <f t="shared" si="80"/>
        <v>7.1047227926078032</v>
      </c>
      <c r="F2622">
        <f t="shared" si="81"/>
        <v>3.8921001926782273E-2</v>
      </c>
    </row>
    <row r="2623" spans="1:6" x14ac:dyDescent="0.35">
      <c r="A2623" t="s">
        <v>4526</v>
      </c>
      <c r="B2623">
        <v>138</v>
      </c>
      <c r="C2623">
        <v>3550</v>
      </c>
      <c r="D2623" s="3">
        <v>4.5</v>
      </c>
      <c r="E2623" s="4">
        <f t="shared" si="80"/>
        <v>9.7193702943189599</v>
      </c>
      <c r="F2623">
        <f t="shared" si="81"/>
        <v>3.8873239436619716E-2</v>
      </c>
    </row>
    <row r="2624" spans="1:6" x14ac:dyDescent="0.35">
      <c r="A2624" t="s">
        <v>6002</v>
      </c>
      <c r="B2624">
        <v>122</v>
      </c>
      <c r="C2624">
        <v>3147</v>
      </c>
      <c r="D2624" s="3">
        <v>4.5</v>
      </c>
      <c r="E2624" s="4">
        <f t="shared" si="80"/>
        <v>8.6160164271047233</v>
      </c>
      <c r="F2624">
        <f t="shared" si="81"/>
        <v>3.8767079758500161E-2</v>
      </c>
    </row>
    <row r="2625" spans="1:6" x14ac:dyDescent="0.35">
      <c r="A2625" t="s">
        <v>3374</v>
      </c>
      <c r="B2625">
        <v>110</v>
      </c>
      <c r="C2625">
        <v>2838</v>
      </c>
      <c r="D2625" s="3">
        <v>4.5</v>
      </c>
      <c r="E2625" s="4">
        <f t="shared" si="80"/>
        <v>7.7700205338809036</v>
      </c>
      <c r="F2625">
        <f t="shared" si="81"/>
        <v>3.875968992248062E-2</v>
      </c>
    </row>
    <row r="2626" spans="1:6" x14ac:dyDescent="0.35">
      <c r="A2626" t="s">
        <v>4462</v>
      </c>
      <c r="B2626">
        <v>110</v>
      </c>
      <c r="C2626">
        <v>2851</v>
      </c>
      <c r="D2626" s="3">
        <v>4.5</v>
      </c>
      <c r="E2626" s="4">
        <f t="shared" ref="E2626:E2693" si="82">C2626/365.25</f>
        <v>7.8056125941136205</v>
      </c>
      <c r="F2626">
        <f t="shared" ref="F2626:F2693" si="83">B2626/C2626</f>
        <v>3.8582953349701861E-2</v>
      </c>
    </row>
    <row r="2627" spans="1:6" x14ac:dyDescent="0.35">
      <c r="A2627" t="s">
        <v>6675</v>
      </c>
      <c r="B2627">
        <v>115</v>
      </c>
      <c r="C2627">
        <v>2984</v>
      </c>
      <c r="D2627" s="3">
        <v>4.5</v>
      </c>
      <c r="E2627" s="4">
        <f t="shared" si="82"/>
        <v>8.16974674880219</v>
      </c>
      <c r="F2627">
        <f t="shared" si="83"/>
        <v>3.8538873994638068E-2</v>
      </c>
    </row>
    <row r="2628" spans="1:6" x14ac:dyDescent="0.35">
      <c r="A2628" t="s">
        <v>2496</v>
      </c>
      <c r="B2628">
        <v>112</v>
      </c>
      <c r="C2628">
        <v>2917</v>
      </c>
      <c r="D2628" s="3">
        <v>4.5</v>
      </c>
      <c r="E2628" s="4">
        <f t="shared" si="82"/>
        <v>7.9863107460643397</v>
      </c>
      <c r="F2628">
        <f t="shared" si="83"/>
        <v>3.8395611930065132E-2</v>
      </c>
    </row>
    <row r="2629" spans="1:6" x14ac:dyDescent="0.35">
      <c r="A2629" t="s">
        <v>176</v>
      </c>
      <c r="B2629">
        <v>106</v>
      </c>
      <c r="C2629">
        <v>2762</v>
      </c>
      <c r="D2629" s="3">
        <v>4.5</v>
      </c>
      <c r="E2629" s="4">
        <f t="shared" si="82"/>
        <v>7.5619438740588638</v>
      </c>
      <c r="F2629">
        <f t="shared" si="83"/>
        <v>3.8377986965966691E-2</v>
      </c>
    </row>
    <row r="2630" spans="1:6" x14ac:dyDescent="0.35">
      <c r="A2630" t="s">
        <v>5968</v>
      </c>
      <c r="B2630">
        <v>104</v>
      </c>
      <c r="C2630">
        <v>2713</v>
      </c>
      <c r="D2630" s="3">
        <v>4.5</v>
      </c>
      <c r="E2630" s="4">
        <f t="shared" si="82"/>
        <v>7.4277891854893907</v>
      </c>
      <c r="F2630">
        <f t="shared" si="83"/>
        <v>3.8333947659417618E-2</v>
      </c>
    </row>
    <row r="2631" spans="1:6" x14ac:dyDescent="0.35">
      <c r="A2631" t="s">
        <v>4409</v>
      </c>
      <c r="B2631">
        <v>120</v>
      </c>
      <c r="C2631">
        <v>3134</v>
      </c>
      <c r="D2631" s="3">
        <v>4.5</v>
      </c>
      <c r="E2631" s="4">
        <f t="shared" si="82"/>
        <v>8.5804243668720055</v>
      </c>
      <c r="F2631">
        <f t="shared" si="83"/>
        <v>3.8289725590299938E-2</v>
      </c>
    </row>
    <row r="2632" spans="1:6" x14ac:dyDescent="0.35">
      <c r="A2632" t="s">
        <v>2135</v>
      </c>
      <c r="B2632">
        <v>126</v>
      </c>
      <c r="C2632">
        <v>3293</v>
      </c>
      <c r="D2632" s="3">
        <v>4.5</v>
      </c>
      <c r="E2632" s="4">
        <f t="shared" si="82"/>
        <v>9.0157426420260087</v>
      </c>
      <c r="F2632">
        <f t="shared" si="83"/>
        <v>3.8262982083206803E-2</v>
      </c>
    </row>
    <row r="2633" spans="1:6" x14ac:dyDescent="0.35">
      <c r="A2633" t="s">
        <v>5830</v>
      </c>
      <c r="B2633">
        <v>120</v>
      </c>
      <c r="C2633">
        <v>3149</v>
      </c>
      <c r="D2633" s="3">
        <v>4.5</v>
      </c>
      <c r="E2633" s="4">
        <f t="shared" si="82"/>
        <v>8.6214921286789874</v>
      </c>
      <c r="F2633">
        <f t="shared" si="83"/>
        <v>3.8107335662114959E-2</v>
      </c>
    </row>
    <row r="2634" spans="1:6" x14ac:dyDescent="0.35">
      <c r="A2634" t="s">
        <v>5143</v>
      </c>
      <c r="B2634">
        <v>119</v>
      </c>
      <c r="C2634">
        <v>3132</v>
      </c>
      <c r="D2634" s="3">
        <v>4.5</v>
      </c>
      <c r="E2634" s="4">
        <f t="shared" si="82"/>
        <v>8.5749486652977414</v>
      </c>
      <c r="F2634">
        <f t="shared" si="83"/>
        <v>3.7994891443167304E-2</v>
      </c>
    </row>
    <row r="2635" spans="1:6" x14ac:dyDescent="0.35">
      <c r="A2635" t="s">
        <v>6009</v>
      </c>
      <c r="B2635">
        <v>121</v>
      </c>
      <c r="C2635">
        <v>3189</v>
      </c>
      <c r="D2635" s="3">
        <v>4.5</v>
      </c>
      <c r="E2635" s="4">
        <f t="shared" si="82"/>
        <v>8.7310061601642719</v>
      </c>
      <c r="F2635">
        <f t="shared" si="83"/>
        <v>3.7942928817811229E-2</v>
      </c>
    </row>
    <row r="2636" spans="1:6" x14ac:dyDescent="0.35">
      <c r="A2636" t="s">
        <v>1951</v>
      </c>
      <c r="B2636">
        <v>110</v>
      </c>
      <c r="C2636">
        <v>2911</v>
      </c>
      <c r="D2636" s="3">
        <v>4.5</v>
      </c>
      <c r="E2636" s="4">
        <f t="shared" si="82"/>
        <v>7.9698836413415473</v>
      </c>
      <c r="F2636">
        <f t="shared" si="83"/>
        <v>3.7787701820680177E-2</v>
      </c>
    </row>
    <row r="2637" spans="1:6" x14ac:dyDescent="0.35">
      <c r="A2637" t="s">
        <v>3428</v>
      </c>
      <c r="B2637">
        <v>113</v>
      </c>
      <c r="C2637">
        <v>2999</v>
      </c>
      <c r="D2637" s="3">
        <v>4.5</v>
      </c>
      <c r="E2637" s="4">
        <f t="shared" si="82"/>
        <v>8.2108145106091719</v>
      </c>
      <c r="F2637">
        <f t="shared" si="83"/>
        <v>3.7679226408802932E-2</v>
      </c>
    </row>
    <row r="2638" spans="1:6" x14ac:dyDescent="0.35">
      <c r="A2638" t="s">
        <v>5020</v>
      </c>
      <c r="B2638">
        <v>100</v>
      </c>
      <c r="C2638">
        <v>2654</v>
      </c>
      <c r="D2638" s="3">
        <v>4.5</v>
      </c>
      <c r="E2638" s="4">
        <f t="shared" si="82"/>
        <v>7.2662559890485969</v>
      </c>
      <c r="F2638">
        <f t="shared" si="83"/>
        <v>3.7678975131876416E-2</v>
      </c>
    </row>
    <row r="2639" spans="1:6" x14ac:dyDescent="0.35">
      <c r="A2639" t="s">
        <v>4451</v>
      </c>
      <c r="B2639">
        <v>112</v>
      </c>
      <c r="C2639">
        <v>3005</v>
      </c>
      <c r="D2639" s="3">
        <v>4.5</v>
      </c>
      <c r="E2639" s="4">
        <f t="shared" si="82"/>
        <v>8.2272416153319643</v>
      </c>
      <c r="F2639">
        <f t="shared" si="83"/>
        <v>3.7271214642262893E-2</v>
      </c>
    </row>
    <row r="2640" spans="1:6" x14ac:dyDescent="0.35">
      <c r="A2640" t="s">
        <v>1581</v>
      </c>
      <c r="B2640">
        <v>144</v>
      </c>
      <c r="C2640">
        <v>3866</v>
      </c>
      <c r="D2640" s="3">
        <v>4.5</v>
      </c>
      <c r="E2640" s="4">
        <f t="shared" si="82"/>
        <v>10.584531143052704</v>
      </c>
      <c r="F2640">
        <f t="shared" si="83"/>
        <v>3.7247801345059492E-2</v>
      </c>
    </row>
    <row r="2641" spans="1:6" x14ac:dyDescent="0.35">
      <c r="A2641" t="s">
        <v>3055</v>
      </c>
      <c r="B2641">
        <v>114</v>
      </c>
      <c r="C2641">
        <v>3092</v>
      </c>
      <c r="D2641" s="3">
        <v>4.5</v>
      </c>
      <c r="E2641" s="4">
        <f t="shared" si="82"/>
        <v>8.4654346338124569</v>
      </c>
      <c r="F2641">
        <f t="shared" si="83"/>
        <v>3.6869340232858989E-2</v>
      </c>
    </row>
    <row r="2642" spans="1:6" x14ac:dyDescent="0.35">
      <c r="A2642" t="s">
        <v>1339</v>
      </c>
      <c r="B2642">
        <v>100</v>
      </c>
      <c r="C2642">
        <v>2734</v>
      </c>
      <c r="D2642" s="3">
        <v>4.5</v>
      </c>
      <c r="E2642" s="4">
        <f t="shared" si="82"/>
        <v>7.485284052019165</v>
      </c>
      <c r="F2642">
        <f t="shared" si="83"/>
        <v>3.6576444769568395E-2</v>
      </c>
    </row>
    <row r="2643" spans="1:6" x14ac:dyDescent="0.35">
      <c r="A2643" t="s">
        <v>4026</v>
      </c>
      <c r="B2643">
        <v>111</v>
      </c>
      <c r="C2643">
        <v>3035</v>
      </c>
      <c r="D2643" s="3">
        <v>4.5</v>
      </c>
      <c r="E2643" s="4">
        <f t="shared" si="82"/>
        <v>8.3093771389459281</v>
      </c>
      <c r="F2643">
        <f t="shared" si="83"/>
        <v>3.6573311367380561E-2</v>
      </c>
    </row>
    <row r="2644" spans="1:6" x14ac:dyDescent="0.35">
      <c r="A2644" t="s">
        <v>2680</v>
      </c>
      <c r="B2644">
        <v>111</v>
      </c>
      <c r="C2644">
        <v>3035</v>
      </c>
      <c r="D2644" s="3">
        <v>4.5</v>
      </c>
      <c r="E2644" s="4">
        <f t="shared" si="82"/>
        <v>8.3093771389459281</v>
      </c>
      <c r="F2644">
        <f t="shared" si="83"/>
        <v>3.6573311367380561E-2</v>
      </c>
    </row>
    <row r="2645" spans="1:6" x14ac:dyDescent="0.35">
      <c r="A2645" t="s">
        <v>4026</v>
      </c>
      <c r="B2645">
        <v>111</v>
      </c>
      <c r="C2645">
        <v>3035</v>
      </c>
      <c r="D2645" s="3">
        <v>4.5</v>
      </c>
      <c r="E2645" s="4">
        <f t="shared" si="82"/>
        <v>8.3093771389459281</v>
      </c>
      <c r="F2645">
        <f t="shared" si="83"/>
        <v>3.6573311367380561E-2</v>
      </c>
    </row>
    <row r="2646" spans="1:6" x14ac:dyDescent="0.35">
      <c r="A2646" t="s">
        <v>2576</v>
      </c>
      <c r="B2646">
        <v>108</v>
      </c>
      <c r="C2646">
        <v>2960</v>
      </c>
      <c r="D2646" s="3">
        <v>4.5</v>
      </c>
      <c r="E2646" s="4">
        <f t="shared" si="82"/>
        <v>8.1040383299110204</v>
      </c>
      <c r="F2646">
        <f t="shared" si="83"/>
        <v>3.6486486486486489E-2</v>
      </c>
    </row>
    <row r="2647" spans="1:6" x14ac:dyDescent="0.35">
      <c r="A2647" t="s">
        <v>3217</v>
      </c>
      <c r="B2647">
        <v>115</v>
      </c>
      <c r="C2647">
        <v>3161</v>
      </c>
      <c r="D2647" s="3">
        <v>4.5</v>
      </c>
      <c r="E2647" s="4">
        <f t="shared" si="82"/>
        <v>8.6543463381245722</v>
      </c>
      <c r="F2647">
        <f t="shared" si="83"/>
        <v>3.6380892122745964E-2</v>
      </c>
    </row>
    <row r="2648" spans="1:6" x14ac:dyDescent="0.35">
      <c r="A2648" t="s">
        <v>1181</v>
      </c>
      <c r="B2648">
        <v>107</v>
      </c>
      <c r="C2648">
        <v>2952</v>
      </c>
      <c r="D2648" s="3">
        <v>4.5</v>
      </c>
      <c r="E2648" s="4">
        <f t="shared" si="82"/>
        <v>8.0821355236139638</v>
      </c>
      <c r="F2648">
        <f t="shared" si="83"/>
        <v>3.6246612466124664E-2</v>
      </c>
    </row>
    <row r="2649" spans="1:6" x14ac:dyDescent="0.35">
      <c r="A2649" t="s">
        <v>5309</v>
      </c>
      <c r="B2649">
        <v>114</v>
      </c>
      <c r="C2649">
        <v>3147</v>
      </c>
      <c r="D2649" s="3">
        <v>4.5</v>
      </c>
      <c r="E2649" s="4">
        <f t="shared" si="82"/>
        <v>8.6160164271047233</v>
      </c>
      <c r="F2649">
        <f t="shared" si="83"/>
        <v>3.6224976167778838E-2</v>
      </c>
    </row>
    <row r="2650" spans="1:6" x14ac:dyDescent="0.35">
      <c r="A2650" t="s">
        <v>4734</v>
      </c>
      <c r="B2650">
        <v>123</v>
      </c>
      <c r="C2650">
        <v>3406</v>
      </c>
      <c r="D2650" s="3">
        <v>4.5</v>
      </c>
      <c r="E2650" s="4">
        <f t="shared" si="82"/>
        <v>9.3251197809719368</v>
      </c>
      <c r="F2650">
        <f t="shared" si="83"/>
        <v>3.611274221961245E-2</v>
      </c>
    </row>
    <row r="2651" spans="1:6" x14ac:dyDescent="0.35">
      <c r="A2651" t="s">
        <v>1892</v>
      </c>
      <c r="B2651">
        <v>113</v>
      </c>
      <c r="C2651">
        <v>3147</v>
      </c>
      <c r="D2651" s="3">
        <v>4.5</v>
      </c>
      <c r="E2651" s="4">
        <f t="shared" si="82"/>
        <v>8.6160164271047233</v>
      </c>
      <c r="F2651">
        <f t="shared" si="83"/>
        <v>3.5907213218938673E-2</v>
      </c>
    </row>
    <row r="2652" spans="1:6" x14ac:dyDescent="0.35">
      <c r="A2652" t="s">
        <v>5703</v>
      </c>
      <c r="B2652">
        <v>105</v>
      </c>
      <c r="C2652">
        <v>2936</v>
      </c>
      <c r="D2652" s="3">
        <v>4.5</v>
      </c>
      <c r="E2652" s="4">
        <f t="shared" si="82"/>
        <v>8.038329911019849</v>
      </c>
      <c r="F2652">
        <f t="shared" si="83"/>
        <v>3.5762942779291554E-2</v>
      </c>
    </row>
    <row r="2653" spans="1:6" x14ac:dyDescent="0.35">
      <c r="A2653" t="s">
        <v>5297</v>
      </c>
      <c r="B2653">
        <v>126</v>
      </c>
      <c r="C2653">
        <v>3531</v>
      </c>
      <c r="D2653" s="3">
        <v>4.5</v>
      </c>
      <c r="E2653" s="4">
        <f t="shared" si="82"/>
        <v>9.6673511293634498</v>
      </c>
      <c r="F2653">
        <f t="shared" si="83"/>
        <v>3.56839422259983E-2</v>
      </c>
    </row>
    <row r="2654" spans="1:6" x14ac:dyDescent="0.35">
      <c r="A2654" t="s">
        <v>3052</v>
      </c>
      <c r="B2654">
        <v>109</v>
      </c>
      <c r="C2654">
        <v>3056</v>
      </c>
      <c r="D2654" s="3">
        <v>4.5</v>
      </c>
      <c r="E2654" s="4">
        <f t="shared" si="82"/>
        <v>8.3668720054757024</v>
      </c>
      <c r="F2654">
        <f t="shared" si="83"/>
        <v>3.5667539267015706E-2</v>
      </c>
    </row>
    <row r="2655" spans="1:6" x14ac:dyDescent="0.35">
      <c r="A2655" t="s">
        <v>3968</v>
      </c>
      <c r="B2655">
        <v>127</v>
      </c>
      <c r="C2655">
        <v>3577</v>
      </c>
      <c r="D2655" s="3">
        <v>4.5</v>
      </c>
      <c r="E2655" s="4">
        <f t="shared" si="82"/>
        <v>9.7932922655715267</v>
      </c>
      <c r="F2655">
        <f t="shared" si="83"/>
        <v>3.5504612804025719E-2</v>
      </c>
    </row>
    <row r="2656" spans="1:6" x14ac:dyDescent="0.35">
      <c r="A2656" t="s">
        <v>1276</v>
      </c>
      <c r="B2656">
        <v>108</v>
      </c>
      <c r="C2656">
        <v>3073</v>
      </c>
      <c r="D2656" s="3">
        <v>4.5</v>
      </c>
      <c r="E2656" s="4">
        <f t="shared" si="82"/>
        <v>8.4134154688569467</v>
      </c>
      <c r="F2656">
        <f t="shared" si="83"/>
        <v>3.5144809632281157E-2</v>
      </c>
    </row>
    <row r="2657" spans="1:6" x14ac:dyDescent="0.35">
      <c r="A2657" t="s">
        <v>6235</v>
      </c>
      <c r="B2657">
        <v>105</v>
      </c>
      <c r="C2657">
        <v>2988</v>
      </c>
      <c r="D2657" s="3">
        <v>4.5</v>
      </c>
      <c r="E2657" s="4">
        <f t="shared" si="82"/>
        <v>8.1806981519507183</v>
      </c>
      <c r="F2657">
        <f t="shared" si="83"/>
        <v>3.5140562248995984E-2</v>
      </c>
    </row>
    <row r="2658" spans="1:6" x14ac:dyDescent="0.35">
      <c r="A2658" t="s">
        <v>790</v>
      </c>
      <c r="B2658">
        <v>112</v>
      </c>
      <c r="C2658">
        <v>3193</v>
      </c>
      <c r="D2658" s="3">
        <v>4.5</v>
      </c>
      <c r="E2658" s="4">
        <f t="shared" si="82"/>
        <v>8.7419575633128002</v>
      </c>
      <c r="F2658">
        <f t="shared" si="83"/>
        <v>3.5076730347635456E-2</v>
      </c>
    </row>
    <row r="2659" spans="1:6" x14ac:dyDescent="0.35">
      <c r="A2659" t="s">
        <v>4821</v>
      </c>
      <c r="B2659">
        <v>109</v>
      </c>
      <c r="C2659">
        <v>3115</v>
      </c>
      <c r="D2659" s="3">
        <v>4.5</v>
      </c>
      <c r="E2659" s="4">
        <f t="shared" si="82"/>
        <v>8.5284052019164953</v>
      </c>
      <c r="F2659">
        <f t="shared" si="83"/>
        <v>3.4991974317817018E-2</v>
      </c>
    </row>
    <row r="2660" spans="1:6" x14ac:dyDescent="0.35">
      <c r="A2660" t="s">
        <v>2458</v>
      </c>
      <c r="B2660">
        <v>125</v>
      </c>
      <c r="C2660">
        <v>3599</v>
      </c>
      <c r="D2660" s="3">
        <v>4.5</v>
      </c>
      <c r="E2660" s="4">
        <f t="shared" si="82"/>
        <v>9.8535249828884321</v>
      </c>
      <c r="F2660">
        <f t="shared" si="83"/>
        <v>3.4731869963878857E-2</v>
      </c>
    </row>
    <row r="2661" spans="1:6" x14ac:dyDescent="0.35">
      <c r="A2661" t="s">
        <v>6349</v>
      </c>
      <c r="B2661">
        <v>135</v>
      </c>
      <c r="C2661">
        <v>3889</v>
      </c>
      <c r="D2661" s="3">
        <v>4.5</v>
      </c>
      <c r="E2661" s="4">
        <f t="shared" si="82"/>
        <v>10.647501711156742</v>
      </c>
      <c r="F2661">
        <f t="shared" si="83"/>
        <v>3.4713293905888405E-2</v>
      </c>
    </row>
    <row r="2662" spans="1:6" x14ac:dyDescent="0.35">
      <c r="A2662" t="s">
        <v>2806</v>
      </c>
      <c r="B2662">
        <v>114</v>
      </c>
      <c r="C2662">
        <v>3286</v>
      </c>
      <c r="D2662" s="3">
        <v>4.5</v>
      </c>
      <c r="E2662" s="4">
        <f t="shared" si="82"/>
        <v>8.9965776865160851</v>
      </c>
      <c r="F2662">
        <f t="shared" si="83"/>
        <v>3.4692635423006692E-2</v>
      </c>
    </row>
    <row r="2663" spans="1:6" x14ac:dyDescent="0.35">
      <c r="A2663" t="s">
        <v>3394</v>
      </c>
      <c r="B2663">
        <v>113</v>
      </c>
      <c r="C2663">
        <v>3268</v>
      </c>
      <c r="D2663" s="3">
        <v>4.5</v>
      </c>
      <c r="E2663" s="4">
        <f t="shared" si="82"/>
        <v>8.9472963723477079</v>
      </c>
      <c r="F2663">
        <f t="shared" si="83"/>
        <v>3.4577723378212973E-2</v>
      </c>
    </row>
    <row r="2664" spans="1:6" x14ac:dyDescent="0.35">
      <c r="A2664" t="s">
        <v>1205</v>
      </c>
      <c r="B2664">
        <v>118</v>
      </c>
      <c r="C2664">
        <v>3418</v>
      </c>
      <c r="D2664" s="3">
        <v>4.5</v>
      </c>
      <c r="E2664" s="4">
        <f t="shared" si="82"/>
        <v>9.3579739904175216</v>
      </c>
      <c r="F2664">
        <f t="shared" si="83"/>
        <v>3.452311293153891E-2</v>
      </c>
    </row>
    <row r="2665" spans="1:6" x14ac:dyDescent="0.35">
      <c r="A2665" t="s">
        <v>5068</v>
      </c>
      <c r="B2665">
        <v>100</v>
      </c>
      <c r="C2665">
        <v>2910</v>
      </c>
      <c r="D2665" s="3">
        <v>4.5</v>
      </c>
      <c r="E2665" s="4">
        <f t="shared" si="82"/>
        <v>7.9671457905544152</v>
      </c>
      <c r="F2665">
        <f t="shared" si="83"/>
        <v>3.4364261168384883E-2</v>
      </c>
    </row>
    <row r="2666" spans="1:6" x14ac:dyDescent="0.35">
      <c r="A2666" t="s">
        <v>1500</v>
      </c>
      <c r="B2666">
        <v>126</v>
      </c>
      <c r="C2666">
        <v>3672</v>
      </c>
      <c r="D2666" s="3">
        <v>4.5</v>
      </c>
      <c r="E2666" s="4">
        <f t="shared" si="82"/>
        <v>10.053388090349076</v>
      </c>
      <c r="F2666">
        <f t="shared" si="83"/>
        <v>3.4313725490196081E-2</v>
      </c>
    </row>
    <row r="2667" spans="1:6" x14ac:dyDescent="0.35">
      <c r="A2667" t="s">
        <v>3705</v>
      </c>
      <c r="B2667">
        <v>106</v>
      </c>
      <c r="C2667">
        <v>3124</v>
      </c>
      <c r="D2667" s="3">
        <v>4.5</v>
      </c>
      <c r="E2667" s="4">
        <f t="shared" si="82"/>
        <v>8.5530458590006848</v>
      </c>
      <c r="F2667">
        <f t="shared" si="83"/>
        <v>3.3930857874519847E-2</v>
      </c>
    </row>
    <row r="2668" spans="1:6" x14ac:dyDescent="0.35">
      <c r="A2668" t="s">
        <v>2505</v>
      </c>
      <c r="B2668">
        <v>100</v>
      </c>
      <c r="C2668">
        <v>2949</v>
      </c>
      <c r="D2668" s="3">
        <v>4.5</v>
      </c>
      <c r="E2668" s="4">
        <f t="shared" si="82"/>
        <v>8.0739219712525667</v>
      </c>
      <c r="F2668">
        <f t="shared" si="83"/>
        <v>3.39097999321804E-2</v>
      </c>
    </row>
    <row r="2669" spans="1:6" x14ac:dyDescent="0.35">
      <c r="A2669" t="s">
        <v>3948</v>
      </c>
      <c r="B2669">
        <v>119</v>
      </c>
      <c r="C2669">
        <v>3511</v>
      </c>
      <c r="D2669" s="3">
        <v>4.5</v>
      </c>
      <c r="E2669" s="4">
        <f t="shared" si="82"/>
        <v>9.6125941136208084</v>
      </c>
      <c r="F2669">
        <f t="shared" si="83"/>
        <v>3.389347764169752E-2</v>
      </c>
    </row>
    <row r="2670" spans="1:6" x14ac:dyDescent="0.35">
      <c r="A2670" t="s">
        <v>4338</v>
      </c>
      <c r="B2670">
        <v>127</v>
      </c>
      <c r="C2670">
        <v>3748</v>
      </c>
      <c r="D2670" s="3">
        <v>4.5</v>
      </c>
      <c r="E2670" s="4">
        <f t="shared" si="82"/>
        <v>10.261464750171116</v>
      </c>
      <c r="F2670">
        <f t="shared" si="83"/>
        <v>3.3884738527214513E-2</v>
      </c>
    </row>
    <row r="2671" spans="1:6" x14ac:dyDescent="0.35">
      <c r="A2671" t="s">
        <v>5341</v>
      </c>
      <c r="B2671">
        <v>108</v>
      </c>
      <c r="C2671">
        <v>3188</v>
      </c>
      <c r="D2671" s="3">
        <v>4.5</v>
      </c>
      <c r="E2671" s="4">
        <f t="shared" si="82"/>
        <v>8.7282683093771389</v>
      </c>
      <c r="F2671">
        <f t="shared" si="83"/>
        <v>3.3877038895859475E-2</v>
      </c>
    </row>
    <row r="2672" spans="1:6" x14ac:dyDescent="0.35">
      <c r="A2672" t="s">
        <v>2665</v>
      </c>
      <c r="B2672">
        <v>109</v>
      </c>
      <c r="C2672">
        <v>3258</v>
      </c>
      <c r="D2672" s="3">
        <v>4.5</v>
      </c>
      <c r="E2672" s="4">
        <f t="shared" si="82"/>
        <v>8.9199178644763855</v>
      </c>
      <c r="F2672">
        <f t="shared" si="83"/>
        <v>3.3456108041743399E-2</v>
      </c>
    </row>
    <row r="2673" spans="1:6" x14ac:dyDescent="0.35">
      <c r="A2673" t="s">
        <v>3436</v>
      </c>
      <c r="B2673">
        <v>126</v>
      </c>
      <c r="C2673">
        <v>3769</v>
      </c>
      <c r="D2673" s="3">
        <v>4.5</v>
      </c>
      <c r="E2673" s="4">
        <f t="shared" si="82"/>
        <v>10.318959616700889</v>
      </c>
      <c r="F2673">
        <f t="shared" si="83"/>
        <v>3.3430618201114357E-2</v>
      </c>
    </row>
    <row r="2674" spans="1:6" x14ac:dyDescent="0.35">
      <c r="A2674" t="s">
        <v>4926</v>
      </c>
      <c r="B2674">
        <v>105</v>
      </c>
      <c r="C2674">
        <v>3150</v>
      </c>
      <c r="D2674" s="3">
        <v>4.5</v>
      </c>
      <c r="E2674" s="4">
        <f t="shared" si="82"/>
        <v>8.6242299794661186</v>
      </c>
      <c r="F2674">
        <f t="shared" si="83"/>
        <v>3.3333333333333333E-2</v>
      </c>
    </row>
    <row r="2675" spans="1:6" x14ac:dyDescent="0.35">
      <c r="A2675" t="s">
        <v>3798</v>
      </c>
      <c r="B2675">
        <v>103</v>
      </c>
      <c r="C2675">
        <v>3106</v>
      </c>
      <c r="D2675" s="3">
        <v>4.5</v>
      </c>
      <c r="E2675" s="4">
        <f t="shared" si="82"/>
        <v>8.5037645448323058</v>
      </c>
      <c r="F2675">
        <f t="shared" si="83"/>
        <v>3.3161622665808112E-2</v>
      </c>
    </row>
    <row r="2676" spans="1:6" x14ac:dyDescent="0.35">
      <c r="A2676" t="s">
        <v>5890</v>
      </c>
      <c r="B2676">
        <v>110</v>
      </c>
      <c r="C2676">
        <v>3330</v>
      </c>
      <c r="D2676" s="3">
        <v>4.5</v>
      </c>
      <c r="E2676" s="4">
        <f t="shared" si="82"/>
        <v>9.1170431211498979</v>
      </c>
      <c r="F2676">
        <f t="shared" si="83"/>
        <v>3.3033033033033031E-2</v>
      </c>
    </row>
    <row r="2677" spans="1:6" x14ac:dyDescent="0.35">
      <c r="A2677" t="s">
        <v>450</v>
      </c>
      <c r="B2677">
        <v>101</v>
      </c>
      <c r="C2677">
        <v>3069</v>
      </c>
      <c r="D2677" s="3">
        <v>4.5</v>
      </c>
      <c r="E2677" s="4">
        <f t="shared" si="82"/>
        <v>8.4024640657084184</v>
      </c>
      <c r="F2677">
        <f t="shared" si="83"/>
        <v>3.2909742587161943E-2</v>
      </c>
    </row>
    <row r="2678" spans="1:6" x14ac:dyDescent="0.35">
      <c r="A2678" t="s">
        <v>1739</v>
      </c>
      <c r="B2678">
        <v>112</v>
      </c>
      <c r="C2678">
        <v>3407</v>
      </c>
      <c r="D2678" s="3">
        <v>4.5</v>
      </c>
      <c r="E2678" s="4">
        <f t="shared" si="82"/>
        <v>9.3278576317590698</v>
      </c>
      <c r="F2678">
        <f t="shared" si="83"/>
        <v>3.2873495744056354E-2</v>
      </c>
    </row>
    <row r="2679" spans="1:6" x14ac:dyDescent="0.35">
      <c r="A2679" t="s">
        <v>1247</v>
      </c>
      <c r="B2679">
        <v>103</v>
      </c>
      <c r="C2679">
        <v>3160</v>
      </c>
      <c r="D2679" s="3">
        <v>4.5</v>
      </c>
      <c r="E2679" s="4">
        <f t="shared" si="82"/>
        <v>8.6516084873374393</v>
      </c>
      <c r="F2679">
        <f t="shared" si="83"/>
        <v>3.259493670886076E-2</v>
      </c>
    </row>
    <row r="2680" spans="1:6" x14ac:dyDescent="0.35">
      <c r="A2680" t="s">
        <v>6457</v>
      </c>
      <c r="B2680">
        <v>121</v>
      </c>
      <c r="C2680">
        <v>3762</v>
      </c>
      <c r="D2680" s="3">
        <v>4.5</v>
      </c>
      <c r="E2680" s="4">
        <f t="shared" si="82"/>
        <v>10.299794661190965</v>
      </c>
      <c r="F2680">
        <f t="shared" si="83"/>
        <v>3.2163742690058478E-2</v>
      </c>
    </row>
    <row r="2681" spans="1:6" x14ac:dyDescent="0.35">
      <c r="A2681" t="s">
        <v>6716</v>
      </c>
      <c r="B2681">
        <v>104</v>
      </c>
      <c r="C2681">
        <v>3241</v>
      </c>
      <c r="D2681" s="3">
        <v>4.5</v>
      </c>
      <c r="E2681" s="4">
        <f t="shared" si="82"/>
        <v>8.8733744010951412</v>
      </c>
      <c r="F2681">
        <f t="shared" si="83"/>
        <v>3.2088861462511574E-2</v>
      </c>
    </row>
    <row r="2682" spans="1:6" x14ac:dyDescent="0.35">
      <c r="A2682" t="s">
        <v>5711</v>
      </c>
      <c r="B2682">
        <v>106</v>
      </c>
      <c r="C2682">
        <v>3307</v>
      </c>
      <c r="D2682" s="3">
        <v>4.5</v>
      </c>
      <c r="E2682" s="4">
        <f t="shared" si="82"/>
        <v>9.0540725530458595</v>
      </c>
      <c r="F2682">
        <f t="shared" si="83"/>
        <v>3.2053220441487756E-2</v>
      </c>
    </row>
    <row r="2683" spans="1:6" x14ac:dyDescent="0.35">
      <c r="A2683" t="s">
        <v>1966</v>
      </c>
      <c r="B2683">
        <v>104</v>
      </c>
      <c r="C2683">
        <v>3273</v>
      </c>
      <c r="D2683" s="3">
        <v>4.5</v>
      </c>
      <c r="E2683" s="4">
        <f t="shared" si="82"/>
        <v>8.9609856262833674</v>
      </c>
      <c r="F2683">
        <f t="shared" si="83"/>
        <v>3.1775129850290254E-2</v>
      </c>
    </row>
    <row r="2684" spans="1:6" x14ac:dyDescent="0.35">
      <c r="A2684" t="s">
        <v>6698</v>
      </c>
      <c r="B2684">
        <v>117</v>
      </c>
      <c r="C2684">
        <v>3707</v>
      </c>
      <c r="D2684" s="3">
        <v>4.5</v>
      </c>
      <c r="E2684" s="4">
        <f t="shared" si="82"/>
        <v>10.149212867898699</v>
      </c>
      <c r="F2684">
        <f t="shared" si="83"/>
        <v>3.1561909900188832E-2</v>
      </c>
    </row>
    <row r="2685" spans="1:6" x14ac:dyDescent="0.35">
      <c r="A2685" t="s">
        <v>2464</v>
      </c>
      <c r="B2685">
        <v>100</v>
      </c>
      <c r="C2685">
        <v>3171</v>
      </c>
      <c r="D2685" s="3">
        <v>4.5</v>
      </c>
      <c r="E2685" s="4">
        <f t="shared" si="82"/>
        <v>8.6817248459958929</v>
      </c>
      <c r="F2685">
        <f t="shared" si="83"/>
        <v>3.1535793125197102E-2</v>
      </c>
    </row>
    <row r="2686" spans="1:6" x14ac:dyDescent="0.35">
      <c r="A2686" t="s">
        <v>3072</v>
      </c>
      <c r="B2686">
        <v>108</v>
      </c>
      <c r="C2686">
        <v>3543</v>
      </c>
      <c r="D2686" s="3">
        <v>4.5</v>
      </c>
      <c r="E2686" s="4">
        <f t="shared" si="82"/>
        <v>9.7002053388090346</v>
      </c>
      <c r="F2686">
        <f t="shared" si="83"/>
        <v>3.0482641828958511E-2</v>
      </c>
    </row>
    <row r="2687" spans="1:6" x14ac:dyDescent="0.35">
      <c r="A2687" t="s">
        <v>6425</v>
      </c>
      <c r="B2687">
        <v>109</v>
      </c>
      <c r="C2687">
        <v>3615</v>
      </c>
      <c r="D2687" s="3">
        <v>4.5</v>
      </c>
      <c r="E2687" s="4">
        <f t="shared" si="82"/>
        <v>9.897330595482547</v>
      </c>
      <c r="F2687">
        <f t="shared" si="83"/>
        <v>3.0152143845089904E-2</v>
      </c>
    </row>
    <row r="2688" spans="1:6" x14ac:dyDescent="0.35">
      <c r="A2688" t="s">
        <v>3847</v>
      </c>
      <c r="B2688">
        <v>112</v>
      </c>
      <c r="C2688">
        <v>3732</v>
      </c>
      <c r="D2688" s="3">
        <v>4.5</v>
      </c>
      <c r="E2688" s="4">
        <f t="shared" si="82"/>
        <v>10.217659137577002</v>
      </c>
      <c r="F2688">
        <f t="shared" si="83"/>
        <v>3.0010718113612004E-2</v>
      </c>
    </row>
    <row r="2689" spans="1:6" x14ac:dyDescent="0.35">
      <c r="A2689" t="s">
        <v>4054</v>
      </c>
      <c r="B2689">
        <v>108</v>
      </c>
      <c r="C2689">
        <v>3614</v>
      </c>
      <c r="D2689" s="3">
        <v>4.5</v>
      </c>
      <c r="E2689" s="4">
        <f t="shared" si="82"/>
        <v>9.8945927446954141</v>
      </c>
      <c r="F2689">
        <f t="shared" si="83"/>
        <v>2.9883785279468732E-2</v>
      </c>
    </row>
    <row r="2690" spans="1:6" x14ac:dyDescent="0.35">
      <c r="A2690" t="s">
        <v>4179</v>
      </c>
      <c r="B2690">
        <v>100</v>
      </c>
      <c r="C2690">
        <v>3348</v>
      </c>
      <c r="D2690" s="3">
        <v>4.5</v>
      </c>
      <c r="E2690" s="4">
        <f t="shared" si="82"/>
        <v>9.1663244353182751</v>
      </c>
      <c r="F2690">
        <f t="shared" si="83"/>
        <v>2.986857825567503E-2</v>
      </c>
    </row>
    <row r="2691" spans="1:6" x14ac:dyDescent="0.35">
      <c r="A2691" t="s">
        <v>847</v>
      </c>
      <c r="B2691">
        <v>102</v>
      </c>
      <c r="C2691">
        <v>3472</v>
      </c>
      <c r="D2691" s="3">
        <v>4.5</v>
      </c>
      <c r="E2691" s="4">
        <f t="shared" si="82"/>
        <v>9.5058179329226551</v>
      </c>
      <c r="F2691">
        <f t="shared" si="83"/>
        <v>2.9377880184331798E-2</v>
      </c>
    </row>
    <row r="2692" spans="1:6" x14ac:dyDescent="0.35">
      <c r="A2692" t="s">
        <v>635</v>
      </c>
      <c r="B2692">
        <v>107</v>
      </c>
      <c r="C2692">
        <v>3678</v>
      </c>
      <c r="D2692" s="3">
        <v>4.5</v>
      </c>
      <c r="E2692" s="4">
        <f t="shared" si="82"/>
        <v>10.069815195071868</v>
      </c>
      <c r="F2692">
        <f t="shared" si="83"/>
        <v>2.909189777052746E-2</v>
      </c>
    </row>
    <row r="2693" spans="1:6" x14ac:dyDescent="0.35">
      <c r="A2693" t="s">
        <v>1048</v>
      </c>
      <c r="B2693">
        <v>100</v>
      </c>
      <c r="C2693">
        <v>3587</v>
      </c>
      <c r="D2693" s="3">
        <v>4.5</v>
      </c>
      <c r="E2693" s="4">
        <f t="shared" si="82"/>
        <v>9.8206707734428473</v>
      </c>
      <c r="F2693">
        <f t="shared" si="83"/>
        <v>2.7878449958182325E-2</v>
      </c>
    </row>
  </sheetData>
  <autoFilter ref="A1:F1">
    <sortState ref="A2:F2693">
      <sortCondition descending="1" ref="F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143"/>
  <sheetViews>
    <sheetView workbookViewId="0">
      <selection activeCell="D27" sqref="D27"/>
    </sheetView>
  </sheetViews>
  <sheetFormatPr defaultRowHeight="14.5" x14ac:dyDescent="0.35"/>
  <cols>
    <col min="1" max="1" width="18.453125" bestFit="1" customWidth="1"/>
    <col min="2" max="2" width="10.54296875" bestFit="1" customWidth="1"/>
    <col min="3" max="3" width="16" bestFit="1" customWidth="1"/>
    <col min="4" max="4" width="11.90625" bestFit="1" customWidth="1"/>
    <col min="7" max="7" width="12.54296875" bestFit="1" customWidth="1"/>
    <col min="8" max="8" width="16" bestFit="1" customWidth="1"/>
    <col min="9" max="9" width="10.54296875" bestFit="1" customWidth="1"/>
    <col min="13" max="13" width="18.54296875" customWidth="1"/>
    <col min="14" max="14" width="10.54296875" customWidth="1"/>
    <col min="15" max="15" width="16" customWidth="1"/>
    <col min="16" max="16" width="23" bestFit="1" customWidth="1"/>
  </cols>
  <sheetData>
    <row r="2" spans="1:16" ht="14.4" x14ac:dyDescent="0.3">
      <c r="M2" s="8" t="s">
        <v>11</v>
      </c>
      <c r="N2" t="s">
        <v>6915</v>
      </c>
    </row>
    <row r="3" spans="1:16" ht="14.4" x14ac:dyDescent="0.3">
      <c r="A3" s="8" t="s">
        <v>6916</v>
      </c>
      <c r="B3" s="8" t="s">
        <v>6917</v>
      </c>
      <c r="C3" t="s">
        <v>6918</v>
      </c>
      <c r="G3" s="8" t="s">
        <v>6916</v>
      </c>
      <c r="H3" s="8" t="s">
        <v>6918</v>
      </c>
      <c r="I3" t="s">
        <v>6917</v>
      </c>
    </row>
    <row r="4" spans="1:16" ht="14.4" x14ac:dyDescent="0.3">
      <c r="A4" s="5" t="s">
        <v>112</v>
      </c>
      <c r="B4" s="6">
        <v>201</v>
      </c>
      <c r="C4" s="7">
        <v>4.5074626865671643</v>
      </c>
      <c r="G4" s="5" t="s">
        <v>100</v>
      </c>
      <c r="H4" s="7">
        <v>4.5059880239520957</v>
      </c>
      <c r="I4" s="6">
        <v>668</v>
      </c>
      <c r="M4" s="8" t="s">
        <v>6916</v>
      </c>
      <c r="N4" s="8" t="s">
        <v>6917</v>
      </c>
      <c r="O4" t="s">
        <v>6918</v>
      </c>
      <c r="P4" t="s">
        <v>6919</v>
      </c>
    </row>
    <row r="5" spans="1:16" ht="14.4" x14ac:dyDescent="0.3">
      <c r="A5" s="5" t="s">
        <v>226</v>
      </c>
      <c r="B5" s="6">
        <v>184</v>
      </c>
      <c r="C5" s="7">
        <v>4.5081521739130439</v>
      </c>
      <c r="G5" s="5" t="s">
        <v>200</v>
      </c>
      <c r="H5" s="7">
        <v>4.5063559322033901</v>
      </c>
      <c r="I5" s="6">
        <v>236</v>
      </c>
      <c r="M5" s="5" t="s">
        <v>24</v>
      </c>
      <c r="N5" s="6">
        <v>224</v>
      </c>
      <c r="O5" s="6">
        <v>4.5089285714285712</v>
      </c>
      <c r="P5" s="6">
        <v>406.24553571428572</v>
      </c>
    </row>
    <row r="6" spans="1:16" ht="14.4" x14ac:dyDescent="0.3">
      <c r="A6" s="5" t="s">
        <v>136</v>
      </c>
      <c r="B6" s="6">
        <v>170</v>
      </c>
      <c r="C6" s="7">
        <v>4.5029411764705882</v>
      </c>
      <c r="G6" s="5" t="s">
        <v>37</v>
      </c>
      <c r="H6" s="7">
        <v>4.5046511627906973</v>
      </c>
      <c r="I6" s="6">
        <v>215</v>
      </c>
      <c r="M6" s="5" t="s">
        <v>88</v>
      </c>
      <c r="N6" s="6">
        <v>158</v>
      </c>
      <c r="O6" s="6">
        <v>4.5094936708860756</v>
      </c>
      <c r="P6" s="6">
        <v>303.76582278481015</v>
      </c>
    </row>
    <row r="7" spans="1:16" ht="14.4" x14ac:dyDescent="0.3">
      <c r="A7" s="5" t="s">
        <v>61</v>
      </c>
      <c r="B7" s="6">
        <v>133</v>
      </c>
      <c r="C7" s="7">
        <v>4.518796992481203</v>
      </c>
      <c r="G7" s="5" t="s">
        <v>133</v>
      </c>
      <c r="H7" s="7">
        <v>4.5029411764705882</v>
      </c>
      <c r="I7" s="6">
        <v>170</v>
      </c>
      <c r="M7" s="5" t="s">
        <v>247</v>
      </c>
      <c r="N7" s="6">
        <v>147</v>
      </c>
      <c r="O7" s="6">
        <v>4.5</v>
      </c>
      <c r="P7" s="6">
        <v>392</v>
      </c>
    </row>
    <row r="8" spans="1:16" ht="14.4" x14ac:dyDescent="0.3">
      <c r="A8" s="5" t="s">
        <v>125</v>
      </c>
      <c r="B8" s="6">
        <v>129</v>
      </c>
      <c r="C8" s="7">
        <v>4.5038759689922481</v>
      </c>
      <c r="G8" s="5" t="s">
        <v>29</v>
      </c>
      <c r="H8" s="7">
        <v>4.5179640718562872</v>
      </c>
      <c r="I8" s="6">
        <v>167</v>
      </c>
      <c r="M8" s="5" t="s">
        <v>60</v>
      </c>
      <c r="N8" s="6">
        <v>136</v>
      </c>
      <c r="O8" s="6">
        <v>4.5110294117647056</v>
      </c>
      <c r="P8" s="6">
        <v>315.45588235294116</v>
      </c>
    </row>
    <row r="9" spans="1:16" ht="14.4" x14ac:dyDescent="0.3">
      <c r="A9" s="5" t="s">
        <v>197</v>
      </c>
      <c r="B9" s="6">
        <v>110</v>
      </c>
      <c r="C9" s="7">
        <v>4.5090909090909088</v>
      </c>
      <c r="G9" s="5" t="s">
        <v>59</v>
      </c>
      <c r="H9" s="7">
        <v>4.518796992481203</v>
      </c>
      <c r="I9" s="6">
        <v>133</v>
      </c>
      <c r="M9" s="5" t="s">
        <v>174</v>
      </c>
      <c r="N9" s="6">
        <v>106</v>
      </c>
      <c r="O9" s="6">
        <v>4.5094339622641506</v>
      </c>
      <c r="P9" s="6">
        <v>432.93396226415092</v>
      </c>
    </row>
    <row r="10" spans="1:16" ht="14.4" x14ac:dyDescent="0.3">
      <c r="A10" s="5" t="s">
        <v>40</v>
      </c>
      <c r="B10" s="6">
        <v>105</v>
      </c>
      <c r="C10" s="7">
        <v>4.5047619047619047</v>
      </c>
      <c r="G10" s="5" t="s">
        <v>194</v>
      </c>
      <c r="H10" s="7">
        <v>4.5090909090909088</v>
      </c>
      <c r="I10" s="6">
        <v>110</v>
      </c>
      <c r="M10" s="5" t="s">
        <v>56</v>
      </c>
      <c r="N10" s="6">
        <v>100</v>
      </c>
      <c r="O10" s="6">
        <v>4.5149999999999997</v>
      </c>
      <c r="P10" s="6">
        <v>234.4</v>
      </c>
    </row>
    <row r="11" spans="1:16" ht="14.4" x14ac:dyDescent="0.3">
      <c r="A11" s="5" t="s">
        <v>275</v>
      </c>
      <c r="B11" s="6">
        <v>93</v>
      </c>
      <c r="C11" s="7">
        <v>4.510752688172043</v>
      </c>
      <c r="G11" s="5" t="s">
        <v>92</v>
      </c>
      <c r="H11" s="7">
        <v>4.5047619047619047</v>
      </c>
      <c r="I11" s="6">
        <v>105</v>
      </c>
      <c r="M11" s="5" t="s">
        <v>190</v>
      </c>
      <c r="N11" s="6">
        <v>85</v>
      </c>
      <c r="O11" s="6">
        <v>4.5058823529411764</v>
      </c>
      <c r="P11" s="6">
        <v>377.23529411764707</v>
      </c>
    </row>
    <row r="12" spans="1:16" ht="14.4" x14ac:dyDescent="0.3">
      <c r="A12" s="5" t="s">
        <v>95</v>
      </c>
      <c r="B12" s="6">
        <v>86</v>
      </c>
      <c r="C12" s="7">
        <v>4.5058139534883717</v>
      </c>
      <c r="G12" s="5" t="s">
        <v>70</v>
      </c>
      <c r="H12" s="7">
        <v>4.5</v>
      </c>
      <c r="I12" s="6">
        <v>83</v>
      </c>
      <c r="M12" s="5" t="s">
        <v>148</v>
      </c>
      <c r="N12" s="6">
        <v>81</v>
      </c>
      <c r="O12" s="6">
        <v>4.5123456790123457</v>
      </c>
      <c r="P12" s="6">
        <v>301.95061728395063</v>
      </c>
    </row>
    <row r="13" spans="1:16" ht="14.4" x14ac:dyDescent="0.3">
      <c r="A13" s="5" t="s">
        <v>536</v>
      </c>
      <c r="B13" s="6">
        <v>76</v>
      </c>
      <c r="C13" s="7">
        <v>4.5065789473684212</v>
      </c>
      <c r="G13" s="5" t="s">
        <v>119</v>
      </c>
      <c r="H13" s="7">
        <v>4.508064516129032</v>
      </c>
      <c r="I13" s="6">
        <v>62</v>
      </c>
      <c r="M13" s="5" t="s">
        <v>48</v>
      </c>
      <c r="N13" s="6">
        <v>78</v>
      </c>
      <c r="O13" s="6">
        <v>4.5064102564102564</v>
      </c>
      <c r="P13" s="6">
        <v>411.32051282051282</v>
      </c>
    </row>
    <row r="14" spans="1:16" ht="14.4" x14ac:dyDescent="0.3">
      <c r="A14" s="5" t="s">
        <v>466</v>
      </c>
      <c r="B14" s="6">
        <v>67</v>
      </c>
      <c r="C14" s="7">
        <v>4.5223880597014929</v>
      </c>
      <c r="G14" s="5" t="s">
        <v>186</v>
      </c>
      <c r="H14" s="7">
        <v>4.5</v>
      </c>
      <c r="I14" s="6">
        <v>61</v>
      </c>
      <c r="M14" s="5" t="s">
        <v>47</v>
      </c>
      <c r="N14" s="6">
        <v>67</v>
      </c>
      <c r="O14" s="6">
        <v>4.5074626865671643</v>
      </c>
      <c r="P14" s="6">
        <v>545.1044776119403</v>
      </c>
    </row>
    <row r="15" spans="1:16" ht="14.4" x14ac:dyDescent="0.3">
      <c r="A15" s="5" t="s">
        <v>423</v>
      </c>
      <c r="B15" s="6">
        <v>66</v>
      </c>
      <c r="C15" s="7">
        <v>4.5</v>
      </c>
      <c r="G15" s="5" t="s">
        <v>128</v>
      </c>
      <c r="H15" s="7">
        <v>4.5084745762711869</v>
      </c>
      <c r="I15" s="6">
        <v>59</v>
      </c>
      <c r="M15" s="5" t="s">
        <v>205</v>
      </c>
      <c r="N15" s="6">
        <v>64</v>
      </c>
      <c r="O15" s="6">
        <v>4.5078125</v>
      </c>
      <c r="P15" s="6">
        <v>279.765625</v>
      </c>
    </row>
    <row r="16" spans="1:16" ht="14.4" x14ac:dyDescent="0.3">
      <c r="A16" s="5" t="s">
        <v>121</v>
      </c>
      <c r="B16" s="6">
        <v>62</v>
      </c>
      <c r="C16" s="7">
        <v>4.508064516129032</v>
      </c>
      <c r="G16" s="5" t="s">
        <v>208</v>
      </c>
      <c r="H16" s="7">
        <v>4.5092592592592595</v>
      </c>
      <c r="I16" s="6">
        <v>54</v>
      </c>
      <c r="M16" s="5" t="s">
        <v>183</v>
      </c>
      <c r="N16" s="6">
        <v>62</v>
      </c>
      <c r="O16" s="6">
        <v>4.5</v>
      </c>
      <c r="P16" s="6">
        <v>317.53225806451616</v>
      </c>
    </row>
    <row r="17" spans="1:16" ht="14.4" x14ac:dyDescent="0.3">
      <c r="A17" s="5" t="s">
        <v>203</v>
      </c>
      <c r="B17" s="6">
        <v>62</v>
      </c>
      <c r="C17" s="7">
        <v>4.5</v>
      </c>
      <c r="G17" s="5" t="s">
        <v>331</v>
      </c>
      <c r="H17" s="7">
        <v>4.5</v>
      </c>
      <c r="I17" s="6">
        <v>54</v>
      </c>
      <c r="M17" s="5" t="s">
        <v>283</v>
      </c>
      <c r="N17" s="6">
        <v>58</v>
      </c>
      <c r="O17" s="6">
        <v>4.5</v>
      </c>
      <c r="P17" s="6">
        <v>268.87931034482756</v>
      </c>
    </row>
    <row r="18" spans="1:16" ht="14.4" x14ac:dyDescent="0.3">
      <c r="A18" s="5" t="s">
        <v>211</v>
      </c>
      <c r="B18" s="6">
        <v>54</v>
      </c>
      <c r="C18" s="7">
        <v>4.5092592592592595</v>
      </c>
      <c r="G18" s="5" t="s">
        <v>493</v>
      </c>
      <c r="H18" s="7">
        <v>4.5</v>
      </c>
      <c r="I18" s="6">
        <v>47</v>
      </c>
      <c r="M18" s="5" t="s">
        <v>425</v>
      </c>
      <c r="N18" s="6">
        <v>58</v>
      </c>
      <c r="O18" s="6">
        <v>4.5</v>
      </c>
      <c r="P18" s="6">
        <v>290.39655172413791</v>
      </c>
    </row>
    <row r="19" spans="1:16" ht="14.4" x14ac:dyDescent="0.3">
      <c r="A19" s="5" t="s">
        <v>495</v>
      </c>
      <c r="B19" s="6">
        <v>47</v>
      </c>
      <c r="C19" s="7">
        <v>4.5</v>
      </c>
      <c r="G19" s="5" t="s">
        <v>251</v>
      </c>
      <c r="H19" s="7">
        <v>4.5</v>
      </c>
      <c r="I19" s="6">
        <v>43</v>
      </c>
      <c r="M19" s="5" t="s">
        <v>114</v>
      </c>
      <c r="N19" s="6">
        <v>55</v>
      </c>
      <c r="O19" s="6">
        <v>4.5</v>
      </c>
      <c r="P19" s="6">
        <v>652.67272727272723</v>
      </c>
    </row>
    <row r="20" spans="1:16" ht="14.4" x14ac:dyDescent="0.3">
      <c r="A20" s="5" t="s">
        <v>32</v>
      </c>
      <c r="B20" s="6">
        <v>44</v>
      </c>
      <c r="C20" s="7">
        <v>4.5227272727272725</v>
      </c>
      <c r="G20" s="5" t="s">
        <v>218</v>
      </c>
      <c r="H20" s="7">
        <v>4.5</v>
      </c>
      <c r="I20" s="6">
        <v>42</v>
      </c>
      <c r="M20" s="5" t="s">
        <v>191</v>
      </c>
      <c r="N20" s="6">
        <v>52</v>
      </c>
      <c r="O20" s="6">
        <v>4.5</v>
      </c>
      <c r="P20" s="6">
        <v>469.73076923076923</v>
      </c>
    </row>
    <row r="21" spans="1:16" ht="14.4" x14ac:dyDescent="0.3">
      <c r="A21" s="5" t="s">
        <v>907</v>
      </c>
      <c r="B21" s="6">
        <v>42</v>
      </c>
      <c r="C21" s="7">
        <v>4.5</v>
      </c>
      <c r="G21" s="5" t="s">
        <v>240</v>
      </c>
      <c r="H21" s="7">
        <v>4.5</v>
      </c>
      <c r="I21" s="6">
        <v>40</v>
      </c>
      <c r="M21" s="5" t="s">
        <v>156</v>
      </c>
      <c r="N21" s="6">
        <v>51</v>
      </c>
      <c r="O21" s="6">
        <v>4.5</v>
      </c>
      <c r="P21" s="6">
        <v>483.39215686274508</v>
      </c>
    </row>
    <row r="22" spans="1:16" ht="14.4" x14ac:dyDescent="0.3">
      <c r="A22" s="5" t="s">
        <v>130</v>
      </c>
      <c r="B22" s="6">
        <v>40</v>
      </c>
      <c r="C22" s="7">
        <v>4.5125000000000002</v>
      </c>
      <c r="G22" s="5" t="s">
        <v>22</v>
      </c>
      <c r="H22" s="7">
        <v>4.5125000000000002</v>
      </c>
      <c r="I22" s="6">
        <v>40</v>
      </c>
      <c r="M22" s="5" t="s">
        <v>571</v>
      </c>
      <c r="N22" s="6">
        <v>45</v>
      </c>
      <c r="O22" s="6">
        <v>4.5333333333333332</v>
      </c>
      <c r="P22" s="6">
        <v>289.97777777777776</v>
      </c>
    </row>
    <row r="23" spans="1:16" ht="14.4" x14ac:dyDescent="0.3">
      <c r="A23" s="5" t="s">
        <v>102</v>
      </c>
      <c r="B23" s="6">
        <v>40</v>
      </c>
      <c r="C23" s="7">
        <v>4.5</v>
      </c>
      <c r="G23" s="5" t="s">
        <v>64</v>
      </c>
      <c r="H23" s="7">
        <v>4.5</v>
      </c>
      <c r="I23" s="6">
        <v>37</v>
      </c>
      <c r="M23" s="5" t="s">
        <v>137</v>
      </c>
      <c r="N23" s="6">
        <v>41</v>
      </c>
      <c r="O23" s="6">
        <v>4.5</v>
      </c>
      <c r="P23" s="6">
        <v>293.92682926829269</v>
      </c>
    </row>
    <row r="24" spans="1:16" ht="14.4" x14ac:dyDescent="0.3">
      <c r="A24" s="5" t="s">
        <v>243</v>
      </c>
      <c r="B24" s="6">
        <v>40</v>
      </c>
      <c r="C24" s="7">
        <v>4.5</v>
      </c>
      <c r="G24" s="5" t="s">
        <v>141</v>
      </c>
      <c r="H24" s="7">
        <v>4.5405405405405403</v>
      </c>
      <c r="I24" s="6">
        <v>37</v>
      </c>
      <c r="M24" s="5" t="s">
        <v>169</v>
      </c>
      <c r="N24" s="6">
        <v>41</v>
      </c>
      <c r="O24" s="6">
        <v>4.5</v>
      </c>
      <c r="P24" s="6">
        <v>468.8780487804878</v>
      </c>
    </row>
    <row r="25" spans="1:16" x14ac:dyDescent="0.35">
      <c r="A25" s="5" t="s">
        <v>296</v>
      </c>
      <c r="B25" s="6">
        <v>39</v>
      </c>
      <c r="C25" s="7">
        <v>4.5</v>
      </c>
      <c r="G25" s="5" t="s">
        <v>51</v>
      </c>
      <c r="H25" s="7">
        <v>4.515625</v>
      </c>
      <c r="I25" s="6">
        <v>32</v>
      </c>
      <c r="M25" s="5" t="s">
        <v>228</v>
      </c>
      <c r="N25" s="6">
        <v>39</v>
      </c>
      <c r="O25" s="6">
        <v>4.5</v>
      </c>
      <c r="P25" s="6">
        <v>246.30769230769232</v>
      </c>
    </row>
    <row r="26" spans="1:16" x14ac:dyDescent="0.35">
      <c r="A26" s="5" t="s">
        <v>144</v>
      </c>
      <c r="B26" s="6">
        <v>37</v>
      </c>
      <c r="C26" s="7">
        <v>4.5405405405405403</v>
      </c>
      <c r="G26" s="5" t="s">
        <v>84</v>
      </c>
      <c r="H26" s="7">
        <v>4.5</v>
      </c>
      <c r="I26" s="6">
        <v>30</v>
      </c>
      <c r="M26" s="5" t="s">
        <v>204</v>
      </c>
      <c r="N26" s="6">
        <v>38</v>
      </c>
      <c r="O26" s="6">
        <v>4.5</v>
      </c>
      <c r="P26" s="6">
        <v>366.0263157894737</v>
      </c>
    </row>
    <row r="27" spans="1:16" x14ac:dyDescent="0.35">
      <c r="A27" s="5" t="s">
        <v>67</v>
      </c>
      <c r="B27" s="6">
        <v>37</v>
      </c>
      <c r="C27" s="7">
        <v>4.5</v>
      </c>
      <c r="G27" s="5" t="s">
        <v>364</v>
      </c>
      <c r="H27" s="7">
        <v>4.5185185185185182</v>
      </c>
      <c r="I27" s="6">
        <v>27</v>
      </c>
      <c r="M27" s="5" t="s">
        <v>138</v>
      </c>
      <c r="N27" s="6">
        <v>37</v>
      </c>
      <c r="O27" s="6">
        <v>4.5</v>
      </c>
      <c r="P27" s="6">
        <v>311.32432432432432</v>
      </c>
    </row>
    <row r="28" spans="1:16" x14ac:dyDescent="0.35">
      <c r="A28" s="5" t="s">
        <v>334</v>
      </c>
      <c r="B28" s="6">
        <v>36</v>
      </c>
      <c r="C28" s="7">
        <v>4.5</v>
      </c>
      <c r="G28" s="5" t="s">
        <v>640</v>
      </c>
      <c r="H28" s="7">
        <v>4.5</v>
      </c>
      <c r="I28" s="6">
        <v>26</v>
      </c>
      <c r="M28" s="5" t="s">
        <v>261</v>
      </c>
      <c r="N28" s="6">
        <v>37</v>
      </c>
      <c r="O28" s="6">
        <v>4.5135135135135132</v>
      </c>
      <c r="P28" s="6">
        <v>223.24324324324326</v>
      </c>
    </row>
    <row r="29" spans="1:16" x14ac:dyDescent="0.35">
      <c r="A29" s="5" t="s">
        <v>443</v>
      </c>
      <c r="B29" s="6">
        <v>36</v>
      </c>
      <c r="C29" s="7">
        <v>4.5</v>
      </c>
      <c r="G29" s="5" t="s">
        <v>864</v>
      </c>
      <c r="H29" s="7">
        <v>4.5</v>
      </c>
      <c r="I29" s="6">
        <v>22</v>
      </c>
      <c r="M29" s="5" t="s">
        <v>315</v>
      </c>
      <c r="N29" s="6">
        <v>35</v>
      </c>
      <c r="O29" s="6">
        <v>4.5</v>
      </c>
      <c r="P29" s="6">
        <v>283.85714285714283</v>
      </c>
    </row>
    <row r="30" spans="1:16" x14ac:dyDescent="0.35">
      <c r="A30" s="5" t="s">
        <v>221</v>
      </c>
      <c r="B30" s="6">
        <v>32</v>
      </c>
      <c r="C30" s="7">
        <v>4.5</v>
      </c>
      <c r="G30" s="5" t="s">
        <v>257</v>
      </c>
      <c r="H30" s="7">
        <v>4.5</v>
      </c>
      <c r="I30" s="6">
        <v>19</v>
      </c>
      <c r="M30" s="5" t="s">
        <v>404</v>
      </c>
      <c r="N30" s="6">
        <v>33</v>
      </c>
      <c r="O30" s="6">
        <v>4.5</v>
      </c>
      <c r="P30" s="6">
        <v>284.60606060606062</v>
      </c>
    </row>
    <row r="31" spans="1:16" x14ac:dyDescent="0.35">
      <c r="A31" s="5" t="s">
        <v>26</v>
      </c>
      <c r="B31" s="6">
        <v>32</v>
      </c>
      <c r="C31" s="7">
        <v>4.5</v>
      </c>
      <c r="G31" s="5" t="s">
        <v>821</v>
      </c>
      <c r="H31" s="7">
        <v>4.5277777777777777</v>
      </c>
      <c r="I31" s="6">
        <v>18</v>
      </c>
      <c r="M31" s="5" t="s">
        <v>385</v>
      </c>
      <c r="N31" s="6">
        <v>32</v>
      </c>
      <c r="O31" s="6">
        <v>4.515625</v>
      </c>
      <c r="P31" s="6">
        <v>350.125</v>
      </c>
    </row>
    <row r="32" spans="1:16" x14ac:dyDescent="0.35">
      <c r="A32" s="5" t="s">
        <v>54</v>
      </c>
      <c r="B32" s="6">
        <v>32</v>
      </c>
      <c r="C32" s="7">
        <v>4.515625</v>
      </c>
      <c r="G32" s="5" t="s">
        <v>1088</v>
      </c>
      <c r="H32" s="7">
        <v>4.5</v>
      </c>
      <c r="I32" s="6">
        <v>15</v>
      </c>
      <c r="M32" s="5" t="s">
        <v>81</v>
      </c>
      <c r="N32" s="6">
        <v>27</v>
      </c>
      <c r="O32" s="6">
        <v>4.5</v>
      </c>
      <c r="P32" s="6">
        <v>444.51851851851853</v>
      </c>
    </row>
    <row r="33" spans="1:16" x14ac:dyDescent="0.35">
      <c r="A33" s="5" t="s">
        <v>609</v>
      </c>
      <c r="B33" s="6">
        <v>30</v>
      </c>
      <c r="C33" s="7">
        <v>4.5166666666666666</v>
      </c>
      <c r="G33" s="5" t="s">
        <v>381</v>
      </c>
      <c r="H33" s="7">
        <v>4.5</v>
      </c>
      <c r="I33" s="6">
        <v>13</v>
      </c>
      <c r="M33" s="5" t="s">
        <v>424</v>
      </c>
      <c r="N33" s="6">
        <v>27</v>
      </c>
      <c r="O33" s="6">
        <v>4.5185185185185182</v>
      </c>
      <c r="P33" s="6">
        <v>188.4814814814815</v>
      </c>
    </row>
    <row r="34" spans="1:16" x14ac:dyDescent="0.35">
      <c r="A34" s="5" t="s">
        <v>378</v>
      </c>
      <c r="B34" s="6">
        <v>27</v>
      </c>
      <c r="C34" s="7">
        <v>4.5</v>
      </c>
      <c r="G34" s="5" t="s">
        <v>43</v>
      </c>
      <c r="H34" s="7">
        <v>4.5</v>
      </c>
      <c r="I34" s="6">
        <v>13</v>
      </c>
      <c r="M34" s="5" t="s">
        <v>106</v>
      </c>
      <c r="N34" s="6">
        <v>25</v>
      </c>
      <c r="O34" s="6">
        <v>4.5</v>
      </c>
      <c r="P34" s="6">
        <v>461.48</v>
      </c>
    </row>
    <row r="35" spans="1:16" x14ac:dyDescent="0.35">
      <c r="A35" s="5" t="s">
        <v>367</v>
      </c>
      <c r="B35" s="6">
        <v>27</v>
      </c>
      <c r="C35" s="7">
        <v>4.5185185185185182</v>
      </c>
      <c r="G35" s="5" t="s">
        <v>963</v>
      </c>
      <c r="H35" s="7">
        <v>4.5</v>
      </c>
      <c r="I35" s="6">
        <v>12</v>
      </c>
      <c r="M35" s="5" t="s">
        <v>98</v>
      </c>
      <c r="N35" s="6">
        <v>25</v>
      </c>
      <c r="O35" s="6">
        <v>4.54</v>
      </c>
      <c r="P35" s="6">
        <v>262.32</v>
      </c>
    </row>
    <row r="36" spans="1:16" x14ac:dyDescent="0.35">
      <c r="A36" s="5" t="s">
        <v>189</v>
      </c>
      <c r="B36" s="6">
        <v>26</v>
      </c>
      <c r="C36" s="7">
        <v>4.5</v>
      </c>
      <c r="G36" s="5" t="s">
        <v>3811</v>
      </c>
      <c r="H36" s="7">
        <v>4.5</v>
      </c>
      <c r="I36" s="6">
        <v>2</v>
      </c>
      <c r="M36" s="5" t="s">
        <v>107</v>
      </c>
      <c r="N36" s="6">
        <v>24</v>
      </c>
      <c r="O36" s="6">
        <v>4.5</v>
      </c>
      <c r="P36" s="6">
        <v>536.70833333333337</v>
      </c>
    </row>
    <row r="37" spans="1:16" x14ac:dyDescent="0.35">
      <c r="A37" s="5" t="s">
        <v>602</v>
      </c>
      <c r="B37" s="6">
        <v>26</v>
      </c>
      <c r="C37" s="7">
        <v>4.5</v>
      </c>
      <c r="G37" s="5" t="s">
        <v>6920</v>
      </c>
      <c r="H37" s="7">
        <v>4.5070579494799405</v>
      </c>
      <c r="I37" s="6">
        <v>2692</v>
      </c>
      <c r="M37" s="5" t="s">
        <v>213</v>
      </c>
      <c r="N37" s="6">
        <v>22</v>
      </c>
      <c r="O37" s="6">
        <v>4.5</v>
      </c>
      <c r="P37" s="6">
        <v>475.45454545454544</v>
      </c>
    </row>
    <row r="38" spans="1:16" x14ac:dyDescent="0.35">
      <c r="A38" s="5" t="s">
        <v>292</v>
      </c>
      <c r="B38" s="6">
        <v>23</v>
      </c>
      <c r="C38" s="7">
        <v>4.5</v>
      </c>
      <c r="M38" s="5" t="s">
        <v>76</v>
      </c>
      <c r="N38" s="6">
        <v>22</v>
      </c>
      <c r="O38" s="6">
        <v>4.5227272727272725</v>
      </c>
      <c r="P38" s="6">
        <v>377.63636363636363</v>
      </c>
    </row>
    <row r="39" spans="1:16" x14ac:dyDescent="0.35">
      <c r="A39" s="5" t="s">
        <v>1383</v>
      </c>
      <c r="B39" s="6">
        <v>23</v>
      </c>
      <c r="C39" s="7">
        <v>4.5217391304347823</v>
      </c>
      <c r="M39" s="5" t="s">
        <v>818</v>
      </c>
      <c r="N39" s="6">
        <v>22</v>
      </c>
      <c r="O39" s="6">
        <v>4.5227272727272725</v>
      </c>
      <c r="P39" s="6">
        <v>290.90909090909093</v>
      </c>
    </row>
    <row r="40" spans="1:16" x14ac:dyDescent="0.35">
      <c r="A40" s="5" t="s">
        <v>867</v>
      </c>
      <c r="B40" s="6">
        <v>22</v>
      </c>
      <c r="C40" s="7">
        <v>4.5</v>
      </c>
      <c r="M40" s="5" t="s">
        <v>368</v>
      </c>
      <c r="N40" s="6">
        <v>21</v>
      </c>
      <c r="O40" s="6">
        <v>4.5</v>
      </c>
      <c r="P40" s="6">
        <v>295.09523809523807</v>
      </c>
    </row>
    <row r="41" spans="1:16" x14ac:dyDescent="0.35">
      <c r="A41" s="5" t="s">
        <v>304</v>
      </c>
      <c r="B41" s="6">
        <v>19</v>
      </c>
      <c r="C41" s="7">
        <v>4.5</v>
      </c>
      <c r="M41" s="5" t="s">
        <v>314</v>
      </c>
      <c r="N41" s="6">
        <v>19</v>
      </c>
      <c r="O41" s="6">
        <v>4.5</v>
      </c>
      <c r="P41" s="6">
        <v>268.94736842105266</v>
      </c>
    </row>
    <row r="42" spans="1:16" x14ac:dyDescent="0.35">
      <c r="A42" s="5" t="s">
        <v>459</v>
      </c>
      <c r="B42" s="6">
        <v>19</v>
      </c>
      <c r="C42" s="7">
        <v>4.5</v>
      </c>
      <c r="M42" s="5" t="s">
        <v>182</v>
      </c>
      <c r="N42" s="6">
        <v>18</v>
      </c>
      <c r="O42" s="6">
        <v>4.5</v>
      </c>
      <c r="P42" s="6">
        <v>279.66666666666669</v>
      </c>
    </row>
    <row r="43" spans="1:16" x14ac:dyDescent="0.35">
      <c r="A43" s="5" t="s">
        <v>823</v>
      </c>
      <c r="B43" s="6">
        <v>18</v>
      </c>
      <c r="C43" s="7">
        <v>4.5277777777777777</v>
      </c>
      <c r="M43" s="5" t="s">
        <v>853</v>
      </c>
      <c r="N43" s="6">
        <v>16</v>
      </c>
      <c r="O43" s="6">
        <v>4.5</v>
      </c>
      <c r="P43" s="6">
        <v>214.75</v>
      </c>
    </row>
    <row r="44" spans="1:16" x14ac:dyDescent="0.35">
      <c r="A44" s="5" t="s">
        <v>834</v>
      </c>
      <c r="B44" s="6">
        <v>18</v>
      </c>
      <c r="C44" s="7">
        <v>4.5277777777777777</v>
      </c>
      <c r="M44" s="5" t="s">
        <v>415</v>
      </c>
      <c r="N44" s="6">
        <v>15</v>
      </c>
      <c r="O44" s="6">
        <v>4.5333333333333332</v>
      </c>
      <c r="P44" s="6">
        <v>665.26666666666665</v>
      </c>
    </row>
    <row r="45" spans="1:16" x14ac:dyDescent="0.35">
      <c r="A45" s="5" t="s">
        <v>642</v>
      </c>
      <c r="B45" s="6">
        <v>18</v>
      </c>
      <c r="C45" s="7">
        <v>4.5</v>
      </c>
      <c r="M45" s="5" t="s">
        <v>1551</v>
      </c>
      <c r="N45" s="6">
        <v>13</v>
      </c>
      <c r="O45" s="6">
        <v>4.5</v>
      </c>
      <c r="P45" s="6">
        <v>404.69230769230768</v>
      </c>
    </row>
    <row r="46" spans="1:16" x14ac:dyDescent="0.35">
      <c r="A46" s="5" t="s">
        <v>1065</v>
      </c>
      <c r="B46" s="6">
        <v>18</v>
      </c>
      <c r="C46" s="7">
        <v>4.5</v>
      </c>
      <c r="M46" s="5" t="s">
        <v>1191</v>
      </c>
      <c r="N46" s="6">
        <v>12</v>
      </c>
      <c r="O46" s="6">
        <v>4.5</v>
      </c>
      <c r="P46" s="6">
        <v>246.16666666666666</v>
      </c>
    </row>
    <row r="47" spans="1:16" x14ac:dyDescent="0.35">
      <c r="A47" s="5" t="s">
        <v>1547</v>
      </c>
      <c r="B47" s="6">
        <v>17</v>
      </c>
      <c r="C47" s="7">
        <v>4.5</v>
      </c>
      <c r="M47" s="5" t="s">
        <v>287</v>
      </c>
      <c r="N47" s="6">
        <v>12</v>
      </c>
      <c r="O47" s="6">
        <v>4.5</v>
      </c>
      <c r="P47" s="6">
        <v>198.91666666666666</v>
      </c>
    </row>
    <row r="48" spans="1:16" x14ac:dyDescent="0.35">
      <c r="A48" s="5" t="s">
        <v>72</v>
      </c>
      <c r="B48" s="6">
        <v>17</v>
      </c>
      <c r="C48" s="7">
        <v>4.5</v>
      </c>
      <c r="M48" s="5" t="s">
        <v>340</v>
      </c>
      <c r="N48" s="6">
        <v>12</v>
      </c>
      <c r="O48" s="6">
        <v>4.5</v>
      </c>
      <c r="P48" s="6">
        <v>420.66666666666669</v>
      </c>
    </row>
    <row r="49" spans="1:16" x14ac:dyDescent="0.35">
      <c r="A49" s="5" t="s">
        <v>1016</v>
      </c>
      <c r="B49" s="6">
        <v>16</v>
      </c>
      <c r="C49" s="7">
        <v>4.5</v>
      </c>
      <c r="M49" s="5" t="s">
        <v>165</v>
      </c>
      <c r="N49" s="6">
        <v>12</v>
      </c>
      <c r="O49" s="6">
        <v>4.5</v>
      </c>
      <c r="P49" s="6">
        <v>197.66666666666666</v>
      </c>
    </row>
    <row r="50" spans="1:16" x14ac:dyDescent="0.35">
      <c r="A50" s="5" t="s">
        <v>1091</v>
      </c>
      <c r="B50" s="6">
        <v>15</v>
      </c>
      <c r="C50" s="7">
        <v>4.5</v>
      </c>
      <c r="M50" s="5" t="s">
        <v>268</v>
      </c>
      <c r="N50" s="6">
        <v>12</v>
      </c>
      <c r="O50" s="6">
        <v>4.5</v>
      </c>
      <c r="P50" s="6">
        <v>137.16666666666666</v>
      </c>
    </row>
    <row r="51" spans="1:16" x14ac:dyDescent="0.35">
      <c r="A51" s="5" t="s">
        <v>384</v>
      </c>
      <c r="B51" s="6">
        <v>13</v>
      </c>
      <c r="C51" s="7">
        <v>4.5</v>
      </c>
      <c r="M51" s="5" t="s">
        <v>449</v>
      </c>
      <c r="N51" s="6">
        <v>11</v>
      </c>
      <c r="O51" s="6">
        <v>4.5909090909090908</v>
      </c>
      <c r="P51" s="6">
        <v>215.18181818181819</v>
      </c>
    </row>
    <row r="52" spans="1:16" x14ac:dyDescent="0.35">
      <c r="A52" s="5" t="s">
        <v>46</v>
      </c>
      <c r="B52" s="6">
        <v>13</v>
      </c>
      <c r="C52" s="7">
        <v>4.5</v>
      </c>
      <c r="M52" s="5" t="s">
        <v>316</v>
      </c>
      <c r="N52" s="6">
        <v>10</v>
      </c>
      <c r="O52" s="6">
        <v>4.5</v>
      </c>
      <c r="P52" s="6">
        <v>379.6</v>
      </c>
    </row>
    <row r="53" spans="1:16" x14ac:dyDescent="0.35">
      <c r="A53" s="5" t="s">
        <v>965</v>
      </c>
      <c r="B53" s="6">
        <v>12</v>
      </c>
      <c r="C53" s="7">
        <v>4.5</v>
      </c>
      <c r="M53" s="5" t="s">
        <v>524</v>
      </c>
      <c r="N53" s="6">
        <v>10</v>
      </c>
      <c r="O53" s="6">
        <v>4.5</v>
      </c>
      <c r="P53" s="6">
        <v>293.8</v>
      </c>
    </row>
    <row r="54" spans="1:16" x14ac:dyDescent="0.35">
      <c r="A54" s="5" t="s">
        <v>393</v>
      </c>
      <c r="B54" s="6">
        <v>12</v>
      </c>
      <c r="C54" s="7">
        <v>4.5</v>
      </c>
      <c r="M54" s="5" t="s">
        <v>1497</v>
      </c>
      <c r="N54" s="6">
        <v>10</v>
      </c>
      <c r="O54" s="6">
        <v>4.5</v>
      </c>
      <c r="P54" s="6">
        <v>261.39999999999998</v>
      </c>
    </row>
    <row r="55" spans="1:16" x14ac:dyDescent="0.35">
      <c r="A55" s="5" t="s">
        <v>260</v>
      </c>
      <c r="B55" s="6">
        <v>10</v>
      </c>
      <c r="C55" s="7">
        <v>4.5</v>
      </c>
      <c r="M55" s="5" t="s">
        <v>33</v>
      </c>
      <c r="N55" s="6">
        <v>10</v>
      </c>
      <c r="O55" s="6">
        <v>4.5</v>
      </c>
      <c r="P55" s="6">
        <v>493.9</v>
      </c>
    </row>
    <row r="56" spans="1:16" x14ac:dyDescent="0.35">
      <c r="A56" s="5" t="s">
        <v>411</v>
      </c>
      <c r="B56" s="6">
        <v>10</v>
      </c>
      <c r="C56" s="7">
        <v>4.5</v>
      </c>
      <c r="M56" s="5" t="s">
        <v>1014</v>
      </c>
      <c r="N56" s="6">
        <v>10</v>
      </c>
      <c r="O56" s="6">
        <v>4.55</v>
      </c>
      <c r="P56" s="6">
        <v>517.6</v>
      </c>
    </row>
    <row r="57" spans="1:16" x14ac:dyDescent="0.35">
      <c r="A57" s="5" t="s">
        <v>346</v>
      </c>
      <c r="B57" s="6">
        <v>9</v>
      </c>
      <c r="C57" s="7">
        <v>4.5</v>
      </c>
      <c r="M57" s="5" t="s">
        <v>212</v>
      </c>
      <c r="N57" s="6">
        <v>10</v>
      </c>
      <c r="O57" s="6">
        <v>4.5</v>
      </c>
      <c r="P57" s="6">
        <v>721.5</v>
      </c>
    </row>
    <row r="58" spans="1:16" x14ac:dyDescent="0.35">
      <c r="A58" s="5" t="s">
        <v>1728</v>
      </c>
      <c r="B58" s="6">
        <v>9</v>
      </c>
      <c r="C58" s="7">
        <v>4.5</v>
      </c>
      <c r="M58" s="5" t="s">
        <v>93</v>
      </c>
      <c r="N58" s="6">
        <v>9</v>
      </c>
      <c r="O58" s="6">
        <v>4.5</v>
      </c>
      <c r="P58" s="6">
        <v>259.55555555555554</v>
      </c>
    </row>
    <row r="59" spans="1:16" x14ac:dyDescent="0.35">
      <c r="A59" s="5" t="s">
        <v>1760</v>
      </c>
      <c r="B59" s="6">
        <v>9</v>
      </c>
      <c r="C59" s="7">
        <v>4.5</v>
      </c>
      <c r="M59" s="5" t="s">
        <v>504</v>
      </c>
      <c r="N59" s="6">
        <v>9</v>
      </c>
      <c r="O59" s="6">
        <v>4.5</v>
      </c>
      <c r="P59" s="6">
        <v>229.66666666666666</v>
      </c>
    </row>
    <row r="60" spans="1:16" x14ac:dyDescent="0.35">
      <c r="A60" s="5" t="s">
        <v>397</v>
      </c>
      <c r="B60" s="6">
        <v>9</v>
      </c>
      <c r="C60" s="7">
        <v>4.5</v>
      </c>
      <c r="M60" s="5" t="s">
        <v>1256</v>
      </c>
      <c r="N60" s="6">
        <v>9</v>
      </c>
      <c r="O60" s="6">
        <v>4.5</v>
      </c>
      <c r="P60" s="6">
        <v>369.44444444444446</v>
      </c>
    </row>
    <row r="61" spans="1:16" x14ac:dyDescent="0.35">
      <c r="A61" s="5" t="s">
        <v>936</v>
      </c>
      <c r="B61" s="6">
        <v>8</v>
      </c>
      <c r="C61" s="7">
        <v>4.5</v>
      </c>
      <c r="M61" s="5" t="s">
        <v>763</v>
      </c>
      <c r="N61" s="6">
        <v>9</v>
      </c>
      <c r="O61" s="6">
        <v>4.5555555555555554</v>
      </c>
      <c r="P61" s="6">
        <v>387.77777777777777</v>
      </c>
    </row>
    <row r="62" spans="1:16" x14ac:dyDescent="0.35">
      <c r="A62" s="5" t="s">
        <v>859</v>
      </c>
      <c r="B62" s="6">
        <v>8</v>
      </c>
      <c r="C62" s="7">
        <v>4.5625</v>
      </c>
      <c r="M62" s="5" t="s">
        <v>618</v>
      </c>
      <c r="N62" s="6">
        <v>9</v>
      </c>
      <c r="O62" s="6">
        <v>4.5</v>
      </c>
      <c r="P62" s="6">
        <v>217.11111111111111</v>
      </c>
    </row>
    <row r="63" spans="1:16" x14ac:dyDescent="0.35">
      <c r="A63" s="5" t="s">
        <v>478</v>
      </c>
      <c r="B63" s="6">
        <v>8</v>
      </c>
      <c r="C63" s="7">
        <v>4.5</v>
      </c>
      <c r="M63" s="5" t="s">
        <v>1702</v>
      </c>
      <c r="N63" s="6">
        <v>8</v>
      </c>
      <c r="O63" s="6">
        <v>4.5</v>
      </c>
      <c r="P63" s="6">
        <v>250.125</v>
      </c>
    </row>
    <row r="64" spans="1:16" x14ac:dyDescent="0.35">
      <c r="A64" s="5" t="s">
        <v>660</v>
      </c>
      <c r="B64" s="6">
        <v>8</v>
      </c>
      <c r="C64" s="7">
        <v>4.5</v>
      </c>
      <c r="M64" s="5" t="s">
        <v>804</v>
      </c>
      <c r="N64" s="6">
        <v>8</v>
      </c>
      <c r="O64" s="6">
        <v>4.5</v>
      </c>
      <c r="P64" s="6">
        <v>303.875</v>
      </c>
    </row>
    <row r="65" spans="1:16" x14ac:dyDescent="0.35">
      <c r="A65" s="5" t="s">
        <v>1345</v>
      </c>
      <c r="B65" s="6">
        <v>7</v>
      </c>
      <c r="C65" s="7">
        <v>4.5</v>
      </c>
      <c r="M65" s="5" t="s">
        <v>971</v>
      </c>
      <c r="N65" s="6">
        <v>8</v>
      </c>
      <c r="O65" s="6">
        <v>4.5</v>
      </c>
      <c r="P65" s="6">
        <v>821.375</v>
      </c>
    </row>
    <row r="66" spans="1:16" x14ac:dyDescent="0.35">
      <c r="A66" s="5" t="s">
        <v>87</v>
      </c>
      <c r="B66" s="6">
        <v>7</v>
      </c>
      <c r="C66" s="7">
        <v>4.5</v>
      </c>
      <c r="M66" s="5" t="s">
        <v>560</v>
      </c>
      <c r="N66" s="6">
        <v>8</v>
      </c>
      <c r="O66" s="6">
        <v>4.5</v>
      </c>
      <c r="P66" s="6">
        <v>274</v>
      </c>
    </row>
    <row r="67" spans="1:16" x14ac:dyDescent="0.35">
      <c r="A67" s="5" t="s">
        <v>473</v>
      </c>
      <c r="B67" s="6">
        <v>6</v>
      </c>
      <c r="C67" s="7">
        <v>4.5</v>
      </c>
      <c r="M67" s="5" t="s">
        <v>227</v>
      </c>
      <c r="N67" s="6">
        <v>7</v>
      </c>
      <c r="O67" s="6">
        <v>4.5</v>
      </c>
      <c r="P67" s="6">
        <v>280.57142857142856</v>
      </c>
    </row>
    <row r="68" spans="1:16" x14ac:dyDescent="0.35">
      <c r="A68" s="5" t="s">
        <v>1910</v>
      </c>
      <c r="B68" s="6">
        <v>5</v>
      </c>
      <c r="C68" s="7">
        <v>4.5</v>
      </c>
      <c r="M68" s="5" t="s">
        <v>681</v>
      </c>
      <c r="N68" s="6">
        <v>7</v>
      </c>
      <c r="O68" s="6">
        <v>4.5</v>
      </c>
      <c r="P68" s="6">
        <v>333.42857142857144</v>
      </c>
    </row>
    <row r="69" spans="1:16" x14ac:dyDescent="0.35">
      <c r="A69" s="5" t="s">
        <v>2087</v>
      </c>
      <c r="B69" s="6">
        <v>5</v>
      </c>
      <c r="C69" s="7">
        <v>4.5</v>
      </c>
      <c r="M69" s="5" t="s">
        <v>173</v>
      </c>
      <c r="N69" s="6">
        <v>7</v>
      </c>
      <c r="O69" s="6">
        <v>4.5714285714285712</v>
      </c>
      <c r="P69" s="6">
        <v>455.28571428571428</v>
      </c>
    </row>
    <row r="70" spans="1:16" x14ac:dyDescent="0.35">
      <c r="A70" s="5" t="s">
        <v>254</v>
      </c>
      <c r="B70" s="6">
        <v>4</v>
      </c>
      <c r="C70" s="7">
        <v>4.5</v>
      </c>
      <c r="M70" s="5" t="s">
        <v>310</v>
      </c>
      <c r="N70" s="6">
        <v>7</v>
      </c>
      <c r="O70" s="6">
        <v>4.5</v>
      </c>
      <c r="P70" s="6">
        <v>174.57142857142858</v>
      </c>
    </row>
    <row r="71" spans="1:16" x14ac:dyDescent="0.35">
      <c r="A71" s="5" t="s">
        <v>2430</v>
      </c>
      <c r="B71" s="6">
        <v>4</v>
      </c>
      <c r="C71" s="7">
        <v>4.5</v>
      </c>
      <c r="M71" s="5" t="s">
        <v>479</v>
      </c>
      <c r="N71" s="6">
        <v>7</v>
      </c>
      <c r="O71" s="6">
        <v>4.5</v>
      </c>
      <c r="P71" s="6">
        <v>400.71428571428572</v>
      </c>
    </row>
    <row r="72" spans="1:16" x14ac:dyDescent="0.35">
      <c r="A72" s="5" t="s">
        <v>3879</v>
      </c>
      <c r="B72" s="6">
        <v>2</v>
      </c>
      <c r="C72" s="7">
        <v>4.5</v>
      </c>
      <c r="M72" s="5" t="s">
        <v>341</v>
      </c>
      <c r="N72" s="6">
        <v>7</v>
      </c>
      <c r="O72" s="6">
        <v>4.5</v>
      </c>
      <c r="P72" s="6">
        <v>199.28571428571428</v>
      </c>
    </row>
    <row r="73" spans="1:16" x14ac:dyDescent="0.35">
      <c r="A73" s="5" t="s">
        <v>3813</v>
      </c>
      <c r="B73" s="6">
        <v>2</v>
      </c>
      <c r="C73" s="7">
        <v>4.5</v>
      </c>
      <c r="M73" s="5" t="s">
        <v>152</v>
      </c>
      <c r="N73" s="6">
        <v>6</v>
      </c>
      <c r="O73" s="6">
        <v>4.5</v>
      </c>
      <c r="P73" s="6">
        <v>206.83333333333334</v>
      </c>
    </row>
    <row r="74" spans="1:16" x14ac:dyDescent="0.35">
      <c r="A74" s="5" t="s">
        <v>3726</v>
      </c>
      <c r="B74" s="6">
        <v>1</v>
      </c>
      <c r="C74" s="7">
        <v>4.5</v>
      </c>
      <c r="M74" s="5" t="s">
        <v>1640</v>
      </c>
      <c r="N74" s="6">
        <v>6</v>
      </c>
      <c r="O74" s="6">
        <v>4.5</v>
      </c>
      <c r="P74" s="6">
        <v>185.16666666666666</v>
      </c>
    </row>
    <row r="75" spans="1:16" x14ac:dyDescent="0.35">
      <c r="A75" s="5" t="s">
        <v>6920</v>
      </c>
      <c r="B75" s="6">
        <v>2692</v>
      </c>
      <c r="C75" s="6">
        <v>4.5070579494799405</v>
      </c>
      <c r="M75" s="5" t="s">
        <v>160</v>
      </c>
      <c r="N75" s="6">
        <v>6</v>
      </c>
      <c r="O75" s="6">
        <v>4.5</v>
      </c>
      <c r="P75" s="6">
        <v>233.5</v>
      </c>
    </row>
    <row r="76" spans="1:16" x14ac:dyDescent="0.35">
      <c r="M76" s="5" t="s">
        <v>1213</v>
      </c>
      <c r="N76" s="6">
        <v>6</v>
      </c>
      <c r="O76" s="6">
        <v>4.5</v>
      </c>
      <c r="P76" s="6">
        <v>270.83333333333331</v>
      </c>
    </row>
    <row r="77" spans="1:16" x14ac:dyDescent="0.35">
      <c r="M77" s="5" t="s">
        <v>1697</v>
      </c>
      <c r="N77" s="6">
        <v>5</v>
      </c>
      <c r="O77" s="6">
        <v>4.5</v>
      </c>
      <c r="P77" s="6">
        <v>270</v>
      </c>
    </row>
    <row r="78" spans="1:16" x14ac:dyDescent="0.35">
      <c r="M78" s="5" t="s">
        <v>578</v>
      </c>
      <c r="N78" s="6">
        <v>5</v>
      </c>
      <c r="O78" s="6">
        <v>4.5</v>
      </c>
      <c r="P78" s="6">
        <v>117.6</v>
      </c>
    </row>
    <row r="79" spans="1:16" x14ac:dyDescent="0.35">
      <c r="M79" s="5" t="s">
        <v>1723</v>
      </c>
      <c r="N79" s="6">
        <v>5</v>
      </c>
      <c r="O79" s="6">
        <v>4.5</v>
      </c>
      <c r="P79" s="6">
        <v>180</v>
      </c>
    </row>
    <row r="80" spans="1:16" x14ac:dyDescent="0.35">
      <c r="M80" s="5" t="s">
        <v>435</v>
      </c>
      <c r="N80" s="6">
        <v>5</v>
      </c>
      <c r="O80" s="6">
        <v>4.5</v>
      </c>
      <c r="P80" s="6">
        <v>303</v>
      </c>
    </row>
    <row r="81" spans="13:16" x14ac:dyDescent="0.35">
      <c r="M81" s="5" t="s">
        <v>80</v>
      </c>
      <c r="N81" s="6">
        <v>5</v>
      </c>
      <c r="O81" s="6">
        <v>4.5</v>
      </c>
      <c r="P81" s="6">
        <v>181.8</v>
      </c>
    </row>
    <row r="82" spans="13:16" x14ac:dyDescent="0.35">
      <c r="M82" s="5" t="s">
        <v>248</v>
      </c>
      <c r="N82" s="6">
        <v>5</v>
      </c>
      <c r="O82" s="6">
        <v>4.5</v>
      </c>
      <c r="P82" s="6">
        <v>352</v>
      </c>
    </row>
    <row r="83" spans="13:16" x14ac:dyDescent="0.35">
      <c r="M83" s="5" t="s">
        <v>626</v>
      </c>
      <c r="N83" s="6">
        <v>5</v>
      </c>
      <c r="O83" s="6">
        <v>4.5</v>
      </c>
      <c r="P83" s="6">
        <v>142.4</v>
      </c>
    </row>
    <row r="84" spans="13:16" x14ac:dyDescent="0.35">
      <c r="M84" s="5" t="s">
        <v>3158</v>
      </c>
      <c r="N84" s="6">
        <v>5</v>
      </c>
      <c r="O84" s="6">
        <v>4.5</v>
      </c>
      <c r="P84" s="6">
        <v>362</v>
      </c>
    </row>
    <row r="85" spans="13:16" x14ac:dyDescent="0.35">
      <c r="M85" s="5" t="s">
        <v>55</v>
      </c>
      <c r="N85" s="6">
        <v>5</v>
      </c>
      <c r="O85" s="6">
        <v>4.5</v>
      </c>
      <c r="P85" s="6">
        <v>205</v>
      </c>
    </row>
    <row r="86" spans="13:16" x14ac:dyDescent="0.35">
      <c r="M86" s="5" t="s">
        <v>1696</v>
      </c>
      <c r="N86" s="6">
        <v>5</v>
      </c>
      <c r="O86" s="6">
        <v>4.5</v>
      </c>
      <c r="P86" s="6">
        <v>648.6</v>
      </c>
    </row>
    <row r="87" spans="13:16" x14ac:dyDescent="0.35">
      <c r="M87" s="5" t="s">
        <v>1389</v>
      </c>
      <c r="N87" s="6">
        <v>4</v>
      </c>
      <c r="O87" s="6">
        <v>4.5</v>
      </c>
      <c r="P87" s="6">
        <v>259</v>
      </c>
    </row>
    <row r="88" spans="13:16" x14ac:dyDescent="0.35">
      <c r="M88" s="5" t="s">
        <v>597</v>
      </c>
      <c r="N88" s="6">
        <v>4</v>
      </c>
      <c r="O88" s="6">
        <v>4.5</v>
      </c>
      <c r="P88" s="6">
        <v>376</v>
      </c>
    </row>
    <row r="89" spans="13:16" x14ac:dyDescent="0.35">
      <c r="M89" s="5" t="s">
        <v>736</v>
      </c>
      <c r="N89" s="6">
        <v>4</v>
      </c>
      <c r="O89" s="6">
        <v>4.5</v>
      </c>
      <c r="P89" s="6">
        <v>303.75</v>
      </c>
    </row>
    <row r="90" spans="13:16" x14ac:dyDescent="0.35">
      <c r="M90" s="5" t="s">
        <v>1716</v>
      </c>
      <c r="N90" s="6">
        <v>4</v>
      </c>
      <c r="O90" s="6">
        <v>4.5</v>
      </c>
      <c r="P90" s="6">
        <v>147.75</v>
      </c>
    </row>
    <row r="91" spans="13:16" x14ac:dyDescent="0.35">
      <c r="M91" s="5" t="s">
        <v>1537</v>
      </c>
      <c r="N91" s="6">
        <v>4</v>
      </c>
      <c r="O91" s="6">
        <v>4.5</v>
      </c>
      <c r="P91" s="6">
        <v>355</v>
      </c>
    </row>
    <row r="92" spans="13:16" x14ac:dyDescent="0.35">
      <c r="M92" s="5" t="s">
        <v>743</v>
      </c>
      <c r="N92" s="6">
        <v>4</v>
      </c>
      <c r="O92" s="6">
        <v>4.5</v>
      </c>
      <c r="P92" s="6">
        <v>222</v>
      </c>
    </row>
    <row r="93" spans="13:16" x14ac:dyDescent="0.35">
      <c r="M93" s="5" t="s">
        <v>1336</v>
      </c>
      <c r="N93" s="6">
        <v>3</v>
      </c>
      <c r="O93" s="6">
        <v>4.5</v>
      </c>
      <c r="P93" s="6">
        <v>188</v>
      </c>
    </row>
    <row r="94" spans="13:16" x14ac:dyDescent="0.35">
      <c r="M94" s="5" t="s">
        <v>1678</v>
      </c>
      <c r="N94" s="6">
        <v>3</v>
      </c>
      <c r="O94" s="6">
        <v>4.5</v>
      </c>
      <c r="P94" s="6">
        <v>209</v>
      </c>
    </row>
    <row r="95" spans="13:16" x14ac:dyDescent="0.35">
      <c r="M95" s="5" t="s">
        <v>388</v>
      </c>
      <c r="N95" s="6">
        <v>3</v>
      </c>
      <c r="O95" s="6">
        <v>4.5</v>
      </c>
      <c r="P95" s="6">
        <v>116</v>
      </c>
    </row>
    <row r="96" spans="13:16" x14ac:dyDescent="0.35">
      <c r="M96" s="5" t="s">
        <v>508</v>
      </c>
      <c r="N96" s="6">
        <v>3</v>
      </c>
      <c r="O96" s="6">
        <v>4.5</v>
      </c>
      <c r="P96" s="6">
        <v>269</v>
      </c>
    </row>
    <row r="97" spans="13:16" x14ac:dyDescent="0.35">
      <c r="M97" s="5" t="s">
        <v>1047</v>
      </c>
      <c r="N97" s="6">
        <v>3</v>
      </c>
      <c r="O97" s="6">
        <v>4.5</v>
      </c>
      <c r="P97" s="6">
        <v>471.66666666666669</v>
      </c>
    </row>
    <row r="98" spans="13:16" x14ac:dyDescent="0.35">
      <c r="M98" s="5" t="s">
        <v>2223</v>
      </c>
      <c r="N98" s="6">
        <v>3</v>
      </c>
      <c r="O98" s="6">
        <v>4.5</v>
      </c>
      <c r="P98" s="6">
        <v>150.66666666666666</v>
      </c>
    </row>
    <row r="99" spans="13:16" x14ac:dyDescent="0.35">
      <c r="M99" s="5" t="s">
        <v>113</v>
      </c>
      <c r="N99" s="6">
        <v>3</v>
      </c>
      <c r="O99" s="6">
        <v>4.5</v>
      </c>
      <c r="P99" s="6">
        <v>306.66666666666669</v>
      </c>
    </row>
    <row r="100" spans="13:16" x14ac:dyDescent="0.35">
      <c r="M100" s="5" t="s">
        <v>3185</v>
      </c>
      <c r="N100" s="6">
        <v>3</v>
      </c>
      <c r="O100" s="6">
        <v>4.5</v>
      </c>
      <c r="P100" s="6">
        <v>1075.6666666666667</v>
      </c>
    </row>
    <row r="101" spans="13:16" x14ac:dyDescent="0.35">
      <c r="M101" s="5" t="s">
        <v>897</v>
      </c>
      <c r="N101" s="6">
        <v>3</v>
      </c>
      <c r="O101" s="6">
        <v>4.5</v>
      </c>
      <c r="P101" s="6">
        <v>288.66666666666669</v>
      </c>
    </row>
    <row r="102" spans="13:16" x14ac:dyDescent="0.35">
      <c r="M102" s="5" t="s">
        <v>525</v>
      </c>
      <c r="N102" s="6">
        <v>3</v>
      </c>
      <c r="O102" s="6">
        <v>4.5</v>
      </c>
      <c r="P102" s="6">
        <v>252.66666666666666</v>
      </c>
    </row>
    <row r="103" spans="13:16" x14ac:dyDescent="0.35">
      <c r="M103" s="5" t="s">
        <v>2076</v>
      </c>
      <c r="N103" s="6">
        <v>3</v>
      </c>
      <c r="O103" s="6">
        <v>4.5</v>
      </c>
      <c r="P103" s="6">
        <v>149.33333333333334</v>
      </c>
    </row>
    <row r="104" spans="13:16" x14ac:dyDescent="0.35">
      <c r="M104" s="5" t="s">
        <v>3409</v>
      </c>
      <c r="N104" s="6">
        <v>3</v>
      </c>
      <c r="O104" s="6">
        <v>4.5</v>
      </c>
      <c r="P104" s="6">
        <v>388</v>
      </c>
    </row>
    <row r="105" spans="13:16" x14ac:dyDescent="0.35">
      <c r="M105" s="5" t="s">
        <v>2544</v>
      </c>
      <c r="N105" s="6">
        <v>2</v>
      </c>
      <c r="O105" s="6">
        <v>4.5</v>
      </c>
      <c r="P105" s="6">
        <v>170</v>
      </c>
    </row>
    <row r="106" spans="13:16" x14ac:dyDescent="0.35">
      <c r="M106" s="5" t="s">
        <v>1407</v>
      </c>
      <c r="N106" s="6">
        <v>2</v>
      </c>
      <c r="O106" s="6">
        <v>4.5</v>
      </c>
      <c r="P106" s="6">
        <v>161.5</v>
      </c>
    </row>
    <row r="107" spans="13:16" x14ac:dyDescent="0.35">
      <c r="M107" s="5" t="s">
        <v>1172</v>
      </c>
      <c r="N107" s="6">
        <v>2</v>
      </c>
      <c r="O107" s="6">
        <v>4.5</v>
      </c>
      <c r="P107" s="6">
        <v>168.5</v>
      </c>
    </row>
    <row r="108" spans="13:16" x14ac:dyDescent="0.35">
      <c r="M108" s="5" t="s">
        <v>2920</v>
      </c>
      <c r="N108" s="6">
        <v>2</v>
      </c>
      <c r="O108" s="6">
        <v>4.5</v>
      </c>
      <c r="P108" s="6">
        <v>945.5</v>
      </c>
    </row>
    <row r="109" spans="13:16" x14ac:dyDescent="0.35">
      <c r="M109" s="5" t="s">
        <v>3430</v>
      </c>
      <c r="N109" s="6">
        <v>2</v>
      </c>
      <c r="O109" s="6">
        <v>4.5</v>
      </c>
      <c r="P109" s="6">
        <v>171.5</v>
      </c>
    </row>
    <row r="110" spans="13:16" x14ac:dyDescent="0.35">
      <c r="M110" s="5" t="s">
        <v>276</v>
      </c>
      <c r="N110" s="6">
        <v>2</v>
      </c>
      <c r="O110" s="6">
        <v>4.5</v>
      </c>
      <c r="P110" s="6">
        <v>222</v>
      </c>
    </row>
    <row r="111" spans="13:16" x14ac:dyDescent="0.35">
      <c r="M111" s="5" t="s">
        <v>762</v>
      </c>
      <c r="N111" s="6">
        <v>2</v>
      </c>
      <c r="O111" s="6">
        <v>4.5</v>
      </c>
      <c r="P111" s="6">
        <v>215</v>
      </c>
    </row>
    <row r="112" spans="13:16" x14ac:dyDescent="0.35">
      <c r="M112" s="5" t="s">
        <v>622</v>
      </c>
      <c r="N112" s="6">
        <v>2</v>
      </c>
      <c r="O112" s="6">
        <v>4.5</v>
      </c>
      <c r="P112" s="6">
        <v>155.5</v>
      </c>
    </row>
    <row r="113" spans="13:16" x14ac:dyDescent="0.35">
      <c r="M113" s="5" t="s">
        <v>89</v>
      </c>
      <c r="N113" s="6">
        <v>2</v>
      </c>
      <c r="O113" s="6">
        <v>4.5</v>
      </c>
      <c r="P113" s="6">
        <v>125.5</v>
      </c>
    </row>
    <row r="114" spans="13:16" x14ac:dyDescent="0.35">
      <c r="M114" s="5" t="s">
        <v>574</v>
      </c>
      <c r="N114" s="6">
        <v>2</v>
      </c>
      <c r="O114" s="6">
        <v>4.5</v>
      </c>
      <c r="P114" s="6">
        <v>110</v>
      </c>
    </row>
    <row r="115" spans="13:16" x14ac:dyDescent="0.35">
      <c r="M115" s="5" t="s">
        <v>3662</v>
      </c>
      <c r="N115" s="6">
        <v>2</v>
      </c>
      <c r="O115" s="6">
        <v>4.5</v>
      </c>
      <c r="P115" s="6">
        <v>295.5</v>
      </c>
    </row>
    <row r="116" spans="13:16" x14ac:dyDescent="0.35">
      <c r="M116" s="5" t="s">
        <v>3693</v>
      </c>
      <c r="N116" s="6">
        <v>2</v>
      </c>
      <c r="O116" s="6">
        <v>4.5</v>
      </c>
      <c r="P116" s="6">
        <v>391</v>
      </c>
    </row>
    <row r="117" spans="13:16" x14ac:dyDescent="0.35">
      <c r="M117" s="5" t="s">
        <v>2126</v>
      </c>
      <c r="N117" s="6">
        <v>2</v>
      </c>
      <c r="O117" s="6">
        <v>4.5</v>
      </c>
      <c r="P117" s="6">
        <v>211.5</v>
      </c>
    </row>
    <row r="118" spans="13:16" x14ac:dyDescent="0.35">
      <c r="M118" s="5" t="s">
        <v>1729</v>
      </c>
      <c r="N118" s="6">
        <v>2</v>
      </c>
      <c r="O118" s="6">
        <v>4.5</v>
      </c>
      <c r="P118" s="6">
        <v>269.5</v>
      </c>
    </row>
    <row r="119" spans="13:16" x14ac:dyDescent="0.35">
      <c r="M119" s="5" t="s">
        <v>793</v>
      </c>
      <c r="N119" s="6">
        <v>1</v>
      </c>
      <c r="O119" s="6">
        <v>4.5</v>
      </c>
      <c r="P119" s="6">
        <v>109</v>
      </c>
    </row>
    <row r="120" spans="13:16" x14ac:dyDescent="0.35">
      <c r="M120" s="5" t="s">
        <v>1358</v>
      </c>
      <c r="N120" s="6">
        <v>1</v>
      </c>
      <c r="O120" s="6">
        <v>4.5</v>
      </c>
      <c r="P120" s="6">
        <v>330</v>
      </c>
    </row>
    <row r="121" spans="13:16" x14ac:dyDescent="0.35">
      <c r="M121" s="5" t="s">
        <v>2881</v>
      </c>
      <c r="N121" s="6">
        <v>1</v>
      </c>
      <c r="O121" s="6">
        <v>4.5</v>
      </c>
      <c r="P121" s="6">
        <v>416</v>
      </c>
    </row>
    <row r="122" spans="13:16" x14ac:dyDescent="0.35">
      <c r="M122" s="5" t="s">
        <v>38</v>
      </c>
      <c r="N122" s="6">
        <v>1</v>
      </c>
      <c r="O122" s="6">
        <v>4.5</v>
      </c>
      <c r="P122" s="6">
        <v>129</v>
      </c>
    </row>
    <row r="123" spans="13:16" x14ac:dyDescent="0.35">
      <c r="M123" s="5" t="s">
        <v>2897</v>
      </c>
      <c r="N123" s="6">
        <v>1</v>
      </c>
      <c r="O123" s="6">
        <v>4.5</v>
      </c>
      <c r="P123" s="6">
        <v>157</v>
      </c>
    </row>
    <row r="124" spans="13:16" x14ac:dyDescent="0.35">
      <c r="M124" s="5" t="s">
        <v>4355</v>
      </c>
      <c r="N124" s="6">
        <v>1</v>
      </c>
      <c r="O124" s="6">
        <v>4.5</v>
      </c>
      <c r="P124" s="6">
        <v>162</v>
      </c>
    </row>
    <row r="125" spans="13:16" x14ac:dyDescent="0.35">
      <c r="M125" s="5" t="s">
        <v>6396</v>
      </c>
      <c r="N125" s="6">
        <v>1</v>
      </c>
      <c r="O125" s="6">
        <v>4.5</v>
      </c>
      <c r="P125" s="6">
        <v>233</v>
      </c>
    </row>
    <row r="126" spans="13:16" x14ac:dyDescent="0.35">
      <c r="M126" s="5" t="s">
        <v>1417</v>
      </c>
      <c r="N126" s="6">
        <v>1</v>
      </c>
      <c r="O126" s="6">
        <v>4.5</v>
      </c>
      <c r="P126" s="6">
        <v>251</v>
      </c>
    </row>
    <row r="127" spans="13:16" x14ac:dyDescent="0.35">
      <c r="M127" s="5" t="s">
        <v>827</v>
      </c>
      <c r="N127" s="6">
        <v>1</v>
      </c>
      <c r="O127" s="6">
        <v>4.5</v>
      </c>
      <c r="P127" s="6">
        <v>276</v>
      </c>
    </row>
    <row r="128" spans="13:16" x14ac:dyDescent="0.35">
      <c r="M128" s="5" t="s">
        <v>6127</v>
      </c>
      <c r="N128" s="6">
        <v>1</v>
      </c>
      <c r="O128" s="6">
        <v>4.5</v>
      </c>
      <c r="P128" s="6">
        <v>135</v>
      </c>
    </row>
    <row r="129" spans="13:16" x14ac:dyDescent="0.35">
      <c r="M129" s="5" t="s">
        <v>1444</v>
      </c>
      <c r="N129" s="6">
        <v>1</v>
      </c>
      <c r="O129" s="6">
        <v>4.5</v>
      </c>
      <c r="P129" s="6">
        <v>203</v>
      </c>
    </row>
    <row r="130" spans="13:16" x14ac:dyDescent="0.35">
      <c r="M130" s="5" t="s">
        <v>2045</v>
      </c>
      <c r="N130" s="6">
        <v>1</v>
      </c>
      <c r="O130" s="6">
        <v>4.5</v>
      </c>
      <c r="P130" s="6">
        <v>144</v>
      </c>
    </row>
    <row r="131" spans="13:16" x14ac:dyDescent="0.35">
      <c r="M131" s="5" t="s">
        <v>882</v>
      </c>
      <c r="N131" s="6">
        <v>1</v>
      </c>
      <c r="O131" s="6">
        <v>4.5</v>
      </c>
      <c r="P131" s="6">
        <v>244</v>
      </c>
    </row>
    <row r="132" spans="13:16" x14ac:dyDescent="0.35">
      <c r="M132" s="5" t="s">
        <v>1132</v>
      </c>
      <c r="N132" s="6">
        <v>1</v>
      </c>
      <c r="O132" s="6">
        <v>4.5</v>
      </c>
      <c r="P132" s="6">
        <v>211</v>
      </c>
    </row>
    <row r="133" spans="13:16" x14ac:dyDescent="0.35">
      <c r="M133" s="5" t="s">
        <v>5594</v>
      </c>
      <c r="N133" s="6">
        <v>1</v>
      </c>
      <c r="O133" s="6">
        <v>5</v>
      </c>
      <c r="P133" s="6">
        <v>137</v>
      </c>
    </row>
    <row r="134" spans="13:16" x14ac:dyDescent="0.35">
      <c r="M134" s="5" t="s">
        <v>5413</v>
      </c>
      <c r="N134" s="6">
        <v>1</v>
      </c>
      <c r="O134" s="6">
        <v>4.5</v>
      </c>
      <c r="P134" s="6">
        <v>950</v>
      </c>
    </row>
    <row r="135" spans="13:16" x14ac:dyDescent="0.35">
      <c r="M135" s="5" t="s">
        <v>1787</v>
      </c>
      <c r="N135" s="6">
        <v>1</v>
      </c>
      <c r="O135" s="6">
        <v>4.5</v>
      </c>
      <c r="P135" s="6">
        <v>116</v>
      </c>
    </row>
    <row r="136" spans="13:16" x14ac:dyDescent="0.35">
      <c r="M136" s="5" t="s">
        <v>946</v>
      </c>
      <c r="N136" s="6">
        <v>1</v>
      </c>
      <c r="O136" s="6">
        <v>4.5</v>
      </c>
      <c r="P136" s="6">
        <v>750</v>
      </c>
    </row>
    <row r="137" spans="13:16" x14ac:dyDescent="0.35">
      <c r="M137" s="5" t="s">
        <v>564</v>
      </c>
      <c r="N137" s="6">
        <v>1</v>
      </c>
      <c r="O137" s="6">
        <v>4.5</v>
      </c>
      <c r="P137" s="6">
        <v>177</v>
      </c>
    </row>
    <row r="138" spans="13:16" x14ac:dyDescent="0.35">
      <c r="M138" s="5" t="s">
        <v>4489</v>
      </c>
      <c r="N138" s="6">
        <v>1</v>
      </c>
      <c r="O138" s="6">
        <v>4.5</v>
      </c>
      <c r="P138" s="6">
        <v>147</v>
      </c>
    </row>
    <row r="139" spans="13:16" x14ac:dyDescent="0.35">
      <c r="M139" s="5" t="s">
        <v>945</v>
      </c>
      <c r="N139" s="6">
        <v>1</v>
      </c>
      <c r="O139" s="6">
        <v>4.5</v>
      </c>
      <c r="P139" s="6">
        <v>323</v>
      </c>
    </row>
    <row r="140" spans="13:16" x14ac:dyDescent="0.35">
      <c r="M140" s="5" t="s">
        <v>4018</v>
      </c>
      <c r="N140" s="6">
        <v>1</v>
      </c>
      <c r="O140" s="6">
        <v>4.5</v>
      </c>
      <c r="P140" s="6">
        <v>160</v>
      </c>
    </row>
    <row r="141" spans="13:16" x14ac:dyDescent="0.35">
      <c r="M141" s="5" t="s">
        <v>1852</v>
      </c>
      <c r="N141" s="6">
        <v>1</v>
      </c>
      <c r="O141" s="6">
        <v>4.5</v>
      </c>
      <c r="P141" s="6">
        <v>168</v>
      </c>
    </row>
    <row r="142" spans="13:16" x14ac:dyDescent="0.35">
      <c r="M142" s="5" t="s">
        <v>1250</v>
      </c>
      <c r="N142" s="6">
        <v>1</v>
      </c>
      <c r="O142" s="6">
        <v>4.5</v>
      </c>
      <c r="P142" s="6">
        <v>103</v>
      </c>
    </row>
    <row r="143" spans="13:16" x14ac:dyDescent="0.35">
      <c r="M143" s="5" t="s">
        <v>6920</v>
      </c>
      <c r="N143" s="6">
        <v>2692</v>
      </c>
      <c r="O143" s="6">
        <v>4.5070579494799405</v>
      </c>
      <c r="P143" s="6">
        <v>352.45468053491828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55"/>
  <sheetViews>
    <sheetView zoomScaleNormal="100" workbookViewId="0">
      <selection activeCell="B14" sqref="B14"/>
    </sheetView>
  </sheetViews>
  <sheetFormatPr defaultRowHeight="14.5" x14ac:dyDescent="0.35"/>
  <cols>
    <col min="1" max="1" width="15.90625" bestFit="1" customWidth="1"/>
    <col min="2" max="2" width="18.453125" bestFit="1" customWidth="1"/>
    <col min="6" max="6" width="18.453125" bestFit="1" customWidth="1"/>
    <col min="7" max="7" width="13.1796875" bestFit="1" customWidth="1"/>
    <col min="8" max="8" width="13.1796875" customWidth="1"/>
    <col min="9" max="9" width="15.36328125" bestFit="1" customWidth="1"/>
    <col min="10" max="10" width="18.453125" bestFit="1" customWidth="1"/>
    <col min="11" max="11" width="18.453125" customWidth="1"/>
    <col min="12" max="12" width="19.453125" bestFit="1" customWidth="1"/>
  </cols>
  <sheetData>
    <row r="2" spans="1:18" ht="14.4" x14ac:dyDescent="0.3">
      <c r="A2" t="s">
        <v>6921</v>
      </c>
      <c r="B2" t="s">
        <v>6922</v>
      </c>
      <c r="C2" t="s">
        <v>6923</v>
      </c>
      <c r="E2" t="s">
        <v>6</v>
      </c>
      <c r="F2" t="s">
        <v>6922</v>
      </c>
      <c r="G2" t="s">
        <v>6923</v>
      </c>
      <c r="I2" t="s">
        <v>9</v>
      </c>
      <c r="J2" t="s">
        <v>6922</v>
      </c>
      <c r="K2" t="s">
        <v>6923</v>
      </c>
      <c r="L2" t="s">
        <v>6924</v>
      </c>
    </row>
    <row r="3" spans="1:18" ht="14.4" x14ac:dyDescent="0.3">
      <c r="A3" s="5" t="s">
        <v>112</v>
      </c>
      <c r="B3" s="6">
        <v>201</v>
      </c>
      <c r="C3" s="7">
        <v>4.5074626865671643</v>
      </c>
      <c r="D3" s="7"/>
      <c r="E3" t="s">
        <v>6942</v>
      </c>
      <c r="F3" s="6">
        <v>668</v>
      </c>
      <c r="G3" s="7">
        <v>4.5059880239520957</v>
      </c>
      <c r="H3" s="7"/>
      <c r="I3" s="5" t="s">
        <v>6925</v>
      </c>
      <c r="J3" s="6">
        <v>224</v>
      </c>
      <c r="K3" s="7">
        <v>4.5089285714285712</v>
      </c>
      <c r="L3" s="9">
        <v>406.24553571428572</v>
      </c>
    </row>
    <row r="4" spans="1:18" ht="14.4" x14ac:dyDescent="0.3">
      <c r="A4" s="5" t="s">
        <v>226</v>
      </c>
      <c r="B4" s="6">
        <v>184</v>
      </c>
      <c r="C4" s="7">
        <v>4.5081521739130439</v>
      </c>
      <c r="D4" s="7"/>
      <c r="E4" t="s">
        <v>6992</v>
      </c>
      <c r="F4" s="6">
        <v>236</v>
      </c>
      <c r="G4" s="7">
        <v>4.5063559322033901</v>
      </c>
      <c r="H4" s="7"/>
      <c r="I4" s="5" t="s">
        <v>6926</v>
      </c>
      <c r="J4" s="6">
        <v>158</v>
      </c>
      <c r="K4" s="7">
        <v>4.5094936708860756</v>
      </c>
      <c r="L4" s="9">
        <v>303.76582278481015</v>
      </c>
    </row>
    <row r="5" spans="1:18" ht="14.4" x14ac:dyDescent="0.3">
      <c r="A5" s="5" t="s">
        <v>136</v>
      </c>
      <c r="B5" s="6">
        <v>170</v>
      </c>
      <c r="C5" s="7">
        <v>4.5029411764705882</v>
      </c>
      <c r="D5" s="7"/>
      <c r="E5" t="s">
        <v>6978</v>
      </c>
      <c r="F5" s="6">
        <v>215</v>
      </c>
      <c r="G5" s="7">
        <v>4.5046511627906973</v>
      </c>
      <c r="H5" s="7"/>
      <c r="I5" s="5" t="s">
        <v>6927</v>
      </c>
      <c r="J5" s="6">
        <v>147</v>
      </c>
      <c r="K5" s="7">
        <v>4.5</v>
      </c>
      <c r="L5" s="9">
        <v>392</v>
      </c>
      <c r="O5" t="s">
        <v>6935</v>
      </c>
      <c r="P5" t="s">
        <v>6936</v>
      </c>
    </row>
    <row r="6" spans="1:18" ht="14.4" x14ac:dyDescent="0.3">
      <c r="A6" s="5" t="s">
        <v>61</v>
      </c>
      <c r="B6" s="6">
        <v>133</v>
      </c>
      <c r="C6" s="7">
        <v>4.518796992481203</v>
      </c>
      <c r="D6" s="7"/>
      <c r="E6" t="s">
        <v>6952</v>
      </c>
      <c r="F6" s="6">
        <v>170</v>
      </c>
      <c r="G6" s="7">
        <v>4.5029411764705882</v>
      </c>
      <c r="H6" s="7"/>
      <c r="I6" s="5" t="s">
        <v>6928</v>
      </c>
      <c r="J6" s="6">
        <v>136</v>
      </c>
      <c r="K6" s="7">
        <v>4.5110294117647056</v>
      </c>
      <c r="L6" s="9">
        <v>315.45588235294116</v>
      </c>
      <c r="O6" t="s">
        <v>6937</v>
      </c>
      <c r="P6" t="s">
        <v>6938</v>
      </c>
    </row>
    <row r="7" spans="1:18" ht="14.4" x14ac:dyDescent="0.3">
      <c r="A7" s="5" t="s">
        <v>125</v>
      </c>
      <c r="B7" s="6">
        <v>129</v>
      </c>
      <c r="C7" s="7">
        <v>4.5038759689922481</v>
      </c>
      <c r="D7" s="7"/>
      <c r="E7" t="s">
        <v>6948</v>
      </c>
      <c r="F7" s="6">
        <v>167</v>
      </c>
      <c r="G7" s="7">
        <v>4.5179640718562872</v>
      </c>
      <c r="H7" s="7"/>
      <c r="I7" s="5" t="s">
        <v>6929</v>
      </c>
      <c r="J7" s="6">
        <v>106</v>
      </c>
      <c r="K7" s="7">
        <v>4.5094339622641506</v>
      </c>
      <c r="L7" s="9">
        <v>432.93396226415092</v>
      </c>
      <c r="O7" t="s">
        <v>6939</v>
      </c>
      <c r="P7" t="s">
        <v>64</v>
      </c>
    </row>
    <row r="8" spans="1:18" ht="14.4" x14ac:dyDescent="0.3">
      <c r="A8" s="5" t="s">
        <v>197</v>
      </c>
      <c r="B8" s="6">
        <v>110</v>
      </c>
      <c r="C8" s="7">
        <v>4.5090909090909088</v>
      </c>
      <c r="D8" s="7"/>
      <c r="E8" t="s">
        <v>6984</v>
      </c>
      <c r="F8" s="6">
        <v>133</v>
      </c>
      <c r="G8" s="7">
        <v>4.518796992481203</v>
      </c>
      <c r="H8" s="7"/>
      <c r="I8" s="5" t="s">
        <v>6930</v>
      </c>
      <c r="J8" s="6">
        <v>100</v>
      </c>
      <c r="K8" s="7">
        <v>4.5149999999999997</v>
      </c>
      <c r="L8" s="9">
        <v>234.4</v>
      </c>
      <c r="O8" t="s">
        <v>6940</v>
      </c>
      <c r="P8" t="s">
        <v>6941</v>
      </c>
      <c r="Q8" t="str">
        <f>E3</f>
        <v>California</v>
      </c>
      <c r="R8" t="s">
        <v>6942</v>
      </c>
    </row>
    <row r="9" spans="1:18" ht="14.4" x14ac:dyDescent="0.3">
      <c r="A9" s="5" t="s">
        <v>40</v>
      </c>
      <c r="B9" s="6">
        <v>105</v>
      </c>
      <c r="C9" s="7">
        <v>4.5047619047619047</v>
      </c>
      <c r="D9" s="7"/>
      <c r="E9" t="s">
        <v>242</v>
      </c>
      <c r="F9" s="6">
        <v>110</v>
      </c>
      <c r="G9" s="7">
        <v>4.5090909090909088</v>
      </c>
      <c r="H9" s="7"/>
      <c r="I9" s="5" t="s">
        <v>6931</v>
      </c>
      <c r="J9" s="6">
        <v>85</v>
      </c>
      <c r="K9" s="7">
        <v>4.5058823529411764</v>
      </c>
      <c r="L9" s="9">
        <v>377.23529411764707</v>
      </c>
      <c r="O9" t="s">
        <v>6942</v>
      </c>
      <c r="P9" t="s">
        <v>100</v>
      </c>
      <c r="Q9" t="str">
        <f t="shared" ref="Q9:Q17" si="0">E4</f>
        <v>Texas</v>
      </c>
      <c r="R9" t="s">
        <v>6992</v>
      </c>
    </row>
    <row r="10" spans="1:18" ht="14.4" x14ac:dyDescent="0.3">
      <c r="A10" s="5" t="s">
        <v>275</v>
      </c>
      <c r="B10" s="6">
        <v>93</v>
      </c>
      <c r="C10" s="7">
        <v>4.510752688172043</v>
      </c>
      <c r="D10" s="7"/>
      <c r="E10" t="s">
        <v>6985</v>
      </c>
      <c r="F10" s="6">
        <v>105</v>
      </c>
      <c r="G10" s="7">
        <v>4.5047619047619047</v>
      </c>
      <c r="H10" s="7"/>
      <c r="I10" s="5" t="s">
        <v>6932</v>
      </c>
      <c r="J10" s="6">
        <v>81</v>
      </c>
      <c r="K10" s="7">
        <v>4.5123456790123457</v>
      </c>
      <c r="L10" s="9">
        <v>301.95061728395063</v>
      </c>
      <c r="O10" t="s">
        <v>6943</v>
      </c>
      <c r="P10" t="s">
        <v>119</v>
      </c>
      <c r="Q10" t="str">
        <f t="shared" si="0"/>
        <v>New York</v>
      </c>
      <c r="R10" t="s">
        <v>6978</v>
      </c>
    </row>
    <row r="11" spans="1:18" ht="14.4" x14ac:dyDescent="0.3">
      <c r="A11" s="5" t="s">
        <v>95</v>
      </c>
      <c r="B11" s="6">
        <v>86</v>
      </c>
      <c r="C11" s="7">
        <v>4.5058139534883717</v>
      </c>
      <c r="D11" s="7"/>
      <c r="E11" t="s">
        <v>6972</v>
      </c>
      <c r="F11" s="6">
        <v>83</v>
      </c>
      <c r="G11" s="7">
        <v>4.5</v>
      </c>
      <c r="H11" s="7"/>
      <c r="I11" s="5" t="s">
        <v>6933</v>
      </c>
      <c r="J11" s="6">
        <v>78</v>
      </c>
      <c r="K11" s="7">
        <v>4.5064102564102564</v>
      </c>
      <c r="L11" s="9">
        <v>411.32051282051282</v>
      </c>
      <c r="O11" t="s">
        <v>6944</v>
      </c>
      <c r="P11" t="s">
        <v>3811</v>
      </c>
      <c r="Q11" t="str">
        <f t="shared" si="0"/>
        <v>Illinois</v>
      </c>
      <c r="R11" t="s">
        <v>6952</v>
      </c>
    </row>
    <row r="12" spans="1:18" ht="14.4" x14ac:dyDescent="0.3">
      <c r="A12" s="5" t="s">
        <v>536</v>
      </c>
      <c r="B12" s="6">
        <v>76</v>
      </c>
      <c r="C12" s="7">
        <v>4.5065789473684212</v>
      </c>
      <c r="D12" s="7"/>
      <c r="E12" t="s">
        <v>6943</v>
      </c>
      <c r="F12" s="6">
        <v>62</v>
      </c>
      <c r="G12" s="7">
        <v>4.508064516129032</v>
      </c>
      <c r="H12" s="7"/>
      <c r="I12" s="5" t="s">
        <v>6934</v>
      </c>
      <c r="J12" s="6">
        <v>67</v>
      </c>
      <c r="K12" s="7">
        <v>4.5074626865671643</v>
      </c>
      <c r="L12" s="9">
        <v>545.1044776119403</v>
      </c>
      <c r="O12" t="s">
        <v>6945</v>
      </c>
      <c r="P12" t="s">
        <v>6946</v>
      </c>
      <c r="Q12" t="str">
        <f t="shared" si="0"/>
        <v>Florida</v>
      </c>
      <c r="R12" t="s">
        <v>6948</v>
      </c>
    </row>
    <row r="13" spans="1:18" ht="14.4" x14ac:dyDescent="0.3">
      <c r="L13" s="9"/>
      <c r="O13" t="s">
        <v>6947</v>
      </c>
      <c r="P13" t="s">
        <v>240</v>
      </c>
      <c r="Q13" t="str">
        <f t="shared" si="0"/>
        <v>Oregon</v>
      </c>
      <c r="R13" t="s">
        <v>6984</v>
      </c>
    </row>
    <row r="14" spans="1:18" ht="14.4" x14ac:dyDescent="0.3">
      <c r="O14" t="s">
        <v>6948</v>
      </c>
      <c r="P14" t="s">
        <v>29</v>
      </c>
      <c r="Q14" t="str">
        <f t="shared" si="0"/>
        <v>Washington</v>
      </c>
      <c r="R14" t="s">
        <v>242</v>
      </c>
    </row>
    <row r="15" spans="1:18" ht="14.4" x14ac:dyDescent="0.3">
      <c r="O15" t="s">
        <v>6949</v>
      </c>
      <c r="P15" t="s">
        <v>141</v>
      </c>
      <c r="Q15" t="str">
        <f t="shared" si="0"/>
        <v>Pennsylvania</v>
      </c>
      <c r="R15" t="s">
        <v>6985</v>
      </c>
    </row>
    <row r="16" spans="1:18" ht="14.4" x14ac:dyDescent="0.3">
      <c r="O16" t="s">
        <v>6950</v>
      </c>
      <c r="P16" t="s">
        <v>208</v>
      </c>
      <c r="Q16" t="str">
        <f t="shared" si="0"/>
        <v>Nevada</v>
      </c>
      <c r="R16" t="s">
        <v>6972</v>
      </c>
    </row>
    <row r="17" spans="15:18" ht="14.4" x14ac:dyDescent="0.3">
      <c r="O17" t="s">
        <v>6951</v>
      </c>
      <c r="P17" t="s">
        <v>0</v>
      </c>
      <c r="Q17" t="str">
        <f t="shared" si="0"/>
        <v>Colorado</v>
      </c>
      <c r="R17" t="s">
        <v>6943</v>
      </c>
    </row>
    <row r="18" spans="15:18" ht="14.4" x14ac:dyDescent="0.3">
      <c r="O18" t="s">
        <v>6952</v>
      </c>
      <c r="P18" t="s">
        <v>133</v>
      </c>
    </row>
    <row r="19" spans="15:18" ht="14.4" x14ac:dyDescent="0.3">
      <c r="O19" t="s">
        <v>6953</v>
      </c>
      <c r="P19" t="s">
        <v>51</v>
      </c>
    </row>
    <row r="20" spans="15:18" ht="14.4" x14ac:dyDescent="0.3">
      <c r="O20" t="s">
        <v>6954</v>
      </c>
      <c r="P20" t="s">
        <v>6955</v>
      </c>
    </row>
    <row r="21" spans="15:18" ht="14.4" x14ac:dyDescent="0.3">
      <c r="O21" t="s">
        <v>6956</v>
      </c>
      <c r="P21" t="s">
        <v>6957</v>
      </c>
    </row>
    <row r="22" spans="15:18" ht="14.4" x14ac:dyDescent="0.3">
      <c r="O22" t="s">
        <v>6958</v>
      </c>
      <c r="P22" t="s">
        <v>864</v>
      </c>
    </row>
    <row r="23" spans="15:18" ht="14.4" x14ac:dyDescent="0.3">
      <c r="O23" t="s">
        <v>6959</v>
      </c>
      <c r="P23" t="s">
        <v>493</v>
      </c>
    </row>
    <row r="24" spans="15:18" ht="14.4" x14ac:dyDescent="0.3">
      <c r="O24" t="s">
        <v>6960</v>
      </c>
      <c r="P24" t="s">
        <v>43</v>
      </c>
    </row>
    <row r="25" spans="15:18" x14ac:dyDescent="0.35">
      <c r="O25" t="s">
        <v>6961</v>
      </c>
      <c r="P25" t="s">
        <v>364</v>
      </c>
    </row>
    <row r="26" spans="15:18" x14ac:dyDescent="0.35">
      <c r="O26" t="s">
        <v>6962</v>
      </c>
      <c r="P26" t="s">
        <v>251</v>
      </c>
    </row>
    <row r="27" spans="15:18" x14ac:dyDescent="0.35">
      <c r="O27" t="s">
        <v>6963</v>
      </c>
      <c r="P27" t="s">
        <v>1088</v>
      </c>
    </row>
    <row r="28" spans="15:18" x14ac:dyDescent="0.35">
      <c r="O28" t="s">
        <v>6964</v>
      </c>
      <c r="P28" t="s">
        <v>22</v>
      </c>
    </row>
    <row r="29" spans="15:18" x14ac:dyDescent="0.35">
      <c r="O29" t="s">
        <v>6965</v>
      </c>
      <c r="P29" t="s">
        <v>6966</v>
      </c>
    </row>
    <row r="30" spans="15:18" x14ac:dyDescent="0.35">
      <c r="O30" t="s">
        <v>6967</v>
      </c>
      <c r="P30" t="s">
        <v>128</v>
      </c>
    </row>
    <row r="31" spans="15:18" x14ac:dyDescent="0.35">
      <c r="O31" t="s">
        <v>6968</v>
      </c>
      <c r="P31" t="s">
        <v>6969</v>
      </c>
    </row>
    <row r="32" spans="15:18" x14ac:dyDescent="0.35">
      <c r="O32" t="s">
        <v>6970</v>
      </c>
      <c r="P32" t="s">
        <v>6971</v>
      </c>
    </row>
    <row r="33" spans="15:16" x14ac:dyDescent="0.35">
      <c r="O33" t="s">
        <v>6972</v>
      </c>
      <c r="P33" t="s">
        <v>70</v>
      </c>
    </row>
    <row r="34" spans="15:16" x14ac:dyDescent="0.35">
      <c r="O34" t="s">
        <v>6973</v>
      </c>
      <c r="P34" t="s">
        <v>6974</v>
      </c>
    </row>
    <row r="35" spans="15:16" x14ac:dyDescent="0.35">
      <c r="O35" t="s">
        <v>6975</v>
      </c>
      <c r="P35" t="s">
        <v>6976</v>
      </c>
    </row>
    <row r="36" spans="15:16" x14ac:dyDescent="0.35">
      <c r="O36" t="s">
        <v>6977</v>
      </c>
      <c r="P36" t="s">
        <v>381</v>
      </c>
    </row>
    <row r="37" spans="15:16" x14ac:dyDescent="0.35">
      <c r="O37" t="s">
        <v>6978</v>
      </c>
      <c r="P37" t="s">
        <v>37</v>
      </c>
    </row>
    <row r="38" spans="15:16" x14ac:dyDescent="0.35">
      <c r="O38" t="s">
        <v>6979</v>
      </c>
      <c r="P38" t="s">
        <v>640</v>
      </c>
    </row>
    <row r="39" spans="15:16" x14ac:dyDescent="0.35">
      <c r="O39" t="s">
        <v>6980</v>
      </c>
      <c r="P39" t="s">
        <v>6981</v>
      </c>
    </row>
    <row r="40" spans="15:16" x14ac:dyDescent="0.35">
      <c r="O40" t="s">
        <v>6982</v>
      </c>
      <c r="P40" t="s">
        <v>186</v>
      </c>
    </row>
    <row r="41" spans="15:16" x14ac:dyDescent="0.35">
      <c r="O41" t="s">
        <v>6983</v>
      </c>
      <c r="P41" t="s">
        <v>257</v>
      </c>
    </row>
    <row r="42" spans="15:16" x14ac:dyDescent="0.35">
      <c r="O42" t="s">
        <v>6984</v>
      </c>
      <c r="P42" t="s">
        <v>59</v>
      </c>
    </row>
    <row r="43" spans="15:16" x14ac:dyDescent="0.35">
      <c r="O43" t="s">
        <v>6985</v>
      </c>
      <c r="P43" t="s">
        <v>92</v>
      </c>
    </row>
    <row r="44" spans="15:16" x14ac:dyDescent="0.35">
      <c r="O44" t="s">
        <v>6986</v>
      </c>
      <c r="P44" t="s">
        <v>821</v>
      </c>
    </row>
    <row r="45" spans="15:16" x14ac:dyDescent="0.35">
      <c r="O45" t="s">
        <v>6987</v>
      </c>
      <c r="P45" t="s">
        <v>6988</v>
      </c>
    </row>
    <row r="46" spans="15:16" x14ac:dyDescent="0.35">
      <c r="O46" t="s">
        <v>6989</v>
      </c>
      <c r="P46" t="s">
        <v>6990</v>
      </c>
    </row>
    <row r="47" spans="15:16" x14ac:dyDescent="0.35">
      <c r="O47" t="s">
        <v>6991</v>
      </c>
      <c r="P47" t="s">
        <v>331</v>
      </c>
    </row>
    <row r="48" spans="15:16" x14ac:dyDescent="0.35">
      <c r="O48" t="s">
        <v>6992</v>
      </c>
      <c r="P48" t="s">
        <v>200</v>
      </c>
    </row>
    <row r="49" spans="15:16" x14ac:dyDescent="0.35">
      <c r="O49" t="s">
        <v>6993</v>
      </c>
      <c r="P49" t="s">
        <v>963</v>
      </c>
    </row>
    <row r="50" spans="15:16" x14ac:dyDescent="0.35">
      <c r="O50" t="s">
        <v>6994</v>
      </c>
      <c r="P50" t="s">
        <v>6995</v>
      </c>
    </row>
    <row r="51" spans="15:16" x14ac:dyDescent="0.35">
      <c r="O51" t="s">
        <v>6996</v>
      </c>
      <c r="P51" t="s">
        <v>84</v>
      </c>
    </row>
    <row r="52" spans="15:16" x14ac:dyDescent="0.35">
      <c r="O52" t="s">
        <v>242</v>
      </c>
      <c r="P52" t="s">
        <v>194</v>
      </c>
    </row>
    <row r="53" spans="15:16" x14ac:dyDescent="0.35">
      <c r="O53" t="s">
        <v>6997</v>
      </c>
      <c r="P53" t="s">
        <v>6998</v>
      </c>
    </row>
    <row r="54" spans="15:16" x14ac:dyDescent="0.35">
      <c r="O54" t="s">
        <v>6999</v>
      </c>
      <c r="P54" t="s">
        <v>218</v>
      </c>
    </row>
    <row r="55" spans="15:16" x14ac:dyDescent="0.35">
      <c r="O55" t="s">
        <v>7000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93"/>
  <sheetViews>
    <sheetView workbookViewId="0">
      <selection activeCell="G27" sqref="G27"/>
    </sheetView>
  </sheetViews>
  <sheetFormatPr defaultRowHeight="14.5" x14ac:dyDescent="0.35"/>
  <sheetData>
    <row r="1" spans="1:4" ht="14.4" x14ac:dyDescent="0.3">
      <c r="A1" t="s">
        <v>6911</v>
      </c>
      <c r="B1" t="s">
        <v>6913</v>
      </c>
      <c r="C1" t="s">
        <v>6914</v>
      </c>
      <c r="D1" t="s">
        <v>7001</v>
      </c>
    </row>
    <row r="2" spans="1:4" ht="14.4" x14ac:dyDescent="0.3">
      <c r="A2" t="s">
        <v>2440</v>
      </c>
      <c r="B2">
        <v>0.2</v>
      </c>
      <c r="C2">
        <v>15.71428571</v>
      </c>
      <c r="D2">
        <v>1</v>
      </c>
    </row>
    <row r="3" spans="1:4" ht="14.4" x14ac:dyDescent="0.3">
      <c r="A3" t="s">
        <v>5732</v>
      </c>
      <c r="B3">
        <v>0.9</v>
      </c>
      <c r="C3">
        <v>3.0063492059999999</v>
      </c>
      <c r="D3">
        <v>1</v>
      </c>
    </row>
    <row r="4" spans="1:4" ht="14.4" x14ac:dyDescent="0.3">
      <c r="A4" t="s">
        <v>1158</v>
      </c>
      <c r="B4">
        <v>0.9</v>
      </c>
      <c r="C4">
        <v>3.0063492059999999</v>
      </c>
      <c r="D4">
        <v>1</v>
      </c>
    </row>
    <row r="5" spans="1:4" ht="14.4" x14ac:dyDescent="0.3">
      <c r="A5" t="s">
        <v>1126</v>
      </c>
      <c r="B5">
        <v>0.9</v>
      </c>
      <c r="C5">
        <v>2.8761904760000001</v>
      </c>
      <c r="D5">
        <v>1</v>
      </c>
    </row>
    <row r="6" spans="1:4" ht="14.4" x14ac:dyDescent="0.3">
      <c r="A6" t="s">
        <v>4715</v>
      </c>
      <c r="B6">
        <v>10</v>
      </c>
      <c r="C6">
        <v>2.6789920569999999</v>
      </c>
      <c r="D6">
        <v>2</v>
      </c>
    </row>
    <row r="7" spans="1:4" ht="14.4" x14ac:dyDescent="0.3">
      <c r="A7" t="s">
        <v>2930</v>
      </c>
      <c r="B7">
        <v>8</v>
      </c>
      <c r="C7">
        <v>2.3316168899999998</v>
      </c>
      <c r="D7">
        <v>2</v>
      </c>
    </row>
    <row r="8" spans="1:4" ht="14.4" x14ac:dyDescent="0.3">
      <c r="A8" t="s">
        <v>2498</v>
      </c>
      <c r="B8">
        <v>5.3</v>
      </c>
      <c r="C8">
        <v>2.2982998449999998</v>
      </c>
      <c r="D8">
        <v>1</v>
      </c>
    </row>
    <row r="9" spans="1:4" ht="14.4" x14ac:dyDescent="0.3">
      <c r="A9" t="s">
        <v>3913</v>
      </c>
      <c r="B9">
        <v>4.5999999999999996</v>
      </c>
      <c r="C9">
        <v>2.2606096830000002</v>
      </c>
      <c r="D9">
        <v>1</v>
      </c>
    </row>
    <row r="10" spans="1:4" ht="14.4" x14ac:dyDescent="0.3">
      <c r="A10" t="s">
        <v>766</v>
      </c>
      <c r="B10">
        <v>2.9</v>
      </c>
      <c r="C10">
        <v>2.2216014899999998</v>
      </c>
      <c r="D10">
        <v>1</v>
      </c>
    </row>
    <row r="11" spans="1:4" ht="14.4" x14ac:dyDescent="0.3">
      <c r="A11" t="s">
        <v>6198</v>
      </c>
      <c r="B11">
        <v>9.3000000000000007</v>
      </c>
      <c r="C11">
        <v>2.0779829959999998</v>
      </c>
      <c r="D11">
        <v>2</v>
      </c>
    </row>
    <row r="12" spans="1:4" ht="14.4" x14ac:dyDescent="0.3">
      <c r="A12" t="s">
        <v>4173</v>
      </c>
      <c r="B12">
        <v>0.7</v>
      </c>
      <c r="C12">
        <v>2.0354330709999999</v>
      </c>
      <c r="D12">
        <v>1</v>
      </c>
    </row>
    <row r="13" spans="1:4" ht="14.4" x14ac:dyDescent="0.3">
      <c r="A13" t="s">
        <v>2093</v>
      </c>
      <c r="B13">
        <v>1.4</v>
      </c>
      <c r="C13">
        <v>1.943359375</v>
      </c>
      <c r="D13">
        <v>1</v>
      </c>
    </row>
    <row r="14" spans="1:4" ht="14.4" x14ac:dyDescent="0.3">
      <c r="A14" t="s">
        <v>3603</v>
      </c>
      <c r="B14">
        <v>0.8</v>
      </c>
      <c r="C14">
        <v>1.7854545449999999</v>
      </c>
      <c r="D14">
        <v>1</v>
      </c>
    </row>
    <row r="15" spans="1:4" ht="14.4" x14ac:dyDescent="0.3">
      <c r="A15" t="s">
        <v>5015</v>
      </c>
      <c r="B15">
        <v>0.9</v>
      </c>
      <c r="C15">
        <v>1.7626112759999999</v>
      </c>
      <c r="D15">
        <v>1</v>
      </c>
    </row>
    <row r="16" spans="1:4" ht="14.4" x14ac:dyDescent="0.3">
      <c r="A16" t="s">
        <v>1220</v>
      </c>
      <c r="B16">
        <v>0.3</v>
      </c>
      <c r="C16">
        <v>1.726315789</v>
      </c>
      <c r="D16">
        <v>1</v>
      </c>
    </row>
    <row r="17" spans="1:4" ht="14.4" x14ac:dyDescent="0.3">
      <c r="A17" t="s">
        <v>6574</v>
      </c>
      <c r="B17">
        <v>0.4</v>
      </c>
      <c r="C17">
        <v>1.7236842109999999</v>
      </c>
      <c r="D17">
        <v>1</v>
      </c>
    </row>
    <row r="18" spans="1:4" ht="14.4" x14ac:dyDescent="0.3">
      <c r="A18" t="s">
        <v>6754</v>
      </c>
      <c r="B18">
        <v>1.7</v>
      </c>
      <c r="C18">
        <v>1.6761453399999999</v>
      </c>
      <c r="D18">
        <v>1</v>
      </c>
    </row>
    <row r="19" spans="1:4" ht="14.4" x14ac:dyDescent="0.3">
      <c r="A19" t="s">
        <v>1353</v>
      </c>
      <c r="B19">
        <v>3.9</v>
      </c>
      <c r="C19">
        <v>1.647224174</v>
      </c>
      <c r="D19">
        <v>1</v>
      </c>
    </row>
    <row r="20" spans="1:4" ht="14.4" x14ac:dyDescent="0.3">
      <c r="A20" t="s">
        <v>6743</v>
      </c>
      <c r="B20">
        <v>0.6</v>
      </c>
      <c r="C20">
        <v>1.623376623</v>
      </c>
      <c r="D20">
        <v>1</v>
      </c>
    </row>
    <row r="21" spans="1:4" ht="14.4" x14ac:dyDescent="0.3">
      <c r="A21" t="s">
        <v>1598</v>
      </c>
      <c r="B21">
        <v>0.4</v>
      </c>
      <c r="C21">
        <v>1.5379310340000001</v>
      </c>
      <c r="D21">
        <v>1</v>
      </c>
    </row>
    <row r="22" spans="1:4" ht="14.4" x14ac:dyDescent="0.3">
      <c r="A22" t="s">
        <v>787</v>
      </c>
      <c r="B22">
        <v>0.9</v>
      </c>
      <c r="C22">
        <v>1.516923077</v>
      </c>
      <c r="D22">
        <v>1</v>
      </c>
    </row>
    <row r="23" spans="1:4" ht="14.4" x14ac:dyDescent="0.3">
      <c r="A23" t="s">
        <v>6376</v>
      </c>
      <c r="B23">
        <v>1.2</v>
      </c>
      <c r="C23">
        <v>1.514412417</v>
      </c>
      <c r="D23">
        <v>1</v>
      </c>
    </row>
    <row r="24" spans="1:4" ht="14.4" x14ac:dyDescent="0.3">
      <c r="A24" t="s">
        <v>5485</v>
      </c>
      <c r="B24">
        <v>0.7</v>
      </c>
      <c r="C24">
        <v>1.489711934</v>
      </c>
      <c r="D24">
        <v>1</v>
      </c>
    </row>
    <row r="25" spans="1:4" x14ac:dyDescent="0.35">
      <c r="A25" t="s">
        <v>2010</v>
      </c>
      <c r="B25">
        <v>8.1</v>
      </c>
      <c r="C25">
        <v>1.482336957</v>
      </c>
      <c r="D25">
        <v>2</v>
      </c>
    </row>
    <row r="26" spans="1:4" x14ac:dyDescent="0.35">
      <c r="A26" t="s">
        <v>6117</v>
      </c>
      <c r="B26">
        <v>2.1</v>
      </c>
      <c r="C26">
        <v>1.478927203</v>
      </c>
      <c r="D26">
        <v>1</v>
      </c>
    </row>
    <row r="27" spans="1:4" x14ac:dyDescent="0.35">
      <c r="A27" t="s">
        <v>3186</v>
      </c>
      <c r="B27">
        <v>3.8</v>
      </c>
      <c r="C27">
        <v>1.431639227</v>
      </c>
      <c r="D27">
        <v>1</v>
      </c>
    </row>
    <row r="28" spans="1:4" x14ac:dyDescent="0.35">
      <c r="A28" t="s">
        <v>6249</v>
      </c>
      <c r="B28">
        <v>2.9</v>
      </c>
      <c r="C28">
        <v>1.4164278889999999</v>
      </c>
      <c r="D28">
        <v>1</v>
      </c>
    </row>
    <row r="29" spans="1:4" x14ac:dyDescent="0.35">
      <c r="A29" t="s">
        <v>6249</v>
      </c>
      <c r="B29">
        <v>2.9</v>
      </c>
      <c r="C29">
        <v>1.4164278889999999</v>
      </c>
      <c r="D29">
        <v>1</v>
      </c>
    </row>
    <row r="30" spans="1:4" x14ac:dyDescent="0.35">
      <c r="A30" t="s">
        <v>4838</v>
      </c>
      <c r="B30">
        <v>2</v>
      </c>
      <c r="C30">
        <v>1.3852348990000001</v>
      </c>
      <c r="D30">
        <v>1</v>
      </c>
    </row>
    <row r="31" spans="1:4" x14ac:dyDescent="0.35">
      <c r="A31" t="s">
        <v>3631</v>
      </c>
      <c r="B31">
        <v>1.2</v>
      </c>
      <c r="C31">
        <v>1.384787472</v>
      </c>
      <c r="D31">
        <v>1</v>
      </c>
    </row>
    <row r="32" spans="1:4" x14ac:dyDescent="0.35">
      <c r="A32" t="s">
        <v>4885</v>
      </c>
      <c r="B32">
        <v>0.2</v>
      </c>
      <c r="C32">
        <v>1.3513513509999999</v>
      </c>
      <c r="D32">
        <v>1</v>
      </c>
    </row>
    <row r="33" spans="1:4" x14ac:dyDescent="0.35">
      <c r="A33" t="s">
        <v>1362</v>
      </c>
      <c r="B33">
        <v>1.4</v>
      </c>
      <c r="C33">
        <v>1.336633663</v>
      </c>
      <c r="D33">
        <v>1</v>
      </c>
    </row>
    <row r="34" spans="1:4" x14ac:dyDescent="0.35">
      <c r="A34" t="s">
        <v>6155</v>
      </c>
      <c r="B34">
        <v>0.8</v>
      </c>
      <c r="C34">
        <v>1.3038869259999999</v>
      </c>
      <c r="D34">
        <v>1</v>
      </c>
    </row>
    <row r="35" spans="1:4" x14ac:dyDescent="0.35">
      <c r="A35" t="s">
        <v>4802</v>
      </c>
      <c r="B35">
        <v>1.6</v>
      </c>
      <c r="C35">
        <v>1.2623509369999999</v>
      </c>
      <c r="D35">
        <v>1</v>
      </c>
    </row>
    <row r="36" spans="1:4" x14ac:dyDescent="0.35">
      <c r="A36" t="s">
        <v>1596</v>
      </c>
      <c r="B36">
        <v>1.5</v>
      </c>
      <c r="C36">
        <v>1.247169811</v>
      </c>
      <c r="D36">
        <v>1</v>
      </c>
    </row>
    <row r="37" spans="1:4" x14ac:dyDescent="0.35">
      <c r="A37" t="s">
        <v>5513</v>
      </c>
      <c r="B37">
        <v>0.3</v>
      </c>
      <c r="C37">
        <v>1.2396694210000001</v>
      </c>
      <c r="D37">
        <v>1</v>
      </c>
    </row>
    <row r="38" spans="1:4" x14ac:dyDescent="0.35">
      <c r="A38" t="s">
        <v>3213</v>
      </c>
      <c r="B38">
        <v>0.9</v>
      </c>
      <c r="C38">
        <v>1.210691824</v>
      </c>
      <c r="D38">
        <v>1</v>
      </c>
    </row>
    <row r="39" spans="1:4" x14ac:dyDescent="0.35">
      <c r="A39" t="s">
        <v>5473</v>
      </c>
      <c r="B39">
        <v>1.1000000000000001</v>
      </c>
      <c r="C39">
        <v>1.196428571</v>
      </c>
      <c r="D39">
        <v>1</v>
      </c>
    </row>
    <row r="40" spans="1:4" x14ac:dyDescent="0.35">
      <c r="A40" t="s">
        <v>2408</v>
      </c>
      <c r="B40">
        <v>2.6</v>
      </c>
      <c r="C40">
        <v>1.1764091860000001</v>
      </c>
      <c r="D40">
        <v>1</v>
      </c>
    </row>
    <row r="41" spans="1:4" x14ac:dyDescent="0.35">
      <c r="A41" t="s">
        <v>5303</v>
      </c>
      <c r="B41">
        <v>1</v>
      </c>
      <c r="C41">
        <v>1.1607629429999999</v>
      </c>
      <c r="D41">
        <v>1</v>
      </c>
    </row>
    <row r="42" spans="1:4" x14ac:dyDescent="0.35">
      <c r="A42" t="s">
        <v>5303</v>
      </c>
      <c r="B42">
        <v>1</v>
      </c>
      <c r="C42">
        <v>1.1607629429999999</v>
      </c>
      <c r="D42">
        <v>1</v>
      </c>
    </row>
    <row r="43" spans="1:4" x14ac:dyDescent="0.35">
      <c r="A43" t="s">
        <v>4672</v>
      </c>
      <c r="B43">
        <v>0.6</v>
      </c>
      <c r="C43">
        <v>1.1566820280000001</v>
      </c>
      <c r="D43">
        <v>1</v>
      </c>
    </row>
    <row r="44" spans="1:4" x14ac:dyDescent="0.35">
      <c r="A44" t="s">
        <v>1733</v>
      </c>
      <c r="B44">
        <v>0.9</v>
      </c>
      <c r="C44">
        <v>1.1565495210000001</v>
      </c>
      <c r="D44">
        <v>1</v>
      </c>
    </row>
    <row r="45" spans="1:4" x14ac:dyDescent="0.35">
      <c r="A45" t="s">
        <v>5007</v>
      </c>
      <c r="B45">
        <v>1.6</v>
      </c>
      <c r="C45">
        <v>1.1526315789999999</v>
      </c>
      <c r="D45">
        <v>1</v>
      </c>
    </row>
    <row r="46" spans="1:4" x14ac:dyDescent="0.35">
      <c r="A46" t="s">
        <v>2750</v>
      </c>
      <c r="B46">
        <v>3.2</v>
      </c>
      <c r="C46">
        <v>1.1495327099999999</v>
      </c>
      <c r="D46">
        <v>1</v>
      </c>
    </row>
    <row r="47" spans="1:4" x14ac:dyDescent="0.35">
      <c r="A47" t="s">
        <v>6561</v>
      </c>
      <c r="B47">
        <v>0.4</v>
      </c>
      <c r="C47">
        <v>1.147239264</v>
      </c>
      <c r="D47">
        <v>1</v>
      </c>
    </row>
    <row r="48" spans="1:4" x14ac:dyDescent="0.35">
      <c r="A48" t="s">
        <v>3350</v>
      </c>
      <c r="B48">
        <v>1.6</v>
      </c>
      <c r="C48">
        <v>1.130730051</v>
      </c>
      <c r="D48">
        <v>1</v>
      </c>
    </row>
    <row r="49" spans="1:4" x14ac:dyDescent="0.35">
      <c r="A49" t="s">
        <v>5174</v>
      </c>
      <c r="B49">
        <v>3.3</v>
      </c>
      <c r="C49">
        <v>1.1242750619999999</v>
      </c>
      <c r="D49">
        <v>1</v>
      </c>
    </row>
    <row r="50" spans="1:4" x14ac:dyDescent="0.35">
      <c r="A50" t="s">
        <v>2351</v>
      </c>
      <c r="B50">
        <v>5.9</v>
      </c>
      <c r="C50">
        <v>1.1211699159999999</v>
      </c>
      <c r="D50">
        <v>2</v>
      </c>
    </row>
    <row r="51" spans="1:4" x14ac:dyDescent="0.35">
      <c r="A51" t="s">
        <v>4791</v>
      </c>
      <c r="B51">
        <v>1.1000000000000001</v>
      </c>
      <c r="C51">
        <v>1.1210653749999999</v>
      </c>
      <c r="D51">
        <v>1</v>
      </c>
    </row>
    <row r="52" spans="1:4" x14ac:dyDescent="0.35">
      <c r="A52" t="s">
        <v>4791</v>
      </c>
      <c r="B52">
        <v>1.1000000000000001</v>
      </c>
      <c r="C52">
        <v>1.1210653749999999</v>
      </c>
      <c r="D52">
        <v>1</v>
      </c>
    </row>
    <row r="53" spans="1:4" x14ac:dyDescent="0.35">
      <c r="A53" t="s">
        <v>6772</v>
      </c>
      <c r="B53">
        <v>4.0999999999999996</v>
      </c>
      <c r="C53">
        <v>1.1034946240000001</v>
      </c>
      <c r="D53">
        <v>1</v>
      </c>
    </row>
    <row r="54" spans="1:4" x14ac:dyDescent="0.35">
      <c r="A54" t="s">
        <v>2156</v>
      </c>
      <c r="B54">
        <v>2.1</v>
      </c>
      <c r="C54">
        <v>1.1019108280000001</v>
      </c>
      <c r="D54">
        <v>1</v>
      </c>
    </row>
    <row r="55" spans="1:4" x14ac:dyDescent="0.35">
      <c r="A55" t="s">
        <v>4605</v>
      </c>
      <c r="B55">
        <v>10.1</v>
      </c>
      <c r="C55">
        <v>1.0960130189999999</v>
      </c>
      <c r="D55">
        <v>2</v>
      </c>
    </row>
    <row r="56" spans="1:4" x14ac:dyDescent="0.35">
      <c r="A56" t="s">
        <v>6491</v>
      </c>
      <c r="B56">
        <v>0.6</v>
      </c>
      <c r="C56">
        <v>1.082949309</v>
      </c>
      <c r="D56">
        <v>1</v>
      </c>
    </row>
    <row r="57" spans="1:4" x14ac:dyDescent="0.35">
      <c r="A57" t="s">
        <v>5204</v>
      </c>
      <c r="B57">
        <v>2.1</v>
      </c>
      <c r="C57">
        <v>1.077939234</v>
      </c>
      <c r="D57">
        <v>1</v>
      </c>
    </row>
    <row r="58" spans="1:4" x14ac:dyDescent="0.35">
      <c r="A58" t="s">
        <v>5628</v>
      </c>
      <c r="B58">
        <v>3.8</v>
      </c>
      <c r="C58">
        <v>1.0614724799999999</v>
      </c>
      <c r="D58">
        <v>1</v>
      </c>
    </row>
    <row r="59" spans="1:4" x14ac:dyDescent="0.35">
      <c r="A59" t="s">
        <v>2422</v>
      </c>
      <c r="B59">
        <v>11</v>
      </c>
      <c r="C59">
        <v>1.0594795539999999</v>
      </c>
      <c r="D59">
        <v>2</v>
      </c>
    </row>
    <row r="60" spans="1:4" x14ac:dyDescent="0.35">
      <c r="A60" t="s">
        <v>4888</v>
      </c>
      <c r="B60">
        <v>0.4</v>
      </c>
      <c r="C60">
        <v>1.0584415579999999</v>
      </c>
      <c r="D60">
        <v>1</v>
      </c>
    </row>
    <row r="61" spans="1:4" x14ac:dyDescent="0.35">
      <c r="A61" t="s">
        <v>1767</v>
      </c>
      <c r="B61">
        <v>6.3</v>
      </c>
      <c r="C61">
        <v>1.0500215610000001</v>
      </c>
      <c r="D61">
        <v>2</v>
      </c>
    </row>
    <row r="62" spans="1:4" x14ac:dyDescent="0.35">
      <c r="A62" t="s">
        <v>4505</v>
      </c>
      <c r="B62">
        <v>1.7</v>
      </c>
      <c r="C62">
        <v>1.043902439</v>
      </c>
      <c r="D62">
        <v>1</v>
      </c>
    </row>
    <row r="63" spans="1:4" x14ac:dyDescent="0.35">
      <c r="A63" t="s">
        <v>2631</v>
      </c>
      <c r="B63">
        <v>2.8</v>
      </c>
      <c r="C63">
        <v>1.031037827</v>
      </c>
      <c r="D63">
        <v>1</v>
      </c>
    </row>
    <row r="64" spans="1:4" x14ac:dyDescent="0.35">
      <c r="A64" t="s">
        <v>5951</v>
      </c>
      <c r="B64">
        <v>2.7</v>
      </c>
      <c r="C64">
        <v>1.004</v>
      </c>
      <c r="D64">
        <v>1</v>
      </c>
    </row>
    <row r="65" spans="1:4" x14ac:dyDescent="0.35">
      <c r="A65" t="s">
        <v>2309</v>
      </c>
      <c r="B65">
        <v>1.9</v>
      </c>
      <c r="C65">
        <v>1</v>
      </c>
      <c r="D65">
        <v>1</v>
      </c>
    </row>
    <row r="66" spans="1:4" x14ac:dyDescent="0.35">
      <c r="A66" t="s">
        <v>6317</v>
      </c>
      <c r="B66">
        <v>0.4</v>
      </c>
      <c r="C66">
        <v>1</v>
      </c>
      <c r="D66">
        <v>1</v>
      </c>
    </row>
    <row r="67" spans="1:4" x14ac:dyDescent="0.35">
      <c r="A67" t="s">
        <v>6065</v>
      </c>
      <c r="B67">
        <v>2.7</v>
      </c>
      <c r="C67">
        <v>0.98904382499999999</v>
      </c>
      <c r="D67">
        <v>1</v>
      </c>
    </row>
    <row r="68" spans="1:4" x14ac:dyDescent="0.35">
      <c r="A68" t="s">
        <v>6119</v>
      </c>
      <c r="B68">
        <v>4.5</v>
      </c>
      <c r="C68">
        <v>0.96903460799999996</v>
      </c>
      <c r="D68">
        <v>1</v>
      </c>
    </row>
    <row r="69" spans="1:4" x14ac:dyDescent="0.35">
      <c r="A69" t="s">
        <v>4394</v>
      </c>
      <c r="B69">
        <v>1.9</v>
      </c>
      <c r="C69">
        <v>0.96825396799999996</v>
      </c>
      <c r="D69">
        <v>1</v>
      </c>
    </row>
    <row r="70" spans="1:4" x14ac:dyDescent="0.35">
      <c r="A70" t="s">
        <v>4799</v>
      </c>
      <c r="B70">
        <v>9.5</v>
      </c>
      <c r="C70">
        <v>0.96443030699999999</v>
      </c>
      <c r="D70">
        <v>2</v>
      </c>
    </row>
    <row r="71" spans="1:4" x14ac:dyDescent="0.35">
      <c r="A71" t="s">
        <v>1498</v>
      </c>
      <c r="B71">
        <v>11</v>
      </c>
      <c r="C71">
        <v>0.96083291999999998</v>
      </c>
      <c r="D71">
        <v>2</v>
      </c>
    </row>
    <row r="72" spans="1:4" x14ac:dyDescent="0.35">
      <c r="A72" t="s">
        <v>6139</v>
      </c>
      <c r="B72">
        <v>1.9</v>
      </c>
      <c r="C72">
        <v>0.95747800599999999</v>
      </c>
      <c r="D72">
        <v>1</v>
      </c>
    </row>
    <row r="73" spans="1:4" x14ac:dyDescent="0.35">
      <c r="A73" t="s">
        <v>3696</v>
      </c>
      <c r="B73">
        <v>2.4</v>
      </c>
      <c r="C73">
        <v>0.95720720699999995</v>
      </c>
      <c r="D73">
        <v>1</v>
      </c>
    </row>
    <row r="74" spans="1:4" x14ac:dyDescent="0.35">
      <c r="A74" t="s">
        <v>5509</v>
      </c>
      <c r="B74">
        <v>8.8000000000000007</v>
      </c>
      <c r="C74">
        <v>0.94802365399999999</v>
      </c>
      <c r="D74">
        <v>2</v>
      </c>
    </row>
    <row r="75" spans="1:4" x14ac:dyDescent="0.35">
      <c r="A75" t="s">
        <v>5470</v>
      </c>
      <c r="B75">
        <v>2.4</v>
      </c>
      <c r="C75">
        <v>0.94736842099999996</v>
      </c>
      <c r="D75">
        <v>1</v>
      </c>
    </row>
    <row r="76" spans="1:4" x14ac:dyDescent="0.35">
      <c r="A76" t="s">
        <v>2954</v>
      </c>
      <c r="B76">
        <v>1.9</v>
      </c>
      <c r="C76">
        <v>0.93362193400000004</v>
      </c>
      <c r="D76">
        <v>1</v>
      </c>
    </row>
    <row r="77" spans="1:4" x14ac:dyDescent="0.35">
      <c r="A77" t="s">
        <v>1020</v>
      </c>
      <c r="B77">
        <v>1.9</v>
      </c>
      <c r="C77">
        <v>0.93361581900000001</v>
      </c>
      <c r="D77">
        <v>1</v>
      </c>
    </row>
    <row r="78" spans="1:4" x14ac:dyDescent="0.35">
      <c r="A78" t="s">
        <v>798</v>
      </c>
      <c r="B78">
        <v>1.7</v>
      </c>
      <c r="C78">
        <v>0.92282958199999998</v>
      </c>
      <c r="D78">
        <v>1</v>
      </c>
    </row>
    <row r="79" spans="1:4" x14ac:dyDescent="0.35">
      <c r="A79" t="s">
        <v>2629</v>
      </c>
      <c r="B79">
        <v>4.9000000000000004</v>
      </c>
      <c r="C79">
        <v>0.92204150299999998</v>
      </c>
      <c r="D79">
        <v>1</v>
      </c>
    </row>
    <row r="80" spans="1:4" x14ac:dyDescent="0.35">
      <c r="A80" t="s">
        <v>6207</v>
      </c>
      <c r="B80">
        <v>10.6</v>
      </c>
      <c r="C80">
        <v>0.92006188799999999</v>
      </c>
      <c r="D80">
        <v>2</v>
      </c>
    </row>
    <row r="81" spans="1:4" x14ac:dyDescent="0.35">
      <c r="A81" t="s">
        <v>4966</v>
      </c>
      <c r="B81">
        <v>8.6999999999999993</v>
      </c>
      <c r="C81">
        <v>0.91187618400000003</v>
      </c>
      <c r="D81">
        <v>2</v>
      </c>
    </row>
    <row r="82" spans="1:4" x14ac:dyDescent="0.35">
      <c r="A82" t="s">
        <v>4958</v>
      </c>
      <c r="B82">
        <v>2.7</v>
      </c>
      <c r="C82">
        <v>0.90752032500000002</v>
      </c>
      <c r="D82">
        <v>1</v>
      </c>
    </row>
    <row r="83" spans="1:4" x14ac:dyDescent="0.35">
      <c r="A83" t="s">
        <v>373</v>
      </c>
      <c r="B83">
        <v>6.1</v>
      </c>
      <c r="C83">
        <v>0.90504050400000002</v>
      </c>
      <c r="D83">
        <v>2</v>
      </c>
    </row>
    <row r="84" spans="1:4" x14ac:dyDescent="0.35">
      <c r="A84" t="s">
        <v>5037</v>
      </c>
      <c r="B84">
        <v>3</v>
      </c>
      <c r="C84">
        <v>0.90441839499999999</v>
      </c>
      <c r="D84">
        <v>1</v>
      </c>
    </row>
    <row r="85" spans="1:4" x14ac:dyDescent="0.35">
      <c r="A85" t="s">
        <v>4940</v>
      </c>
      <c r="B85">
        <v>1.8</v>
      </c>
      <c r="C85">
        <v>0.89909638599999997</v>
      </c>
      <c r="D85">
        <v>1</v>
      </c>
    </row>
    <row r="86" spans="1:4" x14ac:dyDescent="0.35">
      <c r="A86" t="s">
        <v>5357</v>
      </c>
      <c r="B86">
        <v>9</v>
      </c>
      <c r="C86">
        <v>0.89444950000000001</v>
      </c>
      <c r="D86">
        <v>2</v>
      </c>
    </row>
    <row r="87" spans="1:4" x14ac:dyDescent="0.35">
      <c r="A87" t="s">
        <v>5719</v>
      </c>
      <c r="B87">
        <v>1.6</v>
      </c>
      <c r="C87">
        <v>0.89376054000000005</v>
      </c>
      <c r="D87">
        <v>1</v>
      </c>
    </row>
    <row r="88" spans="1:4" x14ac:dyDescent="0.35">
      <c r="A88" t="s">
        <v>3856</v>
      </c>
      <c r="B88">
        <v>0.9</v>
      </c>
      <c r="C88">
        <v>0.89085545700000002</v>
      </c>
      <c r="D88">
        <v>1</v>
      </c>
    </row>
    <row r="89" spans="1:4" x14ac:dyDescent="0.35">
      <c r="A89" t="s">
        <v>4219</v>
      </c>
      <c r="B89">
        <v>0.4</v>
      </c>
      <c r="C89">
        <v>0.88805970099999998</v>
      </c>
      <c r="D89">
        <v>1</v>
      </c>
    </row>
    <row r="90" spans="1:4" x14ac:dyDescent="0.35">
      <c r="A90" t="s">
        <v>5279</v>
      </c>
      <c r="B90">
        <v>3.5</v>
      </c>
      <c r="C90">
        <v>0.88183981</v>
      </c>
      <c r="D90">
        <v>1</v>
      </c>
    </row>
    <row r="91" spans="1:4" x14ac:dyDescent="0.35">
      <c r="A91" t="s">
        <v>6611</v>
      </c>
      <c r="B91">
        <v>1.8</v>
      </c>
      <c r="C91">
        <v>0.88066465299999996</v>
      </c>
      <c r="D91">
        <v>1</v>
      </c>
    </row>
    <row r="92" spans="1:4" x14ac:dyDescent="0.35">
      <c r="A92" t="s">
        <v>6666</v>
      </c>
      <c r="B92">
        <v>0.5</v>
      </c>
      <c r="C92">
        <v>0.880434783</v>
      </c>
      <c r="D92">
        <v>1</v>
      </c>
    </row>
    <row r="93" spans="1:4" x14ac:dyDescent="0.35">
      <c r="A93" t="s">
        <v>3650</v>
      </c>
      <c r="B93">
        <v>1.1000000000000001</v>
      </c>
      <c r="C93">
        <v>0.87723785200000004</v>
      </c>
      <c r="D93">
        <v>1</v>
      </c>
    </row>
    <row r="94" spans="1:4" x14ac:dyDescent="0.35">
      <c r="A94" t="s">
        <v>5852</v>
      </c>
      <c r="B94">
        <v>0.6</v>
      </c>
      <c r="C94">
        <v>0.869565217</v>
      </c>
      <c r="D94">
        <v>1</v>
      </c>
    </row>
    <row r="95" spans="1:4" x14ac:dyDescent="0.35">
      <c r="A95" t="s">
        <v>3001</v>
      </c>
      <c r="B95">
        <v>5</v>
      </c>
      <c r="C95">
        <v>0.86546840999999997</v>
      </c>
      <c r="D95">
        <v>1</v>
      </c>
    </row>
    <row r="96" spans="1:4" x14ac:dyDescent="0.35">
      <c r="A96" t="s">
        <v>706</v>
      </c>
      <c r="B96">
        <v>3.2</v>
      </c>
      <c r="C96">
        <v>0.86475063399999996</v>
      </c>
      <c r="D96">
        <v>1</v>
      </c>
    </row>
    <row r="97" spans="1:4" x14ac:dyDescent="0.35">
      <c r="A97" t="s">
        <v>4432</v>
      </c>
      <c r="B97">
        <v>1.9</v>
      </c>
      <c r="C97">
        <v>0.86376811600000003</v>
      </c>
      <c r="D97">
        <v>1</v>
      </c>
    </row>
    <row r="98" spans="1:4" x14ac:dyDescent="0.35">
      <c r="A98" t="s">
        <v>3930</v>
      </c>
      <c r="B98">
        <v>0.4</v>
      </c>
      <c r="C98">
        <v>0.863309353</v>
      </c>
      <c r="D98">
        <v>1</v>
      </c>
    </row>
    <row r="99" spans="1:4" x14ac:dyDescent="0.35">
      <c r="A99" t="s">
        <v>6882</v>
      </c>
      <c r="B99">
        <v>0.6</v>
      </c>
      <c r="C99">
        <v>0.860869565</v>
      </c>
      <c r="D99">
        <v>1</v>
      </c>
    </row>
    <row r="100" spans="1:4" x14ac:dyDescent="0.35">
      <c r="A100" t="s">
        <v>5354</v>
      </c>
      <c r="B100">
        <v>1.3</v>
      </c>
      <c r="C100">
        <v>0.85714285700000004</v>
      </c>
      <c r="D100">
        <v>1</v>
      </c>
    </row>
    <row r="101" spans="1:4" x14ac:dyDescent="0.35">
      <c r="A101" t="s">
        <v>4948</v>
      </c>
      <c r="B101">
        <v>0.5</v>
      </c>
      <c r="C101">
        <v>0.85635359099999997</v>
      </c>
      <c r="D101">
        <v>1</v>
      </c>
    </row>
    <row r="102" spans="1:4" x14ac:dyDescent="0.35">
      <c r="A102" t="s">
        <v>1122</v>
      </c>
      <c r="B102">
        <v>2.8</v>
      </c>
      <c r="C102">
        <v>0.85600794400000002</v>
      </c>
      <c r="D102">
        <v>1</v>
      </c>
    </row>
    <row r="103" spans="1:4" x14ac:dyDescent="0.35">
      <c r="A103" t="s">
        <v>747</v>
      </c>
      <c r="B103">
        <v>1.3</v>
      </c>
      <c r="C103">
        <v>0.85</v>
      </c>
      <c r="D103">
        <v>1</v>
      </c>
    </row>
    <row r="104" spans="1:4" x14ac:dyDescent="0.35">
      <c r="A104" t="s">
        <v>6494</v>
      </c>
      <c r="B104">
        <v>0.5</v>
      </c>
      <c r="C104">
        <v>0.84946236600000002</v>
      </c>
      <c r="D104">
        <v>1</v>
      </c>
    </row>
    <row r="105" spans="1:4" x14ac:dyDescent="0.35">
      <c r="A105" t="s">
        <v>3618</v>
      </c>
      <c r="B105">
        <v>1</v>
      </c>
      <c r="C105">
        <v>0.84916201099999999</v>
      </c>
      <c r="D105">
        <v>1</v>
      </c>
    </row>
    <row r="106" spans="1:4" x14ac:dyDescent="0.35">
      <c r="A106" t="s">
        <v>5368</v>
      </c>
      <c r="B106">
        <v>1</v>
      </c>
      <c r="C106">
        <v>0.847887324</v>
      </c>
      <c r="D106">
        <v>1</v>
      </c>
    </row>
    <row r="107" spans="1:4" x14ac:dyDescent="0.35">
      <c r="A107" t="s">
        <v>2324</v>
      </c>
      <c r="B107">
        <v>2.5</v>
      </c>
      <c r="C107">
        <v>0.84766050100000001</v>
      </c>
      <c r="D107">
        <v>1</v>
      </c>
    </row>
    <row r="108" spans="1:4" x14ac:dyDescent="0.35">
      <c r="A108" t="s">
        <v>3301</v>
      </c>
      <c r="B108">
        <v>11</v>
      </c>
      <c r="C108">
        <v>0.84617296200000003</v>
      </c>
      <c r="D108">
        <v>2</v>
      </c>
    </row>
    <row r="109" spans="1:4" x14ac:dyDescent="0.35">
      <c r="A109" t="s">
        <v>1754</v>
      </c>
      <c r="B109">
        <v>1.1000000000000001</v>
      </c>
      <c r="C109">
        <v>0.84517766500000002</v>
      </c>
      <c r="D109">
        <v>1</v>
      </c>
    </row>
    <row r="110" spans="1:4" x14ac:dyDescent="0.35">
      <c r="A110" t="s">
        <v>2260</v>
      </c>
      <c r="B110">
        <v>2.4</v>
      </c>
      <c r="C110">
        <v>0.82292849000000001</v>
      </c>
      <c r="D110">
        <v>1</v>
      </c>
    </row>
    <row r="111" spans="1:4" x14ac:dyDescent="0.35">
      <c r="A111" t="s">
        <v>419</v>
      </c>
      <c r="B111">
        <v>0.4</v>
      </c>
      <c r="C111">
        <v>0.81645569600000001</v>
      </c>
      <c r="D111">
        <v>1</v>
      </c>
    </row>
    <row r="112" spans="1:4" x14ac:dyDescent="0.35">
      <c r="A112" t="s">
        <v>5339</v>
      </c>
      <c r="B112">
        <v>2.5</v>
      </c>
      <c r="C112">
        <v>0.81066376500000004</v>
      </c>
      <c r="D112">
        <v>1</v>
      </c>
    </row>
    <row r="113" spans="1:4" x14ac:dyDescent="0.35">
      <c r="A113" t="s">
        <v>2194</v>
      </c>
      <c r="B113">
        <v>0.4</v>
      </c>
      <c r="C113">
        <v>0.80620155000000004</v>
      </c>
      <c r="D113">
        <v>1</v>
      </c>
    </row>
    <row r="114" spans="1:4" x14ac:dyDescent="0.35">
      <c r="A114" t="s">
        <v>5954</v>
      </c>
      <c r="B114">
        <v>5.6</v>
      </c>
      <c r="C114">
        <v>0.80596285400000001</v>
      </c>
      <c r="D114">
        <v>2</v>
      </c>
    </row>
    <row r="115" spans="1:4" x14ac:dyDescent="0.35">
      <c r="A115" t="s">
        <v>2411</v>
      </c>
      <c r="B115">
        <v>2.7</v>
      </c>
      <c r="C115">
        <v>0.80524722500000001</v>
      </c>
      <c r="D115">
        <v>1</v>
      </c>
    </row>
    <row r="116" spans="1:4" x14ac:dyDescent="0.35">
      <c r="A116" t="s">
        <v>4974</v>
      </c>
      <c r="B116">
        <v>0.6</v>
      </c>
      <c r="C116">
        <v>0.80172413799999998</v>
      </c>
      <c r="D116">
        <v>1</v>
      </c>
    </row>
    <row r="117" spans="1:4" x14ac:dyDescent="0.35">
      <c r="A117" t="s">
        <v>2817</v>
      </c>
      <c r="B117">
        <v>10.6</v>
      </c>
      <c r="C117">
        <v>0.80164651399999998</v>
      </c>
      <c r="D117">
        <v>2</v>
      </c>
    </row>
    <row r="118" spans="1:4" x14ac:dyDescent="0.35">
      <c r="A118" t="s">
        <v>5195</v>
      </c>
      <c r="B118">
        <v>6.9</v>
      </c>
      <c r="C118">
        <v>0.79289704699999997</v>
      </c>
      <c r="D118">
        <v>2</v>
      </c>
    </row>
    <row r="119" spans="1:4" x14ac:dyDescent="0.35">
      <c r="A119" t="s">
        <v>5746</v>
      </c>
      <c r="B119">
        <v>9.8000000000000007</v>
      </c>
      <c r="C119">
        <v>0.77712363299999998</v>
      </c>
      <c r="D119">
        <v>2</v>
      </c>
    </row>
    <row r="120" spans="1:4" x14ac:dyDescent="0.35">
      <c r="A120" t="s">
        <v>4805</v>
      </c>
      <c r="B120">
        <v>5.3</v>
      </c>
      <c r="C120">
        <v>0.77674418599999995</v>
      </c>
      <c r="D120">
        <v>1</v>
      </c>
    </row>
    <row r="121" spans="1:4" x14ac:dyDescent="0.35">
      <c r="A121" t="s">
        <v>2885</v>
      </c>
      <c r="B121">
        <v>1.7</v>
      </c>
      <c r="C121">
        <v>0.77672956000000004</v>
      </c>
      <c r="D121">
        <v>1</v>
      </c>
    </row>
    <row r="122" spans="1:4" x14ac:dyDescent="0.35">
      <c r="A122" t="s">
        <v>1609</v>
      </c>
      <c r="B122">
        <v>1.7</v>
      </c>
      <c r="C122">
        <v>0.77367576199999999</v>
      </c>
      <c r="D122">
        <v>1</v>
      </c>
    </row>
    <row r="123" spans="1:4" x14ac:dyDescent="0.35">
      <c r="A123" t="s">
        <v>2384</v>
      </c>
      <c r="B123">
        <v>0.4</v>
      </c>
      <c r="C123">
        <v>0.75939849599999998</v>
      </c>
      <c r="D123">
        <v>1</v>
      </c>
    </row>
    <row r="124" spans="1:4" x14ac:dyDescent="0.35">
      <c r="A124" t="s">
        <v>6770</v>
      </c>
      <c r="B124">
        <v>0.6</v>
      </c>
      <c r="C124">
        <v>0.75862068999999999</v>
      </c>
      <c r="D124">
        <v>1</v>
      </c>
    </row>
    <row r="125" spans="1:4" x14ac:dyDescent="0.35">
      <c r="A125" t="s">
        <v>271</v>
      </c>
      <c r="B125">
        <v>0.4</v>
      </c>
      <c r="C125">
        <v>0.75694444400000005</v>
      </c>
      <c r="D125">
        <v>1</v>
      </c>
    </row>
    <row r="126" spans="1:4" x14ac:dyDescent="0.35">
      <c r="A126" t="s">
        <v>6710</v>
      </c>
      <c r="B126">
        <v>0.7</v>
      </c>
      <c r="C126">
        <v>0.75478927200000001</v>
      </c>
      <c r="D126">
        <v>1</v>
      </c>
    </row>
    <row r="127" spans="1:4" x14ac:dyDescent="0.35">
      <c r="A127" t="s">
        <v>4015</v>
      </c>
      <c r="B127">
        <v>0.6</v>
      </c>
      <c r="C127">
        <v>0.75117370900000002</v>
      </c>
      <c r="D127">
        <v>1</v>
      </c>
    </row>
    <row r="128" spans="1:4" x14ac:dyDescent="0.35">
      <c r="A128" t="s">
        <v>4910</v>
      </c>
      <c r="B128">
        <v>2.9</v>
      </c>
      <c r="C128">
        <v>0.74810606099999999</v>
      </c>
      <c r="D128">
        <v>1</v>
      </c>
    </row>
    <row r="129" spans="1:4" x14ac:dyDescent="0.35">
      <c r="A129" t="s">
        <v>4427</v>
      </c>
      <c r="B129">
        <v>0.4</v>
      </c>
      <c r="C129">
        <v>0.74691357999999997</v>
      </c>
      <c r="D129">
        <v>1</v>
      </c>
    </row>
    <row r="130" spans="1:4" x14ac:dyDescent="0.35">
      <c r="A130" t="s">
        <v>2854</v>
      </c>
      <c r="B130">
        <v>1.6</v>
      </c>
      <c r="C130">
        <v>0.74315068500000003</v>
      </c>
      <c r="D130">
        <v>1</v>
      </c>
    </row>
    <row r="131" spans="1:4" x14ac:dyDescent="0.35">
      <c r="A131" t="s">
        <v>1623</v>
      </c>
      <c r="B131">
        <v>6.5</v>
      </c>
      <c r="C131">
        <v>0.74268757900000004</v>
      </c>
      <c r="D131">
        <v>2</v>
      </c>
    </row>
    <row r="132" spans="1:4" x14ac:dyDescent="0.35">
      <c r="A132" t="s">
        <v>2916</v>
      </c>
      <c r="B132">
        <v>1.3</v>
      </c>
      <c r="C132">
        <v>0.73824130899999996</v>
      </c>
      <c r="D132">
        <v>1</v>
      </c>
    </row>
    <row r="133" spans="1:4" x14ac:dyDescent="0.35">
      <c r="A133" t="s">
        <v>2366</v>
      </c>
      <c r="B133">
        <v>0.6</v>
      </c>
      <c r="C133">
        <v>0.73708920200000005</v>
      </c>
      <c r="D133">
        <v>1</v>
      </c>
    </row>
    <row r="134" spans="1:4" x14ac:dyDescent="0.35">
      <c r="A134" t="s">
        <v>6877</v>
      </c>
      <c r="B134">
        <v>11</v>
      </c>
      <c r="C134">
        <v>0.73646299100000001</v>
      </c>
      <c r="D134">
        <v>2</v>
      </c>
    </row>
    <row r="135" spans="1:4" x14ac:dyDescent="0.35">
      <c r="A135" t="s">
        <v>2846</v>
      </c>
      <c r="B135">
        <v>3.1</v>
      </c>
      <c r="C135">
        <v>0.73618538300000003</v>
      </c>
      <c r="D135">
        <v>1</v>
      </c>
    </row>
    <row r="136" spans="1:4" x14ac:dyDescent="0.35">
      <c r="A136" t="s">
        <v>2820</v>
      </c>
      <c r="B136">
        <v>0.9</v>
      </c>
      <c r="C136">
        <v>0.73602484499999998</v>
      </c>
      <c r="D136">
        <v>1</v>
      </c>
    </row>
    <row r="137" spans="1:4" x14ac:dyDescent="0.35">
      <c r="A137" t="s">
        <v>3742</v>
      </c>
      <c r="B137">
        <v>3.4</v>
      </c>
      <c r="C137">
        <v>0.73284907200000005</v>
      </c>
      <c r="D137">
        <v>1</v>
      </c>
    </row>
    <row r="138" spans="1:4" x14ac:dyDescent="0.35">
      <c r="A138" t="s">
        <v>2059</v>
      </c>
      <c r="B138">
        <v>0.6</v>
      </c>
      <c r="C138">
        <v>0.73008849600000003</v>
      </c>
      <c r="D138">
        <v>1</v>
      </c>
    </row>
    <row r="139" spans="1:4" x14ac:dyDescent="0.35">
      <c r="A139" t="s">
        <v>6562</v>
      </c>
      <c r="B139">
        <v>3.8</v>
      </c>
      <c r="C139">
        <v>0.72878897799999998</v>
      </c>
      <c r="D139">
        <v>1</v>
      </c>
    </row>
    <row r="140" spans="1:4" x14ac:dyDescent="0.35">
      <c r="A140" t="s">
        <v>2839</v>
      </c>
      <c r="B140">
        <v>9.6</v>
      </c>
      <c r="C140">
        <v>0.72742857100000002</v>
      </c>
      <c r="D140">
        <v>2</v>
      </c>
    </row>
    <row r="141" spans="1:4" x14ac:dyDescent="0.35">
      <c r="A141" t="s">
        <v>2046</v>
      </c>
      <c r="B141">
        <v>1.7</v>
      </c>
      <c r="C141">
        <v>0.72470978399999997</v>
      </c>
      <c r="D141">
        <v>1</v>
      </c>
    </row>
    <row r="142" spans="1:4" x14ac:dyDescent="0.35">
      <c r="A142" t="s">
        <v>6482</v>
      </c>
      <c r="B142">
        <v>5.5</v>
      </c>
      <c r="C142">
        <v>0.72458045400000004</v>
      </c>
      <c r="D142">
        <v>2</v>
      </c>
    </row>
    <row r="143" spans="1:4" x14ac:dyDescent="0.35">
      <c r="A143" t="s">
        <v>3131</v>
      </c>
      <c r="B143">
        <v>2.9</v>
      </c>
      <c r="C143">
        <v>0.71836346299999998</v>
      </c>
      <c r="D143">
        <v>1</v>
      </c>
    </row>
    <row r="144" spans="1:4" x14ac:dyDescent="0.35">
      <c r="A144" t="s">
        <v>4283</v>
      </c>
      <c r="B144">
        <v>10.199999999999999</v>
      </c>
      <c r="C144">
        <v>0.71279443300000001</v>
      </c>
      <c r="D144">
        <v>2</v>
      </c>
    </row>
    <row r="145" spans="1:4" x14ac:dyDescent="0.35">
      <c r="A145" t="s">
        <v>6720</v>
      </c>
      <c r="B145">
        <v>0.5</v>
      </c>
      <c r="C145">
        <v>0.70588235300000002</v>
      </c>
      <c r="D145">
        <v>1</v>
      </c>
    </row>
    <row r="146" spans="1:4" x14ac:dyDescent="0.35">
      <c r="A146" t="s">
        <v>1923</v>
      </c>
      <c r="B146">
        <v>2</v>
      </c>
      <c r="C146">
        <v>0.70375335100000003</v>
      </c>
      <c r="D146">
        <v>1</v>
      </c>
    </row>
    <row r="147" spans="1:4" x14ac:dyDescent="0.35">
      <c r="A147" t="s">
        <v>6034</v>
      </c>
      <c r="B147">
        <v>0.6</v>
      </c>
      <c r="C147">
        <v>0.70212766000000004</v>
      </c>
      <c r="D147">
        <v>1</v>
      </c>
    </row>
    <row r="148" spans="1:4" x14ac:dyDescent="0.35">
      <c r="A148" t="s">
        <v>5654</v>
      </c>
      <c r="B148">
        <v>2</v>
      </c>
      <c r="C148">
        <v>0.70192307700000001</v>
      </c>
      <c r="D148">
        <v>1</v>
      </c>
    </row>
    <row r="149" spans="1:4" x14ac:dyDescent="0.35">
      <c r="A149" t="s">
        <v>675</v>
      </c>
      <c r="B149">
        <v>5.2</v>
      </c>
      <c r="C149">
        <v>0.70010615700000001</v>
      </c>
      <c r="D149">
        <v>1</v>
      </c>
    </row>
    <row r="150" spans="1:4" x14ac:dyDescent="0.35">
      <c r="A150" t="s">
        <v>2549</v>
      </c>
      <c r="B150">
        <v>0.4</v>
      </c>
      <c r="C150">
        <v>0.7</v>
      </c>
      <c r="D150">
        <v>1</v>
      </c>
    </row>
    <row r="151" spans="1:4" x14ac:dyDescent="0.35">
      <c r="A151" t="s">
        <v>1626</v>
      </c>
      <c r="B151">
        <v>6.6</v>
      </c>
      <c r="C151">
        <v>0.69621306699999996</v>
      </c>
      <c r="D151">
        <v>2</v>
      </c>
    </row>
    <row r="152" spans="1:4" x14ac:dyDescent="0.35">
      <c r="A152" t="s">
        <v>6677</v>
      </c>
      <c r="B152">
        <v>0.9</v>
      </c>
      <c r="C152">
        <v>0.69565217400000001</v>
      </c>
      <c r="D152">
        <v>1</v>
      </c>
    </row>
    <row r="153" spans="1:4" x14ac:dyDescent="0.35">
      <c r="A153" t="s">
        <v>3779</v>
      </c>
      <c r="B153">
        <v>1.7</v>
      </c>
      <c r="C153">
        <v>0.69537480100000004</v>
      </c>
      <c r="D153">
        <v>1</v>
      </c>
    </row>
    <row r="154" spans="1:4" x14ac:dyDescent="0.35">
      <c r="A154" t="s">
        <v>3362</v>
      </c>
      <c r="B154">
        <v>3</v>
      </c>
      <c r="C154">
        <v>0.69449541299999995</v>
      </c>
      <c r="D154">
        <v>1</v>
      </c>
    </row>
    <row r="155" spans="1:4" x14ac:dyDescent="0.35">
      <c r="A155" t="s">
        <v>3097</v>
      </c>
      <c r="B155">
        <v>3.8</v>
      </c>
      <c r="C155">
        <v>0.69436416199999995</v>
      </c>
      <c r="D155">
        <v>1</v>
      </c>
    </row>
    <row r="156" spans="1:4" x14ac:dyDescent="0.35">
      <c r="A156" t="s">
        <v>2450</v>
      </c>
      <c r="B156">
        <v>7.6</v>
      </c>
      <c r="C156">
        <v>0.69362920500000003</v>
      </c>
      <c r="D156">
        <v>2</v>
      </c>
    </row>
    <row r="157" spans="1:4" x14ac:dyDescent="0.35">
      <c r="A157" t="s">
        <v>6209</v>
      </c>
      <c r="B157">
        <v>1.3</v>
      </c>
      <c r="C157">
        <v>0.69325153399999995</v>
      </c>
      <c r="D157">
        <v>1</v>
      </c>
    </row>
    <row r="158" spans="1:4" x14ac:dyDescent="0.35">
      <c r="A158" t="s">
        <v>4594</v>
      </c>
      <c r="B158">
        <v>7.7</v>
      </c>
      <c r="C158">
        <v>0.68885724500000001</v>
      </c>
      <c r="D158">
        <v>2</v>
      </c>
    </row>
    <row r="159" spans="1:4" x14ac:dyDescent="0.35">
      <c r="A159" t="s">
        <v>548</v>
      </c>
      <c r="B159">
        <v>0.5</v>
      </c>
      <c r="C159">
        <v>0.68852458999999999</v>
      </c>
      <c r="D159">
        <v>1</v>
      </c>
    </row>
    <row r="160" spans="1:4" x14ac:dyDescent="0.35">
      <c r="A160" t="s">
        <v>5242</v>
      </c>
      <c r="B160">
        <v>0.6</v>
      </c>
      <c r="C160">
        <v>0.688073394</v>
      </c>
      <c r="D160">
        <v>1</v>
      </c>
    </row>
    <row r="161" spans="1:4" x14ac:dyDescent="0.35">
      <c r="A161" t="s">
        <v>350</v>
      </c>
      <c r="B161">
        <v>1.4</v>
      </c>
      <c r="C161">
        <v>0.68537074099999995</v>
      </c>
      <c r="D161">
        <v>1</v>
      </c>
    </row>
    <row r="162" spans="1:4" x14ac:dyDescent="0.35">
      <c r="A162" t="s">
        <v>4028</v>
      </c>
      <c r="B162">
        <v>3.4</v>
      </c>
      <c r="C162">
        <v>0.67977528099999995</v>
      </c>
      <c r="D162">
        <v>1</v>
      </c>
    </row>
    <row r="163" spans="1:4" x14ac:dyDescent="0.35">
      <c r="A163" t="s">
        <v>6240</v>
      </c>
      <c r="B163">
        <v>3.6</v>
      </c>
      <c r="C163">
        <v>0.67887109099999998</v>
      </c>
      <c r="D163">
        <v>1</v>
      </c>
    </row>
    <row r="164" spans="1:4" x14ac:dyDescent="0.35">
      <c r="A164" t="s">
        <v>1337</v>
      </c>
      <c r="B164">
        <v>1</v>
      </c>
      <c r="C164">
        <v>0.67724867700000002</v>
      </c>
      <c r="D164">
        <v>1</v>
      </c>
    </row>
    <row r="165" spans="1:4" x14ac:dyDescent="0.35">
      <c r="A165" t="s">
        <v>2151</v>
      </c>
      <c r="B165">
        <v>0.5</v>
      </c>
      <c r="C165">
        <v>0.67415730299999999</v>
      </c>
      <c r="D165">
        <v>1</v>
      </c>
    </row>
    <row r="166" spans="1:4" x14ac:dyDescent="0.35">
      <c r="A166" t="s">
        <v>3449</v>
      </c>
      <c r="B166">
        <v>10.5</v>
      </c>
      <c r="C166">
        <v>0.67336814599999995</v>
      </c>
      <c r="D166">
        <v>2</v>
      </c>
    </row>
    <row r="167" spans="1:4" x14ac:dyDescent="0.35">
      <c r="A167" t="s">
        <v>6100</v>
      </c>
      <c r="B167">
        <v>0.6</v>
      </c>
      <c r="C167">
        <v>0.67326732700000003</v>
      </c>
      <c r="D167">
        <v>1</v>
      </c>
    </row>
    <row r="168" spans="1:4" x14ac:dyDescent="0.35">
      <c r="A168" t="s">
        <v>942</v>
      </c>
      <c r="B168">
        <v>1.3</v>
      </c>
      <c r="C168">
        <v>0.67291666699999997</v>
      </c>
      <c r="D168">
        <v>1</v>
      </c>
    </row>
    <row r="169" spans="1:4" x14ac:dyDescent="0.35">
      <c r="A169" t="s">
        <v>5780</v>
      </c>
      <c r="B169">
        <v>0.4</v>
      </c>
      <c r="C169">
        <v>0.67283950599999998</v>
      </c>
      <c r="D169">
        <v>1</v>
      </c>
    </row>
    <row r="170" spans="1:4" x14ac:dyDescent="0.35">
      <c r="A170" t="s">
        <v>6814</v>
      </c>
      <c r="B170">
        <v>1.7</v>
      </c>
      <c r="C170">
        <v>0.66875981200000001</v>
      </c>
      <c r="D170">
        <v>1</v>
      </c>
    </row>
    <row r="171" spans="1:4" x14ac:dyDescent="0.35">
      <c r="A171" t="s">
        <v>5552</v>
      </c>
      <c r="B171">
        <v>8.6</v>
      </c>
      <c r="C171">
        <v>0.66836086400000005</v>
      </c>
      <c r="D171">
        <v>2</v>
      </c>
    </row>
    <row r="172" spans="1:4" x14ac:dyDescent="0.35">
      <c r="A172" t="s">
        <v>5752</v>
      </c>
      <c r="B172">
        <v>9.9</v>
      </c>
      <c r="C172">
        <v>0.66491130799999998</v>
      </c>
      <c r="D172">
        <v>2</v>
      </c>
    </row>
    <row r="173" spans="1:4" x14ac:dyDescent="0.35">
      <c r="A173" t="s">
        <v>3655</v>
      </c>
      <c r="B173">
        <v>3.9</v>
      </c>
      <c r="C173">
        <v>0.66435506200000005</v>
      </c>
      <c r="D173">
        <v>1</v>
      </c>
    </row>
    <row r="174" spans="1:4" x14ac:dyDescent="0.35">
      <c r="A174" t="s">
        <v>917</v>
      </c>
      <c r="B174">
        <v>1.2</v>
      </c>
      <c r="C174">
        <v>0.66433566399999999</v>
      </c>
      <c r="D174">
        <v>1</v>
      </c>
    </row>
    <row r="175" spans="1:4" x14ac:dyDescent="0.35">
      <c r="A175" t="s">
        <v>5518</v>
      </c>
      <c r="B175">
        <v>8.6</v>
      </c>
      <c r="C175">
        <v>0.66032350100000003</v>
      </c>
      <c r="D175">
        <v>2</v>
      </c>
    </row>
    <row r="176" spans="1:4" x14ac:dyDescent="0.35">
      <c r="A176" t="s">
        <v>3728</v>
      </c>
      <c r="B176">
        <v>2.9</v>
      </c>
      <c r="C176">
        <v>0.65784499100000005</v>
      </c>
      <c r="D176">
        <v>1</v>
      </c>
    </row>
    <row r="177" spans="1:4" x14ac:dyDescent="0.35">
      <c r="A177" t="s">
        <v>5265</v>
      </c>
      <c r="B177">
        <v>10.8</v>
      </c>
      <c r="C177">
        <v>0.65735331500000005</v>
      </c>
      <c r="D177">
        <v>2</v>
      </c>
    </row>
    <row r="178" spans="1:4" x14ac:dyDescent="0.35">
      <c r="A178" t="s">
        <v>4665</v>
      </c>
      <c r="B178">
        <v>2.4</v>
      </c>
      <c r="C178">
        <v>0.65730337100000003</v>
      </c>
      <c r="D178">
        <v>1</v>
      </c>
    </row>
    <row r="179" spans="1:4" x14ac:dyDescent="0.35">
      <c r="A179" t="s">
        <v>2332</v>
      </c>
      <c r="B179">
        <v>0.7</v>
      </c>
      <c r="C179">
        <v>0.65427509299999997</v>
      </c>
      <c r="D179">
        <v>1</v>
      </c>
    </row>
    <row r="180" spans="1:4" x14ac:dyDescent="0.35">
      <c r="A180" t="s">
        <v>82</v>
      </c>
      <c r="B180">
        <v>0.5</v>
      </c>
      <c r="C180">
        <v>0.65326633199999995</v>
      </c>
      <c r="D180">
        <v>1</v>
      </c>
    </row>
    <row r="181" spans="1:4" x14ac:dyDescent="0.35">
      <c r="A181" t="s">
        <v>2200</v>
      </c>
      <c r="B181">
        <v>3.3</v>
      </c>
      <c r="C181">
        <v>0.65267489700000003</v>
      </c>
      <c r="D181">
        <v>1</v>
      </c>
    </row>
    <row r="182" spans="1:4" x14ac:dyDescent="0.35">
      <c r="A182" t="s">
        <v>4224</v>
      </c>
      <c r="B182">
        <v>2.2999999999999998</v>
      </c>
      <c r="C182">
        <v>0.65217391300000005</v>
      </c>
      <c r="D182">
        <v>1</v>
      </c>
    </row>
    <row r="183" spans="1:4" x14ac:dyDescent="0.35">
      <c r="A183" t="s">
        <v>678</v>
      </c>
      <c r="B183">
        <v>0.9</v>
      </c>
      <c r="C183">
        <v>0.65191740399999998</v>
      </c>
      <c r="D183">
        <v>1</v>
      </c>
    </row>
    <row r="184" spans="1:4" x14ac:dyDescent="0.35">
      <c r="A184" t="s">
        <v>6609</v>
      </c>
      <c r="B184">
        <v>4.3</v>
      </c>
      <c r="C184">
        <v>0.65167095100000005</v>
      </c>
      <c r="D184">
        <v>1</v>
      </c>
    </row>
    <row r="185" spans="1:4" x14ac:dyDescent="0.35">
      <c r="A185" t="s">
        <v>6394</v>
      </c>
      <c r="B185">
        <v>1</v>
      </c>
      <c r="C185">
        <v>0.65083798900000001</v>
      </c>
      <c r="D185">
        <v>1</v>
      </c>
    </row>
    <row r="186" spans="1:4" x14ac:dyDescent="0.35">
      <c r="A186" t="s">
        <v>1583</v>
      </c>
      <c r="B186">
        <v>5.0999999999999996</v>
      </c>
      <c r="C186">
        <v>0.650673854</v>
      </c>
      <c r="D186">
        <v>1</v>
      </c>
    </row>
    <row r="187" spans="1:4" x14ac:dyDescent="0.35">
      <c r="A187" t="s">
        <v>2064</v>
      </c>
      <c r="B187">
        <v>4.3</v>
      </c>
      <c r="C187">
        <v>0.64870006300000005</v>
      </c>
      <c r="D187">
        <v>1</v>
      </c>
    </row>
    <row r="188" spans="1:4" x14ac:dyDescent="0.35">
      <c r="A188" t="s">
        <v>5867</v>
      </c>
      <c r="B188">
        <v>2</v>
      </c>
      <c r="C188">
        <v>0.64591977899999997</v>
      </c>
      <c r="D188">
        <v>1</v>
      </c>
    </row>
    <row r="189" spans="1:4" x14ac:dyDescent="0.35">
      <c r="A189" t="s">
        <v>6314</v>
      </c>
      <c r="B189">
        <v>0.5</v>
      </c>
      <c r="C189">
        <v>0.64467005099999997</v>
      </c>
      <c r="D189">
        <v>1</v>
      </c>
    </row>
    <row r="190" spans="1:4" x14ac:dyDescent="0.35">
      <c r="A190" t="s">
        <v>2848</v>
      </c>
      <c r="B190">
        <v>1</v>
      </c>
      <c r="C190">
        <v>0.64420485199999999</v>
      </c>
      <c r="D190">
        <v>1</v>
      </c>
    </row>
    <row r="191" spans="1:4" x14ac:dyDescent="0.35">
      <c r="A191" t="s">
        <v>904</v>
      </c>
      <c r="B191">
        <v>0.7</v>
      </c>
      <c r="C191">
        <v>0.639705882</v>
      </c>
      <c r="D191">
        <v>1</v>
      </c>
    </row>
    <row r="192" spans="1:4" x14ac:dyDescent="0.35">
      <c r="A192" t="s">
        <v>4182</v>
      </c>
      <c r="B192">
        <v>0.7</v>
      </c>
      <c r="C192">
        <v>0.63837638399999996</v>
      </c>
      <c r="D192">
        <v>1</v>
      </c>
    </row>
    <row r="193" spans="1:4" x14ac:dyDescent="0.35">
      <c r="A193" t="s">
        <v>5847</v>
      </c>
      <c r="B193">
        <v>0.9</v>
      </c>
      <c r="C193">
        <v>0.63809523800000001</v>
      </c>
      <c r="D193">
        <v>1</v>
      </c>
    </row>
    <row r="194" spans="1:4" x14ac:dyDescent="0.35">
      <c r="A194" t="s">
        <v>6363</v>
      </c>
      <c r="B194">
        <v>0.7</v>
      </c>
      <c r="C194">
        <v>0.63736263699999995</v>
      </c>
      <c r="D194">
        <v>1</v>
      </c>
    </row>
    <row r="195" spans="1:4" x14ac:dyDescent="0.35">
      <c r="A195" t="s">
        <v>3643</v>
      </c>
      <c r="B195">
        <v>10.6</v>
      </c>
      <c r="C195">
        <v>0.63706963500000002</v>
      </c>
      <c r="D195">
        <v>2</v>
      </c>
    </row>
    <row r="196" spans="1:4" x14ac:dyDescent="0.35">
      <c r="A196" t="s">
        <v>6075</v>
      </c>
      <c r="B196">
        <v>1.2</v>
      </c>
      <c r="C196">
        <v>0.63474387499999996</v>
      </c>
      <c r="D196">
        <v>1</v>
      </c>
    </row>
    <row r="197" spans="1:4" x14ac:dyDescent="0.35">
      <c r="A197" t="s">
        <v>6823</v>
      </c>
      <c r="B197">
        <v>1.3</v>
      </c>
      <c r="C197">
        <v>0.63440860200000004</v>
      </c>
      <c r="D197">
        <v>1</v>
      </c>
    </row>
    <row r="198" spans="1:4" x14ac:dyDescent="0.35">
      <c r="A198" t="s">
        <v>585</v>
      </c>
      <c r="B198">
        <v>4.0999999999999996</v>
      </c>
      <c r="C198">
        <v>0.63206919500000003</v>
      </c>
      <c r="D198">
        <v>1</v>
      </c>
    </row>
    <row r="199" spans="1:4" x14ac:dyDescent="0.35">
      <c r="A199" t="s">
        <v>1402</v>
      </c>
      <c r="B199">
        <v>1.3</v>
      </c>
      <c r="C199">
        <v>0.63070539400000003</v>
      </c>
      <c r="D199">
        <v>1</v>
      </c>
    </row>
    <row r="200" spans="1:4" x14ac:dyDescent="0.35">
      <c r="A200" t="s">
        <v>1742</v>
      </c>
      <c r="B200">
        <v>7.8</v>
      </c>
      <c r="C200">
        <v>0.62627326999999999</v>
      </c>
      <c r="D200">
        <v>2</v>
      </c>
    </row>
    <row r="201" spans="1:4" x14ac:dyDescent="0.35">
      <c r="A201" t="s">
        <v>594</v>
      </c>
      <c r="B201">
        <v>0.8</v>
      </c>
      <c r="C201">
        <v>0.62544169599999999</v>
      </c>
      <c r="D201">
        <v>1</v>
      </c>
    </row>
    <row r="202" spans="1:4" x14ac:dyDescent="0.35">
      <c r="A202" t="s">
        <v>1579</v>
      </c>
      <c r="B202">
        <v>1.3</v>
      </c>
      <c r="C202">
        <v>0.62421711899999999</v>
      </c>
      <c r="D202">
        <v>1</v>
      </c>
    </row>
    <row r="203" spans="1:4" x14ac:dyDescent="0.35">
      <c r="A203" t="s">
        <v>6422</v>
      </c>
      <c r="B203">
        <v>0.8</v>
      </c>
      <c r="C203">
        <v>0.62411347500000003</v>
      </c>
      <c r="D203">
        <v>1</v>
      </c>
    </row>
    <row r="204" spans="1:4" x14ac:dyDescent="0.35">
      <c r="A204" t="s">
        <v>5269</v>
      </c>
      <c r="B204">
        <v>2.2999999999999998</v>
      </c>
      <c r="C204">
        <v>0.62155688600000003</v>
      </c>
      <c r="D204">
        <v>1</v>
      </c>
    </row>
    <row r="205" spans="1:4" x14ac:dyDescent="0.35">
      <c r="A205" t="s">
        <v>814</v>
      </c>
      <c r="B205">
        <v>0.9</v>
      </c>
      <c r="C205">
        <v>0.61682243000000003</v>
      </c>
      <c r="D205">
        <v>1</v>
      </c>
    </row>
    <row r="206" spans="1:4" x14ac:dyDescent="0.35">
      <c r="A206" t="s">
        <v>1875</v>
      </c>
      <c r="B206">
        <v>1.7</v>
      </c>
      <c r="C206">
        <v>0.61403508799999995</v>
      </c>
      <c r="D206">
        <v>1</v>
      </c>
    </row>
    <row r="207" spans="1:4" x14ac:dyDescent="0.35">
      <c r="A207" t="s">
        <v>4486</v>
      </c>
      <c r="B207">
        <v>0.8</v>
      </c>
      <c r="C207">
        <v>0.61258278099999997</v>
      </c>
      <c r="D207">
        <v>1</v>
      </c>
    </row>
    <row r="208" spans="1:4" x14ac:dyDescent="0.35">
      <c r="A208" t="s">
        <v>4521</v>
      </c>
      <c r="B208">
        <v>0.6</v>
      </c>
      <c r="C208">
        <v>0.61206896600000005</v>
      </c>
      <c r="D208">
        <v>1</v>
      </c>
    </row>
    <row r="209" spans="1:4" x14ac:dyDescent="0.35">
      <c r="A209" t="s">
        <v>1052</v>
      </c>
      <c r="B209">
        <v>10.3</v>
      </c>
      <c r="C209">
        <v>0.61181770000000002</v>
      </c>
      <c r="D209">
        <v>2</v>
      </c>
    </row>
    <row r="210" spans="1:4" x14ac:dyDescent="0.35">
      <c r="A210" t="s">
        <v>6332</v>
      </c>
      <c r="B210">
        <v>1.6</v>
      </c>
      <c r="C210">
        <v>0.61005199300000001</v>
      </c>
      <c r="D210">
        <v>1</v>
      </c>
    </row>
    <row r="211" spans="1:4" x14ac:dyDescent="0.35">
      <c r="A211" t="s">
        <v>1479</v>
      </c>
      <c r="B211">
        <v>0.5</v>
      </c>
      <c r="C211">
        <v>0.609195402</v>
      </c>
      <c r="D211">
        <v>1</v>
      </c>
    </row>
    <row r="212" spans="1:4" x14ac:dyDescent="0.35">
      <c r="A212" t="s">
        <v>482</v>
      </c>
      <c r="B212">
        <v>8.6999999999999993</v>
      </c>
      <c r="C212">
        <v>0.60782472600000004</v>
      </c>
      <c r="D212">
        <v>2</v>
      </c>
    </row>
    <row r="213" spans="1:4" x14ac:dyDescent="0.35">
      <c r="A213" t="s">
        <v>1217</v>
      </c>
      <c r="B213">
        <v>0.6</v>
      </c>
      <c r="C213">
        <v>0.60648148099999999</v>
      </c>
      <c r="D213">
        <v>1</v>
      </c>
    </row>
    <row r="214" spans="1:4" x14ac:dyDescent="0.35">
      <c r="A214" t="s">
        <v>3992</v>
      </c>
      <c r="B214">
        <v>3.4</v>
      </c>
      <c r="C214">
        <v>0.60494812499999995</v>
      </c>
      <c r="D214">
        <v>1</v>
      </c>
    </row>
    <row r="215" spans="1:4" x14ac:dyDescent="0.35">
      <c r="A215" t="s">
        <v>868</v>
      </c>
      <c r="B215">
        <v>1</v>
      </c>
      <c r="C215">
        <v>0.60227272700000001</v>
      </c>
      <c r="D215">
        <v>1</v>
      </c>
    </row>
    <row r="216" spans="1:4" x14ac:dyDescent="0.35">
      <c r="A216" t="s">
        <v>1447</v>
      </c>
      <c r="B216">
        <v>3.3</v>
      </c>
      <c r="C216">
        <v>0.60217755399999995</v>
      </c>
      <c r="D216">
        <v>1</v>
      </c>
    </row>
    <row r="217" spans="1:4" x14ac:dyDescent="0.35">
      <c r="A217" t="s">
        <v>4503</v>
      </c>
      <c r="B217">
        <v>2.4</v>
      </c>
      <c r="C217">
        <v>0.60159817400000004</v>
      </c>
      <c r="D217">
        <v>1</v>
      </c>
    </row>
    <row r="218" spans="1:4" x14ac:dyDescent="0.35">
      <c r="A218" t="s">
        <v>4961</v>
      </c>
      <c r="B218">
        <v>1.1000000000000001</v>
      </c>
      <c r="C218">
        <v>0.60154241600000002</v>
      </c>
      <c r="D218">
        <v>1</v>
      </c>
    </row>
    <row r="219" spans="1:4" x14ac:dyDescent="0.35">
      <c r="A219" t="s">
        <v>4204</v>
      </c>
      <c r="B219">
        <v>6.6</v>
      </c>
      <c r="C219">
        <v>0.60132340799999995</v>
      </c>
      <c r="D219">
        <v>2</v>
      </c>
    </row>
    <row r="220" spans="1:4" x14ac:dyDescent="0.35">
      <c r="A220" t="s">
        <v>3771</v>
      </c>
      <c r="B220">
        <v>2.5</v>
      </c>
      <c r="C220">
        <v>0.59866220699999995</v>
      </c>
      <c r="D220">
        <v>1</v>
      </c>
    </row>
    <row r="221" spans="1:4" x14ac:dyDescent="0.35">
      <c r="A221" t="s">
        <v>920</v>
      </c>
      <c r="B221">
        <v>4.9000000000000004</v>
      </c>
      <c r="C221">
        <v>0.59786276699999996</v>
      </c>
      <c r="D221">
        <v>1</v>
      </c>
    </row>
    <row r="222" spans="1:4" x14ac:dyDescent="0.35">
      <c r="A222" t="s">
        <v>1949</v>
      </c>
      <c r="B222">
        <v>5.9</v>
      </c>
      <c r="C222">
        <v>0.59702878400000003</v>
      </c>
      <c r="D222">
        <v>2</v>
      </c>
    </row>
    <row r="223" spans="1:4" x14ac:dyDescent="0.35">
      <c r="A223" t="s">
        <v>5997</v>
      </c>
      <c r="B223">
        <v>0.5</v>
      </c>
      <c r="C223">
        <v>0.59550561800000001</v>
      </c>
      <c r="D223">
        <v>1</v>
      </c>
    </row>
    <row r="224" spans="1:4" x14ac:dyDescent="0.35">
      <c r="A224" t="s">
        <v>5030</v>
      </c>
      <c r="B224">
        <v>2.5</v>
      </c>
      <c r="C224">
        <v>0.593952484</v>
      </c>
      <c r="D224">
        <v>1</v>
      </c>
    </row>
    <row r="225" spans="1:4" x14ac:dyDescent="0.35">
      <c r="A225" t="s">
        <v>3781</v>
      </c>
      <c r="B225">
        <v>0.9</v>
      </c>
      <c r="C225">
        <v>0.59356725099999996</v>
      </c>
      <c r="D225">
        <v>1</v>
      </c>
    </row>
    <row r="226" spans="1:4" x14ac:dyDescent="0.35">
      <c r="A226" t="s">
        <v>6563</v>
      </c>
      <c r="B226">
        <v>5.4</v>
      </c>
      <c r="C226">
        <v>0.592138846</v>
      </c>
      <c r="D226">
        <v>2</v>
      </c>
    </row>
    <row r="227" spans="1:4" x14ac:dyDescent="0.35">
      <c r="A227" t="s">
        <v>1081</v>
      </c>
      <c r="B227">
        <v>1.1000000000000001</v>
      </c>
      <c r="C227">
        <v>0.59203980099999998</v>
      </c>
      <c r="D227">
        <v>1</v>
      </c>
    </row>
    <row r="228" spans="1:4" x14ac:dyDescent="0.35">
      <c r="A228" t="s">
        <v>4781</v>
      </c>
      <c r="B228">
        <v>2.5</v>
      </c>
      <c r="C228">
        <v>0.58946213000000003</v>
      </c>
      <c r="D228">
        <v>1</v>
      </c>
    </row>
    <row r="229" spans="1:4" x14ac:dyDescent="0.35">
      <c r="A229" t="s">
        <v>1991</v>
      </c>
      <c r="B229">
        <v>0.8</v>
      </c>
      <c r="C229">
        <v>0.58928571399999996</v>
      </c>
      <c r="D229">
        <v>1</v>
      </c>
    </row>
    <row r="230" spans="1:4" x14ac:dyDescent="0.35">
      <c r="A230" t="s">
        <v>1450</v>
      </c>
      <c r="B230">
        <v>0.6</v>
      </c>
      <c r="C230">
        <v>0.58767772500000004</v>
      </c>
      <c r="D230">
        <v>1</v>
      </c>
    </row>
    <row r="231" spans="1:4" x14ac:dyDescent="0.35">
      <c r="A231" t="s">
        <v>4002</v>
      </c>
      <c r="B231">
        <v>1.2</v>
      </c>
      <c r="C231">
        <v>0.58669833699999996</v>
      </c>
      <c r="D231">
        <v>1</v>
      </c>
    </row>
    <row r="232" spans="1:4" x14ac:dyDescent="0.35">
      <c r="A232" t="s">
        <v>166</v>
      </c>
      <c r="B232">
        <v>2.4</v>
      </c>
      <c r="C232">
        <v>0.58390022699999999</v>
      </c>
      <c r="D232">
        <v>1</v>
      </c>
    </row>
    <row r="233" spans="1:4" x14ac:dyDescent="0.35">
      <c r="A233" t="s">
        <v>3701</v>
      </c>
      <c r="B233">
        <v>1.2</v>
      </c>
      <c r="C233">
        <v>0.58370044099999996</v>
      </c>
      <c r="D233">
        <v>1</v>
      </c>
    </row>
    <row r="234" spans="1:4" x14ac:dyDescent="0.35">
      <c r="A234" t="s">
        <v>1463</v>
      </c>
      <c r="B234">
        <v>10.6</v>
      </c>
      <c r="C234">
        <v>0.58100414099999997</v>
      </c>
      <c r="D234">
        <v>2</v>
      </c>
    </row>
    <row r="235" spans="1:4" x14ac:dyDescent="0.35">
      <c r="A235" t="s">
        <v>887</v>
      </c>
      <c r="B235">
        <v>3.8</v>
      </c>
      <c r="C235">
        <v>0.58008658000000002</v>
      </c>
      <c r="D235">
        <v>1</v>
      </c>
    </row>
    <row r="236" spans="1:4" x14ac:dyDescent="0.35">
      <c r="A236" t="s">
        <v>1141</v>
      </c>
      <c r="B236">
        <v>3.6</v>
      </c>
      <c r="C236">
        <v>0.58001502599999999</v>
      </c>
      <c r="D236">
        <v>1</v>
      </c>
    </row>
    <row r="237" spans="1:4" x14ac:dyDescent="0.35">
      <c r="A237" t="s">
        <v>1916</v>
      </c>
      <c r="B237">
        <v>1.2</v>
      </c>
      <c r="C237">
        <v>0.57929515399999998</v>
      </c>
      <c r="D237">
        <v>1</v>
      </c>
    </row>
    <row r="238" spans="1:4" x14ac:dyDescent="0.35">
      <c r="A238" t="s">
        <v>3620</v>
      </c>
      <c r="B238">
        <v>2.4</v>
      </c>
      <c r="C238">
        <v>0.57864523499999998</v>
      </c>
      <c r="D238">
        <v>1</v>
      </c>
    </row>
    <row r="239" spans="1:4" x14ac:dyDescent="0.35">
      <c r="A239" t="s">
        <v>3668</v>
      </c>
      <c r="B239">
        <v>1.1000000000000001</v>
      </c>
      <c r="C239">
        <v>0.57843137300000003</v>
      </c>
      <c r="D239">
        <v>1</v>
      </c>
    </row>
    <row r="240" spans="1:4" x14ac:dyDescent="0.35">
      <c r="A240" t="s">
        <v>4134</v>
      </c>
      <c r="B240">
        <v>0.6</v>
      </c>
      <c r="C240">
        <v>0.57843137300000003</v>
      </c>
      <c r="D240">
        <v>1</v>
      </c>
    </row>
    <row r="241" spans="1:4" x14ac:dyDescent="0.35">
      <c r="A241" t="s">
        <v>5012</v>
      </c>
      <c r="B241">
        <v>0.5</v>
      </c>
      <c r="C241">
        <v>0.57714285700000001</v>
      </c>
      <c r="D241">
        <v>1</v>
      </c>
    </row>
    <row r="242" spans="1:4" x14ac:dyDescent="0.35">
      <c r="A242" t="s">
        <v>5282</v>
      </c>
      <c r="B242">
        <v>0.8</v>
      </c>
      <c r="C242">
        <v>0.57706093199999997</v>
      </c>
      <c r="D242">
        <v>1</v>
      </c>
    </row>
    <row r="243" spans="1:4" x14ac:dyDescent="0.35">
      <c r="A243" t="s">
        <v>4873</v>
      </c>
      <c r="B243">
        <v>3.3</v>
      </c>
      <c r="C243">
        <v>0.57621440499999999</v>
      </c>
      <c r="D243">
        <v>1</v>
      </c>
    </row>
    <row r="244" spans="1:4" x14ac:dyDescent="0.35">
      <c r="A244" t="s">
        <v>3657</v>
      </c>
      <c r="B244">
        <v>1.6</v>
      </c>
      <c r="C244">
        <v>0.57621440499999999</v>
      </c>
      <c r="D244">
        <v>1</v>
      </c>
    </row>
    <row r="245" spans="1:4" x14ac:dyDescent="0.35">
      <c r="A245" t="s">
        <v>3085</v>
      </c>
      <c r="B245">
        <v>0.7</v>
      </c>
      <c r="C245">
        <v>0.57518796999999999</v>
      </c>
      <c r="D245">
        <v>1</v>
      </c>
    </row>
    <row r="246" spans="1:4" x14ac:dyDescent="0.35">
      <c r="A246" t="s">
        <v>5319</v>
      </c>
      <c r="B246">
        <v>8.9</v>
      </c>
      <c r="C246">
        <v>0.57486878699999999</v>
      </c>
      <c r="D246">
        <v>2</v>
      </c>
    </row>
    <row r="247" spans="1:4" x14ac:dyDescent="0.35">
      <c r="A247" t="s">
        <v>1457</v>
      </c>
      <c r="B247">
        <v>5.6</v>
      </c>
      <c r="C247">
        <v>0.57447840900000002</v>
      </c>
      <c r="D247">
        <v>2</v>
      </c>
    </row>
    <row r="248" spans="1:4" x14ac:dyDescent="0.35">
      <c r="A248" t="s">
        <v>5359</v>
      </c>
      <c r="B248">
        <v>0.5</v>
      </c>
      <c r="C248">
        <v>0.57435897400000002</v>
      </c>
      <c r="D248">
        <v>1</v>
      </c>
    </row>
    <row r="249" spans="1:4" x14ac:dyDescent="0.35">
      <c r="A249" t="s">
        <v>3339</v>
      </c>
      <c r="B249">
        <v>0.9</v>
      </c>
      <c r="C249">
        <v>0.57053291500000003</v>
      </c>
      <c r="D249">
        <v>1</v>
      </c>
    </row>
    <row r="250" spans="1:4" x14ac:dyDescent="0.35">
      <c r="A250" t="s">
        <v>5541</v>
      </c>
      <c r="B250">
        <v>8.6999999999999993</v>
      </c>
      <c r="C250">
        <v>0.56964006300000003</v>
      </c>
      <c r="D250">
        <v>2</v>
      </c>
    </row>
    <row r="251" spans="1:4" x14ac:dyDescent="0.35">
      <c r="A251" t="s">
        <v>6072</v>
      </c>
      <c r="B251">
        <v>9.1999999999999993</v>
      </c>
      <c r="C251">
        <v>0.56955615100000001</v>
      </c>
      <c r="D251">
        <v>2</v>
      </c>
    </row>
    <row r="252" spans="1:4" x14ac:dyDescent="0.35">
      <c r="A252" t="s">
        <v>843</v>
      </c>
      <c r="B252">
        <v>1</v>
      </c>
      <c r="C252">
        <v>0.56914893600000005</v>
      </c>
      <c r="D252">
        <v>1</v>
      </c>
    </row>
    <row r="253" spans="1:4" x14ac:dyDescent="0.35">
      <c r="A253" t="s">
        <v>2431</v>
      </c>
      <c r="B253">
        <v>2.7</v>
      </c>
      <c r="C253">
        <v>0.56799999999999995</v>
      </c>
      <c r="D253">
        <v>1</v>
      </c>
    </row>
    <row r="254" spans="1:4" x14ac:dyDescent="0.35">
      <c r="A254" t="s">
        <v>2670</v>
      </c>
      <c r="B254">
        <v>0.7</v>
      </c>
      <c r="C254">
        <v>0.56746031699999999</v>
      </c>
      <c r="D254">
        <v>1</v>
      </c>
    </row>
    <row r="255" spans="1:4" x14ac:dyDescent="0.35">
      <c r="A255" t="s">
        <v>2326</v>
      </c>
      <c r="B255">
        <v>0.6</v>
      </c>
      <c r="C255">
        <v>0.56578947400000001</v>
      </c>
      <c r="D255">
        <v>1</v>
      </c>
    </row>
    <row r="256" spans="1:4" x14ac:dyDescent="0.35">
      <c r="A256" t="s">
        <v>2934</v>
      </c>
      <c r="B256">
        <v>1.6</v>
      </c>
      <c r="C256">
        <v>0.56543624199999998</v>
      </c>
      <c r="D256">
        <v>1</v>
      </c>
    </row>
    <row r="257" spans="1:4" x14ac:dyDescent="0.35">
      <c r="A257" t="s">
        <v>4105</v>
      </c>
      <c r="B257">
        <v>0.9</v>
      </c>
      <c r="C257">
        <v>0.56190476199999995</v>
      </c>
      <c r="D257">
        <v>1</v>
      </c>
    </row>
    <row r="258" spans="1:4" x14ac:dyDescent="0.35">
      <c r="A258" t="s">
        <v>1693</v>
      </c>
      <c r="B258">
        <v>1.8</v>
      </c>
      <c r="C258">
        <v>0.56164383600000001</v>
      </c>
      <c r="D258">
        <v>1</v>
      </c>
    </row>
    <row r="259" spans="1:4" x14ac:dyDescent="0.35">
      <c r="A259" t="s">
        <v>1955</v>
      </c>
      <c r="B259">
        <v>1.3</v>
      </c>
      <c r="C259">
        <v>0.557986871</v>
      </c>
      <c r="D259">
        <v>1</v>
      </c>
    </row>
    <row r="260" spans="1:4" x14ac:dyDescent="0.35">
      <c r="A260" t="s">
        <v>6042</v>
      </c>
      <c r="B260">
        <v>4.3</v>
      </c>
      <c r="C260">
        <v>0.55755626999999996</v>
      </c>
      <c r="D260">
        <v>1</v>
      </c>
    </row>
    <row r="261" spans="1:4" x14ac:dyDescent="0.35">
      <c r="A261" t="s">
        <v>3817</v>
      </c>
      <c r="B261">
        <v>1</v>
      </c>
      <c r="C261">
        <v>0.55040871899999999</v>
      </c>
      <c r="D261">
        <v>1</v>
      </c>
    </row>
    <row r="262" spans="1:4" x14ac:dyDescent="0.35">
      <c r="A262" t="s">
        <v>4746</v>
      </c>
      <c r="B262">
        <v>0.5</v>
      </c>
      <c r="C262">
        <v>0.55026454999999996</v>
      </c>
      <c r="D262">
        <v>1</v>
      </c>
    </row>
    <row r="263" spans="1:4" x14ac:dyDescent="0.35">
      <c r="A263" t="s">
        <v>4968</v>
      </c>
      <c r="B263">
        <v>9.6</v>
      </c>
      <c r="C263">
        <v>0.54967076999999998</v>
      </c>
      <c r="D263">
        <v>2</v>
      </c>
    </row>
    <row r="264" spans="1:4" x14ac:dyDescent="0.35">
      <c r="A264" t="s">
        <v>6685</v>
      </c>
      <c r="B264">
        <v>2.5</v>
      </c>
      <c r="C264">
        <v>0.54845814999999998</v>
      </c>
      <c r="D264">
        <v>1</v>
      </c>
    </row>
    <row r="265" spans="1:4" x14ac:dyDescent="0.35">
      <c r="A265" t="s">
        <v>3348</v>
      </c>
      <c r="B265">
        <v>1.4</v>
      </c>
      <c r="C265">
        <v>0.54752851700000005</v>
      </c>
      <c r="D265">
        <v>1</v>
      </c>
    </row>
    <row r="266" spans="1:4" x14ac:dyDescent="0.35">
      <c r="A266" t="s">
        <v>6243</v>
      </c>
      <c r="B266">
        <v>0.8</v>
      </c>
      <c r="C266">
        <v>0.54635761599999999</v>
      </c>
      <c r="D266">
        <v>1</v>
      </c>
    </row>
    <row r="267" spans="1:4" x14ac:dyDescent="0.35">
      <c r="A267" t="s">
        <v>6243</v>
      </c>
      <c r="B267">
        <v>0.8</v>
      </c>
      <c r="C267">
        <v>0.54635761599999999</v>
      </c>
      <c r="D267">
        <v>1</v>
      </c>
    </row>
    <row r="268" spans="1:4" x14ac:dyDescent="0.35">
      <c r="A268" t="s">
        <v>5404</v>
      </c>
      <c r="B268">
        <v>0.7</v>
      </c>
      <c r="C268">
        <v>0.54545454500000001</v>
      </c>
      <c r="D268">
        <v>1</v>
      </c>
    </row>
    <row r="269" spans="1:4" x14ac:dyDescent="0.35">
      <c r="A269" t="s">
        <v>2739</v>
      </c>
      <c r="B269">
        <v>0.5</v>
      </c>
      <c r="C269">
        <v>0.54497354499999995</v>
      </c>
      <c r="D269">
        <v>1</v>
      </c>
    </row>
    <row r="270" spans="1:4" x14ac:dyDescent="0.35">
      <c r="A270" t="s">
        <v>3127</v>
      </c>
      <c r="B270">
        <v>2.7</v>
      </c>
      <c r="C270">
        <v>0.54470709100000003</v>
      </c>
      <c r="D270">
        <v>1</v>
      </c>
    </row>
    <row r="271" spans="1:4" x14ac:dyDescent="0.35">
      <c r="A271" t="s">
        <v>2563</v>
      </c>
      <c r="B271">
        <v>0.8</v>
      </c>
      <c r="C271">
        <v>0.54397394099999996</v>
      </c>
      <c r="D271">
        <v>1</v>
      </c>
    </row>
    <row r="272" spans="1:4" x14ac:dyDescent="0.35">
      <c r="A272" t="s">
        <v>5676</v>
      </c>
      <c r="B272">
        <v>3.1</v>
      </c>
      <c r="C272">
        <v>0.54037267099999997</v>
      </c>
      <c r="D272">
        <v>1</v>
      </c>
    </row>
    <row r="273" spans="1:4" x14ac:dyDescent="0.35">
      <c r="A273" t="s">
        <v>5044</v>
      </c>
      <c r="B273">
        <v>1.4</v>
      </c>
      <c r="C273">
        <v>0.540160643</v>
      </c>
      <c r="D273">
        <v>1</v>
      </c>
    </row>
    <row r="274" spans="1:4" x14ac:dyDescent="0.35">
      <c r="A274" t="s">
        <v>1169</v>
      </c>
      <c r="B274">
        <v>0.9</v>
      </c>
      <c r="C274">
        <v>0.53993610199999997</v>
      </c>
      <c r="D274">
        <v>1</v>
      </c>
    </row>
    <row r="275" spans="1:4" x14ac:dyDescent="0.35">
      <c r="A275" t="s">
        <v>1169</v>
      </c>
      <c r="B275">
        <v>0.9</v>
      </c>
      <c r="C275">
        <v>0.53993610199999997</v>
      </c>
      <c r="D275">
        <v>1</v>
      </c>
    </row>
    <row r="276" spans="1:4" x14ac:dyDescent="0.35">
      <c r="A276" t="s">
        <v>889</v>
      </c>
      <c r="B276">
        <v>2.1</v>
      </c>
      <c r="C276">
        <v>0.53805774299999998</v>
      </c>
      <c r="D276">
        <v>1</v>
      </c>
    </row>
    <row r="277" spans="1:4" x14ac:dyDescent="0.35">
      <c r="A277" t="s">
        <v>3312</v>
      </c>
      <c r="B277">
        <v>4.5999999999999996</v>
      </c>
      <c r="C277">
        <v>0.53758949899999997</v>
      </c>
      <c r="D277">
        <v>1</v>
      </c>
    </row>
    <row r="278" spans="1:4" x14ac:dyDescent="0.35">
      <c r="A278" t="s">
        <v>3709</v>
      </c>
      <c r="B278">
        <v>5.6</v>
      </c>
      <c r="C278">
        <v>0.53583617699999997</v>
      </c>
      <c r="D278">
        <v>2</v>
      </c>
    </row>
    <row r="279" spans="1:4" x14ac:dyDescent="0.35">
      <c r="A279" t="s">
        <v>2851</v>
      </c>
      <c r="B279">
        <v>1.8</v>
      </c>
      <c r="C279">
        <v>0.535444947</v>
      </c>
      <c r="D279">
        <v>1</v>
      </c>
    </row>
    <row r="280" spans="1:4" x14ac:dyDescent="0.35">
      <c r="A280" t="s">
        <v>463</v>
      </c>
      <c r="B280">
        <v>1.6</v>
      </c>
      <c r="C280">
        <v>0.53523489899999999</v>
      </c>
      <c r="D280">
        <v>1</v>
      </c>
    </row>
    <row r="281" spans="1:4" x14ac:dyDescent="0.35">
      <c r="A281" t="s">
        <v>463</v>
      </c>
      <c r="B281">
        <v>1.6</v>
      </c>
      <c r="C281">
        <v>0.53523489899999999</v>
      </c>
      <c r="D281">
        <v>1</v>
      </c>
    </row>
    <row r="282" spans="1:4" x14ac:dyDescent="0.35">
      <c r="A282" t="s">
        <v>727</v>
      </c>
      <c r="B282">
        <v>1.4</v>
      </c>
      <c r="C282">
        <v>0.53411306000000003</v>
      </c>
      <c r="D282">
        <v>1</v>
      </c>
    </row>
    <row r="283" spans="1:4" x14ac:dyDescent="0.35">
      <c r="A283" t="s">
        <v>721</v>
      </c>
      <c r="B283">
        <v>1.9</v>
      </c>
      <c r="C283">
        <v>0.53164557000000001</v>
      </c>
      <c r="D283">
        <v>1</v>
      </c>
    </row>
    <row r="284" spans="1:4" x14ac:dyDescent="0.35">
      <c r="A284" t="s">
        <v>3099</v>
      </c>
      <c r="B284">
        <v>1.8</v>
      </c>
      <c r="C284">
        <v>0.53032659400000004</v>
      </c>
      <c r="D284">
        <v>1</v>
      </c>
    </row>
    <row r="285" spans="1:4" x14ac:dyDescent="0.35">
      <c r="A285" t="s">
        <v>1305</v>
      </c>
      <c r="B285">
        <v>0.6</v>
      </c>
      <c r="C285">
        <v>0.52991452999999999</v>
      </c>
      <c r="D285">
        <v>1</v>
      </c>
    </row>
    <row r="286" spans="1:4" x14ac:dyDescent="0.35">
      <c r="A286" t="s">
        <v>5975</v>
      </c>
      <c r="B286">
        <v>0.7</v>
      </c>
      <c r="C286">
        <v>0.52941176499999998</v>
      </c>
      <c r="D286">
        <v>1</v>
      </c>
    </row>
    <row r="287" spans="1:4" x14ac:dyDescent="0.35">
      <c r="A287" t="s">
        <v>3249</v>
      </c>
      <c r="B287">
        <v>1.4</v>
      </c>
      <c r="C287">
        <v>0.529296875</v>
      </c>
      <c r="D287">
        <v>1</v>
      </c>
    </row>
    <row r="288" spans="1:4" x14ac:dyDescent="0.35">
      <c r="A288" t="s">
        <v>3275</v>
      </c>
      <c r="B288">
        <v>1</v>
      </c>
      <c r="C288">
        <v>0.52910052900000004</v>
      </c>
      <c r="D288">
        <v>1</v>
      </c>
    </row>
    <row r="289" spans="1:4" x14ac:dyDescent="0.35">
      <c r="A289" t="s">
        <v>6631</v>
      </c>
      <c r="B289">
        <v>3.9</v>
      </c>
      <c r="C289">
        <v>0.52814454499999997</v>
      </c>
      <c r="D289">
        <v>1</v>
      </c>
    </row>
    <row r="290" spans="1:4" x14ac:dyDescent="0.35">
      <c r="A290" t="s">
        <v>2346</v>
      </c>
      <c r="B290">
        <v>5.9</v>
      </c>
      <c r="C290">
        <v>0.52655889099999997</v>
      </c>
      <c r="D290">
        <v>2</v>
      </c>
    </row>
    <row r="291" spans="1:4" x14ac:dyDescent="0.35">
      <c r="A291" t="s">
        <v>3795</v>
      </c>
      <c r="B291">
        <v>0.9</v>
      </c>
      <c r="C291">
        <v>0.52631578899999998</v>
      </c>
      <c r="D291">
        <v>1</v>
      </c>
    </row>
    <row r="292" spans="1:4" x14ac:dyDescent="0.35">
      <c r="A292" t="s">
        <v>4156</v>
      </c>
      <c r="B292">
        <v>0.9</v>
      </c>
      <c r="C292">
        <v>0.52336448599999996</v>
      </c>
      <c r="D292">
        <v>1</v>
      </c>
    </row>
    <row r="293" spans="1:4" x14ac:dyDescent="0.35">
      <c r="A293" t="s">
        <v>3307</v>
      </c>
      <c r="B293">
        <v>5.4</v>
      </c>
      <c r="C293">
        <v>0.522312373</v>
      </c>
      <c r="D293">
        <v>2</v>
      </c>
    </row>
    <row r="294" spans="1:4" x14ac:dyDescent="0.35">
      <c r="A294" t="s">
        <v>5361</v>
      </c>
      <c r="B294">
        <v>2.1</v>
      </c>
      <c r="C294">
        <v>0.52230971100000001</v>
      </c>
      <c r="D294">
        <v>1</v>
      </c>
    </row>
    <row r="295" spans="1:4" x14ac:dyDescent="0.35">
      <c r="A295" t="s">
        <v>663</v>
      </c>
      <c r="B295">
        <v>5.5</v>
      </c>
      <c r="C295">
        <v>0.52121817299999995</v>
      </c>
      <c r="D295">
        <v>2</v>
      </c>
    </row>
    <row r="296" spans="1:4" x14ac:dyDescent="0.35">
      <c r="A296" t="s">
        <v>5695</v>
      </c>
      <c r="B296">
        <v>0.8</v>
      </c>
      <c r="C296">
        <v>0.52054794500000001</v>
      </c>
      <c r="D296">
        <v>1</v>
      </c>
    </row>
    <row r="297" spans="1:4" x14ac:dyDescent="0.35">
      <c r="A297" t="s">
        <v>4655</v>
      </c>
      <c r="B297">
        <v>1.7</v>
      </c>
      <c r="C297">
        <v>0.51880877700000005</v>
      </c>
      <c r="D297">
        <v>1</v>
      </c>
    </row>
    <row r="298" spans="1:4" x14ac:dyDescent="0.35">
      <c r="A298" t="s">
        <v>3346</v>
      </c>
      <c r="B298">
        <v>0.6</v>
      </c>
      <c r="C298">
        <v>0.51707317100000005</v>
      </c>
      <c r="D298">
        <v>1</v>
      </c>
    </row>
    <row r="299" spans="1:4" x14ac:dyDescent="0.35">
      <c r="A299" t="s">
        <v>1614</v>
      </c>
      <c r="B299">
        <v>1.2</v>
      </c>
      <c r="C299">
        <v>0.515151515</v>
      </c>
      <c r="D299">
        <v>1</v>
      </c>
    </row>
    <row r="300" spans="1:4" x14ac:dyDescent="0.35">
      <c r="A300" t="s">
        <v>2652</v>
      </c>
      <c r="B300">
        <v>1</v>
      </c>
      <c r="C300">
        <v>0.51506849300000002</v>
      </c>
      <c r="D300">
        <v>1</v>
      </c>
    </row>
    <row r="301" spans="1:4" x14ac:dyDescent="0.35">
      <c r="A301" t="s">
        <v>5047</v>
      </c>
      <c r="B301">
        <v>9.8000000000000007</v>
      </c>
      <c r="C301">
        <v>0.51450083700000004</v>
      </c>
      <c r="D301">
        <v>2</v>
      </c>
    </row>
    <row r="302" spans="1:4" x14ac:dyDescent="0.35">
      <c r="A302" t="s">
        <v>2515</v>
      </c>
      <c r="B302">
        <v>10.7</v>
      </c>
      <c r="C302">
        <v>0.51435897399999997</v>
      </c>
      <c r="D302">
        <v>2</v>
      </c>
    </row>
    <row r="303" spans="1:4" x14ac:dyDescent="0.35">
      <c r="A303" t="s">
        <v>5095</v>
      </c>
      <c r="B303">
        <v>0.7</v>
      </c>
      <c r="C303">
        <v>0.51394422299999998</v>
      </c>
      <c r="D303">
        <v>1</v>
      </c>
    </row>
    <row r="304" spans="1:4" x14ac:dyDescent="0.35">
      <c r="A304" t="s">
        <v>824</v>
      </c>
      <c r="B304">
        <v>1.5</v>
      </c>
      <c r="C304">
        <v>0.51205936900000004</v>
      </c>
      <c r="D304">
        <v>1</v>
      </c>
    </row>
    <row r="305" spans="1:4" x14ac:dyDescent="0.35">
      <c r="A305" t="s">
        <v>5208</v>
      </c>
      <c r="B305">
        <v>0.6</v>
      </c>
      <c r="C305">
        <v>0.51196172200000001</v>
      </c>
      <c r="D305">
        <v>1</v>
      </c>
    </row>
    <row r="306" spans="1:4" x14ac:dyDescent="0.35">
      <c r="A306" t="s">
        <v>5621</v>
      </c>
      <c r="B306">
        <v>1.7</v>
      </c>
      <c r="C306">
        <v>0.50940438899999996</v>
      </c>
      <c r="D306">
        <v>1</v>
      </c>
    </row>
    <row r="307" spans="1:4" x14ac:dyDescent="0.35">
      <c r="A307" t="s">
        <v>3569</v>
      </c>
      <c r="B307">
        <v>1.3</v>
      </c>
      <c r="C307">
        <v>0.50609756100000003</v>
      </c>
      <c r="D307">
        <v>1</v>
      </c>
    </row>
    <row r="308" spans="1:4" x14ac:dyDescent="0.35">
      <c r="A308" t="s">
        <v>1903</v>
      </c>
      <c r="B308">
        <v>1.2</v>
      </c>
      <c r="C308">
        <v>0.50233644899999996</v>
      </c>
      <c r="D308">
        <v>1</v>
      </c>
    </row>
    <row r="309" spans="1:4" x14ac:dyDescent="0.35">
      <c r="A309" t="s">
        <v>117</v>
      </c>
      <c r="B309">
        <v>2.1</v>
      </c>
      <c r="C309">
        <v>0.50128534700000005</v>
      </c>
      <c r="D309">
        <v>1</v>
      </c>
    </row>
    <row r="310" spans="1:4" x14ac:dyDescent="0.35">
      <c r="A310" t="s">
        <v>1641</v>
      </c>
      <c r="B310">
        <v>10.5</v>
      </c>
      <c r="C310">
        <v>0.49960743299999999</v>
      </c>
      <c r="D310">
        <v>2</v>
      </c>
    </row>
    <row r="311" spans="1:4" x14ac:dyDescent="0.35">
      <c r="A311" t="s">
        <v>4401</v>
      </c>
      <c r="B311">
        <v>0.9</v>
      </c>
      <c r="C311">
        <v>0.49847094800000002</v>
      </c>
      <c r="D311">
        <v>1</v>
      </c>
    </row>
    <row r="312" spans="1:4" x14ac:dyDescent="0.35">
      <c r="A312" t="s">
        <v>5003</v>
      </c>
      <c r="B312">
        <v>0.6</v>
      </c>
      <c r="C312">
        <v>0.497797357</v>
      </c>
      <c r="D312">
        <v>1</v>
      </c>
    </row>
    <row r="313" spans="1:4" x14ac:dyDescent="0.35">
      <c r="A313" t="s">
        <v>6385</v>
      </c>
      <c r="B313">
        <v>0.9</v>
      </c>
      <c r="C313">
        <v>0.49700598800000001</v>
      </c>
      <c r="D313">
        <v>1</v>
      </c>
    </row>
    <row r="314" spans="1:4" x14ac:dyDescent="0.35">
      <c r="A314" t="s">
        <v>5477</v>
      </c>
      <c r="B314">
        <v>1.2</v>
      </c>
      <c r="C314">
        <v>0.49557522100000001</v>
      </c>
      <c r="D314">
        <v>1</v>
      </c>
    </row>
    <row r="315" spans="1:4" x14ac:dyDescent="0.35">
      <c r="A315" t="s">
        <v>3598</v>
      </c>
      <c r="B315">
        <v>5</v>
      </c>
      <c r="C315">
        <v>0.49373979299999998</v>
      </c>
      <c r="D315">
        <v>1</v>
      </c>
    </row>
    <row r="316" spans="1:4" x14ac:dyDescent="0.35">
      <c r="A316" t="s">
        <v>3500</v>
      </c>
      <c r="B316">
        <v>1.6</v>
      </c>
      <c r="C316">
        <v>0.492359932</v>
      </c>
      <c r="D316">
        <v>1</v>
      </c>
    </row>
    <row r="317" spans="1:4" x14ac:dyDescent="0.35">
      <c r="A317" t="s">
        <v>337</v>
      </c>
      <c r="B317">
        <v>10.3</v>
      </c>
      <c r="C317">
        <v>0.49202975599999998</v>
      </c>
      <c r="D317">
        <v>2</v>
      </c>
    </row>
    <row r="318" spans="1:4" x14ac:dyDescent="0.35">
      <c r="A318" t="s">
        <v>940</v>
      </c>
      <c r="B318">
        <v>4.7</v>
      </c>
      <c r="C318">
        <v>0.49154519000000002</v>
      </c>
      <c r="D318">
        <v>1</v>
      </c>
    </row>
    <row r="319" spans="1:4" x14ac:dyDescent="0.35">
      <c r="A319" t="s">
        <v>5888</v>
      </c>
      <c r="B319">
        <v>0.9</v>
      </c>
      <c r="C319">
        <v>0.491176471</v>
      </c>
      <c r="D319">
        <v>1</v>
      </c>
    </row>
    <row r="320" spans="1:4" x14ac:dyDescent="0.35">
      <c r="A320" t="s">
        <v>2114</v>
      </c>
      <c r="B320">
        <v>3.8</v>
      </c>
      <c r="C320">
        <v>0.49107780200000001</v>
      </c>
      <c r="D320">
        <v>1</v>
      </c>
    </row>
    <row r="321" spans="1:4" x14ac:dyDescent="0.35">
      <c r="A321" t="s">
        <v>3778</v>
      </c>
      <c r="B321">
        <v>0.7</v>
      </c>
      <c r="C321">
        <v>0.49042145599999998</v>
      </c>
      <c r="D321">
        <v>1</v>
      </c>
    </row>
    <row r="322" spans="1:4" x14ac:dyDescent="0.35">
      <c r="A322" t="s">
        <v>3188</v>
      </c>
      <c r="B322">
        <v>2.2000000000000002</v>
      </c>
      <c r="C322">
        <v>0.48753117200000001</v>
      </c>
      <c r="D322">
        <v>1</v>
      </c>
    </row>
    <row r="323" spans="1:4" x14ac:dyDescent="0.35">
      <c r="A323" t="s">
        <v>1861</v>
      </c>
      <c r="B323">
        <v>1</v>
      </c>
      <c r="C323">
        <v>0.48476454299999999</v>
      </c>
      <c r="D323">
        <v>1</v>
      </c>
    </row>
    <row r="324" spans="1:4" x14ac:dyDescent="0.35">
      <c r="A324" t="s">
        <v>90</v>
      </c>
      <c r="B324">
        <v>1.2</v>
      </c>
      <c r="C324">
        <v>0.48113207499999999</v>
      </c>
      <c r="D324">
        <v>1</v>
      </c>
    </row>
    <row r="325" spans="1:4" x14ac:dyDescent="0.35">
      <c r="A325" t="s">
        <v>4000</v>
      </c>
      <c r="B325">
        <v>1.1000000000000001</v>
      </c>
      <c r="C325">
        <v>0.48071979399999998</v>
      </c>
      <c r="D325">
        <v>1</v>
      </c>
    </row>
    <row r="326" spans="1:4" x14ac:dyDescent="0.35">
      <c r="A326" t="s">
        <v>3837</v>
      </c>
      <c r="B326">
        <v>10.5</v>
      </c>
      <c r="C326">
        <v>0.48009428999999998</v>
      </c>
      <c r="D326">
        <v>2</v>
      </c>
    </row>
    <row r="327" spans="1:4" x14ac:dyDescent="0.35">
      <c r="A327" t="s">
        <v>5601</v>
      </c>
      <c r="B327">
        <v>0.9</v>
      </c>
      <c r="C327">
        <v>0.479768786</v>
      </c>
      <c r="D327">
        <v>1</v>
      </c>
    </row>
    <row r="328" spans="1:4" x14ac:dyDescent="0.35">
      <c r="A328" t="s">
        <v>614</v>
      </c>
      <c r="B328">
        <v>2.5</v>
      </c>
      <c r="C328">
        <v>0.47934782599999998</v>
      </c>
      <c r="D328">
        <v>1</v>
      </c>
    </row>
    <row r="329" spans="1:4" x14ac:dyDescent="0.35">
      <c r="A329" t="s">
        <v>5454</v>
      </c>
      <c r="B329">
        <v>0.7</v>
      </c>
      <c r="C329">
        <v>0.47727272700000001</v>
      </c>
      <c r="D329">
        <v>1</v>
      </c>
    </row>
    <row r="330" spans="1:4" x14ac:dyDescent="0.35">
      <c r="A330" t="s">
        <v>2887</v>
      </c>
      <c r="B330">
        <v>9.6</v>
      </c>
      <c r="C330">
        <v>0.47430040000000001</v>
      </c>
      <c r="D330">
        <v>2</v>
      </c>
    </row>
    <row r="331" spans="1:4" x14ac:dyDescent="0.35">
      <c r="A331" t="s">
        <v>2554</v>
      </c>
      <c r="B331">
        <v>0.8</v>
      </c>
      <c r="C331">
        <v>0.47333333300000002</v>
      </c>
      <c r="D331">
        <v>1</v>
      </c>
    </row>
    <row r="332" spans="1:4" x14ac:dyDescent="0.35">
      <c r="A332" t="s">
        <v>6836</v>
      </c>
      <c r="B332">
        <v>0.9</v>
      </c>
      <c r="C332">
        <v>0.47094801200000003</v>
      </c>
      <c r="D332">
        <v>1</v>
      </c>
    </row>
    <row r="333" spans="1:4" x14ac:dyDescent="0.35">
      <c r="A333" t="s">
        <v>1428</v>
      </c>
      <c r="B333">
        <v>1.7</v>
      </c>
      <c r="C333">
        <v>0.47058823500000002</v>
      </c>
      <c r="D333">
        <v>1</v>
      </c>
    </row>
    <row r="334" spans="1:4" x14ac:dyDescent="0.35">
      <c r="A334" t="s">
        <v>615</v>
      </c>
      <c r="B334">
        <v>0.7</v>
      </c>
      <c r="C334">
        <v>0.47058823500000002</v>
      </c>
      <c r="D334">
        <v>1</v>
      </c>
    </row>
    <row r="335" spans="1:4" x14ac:dyDescent="0.35">
      <c r="A335" t="s">
        <v>4680</v>
      </c>
      <c r="B335">
        <v>2</v>
      </c>
      <c r="C335">
        <v>0.47042641000000002</v>
      </c>
      <c r="D335">
        <v>1</v>
      </c>
    </row>
    <row r="336" spans="1:4" x14ac:dyDescent="0.35">
      <c r="A336" t="s">
        <v>1133</v>
      </c>
      <c r="B336">
        <v>0.6</v>
      </c>
      <c r="C336">
        <v>0.470046083</v>
      </c>
      <c r="D336">
        <v>1</v>
      </c>
    </row>
    <row r="337" spans="1:4" x14ac:dyDescent="0.35">
      <c r="A337" t="s">
        <v>347</v>
      </c>
      <c r="B337">
        <v>2.4</v>
      </c>
      <c r="C337">
        <v>0.46950517800000002</v>
      </c>
      <c r="D337">
        <v>1</v>
      </c>
    </row>
    <row r="338" spans="1:4" x14ac:dyDescent="0.35">
      <c r="A338" t="s">
        <v>1788</v>
      </c>
      <c r="B338">
        <v>0.8</v>
      </c>
      <c r="C338">
        <v>0.469314079</v>
      </c>
      <c r="D338">
        <v>1</v>
      </c>
    </row>
    <row r="339" spans="1:4" x14ac:dyDescent="0.35">
      <c r="A339" t="s">
        <v>4265</v>
      </c>
      <c r="B339">
        <v>1.5</v>
      </c>
      <c r="C339">
        <v>0.46846846800000003</v>
      </c>
      <c r="D339">
        <v>1</v>
      </c>
    </row>
    <row r="340" spans="1:4" x14ac:dyDescent="0.35">
      <c r="A340" t="s">
        <v>6519</v>
      </c>
      <c r="B340">
        <v>1.1000000000000001</v>
      </c>
      <c r="C340">
        <v>0.46844660199999999</v>
      </c>
      <c r="D340">
        <v>1</v>
      </c>
    </row>
    <row r="341" spans="1:4" x14ac:dyDescent="0.35">
      <c r="A341" t="s">
        <v>1079</v>
      </c>
      <c r="B341">
        <v>1.1000000000000001</v>
      </c>
      <c r="C341">
        <v>0.46750000000000003</v>
      </c>
      <c r="D341">
        <v>1</v>
      </c>
    </row>
    <row r="342" spans="1:4" x14ac:dyDescent="0.35">
      <c r="A342" t="s">
        <v>3336</v>
      </c>
      <c r="B342">
        <v>0.8</v>
      </c>
      <c r="C342">
        <v>0.46715328499999997</v>
      </c>
      <c r="D342">
        <v>1</v>
      </c>
    </row>
    <row r="343" spans="1:4" x14ac:dyDescent="0.35">
      <c r="A343" t="s">
        <v>6880</v>
      </c>
      <c r="B343">
        <v>7.5</v>
      </c>
      <c r="C343">
        <v>0.46605504599999997</v>
      </c>
      <c r="D343">
        <v>2</v>
      </c>
    </row>
    <row r="344" spans="1:4" x14ac:dyDescent="0.35">
      <c r="A344" t="s">
        <v>6800</v>
      </c>
      <c r="B344">
        <v>8</v>
      </c>
      <c r="C344">
        <v>0.46580027400000001</v>
      </c>
      <c r="D344">
        <v>2</v>
      </c>
    </row>
    <row r="345" spans="1:4" x14ac:dyDescent="0.35">
      <c r="A345" t="s">
        <v>2185</v>
      </c>
      <c r="B345">
        <v>0.6</v>
      </c>
      <c r="C345">
        <v>0.465753425</v>
      </c>
      <c r="D345">
        <v>1</v>
      </c>
    </row>
    <row r="346" spans="1:4" x14ac:dyDescent="0.35">
      <c r="A346" t="s">
        <v>1390</v>
      </c>
      <c r="B346">
        <v>0.8</v>
      </c>
      <c r="C346">
        <v>0.46570397099999999</v>
      </c>
      <c r="D346">
        <v>1</v>
      </c>
    </row>
    <row r="347" spans="1:4" x14ac:dyDescent="0.35">
      <c r="A347" t="s">
        <v>4587</v>
      </c>
      <c r="B347">
        <v>8.4</v>
      </c>
      <c r="C347">
        <v>0.46560674899999999</v>
      </c>
      <c r="D347">
        <v>2</v>
      </c>
    </row>
    <row r="348" spans="1:4" x14ac:dyDescent="0.35">
      <c r="A348" t="s">
        <v>6706</v>
      </c>
      <c r="B348">
        <v>4.5</v>
      </c>
      <c r="C348">
        <v>0.46450428399999999</v>
      </c>
      <c r="D348">
        <v>1</v>
      </c>
    </row>
    <row r="349" spans="1:4" x14ac:dyDescent="0.35">
      <c r="A349" t="s">
        <v>6582</v>
      </c>
      <c r="B349">
        <v>3</v>
      </c>
      <c r="C349">
        <v>0.46370235900000001</v>
      </c>
      <c r="D349">
        <v>1</v>
      </c>
    </row>
    <row r="350" spans="1:4" x14ac:dyDescent="0.35">
      <c r="A350" t="s">
        <v>4207</v>
      </c>
      <c r="B350">
        <v>7</v>
      </c>
      <c r="C350">
        <v>0.46352941199999997</v>
      </c>
      <c r="D350">
        <v>2</v>
      </c>
    </row>
    <row r="351" spans="1:4" x14ac:dyDescent="0.35">
      <c r="A351" t="s">
        <v>3717</v>
      </c>
      <c r="B351">
        <v>2.5</v>
      </c>
      <c r="C351">
        <v>0.46344086000000001</v>
      </c>
      <c r="D351">
        <v>1</v>
      </c>
    </row>
    <row r="352" spans="1:4" x14ac:dyDescent="0.35">
      <c r="A352" t="s">
        <v>2561</v>
      </c>
      <c r="B352">
        <v>10.6</v>
      </c>
      <c r="C352">
        <v>0.46229338800000003</v>
      </c>
      <c r="D352">
        <v>2</v>
      </c>
    </row>
    <row r="353" spans="1:4" x14ac:dyDescent="0.35">
      <c r="A353" t="s">
        <v>2510</v>
      </c>
      <c r="B353">
        <v>0.9</v>
      </c>
      <c r="C353">
        <v>0.46202531600000002</v>
      </c>
      <c r="D353">
        <v>1</v>
      </c>
    </row>
    <row r="354" spans="1:4" x14ac:dyDescent="0.35">
      <c r="A354" t="s">
        <v>6063</v>
      </c>
      <c r="B354">
        <v>0.6</v>
      </c>
      <c r="C354">
        <v>0.461206897</v>
      </c>
      <c r="D354">
        <v>1</v>
      </c>
    </row>
    <row r="355" spans="1:4" x14ac:dyDescent="0.35">
      <c r="A355" t="s">
        <v>2781</v>
      </c>
      <c r="B355">
        <v>5</v>
      </c>
      <c r="C355">
        <v>0.46073585900000003</v>
      </c>
      <c r="D355">
        <v>1</v>
      </c>
    </row>
    <row r="356" spans="1:4" x14ac:dyDescent="0.35">
      <c r="A356" t="s">
        <v>4784</v>
      </c>
      <c r="B356">
        <v>1.8</v>
      </c>
      <c r="C356">
        <v>0.45852187</v>
      </c>
      <c r="D356">
        <v>1</v>
      </c>
    </row>
    <row r="357" spans="1:4" x14ac:dyDescent="0.35">
      <c r="A357" t="s">
        <v>5872</v>
      </c>
      <c r="B357">
        <v>4.5</v>
      </c>
      <c r="C357">
        <v>0.456901748</v>
      </c>
      <c r="D357">
        <v>1</v>
      </c>
    </row>
    <row r="358" spans="1:4" x14ac:dyDescent="0.35">
      <c r="A358" t="s">
        <v>5516</v>
      </c>
      <c r="B358">
        <v>1.3</v>
      </c>
      <c r="C358">
        <v>0.455913978</v>
      </c>
      <c r="D358">
        <v>1</v>
      </c>
    </row>
    <row r="359" spans="1:4" x14ac:dyDescent="0.35">
      <c r="A359" t="s">
        <v>4046</v>
      </c>
      <c r="B359">
        <v>1.2</v>
      </c>
      <c r="C359">
        <v>0.45433790000000002</v>
      </c>
      <c r="D359">
        <v>1</v>
      </c>
    </row>
    <row r="360" spans="1:4" x14ac:dyDescent="0.35">
      <c r="A360" t="s">
        <v>2369</v>
      </c>
      <c r="B360">
        <v>0.6</v>
      </c>
      <c r="C360">
        <v>0.45299145299999999</v>
      </c>
      <c r="D360">
        <v>1</v>
      </c>
    </row>
    <row r="361" spans="1:4" x14ac:dyDescent="0.35">
      <c r="A361" t="s">
        <v>4013</v>
      </c>
      <c r="B361">
        <v>2.8</v>
      </c>
      <c r="C361">
        <v>0.45295829300000001</v>
      </c>
      <c r="D361">
        <v>1</v>
      </c>
    </row>
    <row r="362" spans="1:4" x14ac:dyDescent="0.35">
      <c r="A362" t="s">
        <v>2829</v>
      </c>
      <c r="B362">
        <v>4.8</v>
      </c>
      <c r="C362">
        <v>0.45242165200000001</v>
      </c>
      <c r="D362">
        <v>1</v>
      </c>
    </row>
    <row r="363" spans="1:4" x14ac:dyDescent="0.35">
      <c r="A363" t="s">
        <v>1926</v>
      </c>
      <c r="B363">
        <v>1.8</v>
      </c>
      <c r="C363">
        <v>0.45234493199999998</v>
      </c>
      <c r="D363">
        <v>1</v>
      </c>
    </row>
    <row r="364" spans="1:4" x14ac:dyDescent="0.35">
      <c r="A364" t="s">
        <v>3520</v>
      </c>
      <c r="B364">
        <v>1.4</v>
      </c>
      <c r="C364">
        <v>0.45224171499999999</v>
      </c>
      <c r="D364">
        <v>1</v>
      </c>
    </row>
    <row r="365" spans="1:4" x14ac:dyDescent="0.35">
      <c r="A365" t="s">
        <v>351</v>
      </c>
      <c r="B365">
        <v>1.1000000000000001</v>
      </c>
      <c r="C365">
        <v>0.45208845199999997</v>
      </c>
      <c r="D365">
        <v>1</v>
      </c>
    </row>
    <row r="366" spans="1:4" x14ac:dyDescent="0.35">
      <c r="A366" t="s">
        <v>4786</v>
      </c>
      <c r="B366">
        <v>2.7</v>
      </c>
      <c r="C366">
        <v>0.45151515199999998</v>
      </c>
      <c r="D366">
        <v>1</v>
      </c>
    </row>
    <row r="367" spans="1:4" x14ac:dyDescent="0.35">
      <c r="A367" t="s">
        <v>5438</v>
      </c>
      <c r="B367">
        <v>0.7</v>
      </c>
      <c r="C367">
        <v>0.45121951199999999</v>
      </c>
      <c r="D367">
        <v>1</v>
      </c>
    </row>
    <row r="368" spans="1:4" x14ac:dyDescent="0.35">
      <c r="A368" t="s">
        <v>1648</v>
      </c>
      <c r="B368">
        <v>0.7</v>
      </c>
      <c r="C368">
        <v>0.45112782000000001</v>
      </c>
      <c r="D368">
        <v>1</v>
      </c>
    </row>
    <row r="369" spans="1:4" x14ac:dyDescent="0.35">
      <c r="A369" t="s">
        <v>6873</v>
      </c>
      <c r="B369">
        <v>4.5</v>
      </c>
      <c r="C369">
        <v>0.44935543300000003</v>
      </c>
      <c r="D369">
        <v>1</v>
      </c>
    </row>
    <row r="370" spans="1:4" x14ac:dyDescent="0.35">
      <c r="A370" t="s">
        <v>5664</v>
      </c>
      <c r="B370">
        <v>1.3</v>
      </c>
      <c r="C370">
        <v>0.44897959199999998</v>
      </c>
      <c r="D370">
        <v>1</v>
      </c>
    </row>
    <row r="371" spans="1:4" x14ac:dyDescent="0.35">
      <c r="A371" t="s">
        <v>598</v>
      </c>
      <c r="B371">
        <v>3.7</v>
      </c>
      <c r="C371">
        <v>0.44860499300000001</v>
      </c>
      <c r="D371">
        <v>1</v>
      </c>
    </row>
    <row r="372" spans="1:4" x14ac:dyDescent="0.35">
      <c r="A372" t="s">
        <v>1482</v>
      </c>
      <c r="B372">
        <v>1</v>
      </c>
      <c r="C372">
        <v>0.44602272700000001</v>
      </c>
      <c r="D372">
        <v>1</v>
      </c>
    </row>
    <row r="373" spans="1:4" x14ac:dyDescent="0.35">
      <c r="A373" t="s">
        <v>3023</v>
      </c>
      <c r="B373">
        <v>0.9</v>
      </c>
      <c r="C373">
        <v>0.445512821</v>
      </c>
      <c r="D373">
        <v>1</v>
      </c>
    </row>
    <row r="374" spans="1:4" x14ac:dyDescent="0.35">
      <c r="A374" t="s">
        <v>2192</v>
      </c>
      <c r="B374">
        <v>3.2</v>
      </c>
      <c r="C374">
        <v>0.44550172999999998</v>
      </c>
      <c r="D374">
        <v>1</v>
      </c>
    </row>
    <row r="375" spans="1:4" x14ac:dyDescent="0.35">
      <c r="A375" t="s">
        <v>4876</v>
      </c>
      <c r="B375">
        <v>0.7</v>
      </c>
      <c r="C375">
        <v>0.445378151</v>
      </c>
      <c r="D375">
        <v>1</v>
      </c>
    </row>
    <row r="376" spans="1:4" x14ac:dyDescent="0.35">
      <c r="A376" t="s">
        <v>6408</v>
      </c>
      <c r="B376">
        <v>1.9</v>
      </c>
      <c r="C376">
        <v>0.44492753600000001</v>
      </c>
      <c r="D376">
        <v>1</v>
      </c>
    </row>
    <row r="377" spans="1:4" x14ac:dyDescent="0.35">
      <c r="A377" t="s">
        <v>5828</v>
      </c>
      <c r="B377">
        <v>5.2</v>
      </c>
      <c r="C377">
        <v>0.443441317</v>
      </c>
      <c r="D377">
        <v>2</v>
      </c>
    </row>
    <row r="378" spans="1:4" x14ac:dyDescent="0.35">
      <c r="A378" t="s">
        <v>4446</v>
      </c>
      <c r="B378">
        <v>0.7</v>
      </c>
      <c r="C378">
        <v>0.44230769199999997</v>
      </c>
      <c r="D378">
        <v>1</v>
      </c>
    </row>
    <row r="379" spans="1:4" x14ac:dyDescent="0.35">
      <c r="A379" t="s">
        <v>6392</v>
      </c>
      <c r="B379">
        <v>1.5</v>
      </c>
      <c r="C379">
        <v>0.44186046499999998</v>
      </c>
      <c r="D379">
        <v>1</v>
      </c>
    </row>
    <row r="380" spans="1:4" x14ac:dyDescent="0.35">
      <c r="A380" t="s">
        <v>6809</v>
      </c>
      <c r="B380">
        <v>8.6999999999999993</v>
      </c>
      <c r="C380">
        <v>0.44169279</v>
      </c>
      <c r="D380">
        <v>2</v>
      </c>
    </row>
    <row r="381" spans="1:4" x14ac:dyDescent="0.35">
      <c r="A381" t="s">
        <v>6809</v>
      </c>
      <c r="B381">
        <v>8.6999999999999993</v>
      </c>
      <c r="C381">
        <v>0.44169279</v>
      </c>
      <c r="D381">
        <v>2</v>
      </c>
    </row>
    <row r="382" spans="1:4" x14ac:dyDescent="0.35">
      <c r="A382" t="s">
        <v>4459</v>
      </c>
      <c r="B382">
        <v>1.9</v>
      </c>
      <c r="C382">
        <v>0.44126074500000001</v>
      </c>
      <c r="D382">
        <v>1</v>
      </c>
    </row>
    <row r="383" spans="1:4" x14ac:dyDescent="0.35">
      <c r="A383" t="s">
        <v>1327</v>
      </c>
      <c r="B383">
        <v>2.7</v>
      </c>
      <c r="C383">
        <v>0.44123711300000001</v>
      </c>
      <c r="D383">
        <v>1</v>
      </c>
    </row>
    <row r="384" spans="1:4" x14ac:dyDescent="0.35">
      <c r="A384" t="s">
        <v>3751</v>
      </c>
      <c r="B384">
        <v>0.6</v>
      </c>
      <c r="C384">
        <v>0.441048035</v>
      </c>
      <c r="D384">
        <v>1</v>
      </c>
    </row>
    <row r="385" spans="1:4" x14ac:dyDescent="0.35">
      <c r="A385" t="s">
        <v>5164</v>
      </c>
      <c r="B385">
        <v>2.2999999999999998</v>
      </c>
      <c r="C385">
        <v>0.44038929399999999</v>
      </c>
      <c r="D385">
        <v>1</v>
      </c>
    </row>
    <row r="386" spans="1:4" x14ac:dyDescent="0.35">
      <c r="A386" t="s">
        <v>782</v>
      </c>
      <c r="B386">
        <v>0.9</v>
      </c>
      <c r="C386">
        <v>0.43925233600000002</v>
      </c>
      <c r="D386">
        <v>1</v>
      </c>
    </row>
    <row r="387" spans="1:4" x14ac:dyDescent="0.35">
      <c r="A387" t="s">
        <v>1911</v>
      </c>
      <c r="B387">
        <v>8.6999999999999993</v>
      </c>
      <c r="C387">
        <v>0.43921692499999998</v>
      </c>
      <c r="D387">
        <v>2</v>
      </c>
    </row>
    <row r="388" spans="1:4" x14ac:dyDescent="0.35">
      <c r="A388" t="s">
        <v>1379</v>
      </c>
      <c r="B388">
        <v>1</v>
      </c>
      <c r="C388">
        <v>0.43850267399999998</v>
      </c>
      <c r="D388">
        <v>1</v>
      </c>
    </row>
    <row r="389" spans="1:4" x14ac:dyDescent="0.35">
      <c r="A389" t="s">
        <v>1932</v>
      </c>
      <c r="B389">
        <v>1.2</v>
      </c>
      <c r="C389">
        <v>0.438478747</v>
      </c>
      <c r="D389">
        <v>1</v>
      </c>
    </row>
    <row r="390" spans="1:4" x14ac:dyDescent="0.35">
      <c r="A390" t="s">
        <v>326</v>
      </c>
      <c r="B390">
        <v>9.6</v>
      </c>
      <c r="C390">
        <v>0.437785388</v>
      </c>
      <c r="D390">
        <v>2</v>
      </c>
    </row>
    <row r="391" spans="1:4" x14ac:dyDescent="0.35">
      <c r="A391" t="s">
        <v>6525</v>
      </c>
      <c r="B391">
        <v>6.7</v>
      </c>
      <c r="C391">
        <v>0.43690916600000002</v>
      </c>
      <c r="D391">
        <v>2</v>
      </c>
    </row>
    <row r="392" spans="1:4" x14ac:dyDescent="0.35">
      <c r="A392" t="s">
        <v>4036</v>
      </c>
      <c r="B392">
        <v>1.5</v>
      </c>
      <c r="C392">
        <v>0.43571428600000001</v>
      </c>
      <c r="D392">
        <v>1</v>
      </c>
    </row>
    <row r="393" spans="1:4" x14ac:dyDescent="0.35">
      <c r="A393" t="s">
        <v>1839</v>
      </c>
      <c r="B393">
        <v>1</v>
      </c>
      <c r="C393">
        <v>0.43502824899999998</v>
      </c>
      <c r="D393">
        <v>1</v>
      </c>
    </row>
    <row r="394" spans="1:4" x14ac:dyDescent="0.35">
      <c r="A394" t="s">
        <v>2569</v>
      </c>
      <c r="B394">
        <v>1.1000000000000001</v>
      </c>
      <c r="C394">
        <v>0.435</v>
      </c>
      <c r="D394">
        <v>1</v>
      </c>
    </row>
    <row r="395" spans="1:4" x14ac:dyDescent="0.35">
      <c r="A395" t="s">
        <v>5363</v>
      </c>
      <c r="B395">
        <v>1.6</v>
      </c>
      <c r="C395">
        <v>0.43493150699999999</v>
      </c>
      <c r="D395">
        <v>1</v>
      </c>
    </row>
    <row r="396" spans="1:4" x14ac:dyDescent="0.35">
      <c r="A396" t="s">
        <v>6723</v>
      </c>
      <c r="B396">
        <v>1</v>
      </c>
      <c r="C396">
        <v>0.43271767799999999</v>
      </c>
      <c r="D396">
        <v>1</v>
      </c>
    </row>
    <row r="397" spans="1:4" x14ac:dyDescent="0.35">
      <c r="A397" t="s">
        <v>4495</v>
      </c>
      <c r="B397">
        <v>2.5</v>
      </c>
      <c r="C397">
        <v>0.43252212400000001</v>
      </c>
      <c r="D397">
        <v>1</v>
      </c>
    </row>
    <row r="398" spans="1:4" x14ac:dyDescent="0.35">
      <c r="A398" t="s">
        <v>1092</v>
      </c>
      <c r="B398">
        <v>7.3</v>
      </c>
      <c r="C398">
        <v>0.43248312100000003</v>
      </c>
      <c r="D398">
        <v>2</v>
      </c>
    </row>
    <row r="399" spans="1:4" x14ac:dyDescent="0.35">
      <c r="A399" t="s">
        <v>5222</v>
      </c>
      <c r="B399">
        <v>8.3000000000000007</v>
      </c>
      <c r="C399">
        <v>0.43181071300000001</v>
      </c>
      <c r="D399">
        <v>2</v>
      </c>
    </row>
    <row r="400" spans="1:4" x14ac:dyDescent="0.35">
      <c r="A400" t="s">
        <v>3566</v>
      </c>
      <c r="B400">
        <v>4.8</v>
      </c>
      <c r="C400">
        <v>0.430292599</v>
      </c>
      <c r="D400">
        <v>1</v>
      </c>
    </row>
    <row r="401" spans="1:4" x14ac:dyDescent="0.35">
      <c r="A401" t="s">
        <v>3033</v>
      </c>
      <c r="B401">
        <v>5.9</v>
      </c>
      <c r="C401">
        <v>0.43023798400000002</v>
      </c>
      <c r="D401">
        <v>2</v>
      </c>
    </row>
    <row r="402" spans="1:4" x14ac:dyDescent="0.35">
      <c r="A402" t="s">
        <v>1430</v>
      </c>
      <c r="B402">
        <v>0.8</v>
      </c>
      <c r="C402">
        <v>0.43003413000000001</v>
      </c>
      <c r="D402">
        <v>1</v>
      </c>
    </row>
    <row r="403" spans="1:4" x14ac:dyDescent="0.35">
      <c r="A403" t="s">
        <v>3925</v>
      </c>
      <c r="B403">
        <v>0.9</v>
      </c>
      <c r="C403">
        <v>0.42993630599999999</v>
      </c>
      <c r="D403">
        <v>1</v>
      </c>
    </row>
    <row r="404" spans="1:4" x14ac:dyDescent="0.35">
      <c r="A404" t="s">
        <v>6226</v>
      </c>
      <c r="B404">
        <v>2.8</v>
      </c>
      <c r="C404">
        <v>0.428991185</v>
      </c>
      <c r="D404">
        <v>1</v>
      </c>
    </row>
    <row r="405" spans="1:4" x14ac:dyDescent="0.35">
      <c r="A405" t="s">
        <v>3807</v>
      </c>
      <c r="B405">
        <v>0.8</v>
      </c>
      <c r="C405">
        <v>0.42753623200000002</v>
      </c>
      <c r="D405">
        <v>1</v>
      </c>
    </row>
    <row r="406" spans="1:4" x14ac:dyDescent="0.35">
      <c r="A406" t="s">
        <v>4246</v>
      </c>
      <c r="B406">
        <v>0.7</v>
      </c>
      <c r="C406">
        <v>0.42692307699999998</v>
      </c>
      <c r="D406">
        <v>1</v>
      </c>
    </row>
    <row r="407" spans="1:4" x14ac:dyDescent="0.35">
      <c r="A407" t="s">
        <v>2145</v>
      </c>
      <c r="B407">
        <v>1.8</v>
      </c>
      <c r="C407">
        <v>0.42600896900000002</v>
      </c>
      <c r="D407">
        <v>1</v>
      </c>
    </row>
    <row r="408" spans="1:4" x14ac:dyDescent="0.35">
      <c r="A408" t="s">
        <v>1976</v>
      </c>
      <c r="B408">
        <v>2</v>
      </c>
      <c r="C408">
        <v>0.42538354299999998</v>
      </c>
      <c r="D408">
        <v>1</v>
      </c>
    </row>
    <row r="409" spans="1:4" x14ac:dyDescent="0.35">
      <c r="A409" t="s">
        <v>5983</v>
      </c>
      <c r="B409">
        <v>7.3</v>
      </c>
      <c r="C409">
        <v>0.42514970099999999</v>
      </c>
      <c r="D409">
        <v>2</v>
      </c>
    </row>
    <row r="410" spans="1:4" x14ac:dyDescent="0.35">
      <c r="A410" t="s">
        <v>6176</v>
      </c>
      <c r="B410">
        <v>1.8</v>
      </c>
      <c r="C410">
        <v>0.42457231699999998</v>
      </c>
      <c r="D410">
        <v>1</v>
      </c>
    </row>
    <row r="411" spans="1:4" x14ac:dyDescent="0.35">
      <c r="A411" t="s">
        <v>1436</v>
      </c>
      <c r="B411">
        <v>2.2999999999999998</v>
      </c>
      <c r="C411">
        <v>0.42105263199999998</v>
      </c>
      <c r="D411">
        <v>1</v>
      </c>
    </row>
    <row r="412" spans="1:4" x14ac:dyDescent="0.35">
      <c r="A412" t="s">
        <v>3606</v>
      </c>
      <c r="B412">
        <v>2</v>
      </c>
      <c r="C412">
        <v>0.42054794499999998</v>
      </c>
      <c r="D412">
        <v>1</v>
      </c>
    </row>
    <row r="413" spans="1:4" x14ac:dyDescent="0.35">
      <c r="A413" t="s">
        <v>4151</v>
      </c>
      <c r="B413">
        <v>1.3</v>
      </c>
      <c r="C413">
        <v>0.42050209199999999</v>
      </c>
      <c r="D413">
        <v>1</v>
      </c>
    </row>
    <row r="414" spans="1:4" x14ac:dyDescent="0.35">
      <c r="A414" t="s">
        <v>517</v>
      </c>
      <c r="B414">
        <v>9.6999999999999993</v>
      </c>
      <c r="C414">
        <v>0.419363918</v>
      </c>
      <c r="D414">
        <v>2</v>
      </c>
    </row>
    <row r="415" spans="1:4" x14ac:dyDescent="0.35">
      <c r="A415" t="s">
        <v>759</v>
      </c>
      <c r="B415">
        <v>1.8</v>
      </c>
      <c r="C415">
        <v>0.41916167700000001</v>
      </c>
      <c r="D415">
        <v>1</v>
      </c>
    </row>
    <row r="416" spans="1:4" x14ac:dyDescent="0.35">
      <c r="A416" t="s">
        <v>4543</v>
      </c>
      <c r="B416">
        <v>8.8000000000000007</v>
      </c>
      <c r="C416">
        <v>0.41834521200000002</v>
      </c>
      <c r="D416">
        <v>2</v>
      </c>
    </row>
    <row r="417" spans="1:4" x14ac:dyDescent="0.35">
      <c r="A417" t="s">
        <v>6559</v>
      </c>
      <c r="B417">
        <v>9.8000000000000007</v>
      </c>
      <c r="C417">
        <v>0.41792717099999999</v>
      </c>
      <c r="D417">
        <v>2</v>
      </c>
    </row>
    <row r="418" spans="1:4" x14ac:dyDescent="0.35">
      <c r="A418" t="s">
        <v>1675</v>
      </c>
      <c r="B418">
        <v>1.1000000000000001</v>
      </c>
      <c r="C418">
        <v>0.41787439599999998</v>
      </c>
      <c r="D418">
        <v>1</v>
      </c>
    </row>
    <row r="419" spans="1:4" x14ac:dyDescent="0.35">
      <c r="A419" t="s">
        <v>2318</v>
      </c>
      <c r="B419">
        <v>8</v>
      </c>
      <c r="C419">
        <v>0.417803547</v>
      </c>
      <c r="D419">
        <v>2</v>
      </c>
    </row>
    <row r="420" spans="1:4" x14ac:dyDescent="0.35">
      <c r="A420" t="s">
        <v>206</v>
      </c>
      <c r="B420">
        <v>9.8000000000000007</v>
      </c>
      <c r="C420">
        <v>0.41711079899999998</v>
      </c>
      <c r="D420">
        <v>2</v>
      </c>
    </row>
    <row r="421" spans="1:4" x14ac:dyDescent="0.35">
      <c r="A421" t="s">
        <v>3026</v>
      </c>
      <c r="B421">
        <v>1.7</v>
      </c>
      <c r="C421">
        <v>0.41653160500000003</v>
      </c>
      <c r="D421">
        <v>1</v>
      </c>
    </row>
    <row r="422" spans="1:4" x14ac:dyDescent="0.35">
      <c r="A422" t="s">
        <v>3801</v>
      </c>
      <c r="B422">
        <v>1.1000000000000001</v>
      </c>
      <c r="C422">
        <v>0.416464891</v>
      </c>
      <c r="D422">
        <v>1</v>
      </c>
    </row>
    <row r="423" spans="1:4" x14ac:dyDescent="0.35">
      <c r="A423" t="s">
        <v>4153</v>
      </c>
      <c r="B423">
        <v>2.5</v>
      </c>
      <c r="C423">
        <v>0.41536748299999998</v>
      </c>
      <c r="D423">
        <v>1</v>
      </c>
    </row>
    <row r="424" spans="1:4" x14ac:dyDescent="0.35">
      <c r="A424" t="s">
        <v>529</v>
      </c>
      <c r="B424">
        <v>3</v>
      </c>
      <c r="C424">
        <v>0.41509434000000001</v>
      </c>
      <c r="D424">
        <v>1</v>
      </c>
    </row>
    <row r="425" spans="1:4" x14ac:dyDescent="0.35">
      <c r="A425" t="s">
        <v>1144</v>
      </c>
      <c r="B425">
        <v>2</v>
      </c>
      <c r="C425">
        <v>0.41506849299999998</v>
      </c>
      <c r="D425">
        <v>1</v>
      </c>
    </row>
    <row r="426" spans="1:4" x14ac:dyDescent="0.35">
      <c r="A426" t="s">
        <v>2578</v>
      </c>
      <c r="B426">
        <v>2.6</v>
      </c>
      <c r="C426">
        <v>0.41422594099999999</v>
      </c>
      <c r="D426">
        <v>1</v>
      </c>
    </row>
    <row r="427" spans="1:4" x14ac:dyDescent="0.35">
      <c r="A427" t="s">
        <v>3495</v>
      </c>
      <c r="B427">
        <v>1.2</v>
      </c>
      <c r="C427">
        <v>0.41395348799999998</v>
      </c>
      <c r="D427">
        <v>1</v>
      </c>
    </row>
    <row r="428" spans="1:4" x14ac:dyDescent="0.35">
      <c r="A428" t="s">
        <v>1299</v>
      </c>
      <c r="B428">
        <v>3.6</v>
      </c>
      <c r="C428">
        <v>0.41374045799999998</v>
      </c>
      <c r="D428">
        <v>1</v>
      </c>
    </row>
    <row r="429" spans="1:4" x14ac:dyDescent="0.35">
      <c r="A429" t="s">
        <v>3835</v>
      </c>
      <c r="B429">
        <v>0.9</v>
      </c>
      <c r="C429">
        <v>0.41346153800000002</v>
      </c>
      <c r="D429">
        <v>1</v>
      </c>
    </row>
    <row r="430" spans="1:4" x14ac:dyDescent="0.35">
      <c r="A430" t="s">
        <v>5941</v>
      </c>
      <c r="B430">
        <v>2.4</v>
      </c>
      <c r="C430">
        <v>0.41277080999999999</v>
      </c>
      <c r="D430">
        <v>1</v>
      </c>
    </row>
    <row r="431" spans="1:4" x14ac:dyDescent="0.35">
      <c r="A431" t="s">
        <v>6550</v>
      </c>
      <c r="B431">
        <v>3.2</v>
      </c>
      <c r="C431">
        <v>0.41265822800000002</v>
      </c>
      <c r="D431">
        <v>1</v>
      </c>
    </row>
    <row r="432" spans="1:4" x14ac:dyDescent="0.35">
      <c r="A432" t="s">
        <v>6107</v>
      </c>
      <c r="B432">
        <v>5.6</v>
      </c>
      <c r="C432">
        <v>0.412573674</v>
      </c>
      <c r="D432">
        <v>2</v>
      </c>
    </row>
    <row r="433" spans="1:4" x14ac:dyDescent="0.35">
      <c r="A433" t="s">
        <v>1849</v>
      </c>
      <c r="B433">
        <v>1.8</v>
      </c>
      <c r="C433">
        <v>0.41167664700000001</v>
      </c>
      <c r="D433">
        <v>1</v>
      </c>
    </row>
    <row r="434" spans="1:4" x14ac:dyDescent="0.35">
      <c r="A434" t="s">
        <v>1736</v>
      </c>
      <c r="B434">
        <v>1.3</v>
      </c>
      <c r="C434">
        <v>0.41151385899999998</v>
      </c>
      <c r="D434">
        <v>1</v>
      </c>
    </row>
    <row r="435" spans="1:4" x14ac:dyDescent="0.35">
      <c r="A435" t="s">
        <v>5331</v>
      </c>
      <c r="B435">
        <v>1.3</v>
      </c>
      <c r="C435">
        <v>0.41090146799999999</v>
      </c>
      <c r="D435">
        <v>1</v>
      </c>
    </row>
    <row r="436" spans="1:4" x14ac:dyDescent="0.35">
      <c r="A436" t="s">
        <v>6379</v>
      </c>
      <c r="B436">
        <v>7.6</v>
      </c>
      <c r="C436">
        <v>0.410643653</v>
      </c>
      <c r="D436">
        <v>2</v>
      </c>
    </row>
    <row r="437" spans="1:4" x14ac:dyDescent="0.35">
      <c r="A437" t="s">
        <v>5709</v>
      </c>
      <c r="B437">
        <v>2.9</v>
      </c>
      <c r="C437">
        <v>0.40887629800000003</v>
      </c>
      <c r="D437">
        <v>1</v>
      </c>
    </row>
    <row r="438" spans="1:4" x14ac:dyDescent="0.35">
      <c r="A438" t="s">
        <v>222</v>
      </c>
      <c r="B438">
        <v>5.0999999999999996</v>
      </c>
      <c r="C438">
        <v>0.40864864899999997</v>
      </c>
      <c r="D438">
        <v>2</v>
      </c>
    </row>
    <row r="439" spans="1:4" x14ac:dyDescent="0.35">
      <c r="A439" t="s">
        <v>2637</v>
      </c>
      <c r="B439">
        <v>2.6</v>
      </c>
      <c r="C439">
        <v>0.40792291200000003</v>
      </c>
      <c r="D439">
        <v>1</v>
      </c>
    </row>
    <row r="440" spans="1:4" x14ac:dyDescent="0.35">
      <c r="A440" t="s">
        <v>353</v>
      </c>
      <c r="B440">
        <v>3.3</v>
      </c>
      <c r="C440">
        <v>0.40780730900000001</v>
      </c>
      <c r="D440">
        <v>1</v>
      </c>
    </row>
    <row r="441" spans="1:4" x14ac:dyDescent="0.35">
      <c r="A441" t="s">
        <v>3243</v>
      </c>
      <c r="B441">
        <v>1.2</v>
      </c>
      <c r="C441">
        <v>0.40748898700000002</v>
      </c>
      <c r="D441">
        <v>1</v>
      </c>
    </row>
    <row r="442" spans="1:4" x14ac:dyDescent="0.35">
      <c r="A442" t="s">
        <v>5097</v>
      </c>
      <c r="B442">
        <v>1.1000000000000001</v>
      </c>
      <c r="C442">
        <v>0.40673575099999998</v>
      </c>
      <c r="D442">
        <v>1</v>
      </c>
    </row>
    <row r="443" spans="1:4" x14ac:dyDescent="0.35">
      <c r="A443" t="s">
        <v>5992</v>
      </c>
      <c r="B443">
        <v>2.2999999999999998</v>
      </c>
      <c r="C443">
        <v>0.40658049400000001</v>
      </c>
      <c r="D443">
        <v>1</v>
      </c>
    </row>
    <row r="444" spans="1:4" x14ac:dyDescent="0.35">
      <c r="A444" t="s">
        <v>2011</v>
      </c>
      <c r="B444">
        <v>1.7</v>
      </c>
      <c r="C444">
        <v>0.40594059399999999</v>
      </c>
      <c r="D444">
        <v>1</v>
      </c>
    </row>
    <row r="445" spans="1:4" x14ac:dyDescent="0.35">
      <c r="A445" t="s">
        <v>5116</v>
      </c>
      <c r="B445">
        <v>3.4</v>
      </c>
      <c r="C445">
        <v>0.40177849599999998</v>
      </c>
      <c r="D445">
        <v>1</v>
      </c>
    </row>
    <row r="446" spans="1:4" x14ac:dyDescent="0.35">
      <c r="A446" t="s">
        <v>444</v>
      </c>
      <c r="B446">
        <v>10.6</v>
      </c>
      <c r="C446">
        <v>0.40170719100000002</v>
      </c>
      <c r="D446">
        <v>2</v>
      </c>
    </row>
    <row r="447" spans="1:4" x14ac:dyDescent="0.35">
      <c r="A447" t="s">
        <v>5128</v>
      </c>
      <c r="B447">
        <v>6.3</v>
      </c>
      <c r="C447">
        <v>0.40131291000000002</v>
      </c>
      <c r="D447">
        <v>2</v>
      </c>
    </row>
    <row r="448" spans="1:4" x14ac:dyDescent="0.35">
      <c r="A448" t="s">
        <v>1253</v>
      </c>
      <c r="B448">
        <v>3.6</v>
      </c>
      <c r="C448">
        <v>0.40076335899999999</v>
      </c>
      <c r="D448">
        <v>1</v>
      </c>
    </row>
    <row r="449" spans="1:4" x14ac:dyDescent="0.35">
      <c r="A449" t="s">
        <v>323</v>
      </c>
      <c r="B449">
        <v>7.1</v>
      </c>
      <c r="C449">
        <v>0.39969313400000001</v>
      </c>
      <c r="D449">
        <v>2</v>
      </c>
    </row>
    <row r="450" spans="1:4" x14ac:dyDescent="0.35">
      <c r="A450" t="s">
        <v>6263</v>
      </c>
      <c r="B450">
        <v>2.9</v>
      </c>
      <c r="C450">
        <v>0.39943342799999998</v>
      </c>
      <c r="D450">
        <v>1</v>
      </c>
    </row>
    <row r="451" spans="1:4" x14ac:dyDescent="0.35">
      <c r="A451" t="s">
        <v>1005</v>
      </c>
      <c r="B451">
        <v>1.5</v>
      </c>
      <c r="C451">
        <v>0.39893616999999998</v>
      </c>
      <c r="D451">
        <v>1</v>
      </c>
    </row>
    <row r="452" spans="1:4" x14ac:dyDescent="0.35">
      <c r="A452" t="s">
        <v>6370</v>
      </c>
      <c r="B452">
        <v>8</v>
      </c>
      <c r="C452">
        <v>0.39836289200000002</v>
      </c>
      <c r="D452">
        <v>2</v>
      </c>
    </row>
    <row r="453" spans="1:4" x14ac:dyDescent="0.35">
      <c r="A453" t="s">
        <v>3944</v>
      </c>
      <c r="B453">
        <v>2.2000000000000002</v>
      </c>
      <c r="C453">
        <v>0.39751552800000001</v>
      </c>
      <c r="D453">
        <v>1</v>
      </c>
    </row>
    <row r="454" spans="1:4" x14ac:dyDescent="0.35">
      <c r="A454" t="s">
        <v>6875</v>
      </c>
      <c r="B454">
        <v>10.8</v>
      </c>
      <c r="C454">
        <v>0.397513952</v>
      </c>
      <c r="D454">
        <v>2</v>
      </c>
    </row>
    <row r="455" spans="1:4" x14ac:dyDescent="0.35">
      <c r="A455" t="s">
        <v>2048</v>
      </c>
      <c r="B455">
        <v>10.3</v>
      </c>
      <c r="C455">
        <v>0.39712153500000003</v>
      </c>
      <c r="D455">
        <v>2</v>
      </c>
    </row>
    <row r="456" spans="1:4" x14ac:dyDescent="0.35">
      <c r="A456" t="s">
        <v>2141</v>
      </c>
      <c r="B456">
        <v>1.2</v>
      </c>
      <c r="C456">
        <v>0.39627039600000002</v>
      </c>
      <c r="D456">
        <v>1</v>
      </c>
    </row>
    <row r="457" spans="1:4" x14ac:dyDescent="0.35">
      <c r="A457" t="s">
        <v>5918</v>
      </c>
      <c r="B457">
        <v>3.7</v>
      </c>
      <c r="C457">
        <v>0.39595808399999999</v>
      </c>
      <c r="D457">
        <v>1</v>
      </c>
    </row>
    <row r="458" spans="1:4" x14ac:dyDescent="0.35">
      <c r="A458" t="s">
        <v>2066</v>
      </c>
      <c r="B458">
        <v>3</v>
      </c>
      <c r="C458">
        <v>0.39594843499999999</v>
      </c>
      <c r="D458">
        <v>1</v>
      </c>
    </row>
    <row r="459" spans="1:4" x14ac:dyDescent="0.35">
      <c r="A459" t="s">
        <v>1685</v>
      </c>
      <c r="B459">
        <v>0.9</v>
      </c>
      <c r="C459">
        <v>0.39589442800000002</v>
      </c>
      <c r="D459">
        <v>1</v>
      </c>
    </row>
    <row r="460" spans="1:4" x14ac:dyDescent="0.35">
      <c r="A460" t="s">
        <v>1853</v>
      </c>
      <c r="B460">
        <v>6.1</v>
      </c>
      <c r="C460">
        <v>0.39549549499999997</v>
      </c>
      <c r="D460">
        <v>2</v>
      </c>
    </row>
    <row r="461" spans="1:4" x14ac:dyDescent="0.35">
      <c r="A461" t="s">
        <v>2795</v>
      </c>
      <c r="B461">
        <v>1.5</v>
      </c>
      <c r="C461">
        <v>0.39539007100000001</v>
      </c>
      <c r="D461">
        <v>1</v>
      </c>
    </row>
    <row r="462" spans="1:4" x14ac:dyDescent="0.35">
      <c r="A462" t="s">
        <v>1877</v>
      </c>
      <c r="B462">
        <v>3.1</v>
      </c>
      <c r="C462">
        <v>0.39457567799999999</v>
      </c>
      <c r="D462">
        <v>1</v>
      </c>
    </row>
    <row r="463" spans="1:4" x14ac:dyDescent="0.35">
      <c r="A463" t="s">
        <v>3763</v>
      </c>
      <c r="B463">
        <v>1.2</v>
      </c>
      <c r="C463">
        <v>0.39455782299999997</v>
      </c>
      <c r="D463">
        <v>1</v>
      </c>
    </row>
    <row r="464" spans="1:4" x14ac:dyDescent="0.35">
      <c r="A464" t="s">
        <v>6061</v>
      </c>
      <c r="B464">
        <v>2.7</v>
      </c>
      <c r="C464">
        <v>0.39446721299999998</v>
      </c>
      <c r="D464">
        <v>1</v>
      </c>
    </row>
    <row r="465" spans="1:4" x14ac:dyDescent="0.35">
      <c r="A465" t="s">
        <v>3285</v>
      </c>
      <c r="B465">
        <v>2</v>
      </c>
      <c r="C465">
        <v>0.394190871</v>
      </c>
      <c r="D465">
        <v>1</v>
      </c>
    </row>
    <row r="466" spans="1:4" x14ac:dyDescent="0.35">
      <c r="A466" t="s">
        <v>4082</v>
      </c>
      <c r="B466">
        <v>3.1</v>
      </c>
      <c r="C466">
        <v>0.39377777800000002</v>
      </c>
      <c r="D466">
        <v>1</v>
      </c>
    </row>
    <row r="467" spans="1:4" x14ac:dyDescent="0.35">
      <c r="A467" t="s">
        <v>5636</v>
      </c>
      <c r="B467">
        <v>0.9</v>
      </c>
      <c r="C467">
        <v>0.39358600599999999</v>
      </c>
      <c r="D467">
        <v>1</v>
      </c>
    </row>
    <row r="468" spans="1:4" x14ac:dyDescent="0.35">
      <c r="A468" t="s">
        <v>5333</v>
      </c>
      <c r="B468">
        <v>2.5</v>
      </c>
      <c r="C468">
        <v>0.39340659300000003</v>
      </c>
      <c r="D468">
        <v>1</v>
      </c>
    </row>
    <row r="469" spans="1:4" x14ac:dyDescent="0.35">
      <c r="A469" t="s">
        <v>4572</v>
      </c>
      <c r="B469">
        <v>10.1</v>
      </c>
      <c r="C469">
        <v>0.39255637100000002</v>
      </c>
      <c r="D469">
        <v>2</v>
      </c>
    </row>
    <row r="470" spans="1:4" x14ac:dyDescent="0.35">
      <c r="A470" t="s">
        <v>4280</v>
      </c>
      <c r="B470">
        <v>1</v>
      </c>
      <c r="C470">
        <v>0.39215686300000002</v>
      </c>
      <c r="D470">
        <v>1</v>
      </c>
    </row>
    <row r="471" spans="1:4" x14ac:dyDescent="0.35">
      <c r="A471" t="s">
        <v>1802</v>
      </c>
      <c r="B471">
        <v>2.9</v>
      </c>
      <c r="C471">
        <v>0.39200761200000001</v>
      </c>
      <c r="D471">
        <v>1</v>
      </c>
    </row>
    <row r="472" spans="1:4" x14ac:dyDescent="0.35">
      <c r="A472" t="s">
        <v>1802</v>
      </c>
      <c r="B472">
        <v>2.9</v>
      </c>
      <c r="C472">
        <v>0.39200761200000001</v>
      </c>
      <c r="D472">
        <v>1</v>
      </c>
    </row>
    <row r="473" spans="1:4" x14ac:dyDescent="0.35">
      <c r="A473" t="s">
        <v>6746</v>
      </c>
      <c r="B473">
        <v>0.7</v>
      </c>
      <c r="C473">
        <v>0.391941392</v>
      </c>
      <c r="D473">
        <v>1</v>
      </c>
    </row>
    <row r="474" spans="1:4" x14ac:dyDescent="0.35">
      <c r="A474" t="s">
        <v>5760</v>
      </c>
      <c r="B474">
        <v>10.199999999999999</v>
      </c>
      <c r="C474">
        <v>0.39148018299999998</v>
      </c>
      <c r="D474">
        <v>2</v>
      </c>
    </row>
    <row r="475" spans="1:4" x14ac:dyDescent="0.35">
      <c r="A475" t="s">
        <v>6471</v>
      </c>
      <c r="B475">
        <v>3</v>
      </c>
      <c r="C475">
        <v>0.39118457299999998</v>
      </c>
      <c r="D475">
        <v>1</v>
      </c>
    </row>
    <row r="476" spans="1:4" x14ac:dyDescent="0.35">
      <c r="A476" t="s">
        <v>2849</v>
      </c>
      <c r="B476">
        <v>2.5</v>
      </c>
      <c r="C476">
        <v>0.391061453</v>
      </c>
      <c r="D476">
        <v>1</v>
      </c>
    </row>
    <row r="477" spans="1:4" x14ac:dyDescent="0.35">
      <c r="A477" t="s">
        <v>6130</v>
      </c>
      <c r="B477">
        <v>1.3</v>
      </c>
      <c r="C477">
        <v>0.39102564099999998</v>
      </c>
      <c r="D477">
        <v>1</v>
      </c>
    </row>
    <row r="478" spans="1:4" x14ac:dyDescent="0.35">
      <c r="A478" t="s">
        <v>1679</v>
      </c>
      <c r="B478">
        <v>1.5</v>
      </c>
      <c r="C478">
        <v>0.39059674500000002</v>
      </c>
      <c r="D478">
        <v>1</v>
      </c>
    </row>
    <row r="479" spans="1:4" x14ac:dyDescent="0.35">
      <c r="A479" t="s">
        <v>3481</v>
      </c>
      <c r="B479">
        <v>6.9</v>
      </c>
      <c r="C479">
        <v>0.39047619</v>
      </c>
      <c r="D479">
        <v>2</v>
      </c>
    </row>
    <row r="480" spans="1:4" x14ac:dyDescent="0.35">
      <c r="A480" t="s">
        <v>3278</v>
      </c>
      <c r="B480">
        <v>0.9</v>
      </c>
      <c r="C480">
        <v>0.39024390199999998</v>
      </c>
      <c r="D480">
        <v>1</v>
      </c>
    </row>
    <row r="481" spans="1:4" x14ac:dyDescent="0.35">
      <c r="A481" t="s">
        <v>2865</v>
      </c>
      <c r="B481">
        <v>4.2</v>
      </c>
      <c r="C481">
        <v>0.38953488400000003</v>
      </c>
      <c r="D481">
        <v>1</v>
      </c>
    </row>
    <row r="482" spans="1:4" x14ac:dyDescent="0.35">
      <c r="A482" t="s">
        <v>1010</v>
      </c>
      <c r="B482">
        <v>1.1000000000000001</v>
      </c>
      <c r="C482">
        <v>0.38944723599999997</v>
      </c>
      <c r="D482">
        <v>1</v>
      </c>
    </row>
    <row r="483" spans="1:4" x14ac:dyDescent="0.35">
      <c r="A483" t="s">
        <v>2057</v>
      </c>
      <c r="B483">
        <v>1.5</v>
      </c>
      <c r="C483">
        <v>0.38779174100000002</v>
      </c>
      <c r="D483">
        <v>1</v>
      </c>
    </row>
    <row r="484" spans="1:4" x14ac:dyDescent="0.35">
      <c r="A484" t="s">
        <v>3622</v>
      </c>
      <c r="B484">
        <v>2.2999999999999998</v>
      </c>
      <c r="C484">
        <v>0.38736591199999998</v>
      </c>
      <c r="D484">
        <v>1</v>
      </c>
    </row>
    <row r="485" spans="1:4" x14ac:dyDescent="0.35">
      <c r="A485" t="s">
        <v>5416</v>
      </c>
      <c r="B485">
        <v>7.8</v>
      </c>
      <c r="C485">
        <v>0.38691523</v>
      </c>
      <c r="D485">
        <v>2</v>
      </c>
    </row>
    <row r="486" spans="1:4" x14ac:dyDescent="0.35">
      <c r="A486" t="s">
        <v>3641</v>
      </c>
      <c r="B486">
        <v>0.9</v>
      </c>
      <c r="C486">
        <v>0.38670694900000002</v>
      </c>
      <c r="D486">
        <v>1</v>
      </c>
    </row>
    <row r="487" spans="1:4" x14ac:dyDescent="0.35">
      <c r="A487" t="s">
        <v>2803</v>
      </c>
      <c r="B487">
        <v>2.1</v>
      </c>
      <c r="C487">
        <v>0.385941645</v>
      </c>
      <c r="D487">
        <v>1</v>
      </c>
    </row>
    <row r="488" spans="1:4" x14ac:dyDescent="0.35">
      <c r="A488" t="s">
        <v>3467</v>
      </c>
      <c r="B488">
        <v>1.2</v>
      </c>
      <c r="C488">
        <v>0.38479809999999998</v>
      </c>
      <c r="D488">
        <v>1</v>
      </c>
    </row>
    <row r="489" spans="1:4" x14ac:dyDescent="0.35">
      <c r="A489" t="s">
        <v>1999</v>
      </c>
      <c r="B489">
        <v>5.6</v>
      </c>
      <c r="C489">
        <v>0.38453963600000002</v>
      </c>
      <c r="D489">
        <v>2</v>
      </c>
    </row>
    <row r="490" spans="1:4" x14ac:dyDescent="0.35">
      <c r="A490" t="s">
        <v>2357</v>
      </c>
      <c r="B490">
        <v>1.1000000000000001</v>
      </c>
      <c r="C490">
        <v>0.38423645299999998</v>
      </c>
      <c r="D490">
        <v>1</v>
      </c>
    </row>
    <row r="491" spans="1:4" x14ac:dyDescent="0.35">
      <c r="A491" t="s">
        <v>3863</v>
      </c>
      <c r="B491">
        <v>3</v>
      </c>
      <c r="C491">
        <v>0.38397790100000001</v>
      </c>
      <c r="D491">
        <v>1</v>
      </c>
    </row>
    <row r="492" spans="1:4" x14ac:dyDescent="0.35">
      <c r="A492" t="s">
        <v>5740</v>
      </c>
      <c r="B492">
        <v>7.1</v>
      </c>
      <c r="C492">
        <v>0.38396624499999998</v>
      </c>
      <c r="D492">
        <v>2</v>
      </c>
    </row>
    <row r="493" spans="1:4" x14ac:dyDescent="0.35">
      <c r="A493" t="s">
        <v>3973</v>
      </c>
      <c r="B493">
        <v>1.3</v>
      </c>
      <c r="C493">
        <v>0.38396624499999998</v>
      </c>
      <c r="D493">
        <v>1</v>
      </c>
    </row>
    <row r="494" spans="1:4" x14ac:dyDescent="0.35">
      <c r="A494" t="s">
        <v>5777</v>
      </c>
      <c r="B494">
        <v>2.9</v>
      </c>
      <c r="C494">
        <v>0.38344433900000002</v>
      </c>
      <c r="D494">
        <v>1</v>
      </c>
    </row>
    <row r="495" spans="1:4" x14ac:dyDescent="0.35">
      <c r="A495" t="s">
        <v>4200</v>
      </c>
      <c r="B495">
        <v>1.9</v>
      </c>
      <c r="C495">
        <v>0.38282387200000001</v>
      </c>
      <c r="D495">
        <v>1</v>
      </c>
    </row>
    <row r="496" spans="1:4" x14ac:dyDescent="0.35">
      <c r="A496" t="s">
        <v>4248</v>
      </c>
      <c r="B496">
        <v>1.2</v>
      </c>
      <c r="C496">
        <v>0.38248847899999999</v>
      </c>
      <c r="D496">
        <v>1</v>
      </c>
    </row>
    <row r="497" spans="1:4" x14ac:dyDescent="0.35">
      <c r="A497" t="s">
        <v>2943</v>
      </c>
      <c r="B497">
        <v>2.4</v>
      </c>
      <c r="C497">
        <v>0.382086168</v>
      </c>
      <c r="D497">
        <v>1</v>
      </c>
    </row>
    <row r="498" spans="1:4" x14ac:dyDescent="0.35">
      <c r="A498" t="s">
        <v>4478</v>
      </c>
      <c r="B498">
        <v>9.8000000000000007</v>
      </c>
      <c r="C498">
        <v>0.38184357499999999</v>
      </c>
      <c r="D498">
        <v>2</v>
      </c>
    </row>
    <row r="499" spans="1:4" x14ac:dyDescent="0.35">
      <c r="A499" t="s">
        <v>4098</v>
      </c>
      <c r="B499">
        <v>1.2</v>
      </c>
      <c r="C499">
        <v>0.381696429</v>
      </c>
      <c r="D499">
        <v>1</v>
      </c>
    </row>
    <row r="500" spans="1:4" x14ac:dyDescent="0.35">
      <c r="A500" t="s">
        <v>2733</v>
      </c>
      <c r="B500">
        <v>2.2999999999999998</v>
      </c>
      <c r="C500">
        <v>0.38072855500000002</v>
      </c>
      <c r="D500">
        <v>1</v>
      </c>
    </row>
    <row r="501" spans="1:4" x14ac:dyDescent="0.35">
      <c r="A501" t="s">
        <v>2616</v>
      </c>
      <c r="B501">
        <v>1.6</v>
      </c>
      <c r="C501">
        <v>0.38047138000000003</v>
      </c>
      <c r="D501">
        <v>1</v>
      </c>
    </row>
    <row r="502" spans="1:4" x14ac:dyDescent="0.35">
      <c r="A502" t="s">
        <v>6268</v>
      </c>
      <c r="B502">
        <v>6.8</v>
      </c>
      <c r="C502">
        <v>0.37904838099999999</v>
      </c>
      <c r="D502">
        <v>2</v>
      </c>
    </row>
    <row r="503" spans="1:4" x14ac:dyDescent="0.35">
      <c r="A503" t="s">
        <v>6705</v>
      </c>
      <c r="B503">
        <v>0.9</v>
      </c>
      <c r="C503">
        <v>0.37900874600000001</v>
      </c>
      <c r="D503">
        <v>1</v>
      </c>
    </row>
    <row r="504" spans="1:4" x14ac:dyDescent="0.35">
      <c r="A504" t="s">
        <v>1280</v>
      </c>
      <c r="B504">
        <v>3</v>
      </c>
      <c r="C504">
        <v>0.37753222800000003</v>
      </c>
      <c r="D504">
        <v>1</v>
      </c>
    </row>
    <row r="505" spans="1:4" x14ac:dyDescent="0.35">
      <c r="A505" t="s">
        <v>5678</v>
      </c>
      <c r="B505">
        <v>1.9</v>
      </c>
      <c r="C505">
        <v>0.377492877</v>
      </c>
      <c r="D505">
        <v>1</v>
      </c>
    </row>
    <row r="506" spans="1:4" x14ac:dyDescent="0.35">
      <c r="A506" t="s">
        <v>2168</v>
      </c>
      <c r="B506">
        <v>3</v>
      </c>
      <c r="C506">
        <v>0.37701974900000002</v>
      </c>
      <c r="D506">
        <v>1</v>
      </c>
    </row>
    <row r="507" spans="1:4" x14ac:dyDescent="0.35">
      <c r="A507" t="s">
        <v>3239</v>
      </c>
      <c r="B507">
        <v>8.1999999999999993</v>
      </c>
      <c r="C507">
        <v>0.37695637700000001</v>
      </c>
      <c r="D507">
        <v>2</v>
      </c>
    </row>
    <row r="508" spans="1:4" x14ac:dyDescent="0.35">
      <c r="A508" t="s">
        <v>1873</v>
      </c>
      <c r="B508">
        <v>5.8</v>
      </c>
      <c r="C508">
        <v>0.37670267699999999</v>
      </c>
      <c r="D508">
        <v>2</v>
      </c>
    </row>
    <row r="509" spans="1:4" x14ac:dyDescent="0.35">
      <c r="A509" t="s">
        <v>978</v>
      </c>
      <c r="B509">
        <v>1.1000000000000001</v>
      </c>
      <c r="C509">
        <v>0.376590331</v>
      </c>
      <c r="D509">
        <v>1</v>
      </c>
    </row>
    <row r="510" spans="1:4" x14ac:dyDescent="0.35">
      <c r="A510" t="s">
        <v>2317</v>
      </c>
      <c r="B510">
        <v>5.3</v>
      </c>
      <c r="C510">
        <v>0.37654321000000002</v>
      </c>
      <c r="D510">
        <v>2</v>
      </c>
    </row>
    <row r="511" spans="1:4" x14ac:dyDescent="0.35">
      <c r="A511" t="s">
        <v>2647</v>
      </c>
      <c r="B511">
        <v>8.9</v>
      </c>
      <c r="C511">
        <v>0.37622850099999999</v>
      </c>
      <c r="D511">
        <v>2</v>
      </c>
    </row>
    <row r="512" spans="1:4" x14ac:dyDescent="0.35">
      <c r="A512" t="s">
        <v>1195</v>
      </c>
      <c r="B512">
        <v>7.3</v>
      </c>
      <c r="C512">
        <v>0.37593703099999998</v>
      </c>
      <c r="D512">
        <v>2</v>
      </c>
    </row>
    <row r="513" spans="1:4" x14ac:dyDescent="0.35">
      <c r="A513" t="s">
        <v>2171</v>
      </c>
      <c r="B513">
        <v>2.8</v>
      </c>
      <c r="C513">
        <v>0.37426326100000001</v>
      </c>
      <c r="D513">
        <v>1</v>
      </c>
    </row>
    <row r="514" spans="1:4" x14ac:dyDescent="0.35">
      <c r="A514" t="s">
        <v>932</v>
      </c>
      <c r="B514">
        <v>2.6</v>
      </c>
      <c r="C514">
        <v>0.37422037400000002</v>
      </c>
      <c r="D514">
        <v>1</v>
      </c>
    </row>
    <row r="515" spans="1:4" x14ac:dyDescent="0.35">
      <c r="A515" t="s">
        <v>6585</v>
      </c>
      <c r="B515">
        <v>4.0999999999999996</v>
      </c>
      <c r="C515">
        <v>0.37383798099999999</v>
      </c>
      <c r="D515">
        <v>1</v>
      </c>
    </row>
    <row r="516" spans="1:4" x14ac:dyDescent="0.35">
      <c r="A516" t="s">
        <v>5137</v>
      </c>
      <c r="B516">
        <v>9.8000000000000007</v>
      </c>
      <c r="C516">
        <v>0.37363864800000002</v>
      </c>
      <c r="D516">
        <v>2</v>
      </c>
    </row>
    <row r="517" spans="1:4" x14ac:dyDescent="0.35">
      <c r="A517" t="s">
        <v>5329</v>
      </c>
      <c r="B517">
        <v>3.7</v>
      </c>
      <c r="C517">
        <v>0.37362637399999998</v>
      </c>
      <c r="D517">
        <v>1</v>
      </c>
    </row>
    <row r="518" spans="1:4" x14ac:dyDescent="0.35">
      <c r="A518" t="s">
        <v>2951</v>
      </c>
      <c r="B518">
        <v>1.2</v>
      </c>
      <c r="C518">
        <v>0.37327188900000002</v>
      </c>
      <c r="D518">
        <v>1</v>
      </c>
    </row>
    <row r="519" spans="1:4" x14ac:dyDescent="0.35">
      <c r="A519" t="s">
        <v>1528</v>
      </c>
      <c r="B519">
        <v>11</v>
      </c>
      <c r="C519">
        <v>0.37317133600000002</v>
      </c>
      <c r="D519">
        <v>2</v>
      </c>
    </row>
    <row r="520" spans="1:4" x14ac:dyDescent="0.35">
      <c r="A520" t="s">
        <v>5199</v>
      </c>
      <c r="B520">
        <v>11</v>
      </c>
      <c r="C520">
        <v>0.37273853800000001</v>
      </c>
      <c r="D520">
        <v>2</v>
      </c>
    </row>
    <row r="521" spans="1:4" x14ac:dyDescent="0.35">
      <c r="A521" t="s">
        <v>3168</v>
      </c>
      <c r="B521">
        <v>3.4</v>
      </c>
      <c r="C521">
        <v>0.37196110199999999</v>
      </c>
      <c r="D521">
        <v>1</v>
      </c>
    </row>
    <row r="522" spans="1:4" x14ac:dyDescent="0.35">
      <c r="A522" t="s">
        <v>6221</v>
      </c>
      <c r="B522">
        <v>8.4</v>
      </c>
      <c r="C522">
        <v>0.37173629200000002</v>
      </c>
      <c r="D522">
        <v>2</v>
      </c>
    </row>
    <row r="523" spans="1:4" x14ac:dyDescent="0.35">
      <c r="A523" t="s">
        <v>4750</v>
      </c>
      <c r="B523">
        <v>1.1000000000000001</v>
      </c>
      <c r="C523">
        <v>0.37064676600000002</v>
      </c>
      <c r="D523">
        <v>1</v>
      </c>
    </row>
    <row r="524" spans="1:4" x14ac:dyDescent="0.35">
      <c r="A524" t="s">
        <v>5573</v>
      </c>
      <c r="B524">
        <v>3.7</v>
      </c>
      <c r="C524">
        <v>0.36988304100000002</v>
      </c>
      <c r="D524">
        <v>1</v>
      </c>
    </row>
    <row r="525" spans="1:4" x14ac:dyDescent="0.35">
      <c r="A525" t="s">
        <v>6703</v>
      </c>
      <c r="B525">
        <v>2.7</v>
      </c>
      <c r="C525">
        <v>0.36987704900000001</v>
      </c>
      <c r="D525">
        <v>1</v>
      </c>
    </row>
    <row r="526" spans="1:4" x14ac:dyDescent="0.35">
      <c r="A526" t="s">
        <v>3156</v>
      </c>
      <c r="B526">
        <v>1.5</v>
      </c>
      <c r="C526">
        <v>0.36898395699999997</v>
      </c>
      <c r="D526">
        <v>1</v>
      </c>
    </row>
    <row r="527" spans="1:4" x14ac:dyDescent="0.35">
      <c r="A527" t="s">
        <v>4484</v>
      </c>
      <c r="B527">
        <v>2</v>
      </c>
      <c r="C527">
        <v>0.36792452799999997</v>
      </c>
      <c r="D527">
        <v>1</v>
      </c>
    </row>
    <row r="528" spans="1:4" x14ac:dyDescent="0.35">
      <c r="A528" t="s">
        <v>3416</v>
      </c>
      <c r="B528">
        <v>1.7</v>
      </c>
      <c r="C528">
        <v>0.36708860799999998</v>
      </c>
      <c r="D528">
        <v>1</v>
      </c>
    </row>
    <row r="529" spans="1:4" x14ac:dyDescent="0.35">
      <c r="A529" t="s">
        <v>6110</v>
      </c>
      <c r="B529">
        <v>2.9</v>
      </c>
      <c r="C529">
        <v>0.36672967899999998</v>
      </c>
      <c r="D529">
        <v>1</v>
      </c>
    </row>
    <row r="530" spans="1:4" x14ac:dyDescent="0.35">
      <c r="A530" t="s">
        <v>569</v>
      </c>
      <c r="B530">
        <v>1.7</v>
      </c>
      <c r="C530">
        <v>0.36635220099999999</v>
      </c>
      <c r="D530">
        <v>1</v>
      </c>
    </row>
    <row r="531" spans="1:4" x14ac:dyDescent="0.35">
      <c r="A531" t="s">
        <v>550</v>
      </c>
      <c r="B531">
        <v>5.6</v>
      </c>
      <c r="C531">
        <v>0.36619718299999998</v>
      </c>
      <c r="D531">
        <v>2</v>
      </c>
    </row>
    <row r="532" spans="1:4" x14ac:dyDescent="0.35">
      <c r="A532" t="s">
        <v>2827</v>
      </c>
      <c r="B532">
        <v>7.8</v>
      </c>
      <c r="C532">
        <v>0.36545902200000002</v>
      </c>
      <c r="D532">
        <v>2</v>
      </c>
    </row>
    <row r="533" spans="1:4" x14ac:dyDescent="0.35">
      <c r="A533" t="s">
        <v>2827</v>
      </c>
      <c r="B533">
        <v>7.8</v>
      </c>
      <c r="C533">
        <v>0.36545902200000002</v>
      </c>
      <c r="D533">
        <v>2</v>
      </c>
    </row>
    <row r="534" spans="1:4" x14ac:dyDescent="0.35">
      <c r="A534" t="s">
        <v>5533</v>
      </c>
      <c r="B534">
        <v>2.2999999999999998</v>
      </c>
      <c r="C534">
        <v>0.36536180299999998</v>
      </c>
      <c r="D534">
        <v>1</v>
      </c>
    </row>
    <row r="535" spans="1:4" x14ac:dyDescent="0.35">
      <c r="A535" t="s">
        <v>2258</v>
      </c>
      <c r="B535">
        <v>1.4</v>
      </c>
      <c r="C535">
        <v>0.36417322800000002</v>
      </c>
      <c r="D535">
        <v>1</v>
      </c>
    </row>
    <row r="536" spans="1:4" x14ac:dyDescent="0.35">
      <c r="A536" t="s">
        <v>3670</v>
      </c>
      <c r="B536">
        <v>1</v>
      </c>
      <c r="C536">
        <v>0.36387434600000002</v>
      </c>
      <c r="D536">
        <v>1</v>
      </c>
    </row>
    <row r="537" spans="1:4" x14ac:dyDescent="0.35">
      <c r="A537" t="s">
        <v>2334</v>
      </c>
      <c r="B537">
        <v>1.3</v>
      </c>
      <c r="C537">
        <v>0.36363636399999999</v>
      </c>
      <c r="D537">
        <v>1</v>
      </c>
    </row>
    <row r="538" spans="1:4" x14ac:dyDescent="0.35">
      <c r="A538" t="s">
        <v>5550</v>
      </c>
      <c r="B538">
        <v>2.6</v>
      </c>
      <c r="C538">
        <v>0.36334745800000001</v>
      </c>
      <c r="D538">
        <v>1</v>
      </c>
    </row>
    <row r="539" spans="1:4" x14ac:dyDescent="0.35">
      <c r="A539" t="s">
        <v>3769</v>
      </c>
      <c r="B539">
        <v>4.4000000000000004</v>
      </c>
      <c r="C539">
        <v>0.36318408000000002</v>
      </c>
      <c r="D539">
        <v>1</v>
      </c>
    </row>
    <row r="540" spans="1:4" x14ac:dyDescent="0.35">
      <c r="A540" t="s">
        <v>2695</v>
      </c>
      <c r="B540">
        <v>3</v>
      </c>
      <c r="C540">
        <v>0.36305732499999999</v>
      </c>
      <c r="D540">
        <v>1</v>
      </c>
    </row>
    <row r="541" spans="1:4" x14ac:dyDescent="0.35">
      <c r="A541" t="s">
        <v>1084</v>
      </c>
      <c r="B541">
        <v>2.7</v>
      </c>
      <c r="C541">
        <v>0.36281406999999999</v>
      </c>
      <c r="D541">
        <v>1</v>
      </c>
    </row>
    <row r="542" spans="1:4" x14ac:dyDescent="0.35">
      <c r="A542" t="s">
        <v>3288</v>
      </c>
      <c r="B542">
        <v>1.4</v>
      </c>
      <c r="C542">
        <v>0.36272545099999998</v>
      </c>
      <c r="D542">
        <v>1</v>
      </c>
    </row>
    <row r="543" spans="1:4" x14ac:dyDescent="0.35">
      <c r="A543" t="s">
        <v>6871</v>
      </c>
      <c r="B543">
        <v>6.5</v>
      </c>
      <c r="C543">
        <v>0.36255823799999998</v>
      </c>
      <c r="D543">
        <v>2</v>
      </c>
    </row>
    <row r="544" spans="1:4" x14ac:dyDescent="0.35">
      <c r="A544" t="s">
        <v>236</v>
      </c>
      <c r="B544">
        <v>10.3</v>
      </c>
      <c r="C544">
        <v>0.36090425500000001</v>
      </c>
      <c r="D544">
        <v>2</v>
      </c>
    </row>
    <row r="545" spans="1:4" x14ac:dyDescent="0.35">
      <c r="A545" t="s">
        <v>4041</v>
      </c>
      <c r="B545">
        <v>2.9</v>
      </c>
      <c r="C545">
        <v>0.36084453</v>
      </c>
      <c r="D545">
        <v>1</v>
      </c>
    </row>
    <row r="546" spans="1:4" x14ac:dyDescent="0.35">
      <c r="A546" t="s">
        <v>2197</v>
      </c>
      <c r="B546">
        <v>1.4</v>
      </c>
      <c r="C546">
        <v>0.36032388700000001</v>
      </c>
      <c r="D546">
        <v>1</v>
      </c>
    </row>
    <row r="547" spans="1:4" x14ac:dyDescent="0.35">
      <c r="A547" t="s">
        <v>2753</v>
      </c>
      <c r="B547">
        <v>1.3</v>
      </c>
      <c r="C547">
        <v>0.35991379299999998</v>
      </c>
      <c r="D547">
        <v>1</v>
      </c>
    </row>
    <row r="548" spans="1:4" x14ac:dyDescent="0.35">
      <c r="A548" t="s">
        <v>540</v>
      </c>
      <c r="B548">
        <v>7.2</v>
      </c>
      <c r="C548">
        <v>0.35942249199999998</v>
      </c>
      <c r="D548">
        <v>2</v>
      </c>
    </row>
    <row r="549" spans="1:4" x14ac:dyDescent="0.35">
      <c r="A549" t="s">
        <v>3995</v>
      </c>
      <c r="B549">
        <v>4</v>
      </c>
      <c r="C549">
        <v>0.35934291600000001</v>
      </c>
      <c r="D549">
        <v>1</v>
      </c>
    </row>
    <row r="550" spans="1:4" x14ac:dyDescent="0.35">
      <c r="A550" t="s">
        <v>1074</v>
      </c>
      <c r="B550">
        <v>0.8</v>
      </c>
      <c r="C550">
        <v>0.35932203400000001</v>
      </c>
      <c r="D550">
        <v>1</v>
      </c>
    </row>
    <row r="551" spans="1:4" x14ac:dyDescent="0.35">
      <c r="A551" t="s">
        <v>4202</v>
      </c>
      <c r="B551">
        <v>2.7</v>
      </c>
      <c r="C551">
        <v>0.35892322999999998</v>
      </c>
      <c r="D551">
        <v>1</v>
      </c>
    </row>
    <row r="552" spans="1:4" x14ac:dyDescent="0.35">
      <c r="A552" t="s">
        <v>1166</v>
      </c>
      <c r="B552">
        <v>2.2999999999999998</v>
      </c>
      <c r="C552">
        <v>0.35860409100000001</v>
      </c>
      <c r="D552">
        <v>1</v>
      </c>
    </row>
    <row r="553" spans="1:4" x14ac:dyDescent="0.35">
      <c r="A553" t="s">
        <v>5908</v>
      </c>
      <c r="B553">
        <v>1.1000000000000001</v>
      </c>
      <c r="C553">
        <v>0.35839599</v>
      </c>
      <c r="D553">
        <v>1</v>
      </c>
    </row>
    <row r="554" spans="1:4" x14ac:dyDescent="0.35">
      <c r="A554" t="s">
        <v>6545</v>
      </c>
      <c r="B554">
        <v>5.6</v>
      </c>
      <c r="C554">
        <v>0.35809149000000001</v>
      </c>
      <c r="D554">
        <v>2</v>
      </c>
    </row>
    <row r="555" spans="1:4" x14ac:dyDescent="0.35">
      <c r="A555" t="s">
        <v>4754</v>
      </c>
      <c r="B555">
        <v>2.2999999999999998</v>
      </c>
      <c r="C555">
        <v>0.35783132499999998</v>
      </c>
      <c r="D555">
        <v>1</v>
      </c>
    </row>
    <row r="556" spans="1:4" x14ac:dyDescent="0.35">
      <c r="A556" t="s">
        <v>2775</v>
      </c>
      <c r="B556">
        <v>5.3</v>
      </c>
      <c r="C556">
        <v>0.35699588500000001</v>
      </c>
      <c r="D556">
        <v>2</v>
      </c>
    </row>
    <row r="557" spans="1:4" x14ac:dyDescent="0.35">
      <c r="A557" t="s">
        <v>3707</v>
      </c>
      <c r="B557">
        <v>2.2999999999999998</v>
      </c>
      <c r="C557">
        <v>0.35697399499999999</v>
      </c>
      <c r="D557">
        <v>1</v>
      </c>
    </row>
    <row r="558" spans="1:4" x14ac:dyDescent="0.35">
      <c r="A558" t="s">
        <v>5321</v>
      </c>
      <c r="B558">
        <v>10</v>
      </c>
      <c r="C558">
        <v>0.35643835600000001</v>
      </c>
      <c r="D558">
        <v>2</v>
      </c>
    </row>
    <row r="559" spans="1:4" x14ac:dyDescent="0.35">
      <c r="A559" t="s">
        <v>5744</v>
      </c>
      <c r="B559">
        <v>4.0999999999999996</v>
      </c>
      <c r="C559">
        <v>0.356100796</v>
      </c>
      <c r="D559">
        <v>1</v>
      </c>
    </row>
    <row r="560" spans="1:4" x14ac:dyDescent="0.35">
      <c r="A560" t="s">
        <v>3895</v>
      </c>
      <c r="B560">
        <v>1.7</v>
      </c>
      <c r="C560">
        <v>0.35609756100000001</v>
      </c>
      <c r="D560">
        <v>1</v>
      </c>
    </row>
    <row r="561" spans="1:4" x14ac:dyDescent="0.35">
      <c r="A561" t="s">
        <v>2391</v>
      </c>
      <c r="B561">
        <v>1.4</v>
      </c>
      <c r="C561">
        <v>0.35576923100000002</v>
      </c>
      <c r="D561">
        <v>1</v>
      </c>
    </row>
    <row r="562" spans="1:4" x14ac:dyDescent="0.35">
      <c r="A562" t="s">
        <v>5610</v>
      </c>
      <c r="B562">
        <v>1.5</v>
      </c>
      <c r="C562">
        <v>0.35535714299999999</v>
      </c>
      <c r="D562">
        <v>1</v>
      </c>
    </row>
    <row r="563" spans="1:4" x14ac:dyDescent="0.35">
      <c r="A563" t="s">
        <v>6736</v>
      </c>
      <c r="B563">
        <v>1.4</v>
      </c>
      <c r="C563">
        <v>0.35508637199999998</v>
      </c>
      <c r="D563">
        <v>1</v>
      </c>
    </row>
    <row r="564" spans="1:4" x14ac:dyDescent="0.35">
      <c r="A564" t="s">
        <v>4438</v>
      </c>
      <c r="B564">
        <v>1.3</v>
      </c>
      <c r="C564">
        <v>0.35477178399999998</v>
      </c>
      <c r="D564">
        <v>1</v>
      </c>
    </row>
    <row r="565" spans="1:4" x14ac:dyDescent="0.35">
      <c r="A565" t="s">
        <v>6650</v>
      </c>
      <c r="B565">
        <v>3.5</v>
      </c>
      <c r="C565">
        <v>0.35473766600000001</v>
      </c>
      <c r="D565">
        <v>1</v>
      </c>
    </row>
    <row r="566" spans="1:4" x14ac:dyDescent="0.35">
      <c r="A566" t="s">
        <v>840</v>
      </c>
      <c r="B566">
        <v>5.7</v>
      </c>
      <c r="C566">
        <v>0.35462345099999998</v>
      </c>
      <c r="D566">
        <v>2</v>
      </c>
    </row>
    <row r="567" spans="1:4" x14ac:dyDescent="0.35">
      <c r="A567" t="s">
        <v>5782</v>
      </c>
      <c r="B567">
        <v>8.9</v>
      </c>
      <c r="C567">
        <v>0.35460992899999999</v>
      </c>
      <c r="D567">
        <v>2</v>
      </c>
    </row>
    <row r="568" spans="1:4" x14ac:dyDescent="0.35">
      <c r="A568" t="s">
        <v>6588</v>
      </c>
      <c r="B568">
        <v>1</v>
      </c>
      <c r="C568">
        <v>0.35405405400000001</v>
      </c>
      <c r="D568">
        <v>1</v>
      </c>
    </row>
    <row r="569" spans="1:4" x14ac:dyDescent="0.35">
      <c r="A569" t="s">
        <v>690</v>
      </c>
      <c r="B569">
        <v>4.8</v>
      </c>
      <c r="C569">
        <v>0.35370684800000002</v>
      </c>
      <c r="D569">
        <v>1</v>
      </c>
    </row>
    <row r="570" spans="1:4" x14ac:dyDescent="0.35">
      <c r="A570" t="s">
        <v>2639</v>
      </c>
      <c r="B570">
        <v>9.6</v>
      </c>
      <c r="C570">
        <v>0.353679407</v>
      </c>
      <c r="D570">
        <v>2</v>
      </c>
    </row>
    <row r="571" spans="1:4" x14ac:dyDescent="0.35">
      <c r="A571" t="s">
        <v>1333</v>
      </c>
      <c r="B571">
        <v>1.8</v>
      </c>
      <c r="C571">
        <v>0.35364041600000001</v>
      </c>
      <c r="D571">
        <v>1</v>
      </c>
    </row>
    <row r="572" spans="1:4" x14ac:dyDescent="0.35">
      <c r="A572" t="s">
        <v>3682</v>
      </c>
      <c r="B572">
        <v>6.6</v>
      </c>
      <c r="C572">
        <v>0.35296540399999998</v>
      </c>
      <c r="D572">
        <v>2</v>
      </c>
    </row>
    <row r="573" spans="1:4" x14ac:dyDescent="0.35">
      <c r="A573" t="s">
        <v>4842</v>
      </c>
      <c r="B573">
        <v>2.8</v>
      </c>
      <c r="C573">
        <v>0.35282651100000001</v>
      </c>
      <c r="D573">
        <v>1</v>
      </c>
    </row>
    <row r="574" spans="1:4" x14ac:dyDescent="0.35">
      <c r="A574" t="s">
        <v>1101</v>
      </c>
      <c r="B574">
        <v>4.2</v>
      </c>
      <c r="C574">
        <v>0.352593565</v>
      </c>
      <c r="D574">
        <v>1</v>
      </c>
    </row>
    <row r="575" spans="1:4" x14ac:dyDescent="0.35">
      <c r="A575" t="s">
        <v>3166</v>
      </c>
      <c r="B575">
        <v>2.2999999999999998</v>
      </c>
      <c r="C575">
        <v>0.35258724400000002</v>
      </c>
      <c r="D575">
        <v>1</v>
      </c>
    </row>
    <row r="576" spans="1:4" x14ac:dyDescent="0.35">
      <c r="A576" t="s">
        <v>3150</v>
      </c>
      <c r="B576">
        <v>1</v>
      </c>
      <c r="C576">
        <v>0.35158501399999997</v>
      </c>
      <c r="D576">
        <v>1</v>
      </c>
    </row>
    <row r="577" spans="1:4" x14ac:dyDescent="0.35">
      <c r="A577" t="s">
        <v>2783</v>
      </c>
      <c r="B577">
        <v>9.6999999999999993</v>
      </c>
      <c r="C577">
        <v>0.35154259799999998</v>
      </c>
      <c r="D577">
        <v>2</v>
      </c>
    </row>
    <row r="578" spans="1:4" x14ac:dyDescent="0.35">
      <c r="A578" t="s">
        <v>5451</v>
      </c>
      <c r="B578">
        <v>1.6</v>
      </c>
      <c r="C578">
        <v>0.35126050399999997</v>
      </c>
      <c r="D578">
        <v>1</v>
      </c>
    </row>
    <row r="579" spans="1:4" x14ac:dyDescent="0.35">
      <c r="A579" t="s">
        <v>5456</v>
      </c>
      <c r="B579">
        <v>0.9</v>
      </c>
      <c r="C579">
        <v>0.35076923100000001</v>
      </c>
      <c r="D579">
        <v>1</v>
      </c>
    </row>
    <row r="580" spans="1:4" x14ac:dyDescent="0.35">
      <c r="A580" t="s">
        <v>4630</v>
      </c>
      <c r="B580">
        <v>5.6</v>
      </c>
      <c r="C580">
        <v>0.35065565799999998</v>
      </c>
      <c r="D580">
        <v>2</v>
      </c>
    </row>
    <row r="581" spans="1:4" x14ac:dyDescent="0.35">
      <c r="A581" t="s">
        <v>2785</v>
      </c>
      <c r="B581">
        <v>1.9</v>
      </c>
      <c r="C581">
        <v>0.350515464</v>
      </c>
      <c r="D581">
        <v>1</v>
      </c>
    </row>
    <row r="582" spans="1:4" x14ac:dyDescent="0.35">
      <c r="A582" t="s">
        <v>4243</v>
      </c>
      <c r="B582">
        <v>0.9</v>
      </c>
      <c r="C582">
        <v>0.35031847100000002</v>
      </c>
      <c r="D582">
        <v>1</v>
      </c>
    </row>
    <row r="583" spans="1:4" x14ac:dyDescent="0.35">
      <c r="A583" t="s">
        <v>753</v>
      </c>
      <c r="B583">
        <v>5.2</v>
      </c>
      <c r="C583">
        <v>0.35010482199999998</v>
      </c>
      <c r="D583">
        <v>2</v>
      </c>
    </row>
    <row r="584" spans="1:4" x14ac:dyDescent="0.35">
      <c r="A584" t="s">
        <v>2618</v>
      </c>
      <c r="B584">
        <v>1.6</v>
      </c>
      <c r="C584">
        <v>0.34907251299999997</v>
      </c>
      <c r="D584">
        <v>1</v>
      </c>
    </row>
    <row r="585" spans="1:4" x14ac:dyDescent="0.35">
      <c r="A585" t="s">
        <v>4560</v>
      </c>
      <c r="B585">
        <v>2.8</v>
      </c>
      <c r="C585">
        <v>0.34867776700000003</v>
      </c>
      <c r="D585">
        <v>1</v>
      </c>
    </row>
    <row r="586" spans="1:4" x14ac:dyDescent="0.35">
      <c r="A586" t="s">
        <v>811</v>
      </c>
      <c r="B586">
        <v>3.4</v>
      </c>
      <c r="C586">
        <v>0.34859437799999998</v>
      </c>
      <c r="D586">
        <v>1</v>
      </c>
    </row>
    <row r="587" spans="1:4" x14ac:dyDescent="0.35">
      <c r="A587" t="s">
        <v>2662</v>
      </c>
      <c r="B587">
        <v>1.3</v>
      </c>
      <c r="C587">
        <v>0.34773218099999997</v>
      </c>
      <c r="D587">
        <v>1</v>
      </c>
    </row>
    <row r="588" spans="1:4" x14ac:dyDescent="0.35">
      <c r="A588" t="s">
        <v>4907</v>
      </c>
      <c r="B588">
        <v>1.4</v>
      </c>
      <c r="C588">
        <v>0.34738955799999999</v>
      </c>
      <c r="D588">
        <v>1</v>
      </c>
    </row>
    <row r="589" spans="1:4" x14ac:dyDescent="0.35">
      <c r="A589" t="s">
        <v>900</v>
      </c>
      <c r="B589">
        <v>5.3</v>
      </c>
      <c r="C589">
        <v>0.34715025900000002</v>
      </c>
      <c r="D589">
        <v>2</v>
      </c>
    </row>
    <row r="590" spans="1:4" x14ac:dyDescent="0.35">
      <c r="A590" t="s">
        <v>5713</v>
      </c>
      <c r="B590">
        <v>4.7</v>
      </c>
      <c r="C590">
        <v>0.34689134199999999</v>
      </c>
      <c r="D590">
        <v>1</v>
      </c>
    </row>
    <row r="591" spans="1:4" x14ac:dyDescent="0.35">
      <c r="A591" t="s">
        <v>972</v>
      </c>
      <c r="B591">
        <v>3.9</v>
      </c>
      <c r="C591">
        <v>0.34661076200000002</v>
      </c>
      <c r="D591">
        <v>1</v>
      </c>
    </row>
    <row r="592" spans="1:4" x14ac:dyDescent="0.35">
      <c r="A592" t="s">
        <v>3476</v>
      </c>
      <c r="B592">
        <v>7.6</v>
      </c>
      <c r="C592">
        <v>0.34645669299999998</v>
      </c>
      <c r="D592">
        <v>2</v>
      </c>
    </row>
    <row r="593" spans="1:4" x14ac:dyDescent="0.35">
      <c r="A593" t="s">
        <v>816</v>
      </c>
      <c r="B593">
        <v>5.7</v>
      </c>
      <c r="C593">
        <v>0.34639273799999998</v>
      </c>
      <c r="D593">
        <v>2</v>
      </c>
    </row>
    <row r="594" spans="1:4" x14ac:dyDescent="0.35">
      <c r="A594" t="s">
        <v>5656</v>
      </c>
      <c r="B594">
        <v>1.2</v>
      </c>
      <c r="C594">
        <v>0.34598214300000002</v>
      </c>
      <c r="D594">
        <v>1</v>
      </c>
    </row>
    <row r="595" spans="1:4" x14ac:dyDescent="0.35">
      <c r="A595" t="s">
        <v>5347</v>
      </c>
      <c r="B595">
        <v>3.6</v>
      </c>
      <c r="C595">
        <v>0.34589299200000001</v>
      </c>
      <c r="D595">
        <v>1</v>
      </c>
    </row>
    <row r="596" spans="1:4" x14ac:dyDescent="0.35">
      <c r="A596" t="s">
        <v>4752</v>
      </c>
      <c r="B596">
        <v>1.8</v>
      </c>
      <c r="C596">
        <v>0.34531250000000002</v>
      </c>
      <c r="D596">
        <v>1</v>
      </c>
    </row>
    <row r="597" spans="1:4" x14ac:dyDescent="0.35">
      <c r="A597" t="s">
        <v>1025</v>
      </c>
      <c r="B597">
        <v>2.6</v>
      </c>
      <c r="C597">
        <v>0.34526315800000001</v>
      </c>
      <c r="D597">
        <v>1</v>
      </c>
    </row>
    <row r="598" spans="1:4" x14ac:dyDescent="0.35">
      <c r="A598" t="s">
        <v>1867</v>
      </c>
      <c r="B598">
        <v>1.6</v>
      </c>
      <c r="C598">
        <v>0.34482758600000002</v>
      </c>
      <c r="D598">
        <v>1</v>
      </c>
    </row>
    <row r="599" spans="1:4" x14ac:dyDescent="0.35">
      <c r="A599" t="s">
        <v>1780</v>
      </c>
      <c r="B599">
        <v>1.7</v>
      </c>
      <c r="C599">
        <v>0.34439178500000001</v>
      </c>
      <c r="D599">
        <v>1</v>
      </c>
    </row>
    <row r="600" spans="1:4" x14ac:dyDescent="0.35">
      <c r="A600" t="s">
        <v>4692</v>
      </c>
      <c r="B600">
        <v>1.1000000000000001</v>
      </c>
      <c r="C600">
        <v>0.34405940600000001</v>
      </c>
      <c r="D600">
        <v>1</v>
      </c>
    </row>
    <row r="601" spans="1:4" x14ac:dyDescent="0.35">
      <c r="A601" t="s">
        <v>1936</v>
      </c>
      <c r="B601">
        <v>1.4</v>
      </c>
      <c r="C601">
        <v>0.34399999999999997</v>
      </c>
      <c r="D601">
        <v>1</v>
      </c>
    </row>
    <row r="602" spans="1:4" x14ac:dyDescent="0.35">
      <c r="A602" t="s">
        <v>3003</v>
      </c>
      <c r="B602">
        <v>9</v>
      </c>
      <c r="C602">
        <v>0.34398782300000003</v>
      </c>
      <c r="D602">
        <v>2</v>
      </c>
    </row>
    <row r="603" spans="1:4" x14ac:dyDescent="0.35">
      <c r="A603" t="s">
        <v>2685</v>
      </c>
      <c r="B603">
        <v>8.9</v>
      </c>
      <c r="C603">
        <v>0.34355828199999999</v>
      </c>
      <c r="D603">
        <v>2</v>
      </c>
    </row>
    <row r="604" spans="1:4" x14ac:dyDescent="0.35">
      <c r="A604" t="s">
        <v>5301</v>
      </c>
      <c r="B604">
        <v>2.1</v>
      </c>
      <c r="C604">
        <v>0.343501326</v>
      </c>
      <c r="D604">
        <v>1</v>
      </c>
    </row>
    <row r="605" spans="1:4" x14ac:dyDescent="0.35">
      <c r="A605" t="s">
        <v>2163</v>
      </c>
      <c r="B605">
        <v>2.2000000000000002</v>
      </c>
      <c r="C605">
        <v>0.342364532</v>
      </c>
      <c r="D605">
        <v>1</v>
      </c>
    </row>
    <row r="606" spans="1:4" x14ac:dyDescent="0.35">
      <c r="A606" t="s">
        <v>2959</v>
      </c>
      <c r="B606">
        <v>2.2000000000000002</v>
      </c>
      <c r="C606">
        <v>0.34223918599999997</v>
      </c>
      <c r="D606">
        <v>1</v>
      </c>
    </row>
    <row r="607" spans="1:4" x14ac:dyDescent="0.35">
      <c r="A607" t="s">
        <v>3809</v>
      </c>
      <c r="B607">
        <v>0.8</v>
      </c>
      <c r="C607">
        <v>0.34210526299999999</v>
      </c>
      <c r="D607">
        <v>1</v>
      </c>
    </row>
    <row r="608" spans="1:4" x14ac:dyDescent="0.35">
      <c r="A608" t="s">
        <v>6464</v>
      </c>
      <c r="B608">
        <v>8.9</v>
      </c>
      <c r="C608">
        <v>0.34135060099999998</v>
      </c>
      <c r="D608">
        <v>2</v>
      </c>
    </row>
    <row r="609" spans="1:4" x14ac:dyDescent="0.35">
      <c r="A609" t="s">
        <v>2102</v>
      </c>
      <c r="B609">
        <v>10.5</v>
      </c>
      <c r="C609">
        <v>0.34103296100000002</v>
      </c>
      <c r="D609">
        <v>2</v>
      </c>
    </row>
    <row r="610" spans="1:4" x14ac:dyDescent="0.35">
      <c r="A610" t="s">
        <v>588</v>
      </c>
      <c r="B610">
        <v>1.6</v>
      </c>
      <c r="C610">
        <v>0.340677966</v>
      </c>
      <c r="D610">
        <v>1</v>
      </c>
    </row>
    <row r="611" spans="1:4" x14ac:dyDescent="0.35">
      <c r="A611" t="s">
        <v>4953</v>
      </c>
      <c r="B611">
        <v>3.8</v>
      </c>
      <c r="C611">
        <v>0.34050179200000003</v>
      </c>
      <c r="D611">
        <v>1</v>
      </c>
    </row>
    <row r="612" spans="1:4" x14ac:dyDescent="0.35">
      <c r="A612" t="s">
        <v>672</v>
      </c>
      <c r="B612">
        <v>4.0999999999999996</v>
      </c>
      <c r="C612">
        <v>0.34006734</v>
      </c>
      <c r="D612">
        <v>1</v>
      </c>
    </row>
    <row r="613" spans="1:4" x14ac:dyDescent="0.35">
      <c r="A613" t="s">
        <v>1426</v>
      </c>
      <c r="B613">
        <v>1.5</v>
      </c>
      <c r="C613">
        <v>0.33895131099999998</v>
      </c>
      <c r="D613">
        <v>1</v>
      </c>
    </row>
    <row r="614" spans="1:4" x14ac:dyDescent="0.35">
      <c r="A614" t="s">
        <v>1398</v>
      </c>
      <c r="B614">
        <v>0.8</v>
      </c>
      <c r="C614">
        <v>0.33881578899999998</v>
      </c>
      <c r="D614">
        <v>1</v>
      </c>
    </row>
    <row r="615" spans="1:4" x14ac:dyDescent="0.35">
      <c r="A615" t="s">
        <v>4893</v>
      </c>
      <c r="B615">
        <v>0.8</v>
      </c>
      <c r="C615">
        <v>0.33881578899999998</v>
      </c>
      <c r="D615">
        <v>1</v>
      </c>
    </row>
    <row r="616" spans="1:4" x14ac:dyDescent="0.35">
      <c r="A616" t="s">
        <v>1836</v>
      </c>
      <c r="B616">
        <v>1.7</v>
      </c>
      <c r="C616">
        <v>0.33863274999999998</v>
      </c>
      <c r="D616">
        <v>1</v>
      </c>
    </row>
    <row r="617" spans="1:4" x14ac:dyDescent="0.35">
      <c r="A617" t="s">
        <v>4628</v>
      </c>
      <c r="B617">
        <v>2.2999999999999998</v>
      </c>
      <c r="C617">
        <v>0.33840749399999998</v>
      </c>
      <c r="D617">
        <v>1</v>
      </c>
    </row>
    <row r="618" spans="1:4" x14ac:dyDescent="0.35">
      <c r="A618" t="s">
        <v>3601</v>
      </c>
      <c r="B618">
        <v>2</v>
      </c>
      <c r="C618">
        <v>0.33793103400000002</v>
      </c>
      <c r="D618">
        <v>1</v>
      </c>
    </row>
    <row r="619" spans="1:4" x14ac:dyDescent="0.35">
      <c r="A619" t="s">
        <v>3280</v>
      </c>
      <c r="B619">
        <v>1.5</v>
      </c>
      <c r="C619">
        <v>0.33644859799999999</v>
      </c>
      <c r="D619">
        <v>1</v>
      </c>
    </row>
    <row r="620" spans="1:4" x14ac:dyDescent="0.35">
      <c r="A620" t="s">
        <v>4912</v>
      </c>
      <c r="B620">
        <v>1.1000000000000001</v>
      </c>
      <c r="C620">
        <v>0.33583959899999999</v>
      </c>
      <c r="D620">
        <v>1</v>
      </c>
    </row>
    <row r="621" spans="1:4" x14ac:dyDescent="0.35">
      <c r="A621" t="s">
        <v>4989</v>
      </c>
      <c r="B621">
        <v>1.8</v>
      </c>
      <c r="C621">
        <v>0.33532041699999998</v>
      </c>
      <c r="D621">
        <v>1</v>
      </c>
    </row>
    <row r="622" spans="1:4" x14ac:dyDescent="0.35">
      <c r="A622" t="s">
        <v>2245</v>
      </c>
      <c r="B622">
        <v>4.5999999999999996</v>
      </c>
      <c r="C622">
        <v>0.33493686099999997</v>
      </c>
      <c r="D622">
        <v>1</v>
      </c>
    </row>
    <row r="623" spans="1:4" x14ac:dyDescent="0.35">
      <c r="A623" t="s">
        <v>1161</v>
      </c>
      <c r="B623">
        <v>2.2999999999999998</v>
      </c>
      <c r="C623">
        <v>0.33488914800000003</v>
      </c>
      <c r="D623">
        <v>1</v>
      </c>
    </row>
    <row r="624" spans="1:4" x14ac:dyDescent="0.35">
      <c r="A624" t="s">
        <v>4406</v>
      </c>
      <c r="B624">
        <v>1</v>
      </c>
      <c r="C624">
        <v>0.33428571400000001</v>
      </c>
      <c r="D624">
        <v>1</v>
      </c>
    </row>
    <row r="625" spans="1:4" x14ac:dyDescent="0.35">
      <c r="A625" t="s">
        <v>2892</v>
      </c>
      <c r="B625">
        <v>2.1</v>
      </c>
      <c r="C625">
        <v>0.33333333300000001</v>
      </c>
      <c r="D625">
        <v>1</v>
      </c>
    </row>
    <row r="626" spans="1:4" x14ac:dyDescent="0.35">
      <c r="A626" t="s">
        <v>5855</v>
      </c>
      <c r="B626">
        <v>9.8000000000000007</v>
      </c>
      <c r="C626">
        <v>0.33295932700000003</v>
      </c>
      <c r="D626">
        <v>2</v>
      </c>
    </row>
    <row r="627" spans="1:4" x14ac:dyDescent="0.35">
      <c r="A627" t="s">
        <v>4313</v>
      </c>
      <c r="B627">
        <v>1.7</v>
      </c>
      <c r="C627">
        <v>0.33280507100000001</v>
      </c>
      <c r="D627">
        <v>1</v>
      </c>
    </row>
    <row r="628" spans="1:4" x14ac:dyDescent="0.35">
      <c r="A628" t="s">
        <v>2989</v>
      </c>
      <c r="B628">
        <v>2.2000000000000002</v>
      </c>
      <c r="C628">
        <v>0.33249370299999997</v>
      </c>
      <c r="D628">
        <v>1</v>
      </c>
    </row>
    <row r="629" spans="1:4" x14ac:dyDescent="0.35">
      <c r="A629" t="s">
        <v>4261</v>
      </c>
      <c r="B629">
        <v>3.8</v>
      </c>
      <c r="C629">
        <v>0.33238231099999999</v>
      </c>
      <c r="D629">
        <v>1</v>
      </c>
    </row>
    <row r="630" spans="1:4" x14ac:dyDescent="0.35">
      <c r="A630" t="s">
        <v>5849</v>
      </c>
      <c r="B630">
        <v>4.5</v>
      </c>
      <c r="C630">
        <v>0.33210558600000001</v>
      </c>
      <c r="D630">
        <v>1</v>
      </c>
    </row>
    <row r="631" spans="1:4" x14ac:dyDescent="0.35">
      <c r="A631" t="s">
        <v>5819</v>
      </c>
      <c r="B631">
        <v>4.5999999999999996</v>
      </c>
      <c r="C631">
        <v>0.33155397399999997</v>
      </c>
      <c r="D631">
        <v>1</v>
      </c>
    </row>
    <row r="632" spans="1:4" x14ac:dyDescent="0.35">
      <c r="A632" t="s">
        <v>6097</v>
      </c>
      <c r="B632">
        <v>0.9</v>
      </c>
      <c r="C632">
        <v>0.33128834400000001</v>
      </c>
      <c r="D632">
        <v>1</v>
      </c>
    </row>
    <row r="633" spans="1:4" x14ac:dyDescent="0.35">
      <c r="A633" t="s">
        <v>1620</v>
      </c>
      <c r="B633">
        <v>1.1000000000000001</v>
      </c>
      <c r="C633">
        <v>0.33084577100000001</v>
      </c>
      <c r="D633">
        <v>1</v>
      </c>
    </row>
    <row r="634" spans="1:4" x14ac:dyDescent="0.35">
      <c r="A634" t="s">
        <v>4514</v>
      </c>
      <c r="B634">
        <v>8</v>
      </c>
      <c r="C634">
        <v>0.33047651700000003</v>
      </c>
      <c r="D634">
        <v>2</v>
      </c>
    </row>
    <row r="635" spans="1:4" x14ac:dyDescent="0.35">
      <c r="A635" t="s">
        <v>4436</v>
      </c>
      <c r="B635">
        <v>2.2999999999999998</v>
      </c>
      <c r="C635">
        <v>0.330221704</v>
      </c>
      <c r="D635">
        <v>1</v>
      </c>
    </row>
    <row r="636" spans="1:4" x14ac:dyDescent="0.35">
      <c r="A636" t="s">
        <v>2296</v>
      </c>
      <c r="B636">
        <v>3.1</v>
      </c>
      <c r="C636">
        <v>0.33006244400000001</v>
      </c>
      <c r="D636">
        <v>1</v>
      </c>
    </row>
    <row r="637" spans="1:4" x14ac:dyDescent="0.35">
      <c r="A637" t="s">
        <v>5366</v>
      </c>
      <c r="B637">
        <v>1.6</v>
      </c>
      <c r="C637">
        <v>0.32986111099999998</v>
      </c>
      <c r="D637">
        <v>1</v>
      </c>
    </row>
    <row r="638" spans="1:4" x14ac:dyDescent="0.35">
      <c r="A638" t="s">
        <v>688</v>
      </c>
      <c r="B638">
        <v>6.1</v>
      </c>
      <c r="C638">
        <v>0.32941176500000002</v>
      </c>
      <c r="D638">
        <v>2</v>
      </c>
    </row>
    <row r="639" spans="1:4" x14ac:dyDescent="0.35">
      <c r="A639" t="s">
        <v>4440</v>
      </c>
      <c r="B639">
        <v>1.1000000000000001</v>
      </c>
      <c r="C639">
        <v>0.32908163299999998</v>
      </c>
      <c r="D639">
        <v>1</v>
      </c>
    </row>
    <row r="640" spans="1:4" x14ac:dyDescent="0.35">
      <c r="A640" t="s">
        <v>2792</v>
      </c>
      <c r="B640">
        <v>4</v>
      </c>
      <c r="C640">
        <v>0.32876712299999999</v>
      </c>
      <c r="D640">
        <v>1</v>
      </c>
    </row>
    <row r="641" spans="1:4" x14ac:dyDescent="0.35">
      <c r="A641" t="s">
        <v>3042</v>
      </c>
      <c r="B641">
        <v>10.5</v>
      </c>
      <c r="C641">
        <v>0.32862745100000001</v>
      </c>
      <c r="D641">
        <v>2</v>
      </c>
    </row>
    <row r="642" spans="1:4" x14ac:dyDescent="0.35">
      <c r="A642" t="s">
        <v>740</v>
      </c>
      <c r="B642">
        <v>1.2</v>
      </c>
      <c r="C642">
        <v>0.32860520100000001</v>
      </c>
      <c r="D642">
        <v>1</v>
      </c>
    </row>
    <row r="643" spans="1:4" x14ac:dyDescent="0.35">
      <c r="A643" t="s">
        <v>1129</v>
      </c>
      <c r="B643">
        <v>1.8</v>
      </c>
      <c r="C643">
        <v>0.32814929999999998</v>
      </c>
      <c r="D643">
        <v>1</v>
      </c>
    </row>
    <row r="644" spans="1:4" x14ac:dyDescent="0.35">
      <c r="A644" t="s">
        <v>5162</v>
      </c>
      <c r="B644">
        <v>3.2</v>
      </c>
      <c r="C644">
        <v>0.32788296</v>
      </c>
      <c r="D644">
        <v>1</v>
      </c>
    </row>
    <row r="645" spans="1:4" x14ac:dyDescent="0.35">
      <c r="A645" t="s">
        <v>6327</v>
      </c>
      <c r="B645">
        <v>3.2</v>
      </c>
      <c r="C645">
        <v>0.32786885199999999</v>
      </c>
      <c r="D645">
        <v>1</v>
      </c>
    </row>
    <row r="646" spans="1:4" x14ac:dyDescent="0.35">
      <c r="A646" t="s">
        <v>6405</v>
      </c>
      <c r="B646">
        <v>5.2</v>
      </c>
      <c r="C646">
        <v>0.32773990600000003</v>
      </c>
      <c r="D646">
        <v>2</v>
      </c>
    </row>
    <row r="647" spans="1:4" x14ac:dyDescent="0.35">
      <c r="A647" t="s">
        <v>5244</v>
      </c>
      <c r="B647">
        <v>5.4</v>
      </c>
      <c r="C647">
        <v>0.32772680900000001</v>
      </c>
      <c r="D647">
        <v>2</v>
      </c>
    </row>
    <row r="648" spans="1:4" x14ac:dyDescent="0.35">
      <c r="A648" t="s">
        <v>1939</v>
      </c>
      <c r="B648">
        <v>2.1</v>
      </c>
      <c r="C648">
        <v>0.32772020699999999</v>
      </c>
      <c r="D648">
        <v>1</v>
      </c>
    </row>
    <row r="649" spans="1:4" x14ac:dyDescent="0.35">
      <c r="A649" t="s">
        <v>6420</v>
      </c>
      <c r="B649">
        <v>2.9</v>
      </c>
      <c r="C649">
        <v>0.327635328</v>
      </c>
      <c r="D649">
        <v>1</v>
      </c>
    </row>
    <row r="650" spans="1:4" x14ac:dyDescent="0.35">
      <c r="A650" t="s">
        <v>6508</v>
      </c>
      <c r="B650">
        <v>2</v>
      </c>
      <c r="C650">
        <v>0.32692307700000001</v>
      </c>
      <c r="D650">
        <v>1</v>
      </c>
    </row>
    <row r="651" spans="1:4" x14ac:dyDescent="0.35">
      <c r="A651" t="s">
        <v>5299</v>
      </c>
      <c r="B651">
        <v>1.4</v>
      </c>
      <c r="C651">
        <v>0.32661290300000001</v>
      </c>
      <c r="D651">
        <v>1</v>
      </c>
    </row>
    <row r="652" spans="1:4" x14ac:dyDescent="0.35">
      <c r="A652" t="s">
        <v>3672</v>
      </c>
      <c r="B652">
        <v>1.1000000000000001</v>
      </c>
      <c r="C652">
        <v>0.32619047600000001</v>
      </c>
      <c r="D652">
        <v>1</v>
      </c>
    </row>
    <row r="653" spans="1:4" x14ac:dyDescent="0.35">
      <c r="A653" t="s">
        <v>4071</v>
      </c>
      <c r="B653">
        <v>1.7</v>
      </c>
      <c r="C653">
        <v>0.32615894000000001</v>
      </c>
      <c r="D653">
        <v>1</v>
      </c>
    </row>
    <row r="654" spans="1:4" x14ac:dyDescent="0.35">
      <c r="A654" t="s">
        <v>2424</v>
      </c>
      <c r="B654">
        <v>2.9</v>
      </c>
      <c r="C654">
        <v>0.32573599199999997</v>
      </c>
      <c r="D654">
        <v>1</v>
      </c>
    </row>
    <row r="655" spans="1:4" x14ac:dyDescent="0.35">
      <c r="A655" t="s">
        <v>3153</v>
      </c>
      <c r="B655">
        <v>2.5</v>
      </c>
      <c r="C655">
        <v>0.32570806099999999</v>
      </c>
      <c r="D655">
        <v>1</v>
      </c>
    </row>
    <row r="656" spans="1:4" x14ac:dyDescent="0.35">
      <c r="A656" t="s">
        <v>4670</v>
      </c>
      <c r="B656">
        <v>1.4</v>
      </c>
      <c r="C656">
        <v>0.32530120499999998</v>
      </c>
      <c r="D656">
        <v>1</v>
      </c>
    </row>
    <row r="657" spans="1:4" x14ac:dyDescent="0.35">
      <c r="A657" t="s">
        <v>4419</v>
      </c>
      <c r="B657">
        <v>4.0999999999999996</v>
      </c>
      <c r="C657">
        <v>0.32528504400000002</v>
      </c>
      <c r="D657">
        <v>1</v>
      </c>
    </row>
    <row r="658" spans="1:4" x14ac:dyDescent="0.35">
      <c r="A658" t="s">
        <v>4419</v>
      </c>
      <c r="B658">
        <v>4.0999999999999996</v>
      </c>
      <c r="C658">
        <v>0.32528504400000002</v>
      </c>
      <c r="D658">
        <v>1</v>
      </c>
    </row>
    <row r="659" spans="1:4" x14ac:dyDescent="0.35">
      <c r="A659" t="s">
        <v>4917</v>
      </c>
      <c r="B659">
        <v>1.5</v>
      </c>
      <c r="C659">
        <v>0.32486388399999999</v>
      </c>
      <c r="D659">
        <v>1</v>
      </c>
    </row>
    <row r="660" spans="1:4" x14ac:dyDescent="0.35">
      <c r="A660" t="s">
        <v>1396</v>
      </c>
      <c r="B660">
        <v>1.1000000000000001</v>
      </c>
      <c r="C660">
        <v>0.32467532500000001</v>
      </c>
      <c r="D660">
        <v>1</v>
      </c>
    </row>
    <row r="661" spans="1:4" x14ac:dyDescent="0.35">
      <c r="A661" t="s">
        <v>3230</v>
      </c>
      <c r="B661">
        <v>2.4</v>
      </c>
      <c r="C661">
        <v>0.32392776499999998</v>
      </c>
      <c r="D661">
        <v>1</v>
      </c>
    </row>
    <row r="662" spans="1:4" x14ac:dyDescent="0.35">
      <c r="A662" t="s">
        <v>1629</v>
      </c>
      <c r="B662">
        <v>0.9</v>
      </c>
      <c r="C662">
        <v>0.32389937099999999</v>
      </c>
      <c r="D662">
        <v>1</v>
      </c>
    </row>
    <row r="663" spans="1:4" x14ac:dyDescent="0.35">
      <c r="A663" t="s">
        <v>3329</v>
      </c>
      <c r="B663">
        <v>9</v>
      </c>
      <c r="C663">
        <v>0.32378921700000002</v>
      </c>
      <c r="D663">
        <v>2</v>
      </c>
    </row>
    <row r="664" spans="1:4" x14ac:dyDescent="0.35">
      <c r="A664" t="s">
        <v>2239</v>
      </c>
      <c r="B664">
        <v>2.6</v>
      </c>
      <c r="C664">
        <v>0.32368703100000001</v>
      </c>
      <c r="D664">
        <v>1</v>
      </c>
    </row>
    <row r="665" spans="1:4" x14ac:dyDescent="0.35">
      <c r="A665" t="s">
        <v>4011</v>
      </c>
      <c r="B665">
        <v>1.5</v>
      </c>
      <c r="C665">
        <v>0.32234432200000002</v>
      </c>
      <c r="D665">
        <v>1</v>
      </c>
    </row>
    <row r="666" spans="1:4" x14ac:dyDescent="0.35">
      <c r="A666" t="s">
        <v>3951</v>
      </c>
      <c r="B666">
        <v>0.9</v>
      </c>
      <c r="C666">
        <v>0.32228915699999999</v>
      </c>
      <c r="D666">
        <v>1</v>
      </c>
    </row>
    <row r="667" spans="1:4" x14ac:dyDescent="0.35">
      <c r="A667" t="s">
        <v>269</v>
      </c>
      <c r="B667">
        <v>1.6</v>
      </c>
      <c r="C667">
        <v>0.32203389799999999</v>
      </c>
      <c r="D667">
        <v>1</v>
      </c>
    </row>
    <row r="668" spans="1:4" x14ac:dyDescent="0.35">
      <c r="A668" t="s">
        <v>359</v>
      </c>
      <c r="B668">
        <v>2.2000000000000002</v>
      </c>
      <c r="C668">
        <v>0.32120451700000002</v>
      </c>
      <c r="D668">
        <v>1</v>
      </c>
    </row>
    <row r="669" spans="1:4" x14ac:dyDescent="0.35">
      <c r="A669" t="s">
        <v>4275</v>
      </c>
      <c r="B669">
        <v>2.9</v>
      </c>
      <c r="C669">
        <v>0.32118887800000001</v>
      </c>
      <c r="D669">
        <v>1</v>
      </c>
    </row>
    <row r="670" spans="1:4" x14ac:dyDescent="0.35">
      <c r="A670" t="s">
        <v>4951</v>
      </c>
      <c r="B670">
        <v>1</v>
      </c>
      <c r="C670">
        <v>0.32075471700000002</v>
      </c>
      <c r="D670">
        <v>1</v>
      </c>
    </row>
    <row r="671" spans="1:4" x14ac:dyDescent="0.35">
      <c r="A671" t="s">
        <v>3028</v>
      </c>
      <c r="B671">
        <v>2</v>
      </c>
      <c r="C671">
        <v>0.32032301499999999</v>
      </c>
      <c r="D671">
        <v>1</v>
      </c>
    </row>
    <row r="672" spans="1:4" x14ac:dyDescent="0.35">
      <c r="A672" t="s">
        <v>6141</v>
      </c>
      <c r="B672">
        <v>1.5</v>
      </c>
      <c r="C672">
        <v>0.31934306600000001</v>
      </c>
      <c r="D672">
        <v>1</v>
      </c>
    </row>
    <row r="673" spans="1:4" x14ac:dyDescent="0.35">
      <c r="A673" t="s">
        <v>4147</v>
      </c>
      <c r="B673">
        <v>10.4</v>
      </c>
      <c r="C673">
        <v>0.31863517099999999</v>
      </c>
      <c r="D673">
        <v>2</v>
      </c>
    </row>
    <row r="674" spans="1:4" x14ac:dyDescent="0.35">
      <c r="A674" t="s">
        <v>35</v>
      </c>
      <c r="B674">
        <v>1.1000000000000001</v>
      </c>
      <c r="C674">
        <v>0.318518519</v>
      </c>
      <c r="D674">
        <v>1</v>
      </c>
    </row>
    <row r="675" spans="1:4" x14ac:dyDescent="0.35">
      <c r="A675" t="s">
        <v>3270</v>
      </c>
      <c r="B675">
        <v>4.3</v>
      </c>
      <c r="C675">
        <v>0.31815306799999998</v>
      </c>
      <c r="D675">
        <v>1</v>
      </c>
    </row>
    <row r="676" spans="1:4" x14ac:dyDescent="0.35">
      <c r="A676" t="s">
        <v>6903</v>
      </c>
      <c r="B676">
        <v>3.2</v>
      </c>
      <c r="C676">
        <v>0.31783601</v>
      </c>
      <c r="D676">
        <v>1</v>
      </c>
    </row>
    <row r="677" spans="1:4" x14ac:dyDescent="0.35">
      <c r="A677" t="s">
        <v>6469</v>
      </c>
      <c r="B677">
        <v>8.4</v>
      </c>
      <c r="C677">
        <v>0.31773560200000001</v>
      </c>
      <c r="D677">
        <v>2</v>
      </c>
    </row>
    <row r="678" spans="1:4" x14ac:dyDescent="0.35">
      <c r="A678" t="s">
        <v>6708</v>
      </c>
      <c r="B678">
        <v>1.9</v>
      </c>
      <c r="C678">
        <v>0.31766381799999999</v>
      </c>
      <c r="D678">
        <v>1</v>
      </c>
    </row>
    <row r="679" spans="1:4" x14ac:dyDescent="0.35">
      <c r="A679" t="s">
        <v>6834</v>
      </c>
      <c r="B679">
        <v>3.9</v>
      </c>
      <c r="C679">
        <v>0.31750531500000001</v>
      </c>
      <c r="D679">
        <v>1</v>
      </c>
    </row>
    <row r="680" spans="1:4" x14ac:dyDescent="0.35">
      <c r="A680" t="s">
        <v>3489</v>
      </c>
      <c r="B680">
        <v>9.6999999999999993</v>
      </c>
      <c r="C680">
        <v>0.317446809</v>
      </c>
      <c r="D680">
        <v>2</v>
      </c>
    </row>
    <row r="681" spans="1:4" x14ac:dyDescent="0.35">
      <c r="A681" t="s">
        <v>4617</v>
      </c>
      <c r="B681">
        <v>1.1000000000000001</v>
      </c>
      <c r="C681">
        <v>0.31654676300000001</v>
      </c>
      <c r="D681">
        <v>1</v>
      </c>
    </row>
    <row r="682" spans="1:4" x14ac:dyDescent="0.35">
      <c r="A682" t="s">
        <v>6417</v>
      </c>
      <c r="B682">
        <v>6.9</v>
      </c>
      <c r="C682">
        <v>0.31649565899999998</v>
      </c>
      <c r="D682">
        <v>2</v>
      </c>
    </row>
    <row r="683" spans="1:4" x14ac:dyDescent="0.35">
      <c r="A683" t="s">
        <v>6543</v>
      </c>
      <c r="B683">
        <v>1.2</v>
      </c>
      <c r="C683">
        <v>0.31602708800000001</v>
      </c>
      <c r="D683">
        <v>1</v>
      </c>
    </row>
    <row r="684" spans="1:4" x14ac:dyDescent="0.35">
      <c r="A684" t="s">
        <v>3398</v>
      </c>
      <c r="B684">
        <v>10.8</v>
      </c>
      <c r="C684">
        <v>0.31520364299999998</v>
      </c>
      <c r="D684">
        <v>2</v>
      </c>
    </row>
    <row r="685" spans="1:4" x14ac:dyDescent="0.35">
      <c r="A685" t="s">
        <v>455</v>
      </c>
      <c r="B685">
        <v>0.9</v>
      </c>
      <c r="C685">
        <v>0.31481481500000003</v>
      </c>
      <c r="D685">
        <v>1</v>
      </c>
    </row>
    <row r="686" spans="1:4" x14ac:dyDescent="0.35">
      <c r="A686" t="s">
        <v>3203</v>
      </c>
      <c r="B686">
        <v>1.5</v>
      </c>
      <c r="C686">
        <v>0.31460674199999999</v>
      </c>
      <c r="D686">
        <v>1</v>
      </c>
    </row>
    <row r="687" spans="1:4" x14ac:dyDescent="0.35">
      <c r="A687" t="s">
        <v>108</v>
      </c>
      <c r="B687">
        <v>1.8</v>
      </c>
      <c r="C687">
        <v>0.31458966599999999</v>
      </c>
      <c r="D687">
        <v>1</v>
      </c>
    </row>
    <row r="688" spans="1:4" x14ac:dyDescent="0.35">
      <c r="A688" t="s">
        <v>2698</v>
      </c>
      <c r="B688">
        <v>9.6</v>
      </c>
      <c r="C688">
        <v>0.31442417299999997</v>
      </c>
      <c r="D688">
        <v>2</v>
      </c>
    </row>
    <row r="689" spans="1:4" x14ac:dyDescent="0.35">
      <c r="A689" t="s">
        <v>4652</v>
      </c>
      <c r="B689">
        <v>1.2</v>
      </c>
      <c r="C689">
        <v>0.31435079700000002</v>
      </c>
      <c r="D689">
        <v>1</v>
      </c>
    </row>
    <row r="690" spans="1:4" x14ac:dyDescent="0.35">
      <c r="A690" t="s">
        <v>860</v>
      </c>
      <c r="B690">
        <v>1.9</v>
      </c>
      <c r="C690">
        <v>0.31432748500000002</v>
      </c>
      <c r="D690">
        <v>1</v>
      </c>
    </row>
    <row r="691" spans="1:4" x14ac:dyDescent="0.35">
      <c r="A691" t="s">
        <v>513</v>
      </c>
      <c r="B691">
        <v>5.4</v>
      </c>
      <c r="C691">
        <v>0.313953488</v>
      </c>
      <c r="D691">
        <v>2</v>
      </c>
    </row>
    <row r="692" spans="1:4" x14ac:dyDescent="0.35">
      <c r="A692" t="s">
        <v>4797</v>
      </c>
      <c r="B692">
        <v>1.6</v>
      </c>
      <c r="C692">
        <v>0.313953488</v>
      </c>
      <c r="D692">
        <v>1</v>
      </c>
    </row>
    <row r="693" spans="1:4" x14ac:dyDescent="0.35">
      <c r="A693" t="s">
        <v>1672</v>
      </c>
      <c r="B693">
        <v>1.9</v>
      </c>
      <c r="C693">
        <v>0.31366906500000002</v>
      </c>
      <c r="D693">
        <v>1</v>
      </c>
    </row>
    <row r="694" spans="1:4" x14ac:dyDescent="0.35">
      <c r="A694" t="s">
        <v>4720</v>
      </c>
      <c r="B694">
        <v>7.4</v>
      </c>
      <c r="C694">
        <v>0.31268546000000003</v>
      </c>
      <c r="D694">
        <v>2</v>
      </c>
    </row>
    <row r="695" spans="1:4" x14ac:dyDescent="0.35">
      <c r="A695" t="s">
        <v>3367</v>
      </c>
      <c r="B695">
        <v>2.4</v>
      </c>
      <c r="C695">
        <v>0.3125</v>
      </c>
      <c r="D695">
        <v>1</v>
      </c>
    </row>
    <row r="696" spans="1:4" x14ac:dyDescent="0.35">
      <c r="A696" t="s">
        <v>6840</v>
      </c>
      <c r="B696">
        <v>2.9</v>
      </c>
      <c r="C696">
        <v>0.31184834099999997</v>
      </c>
      <c r="D696">
        <v>1</v>
      </c>
    </row>
    <row r="697" spans="1:4" x14ac:dyDescent="0.35">
      <c r="A697" t="s">
        <v>885</v>
      </c>
      <c r="B697">
        <v>3.3</v>
      </c>
      <c r="C697">
        <v>0.311783961</v>
      </c>
      <c r="D697">
        <v>1</v>
      </c>
    </row>
    <row r="698" spans="1:4" x14ac:dyDescent="0.35">
      <c r="A698" t="s">
        <v>968</v>
      </c>
      <c r="B698">
        <v>2.2999999999999998</v>
      </c>
      <c r="C698">
        <v>0.31116389500000002</v>
      </c>
      <c r="D698">
        <v>1</v>
      </c>
    </row>
    <row r="699" spans="1:4" x14ac:dyDescent="0.35">
      <c r="A699" t="s">
        <v>5538</v>
      </c>
      <c r="B699">
        <v>1.6</v>
      </c>
      <c r="C699">
        <v>0.31052631600000002</v>
      </c>
      <c r="D699">
        <v>1</v>
      </c>
    </row>
    <row r="700" spans="1:4" x14ac:dyDescent="0.35">
      <c r="A700" t="s">
        <v>4352</v>
      </c>
      <c r="B700">
        <v>1.4</v>
      </c>
      <c r="C700">
        <v>0.30857142900000001</v>
      </c>
      <c r="D700">
        <v>1</v>
      </c>
    </row>
    <row r="701" spans="1:4" x14ac:dyDescent="0.35">
      <c r="A701" t="s">
        <v>5742</v>
      </c>
      <c r="B701">
        <v>2.4</v>
      </c>
      <c r="C701">
        <v>0.30787037</v>
      </c>
      <c r="D701">
        <v>1</v>
      </c>
    </row>
    <row r="702" spans="1:4" x14ac:dyDescent="0.35">
      <c r="A702" t="s">
        <v>6888</v>
      </c>
      <c r="B702">
        <v>1.4</v>
      </c>
      <c r="C702">
        <v>0.30769230800000003</v>
      </c>
      <c r="D702">
        <v>1</v>
      </c>
    </row>
    <row r="703" spans="1:4" x14ac:dyDescent="0.35">
      <c r="A703" t="s">
        <v>1184</v>
      </c>
      <c r="B703">
        <v>9.1999999999999993</v>
      </c>
      <c r="C703">
        <v>0.30723606199999998</v>
      </c>
      <c r="D703">
        <v>2</v>
      </c>
    </row>
    <row r="704" spans="1:4" x14ac:dyDescent="0.35">
      <c r="A704" t="s">
        <v>4161</v>
      </c>
      <c r="B704">
        <v>6.4</v>
      </c>
      <c r="C704">
        <v>0.30700256199999998</v>
      </c>
      <c r="D704">
        <v>2</v>
      </c>
    </row>
    <row r="705" spans="1:4" x14ac:dyDescent="0.35">
      <c r="A705" t="s">
        <v>2591</v>
      </c>
      <c r="B705">
        <v>2.7</v>
      </c>
      <c r="C705">
        <v>0.30690010299999998</v>
      </c>
      <c r="D705">
        <v>1</v>
      </c>
    </row>
    <row r="706" spans="1:4" x14ac:dyDescent="0.35">
      <c r="A706" t="s">
        <v>4815</v>
      </c>
      <c r="B706">
        <v>2.9</v>
      </c>
      <c r="C706">
        <v>0.30689329599999998</v>
      </c>
      <c r="D706">
        <v>1</v>
      </c>
    </row>
    <row r="707" spans="1:4" x14ac:dyDescent="0.35">
      <c r="A707" t="s">
        <v>3386</v>
      </c>
      <c r="B707">
        <v>1.7</v>
      </c>
      <c r="C707">
        <v>0.30670926500000001</v>
      </c>
      <c r="D707">
        <v>1</v>
      </c>
    </row>
    <row r="708" spans="1:4" x14ac:dyDescent="0.35">
      <c r="A708" t="s">
        <v>4074</v>
      </c>
      <c r="B708">
        <v>1.7</v>
      </c>
      <c r="C708">
        <v>0.306220096</v>
      </c>
      <c r="D708">
        <v>1</v>
      </c>
    </row>
    <row r="709" spans="1:4" x14ac:dyDescent="0.35">
      <c r="A709" t="s">
        <v>1485</v>
      </c>
      <c r="B709">
        <v>1.4</v>
      </c>
      <c r="C709">
        <v>0.30608364999999998</v>
      </c>
      <c r="D709">
        <v>1</v>
      </c>
    </row>
    <row r="710" spans="1:4" x14ac:dyDescent="0.35">
      <c r="A710" t="s">
        <v>764</v>
      </c>
      <c r="B710">
        <v>10.199999999999999</v>
      </c>
      <c r="C710">
        <v>0.305503356</v>
      </c>
      <c r="D710">
        <v>2</v>
      </c>
    </row>
    <row r="711" spans="1:4" x14ac:dyDescent="0.35">
      <c r="A711" t="s">
        <v>2895</v>
      </c>
      <c r="B711">
        <v>1.4</v>
      </c>
      <c r="C711">
        <v>0.30485436900000001</v>
      </c>
      <c r="D711">
        <v>1</v>
      </c>
    </row>
    <row r="712" spans="1:4" x14ac:dyDescent="0.35">
      <c r="A712" t="s">
        <v>1293</v>
      </c>
      <c r="B712">
        <v>9.1999999999999993</v>
      </c>
      <c r="C712">
        <v>0.30483823100000002</v>
      </c>
      <c r="D712">
        <v>2</v>
      </c>
    </row>
    <row r="713" spans="1:4" x14ac:dyDescent="0.35">
      <c r="A713" t="s">
        <v>582</v>
      </c>
      <c r="B713">
        <v>6.1</v>
      </c>
      <c r="C713">
        <v>0.30423042300000003</v>
      </c>
      <c r="D713">
        <v>2</v>
      </c>
    </row>
    <row r="714" spans="1:4" x14ac:dyDescent="0.35">
      <c r="A714" t="s">
        <v>3776</v>
      </c>
      <c r="B714">
        <v>1.3</v>
      </c>
      <c r="C714">
        <v>0.304166667</v>
      </c>
      <c r="D714">
        <v>1</v>
      </c>
    </row>
    <row r="715" spans="1:4" x14ac:dyDescent="0.35">
      <c r="A715" t="s">
        <v>5172</v>
      </c>
      <c r="B715">
        <v>10.199999999999999</v>
      </c>
      <c r="C715">
        <v>0.30406852200000001</v>
      </c>
      <c r="D715">
        <v>2</v>
      </c>
    </row>
    <row r="716" spans="1:4" x14ac:dyDescent="0.35">
      <c r="A716" t="s">
        <v>4049</v>
      </c>
      <c r="B716">
        <v>7.1</v>
      </c>
      <c r="C716">
        <v>0.30377794899999999</v>
      </c>
      <c r="D716">
        <v>2</v>
      </c>
    </row>
    <row r="717" spans="1:4" x14ac:dyDescent="0.35">
      <c r="A717" t="s">
        <v>6004</v>
      </c>
      <c r="B717">
        <v>0.9</v>
      </c>
      <c r="C717">
        <v>0.30346820800000002</v>
      </c>
      <c r="D717">
        <v>1</v>
      </c>
    </row>
    <row r="718" spans="1:4" x14ac:dyDescent="0.35">
      <c r="A718" t="s">
        <v>5563</v>
      </c>
      <c r="B718">
        <v>9.5</v>
      </c>
      <c r="C718">
        <v>0.30329289399999998</v>
      </c>
      <c r="D718">
        <v>2</v>
      </c>
    </row>
    <row r="719" spans="1:4" x14ac:dyDescent="0.35">
      <c r="A719" t="s">
        <v>992</v>
      </c>
      <c r="B719">
        <v>10</v>
      </c>
      <c r="C719">
        <v>0.30326975499999997</v>
      </c>
      <c r="D719">
        <v>2</v>
      </c>
    </row>
    <row r="720" spans="1:4" x14ac:dyDescent="0.35">
      <c r="A720" t="s">
        <v>4129</v>
      </c>
      <c r="B720">
        <v>1.4</v>
      </c>
      <c r="C720">
        <v>0.30314960600000002</v>
      </c>
      <c r="D720">
        <v>1</v>
      </c>
    </row>
    <row r="721" spans="1:4" x14ac:dyDescent="0.35">
      <c r="A721" t="s">
        <v>3060</v>
      </c>
      <c r="B721">
        <v>2.9</v>
      </c>
      <c r="C721">
        <v>0.302769819</v>
      </c>
      <c r="D721">
        <v>1</v>
      </c>
    </row>
    <row r="722" spans="1:4" x14ac:dyDescent="0.35">
      <c r="A722" t="s">
        <v>3092</v>
      </c>
      <c r="B722">
        <v>1.5</v>
      </c>
      <c r="C722">
        <v>0.30275229399999998</v>
      </c>
      <c r="D722">
        <v>1</v>
      </c>
    </row>
    <row r="723" spans="1:4" x14ac:dyDescent="0.35">
      <c r="A723" t="s">
        <v>1346</v>
      </c>
      <c r="B723">
        <v>3.4</v>
      </c>
      <c r="C723">
        <v>0.302568218</v>
      </c>
      <c r="D723">
        <v>1</v>
      </c>
    </row>
    <row r="724" spans="1:4" x14ac:dyDescent="0.35">
      <c r="A724" t="s">
        <v>277</v>
      </c>
      <c r="B724">
        <v>1.6</v>
      </c>
      <c r="C724">
        <v>0.30208333300000001</v>
      </c>
      <c r="D724">
        <v>1</v>
      </c>
    </row>
    <row r="725" spans="1:4" x14ac:dyDescent="0.35">
      <c r="A725" t="s">
        <v>6852</v>
      </c>
      <c r="B725">
        <v>3.9</v>
      </c>
      <c r="C725">
        <v>0.301873699</v>
      </c>
      <c r="D725">
        <v>1</v>
      </c>
    </row>
    <row r="726" spans="1:4" x14ac:dyDescent="0.35">
      <c r="A726" t="s">
        <v>1889</v>
      </c>
      <c r="B726">
        <v>8.9</v>
      </c>
      <c r="C726">
        <v>0.30134886599999999</v>
      </c>
      <c r="D726">
        <v>2</v>
      </c>
    </row>
    <row r="727" spans="1:4" x14ac:dyDescent="0.35">
      <c r="A727" t="s">
        <v>357</v>
      </c>
      <c r="B727">
        <v>10.5</v>
      </c>
      <c r="C727">
        <v>0.30103896099999999</v>
      </c>
      <c r="D727">
        <v>2</v>
      </c>
    </row>
    <row r="728" spans="1:4" x14ac:dyDescent="0.35">
      <c r="A728" t="s">
        <v>2081</v>
      </c>
      <c r="B728">
        <v>8.3000000000000007</v>
      </c>
      <c r="C728">
        <v>0.30013192599999999</v>
      </c>
      <c r="D728">
        <v>2</v>
      </c>
    </row>
    <row r="729" spans="1:4" x14ac:dyDescent="0.35">
      <c r="A729" t="s">
        <v>1330</v>
      </c>
      <c r="B729">
        <v>8.4</v>
      </c>
      <c r="C729">
        <v>0.3</v>
      </c>
      <c r="D729">
        <v>2</v>
      </c>
    </row>
    <row r="730" spans="1:4" x14ac:dyDescent="0.35">
      <c r="A730" t="s">
        <v>4163</v>
      </c>
      <c r="B730">
        <v>1.2</v>
      </c>
      <c r="C730">
        <v>0.3</v>
      </c>
      <c r="D730">
        <v>1</v>
      </c>
    </row>
    <row r="731" spans="1:4" x14ac:dyDescent="0.35">
      <c r="A731" t="s">
        <v>6413</v>
      </c>
      <c r="B731">
        <v>1.9</v>
      </c>
      <c r="C731">
        <v>0.29985652800000001</v>
      </c>
      <c r="D731">
        <v>1</v>
      </c>
    </row>
    <row r="732" spans="1:4" x14ac:dyDescent="0.35">
      <c r="A732" t="s">
        <v>6776</v>
      </c>
      <c r="B732">
        <v>1.7</v>
      </c>
      <c r="C732">
        <v>0.29937304100000001</v>
      </c>
      <c r="D732">
        <v>1</v>
      </c>
    </row>
    <row r="733" spans="1:4" x14ac:dyDescent="0.35">
      <c r="A733" t="s">
        <v>2452</v>
      </c>
      <c r="B733">
        <v>3.5</v>
      </c>
      <c r="C733">
        <v>0.29835552100000001</v>
      </c>
      <c r="D733">
        <v>1</v>
      </c>
    </row>
    <row r="734" spans="1:4" x14ac:dyDescent="0.35">
      <c r="A734" t="s">
        <v>610</v>
      </c>
      <c r="B734">
        <v>8.8000000000000007</v>
      </c>
      <c r="C734">
        <v>0.29826194900000003</v>
      </c>
      <c r="D734">
        <v>2</v>
      </c>
    </row>
    <row r="735" spans="1:4" x14ac:dyDescent="0.35">
      <c r="A735" t="s">
        <v>997</v>
      </c>
      <c r="B735">
        <v>1</v>
      </c>
      <c r="C735">
        <v>0.29781420800000002</v>
      </c>
      <c r="D735">
        <v>1</v>
      </c>
    </row>
    <row r="736" spans="1:4" x14ac:dyDescent="0.35">
      <c r="A736" t="s">
        <v>1146</v>
      </c>
      <c r="B736">
        <v>1.1000000000000001</v>
      </c>
      <c r="C736">
        <v>0.297435897</v>
      </c>
      <c r="D736">
        <v>1</v>
      </c>
    </row>
    <row r="737" spans="1:4" x14ac:dyDescent="0.35">
      <c r="A737" t="s">
        <v>1643</v>
      </c>
      <c r="B737">
        <v>6.3</v>
      </c>
      <c r="C737">
        <v>0.29736728499999998</v>
      </c>
      <c r="D737">
        <v>2</v>
      </c>
    </row>
    <row r="738" spans="1:4" x14ac:dyDescent="0.35">
      <c r="A738" t="s">
        <v>3265</v>
      </c>
      <c r="B738">
        <v>1.5</v>
      </c>
      <c r="C738">
        <v>0.29715302500000002</v>
      </c>
      <c r="D738">
        <v>1</v>
      </c>
    </row>
    <row r="739" spans="1:4" x14ac:dyDescent="0.35">
      <c r="A739" t="s">
        <v>6011</v>
      </c>
      <c r="B739">
        <v>7.9</v>
      </c>
      <c r="C739">
        <v>0.296858819</v>
      </c>
      <c r="D739">
        <v>2</v>
      </c>
    </row>
    <row r="740" spans="1:4" x14ac:dyDescent="0.35">
      <c r="A740" t="s">
        <v>3842</v>
      </c>
      <c r="B740">
        <v>7.3</v>
      </c>
      <c r="C740">
        <v>0.29631024099999997</v>
      </c>
      <c r="D740">
        <v>2</v>
      </c>
    </row>
    <row r="741" spans="1:4" x14ac:dyDescent="0.35">
      <c r="A741" t="s">
        <v>4934</v>
      </c>
      <c r="B741">
        <v>1.5</v>
      </c>
      <c r="C741">
        <v>0.29622641500000002</v>
      </c>
      <c r="D741">
        <v>1</v>
      </c>
    </row>
    <row r="742" spans="1:4" x14ac:dyDescent="0.35">
      <c r="A742" t="s">
        <v>5615</v>
      </c>
      <c r="B742">
        <v>1.5</v>
      </c>
      <c r="C742">
        <v>0.29541284400000001</v>
      </c>
      <c r="D742">
        <v>1</v>
      </c>
    </row>
    <row r="743" spans="1:4" x14ac:dyDescent="0.35">
      <c r="A743" t="s">
        <v>3390</v>
      </c>
      <c r="B743">
        <v>3.5</v>
      </c>
      <c r="C743">
        <v>0.29540140300000001</v>
      </c>
      <c r="D743">
        <v>1</v>
      </c>
    </row>
    <row r="744" spans="1:4" x14ac:dyDescent="0.35">
      <c r="A744" t="s">
        <v>911</v>
      </c>
      <c r="B744">
        <v>1</v>
      </c>
      <c r="C744">
        <v>0.295081967</v>
      </c>
      <c r="D744">
        <v>1</v>
      </c>
    </row>
    <row r="745" spans="1:4" x14ac:dyDescent="0.35">
      <c r="A745" t="s">
        <v>2133</v>
      </c>
      <c r="B745">
        <v>9.8000000000000007</v>
      </c>
      <c r="C745">
        <v>0.29479283299999998</v>
      </c>
      <c r="D745">
        <v>2</v>
      </c>
    </row>
    <row r="746" spans="1:4" x14ac:dyDescent="0.35">
      <c r="A746" t="s">
        <v>1523</v>
      </c>
      <c r="B746">
        <v>2.1</v>
      </c>
      <c r="C746">
        <v>0.29450261799999999</v>
      </c>
      <c r="D746">
        <v>1</v>
      </c>
    </row>
    <row r="747" spans="1:4" x14ac:dyDescent="0.35">
      <c r="A747" t="s">
        <v>4350</v>
      </c>
      <c r="B747">
        <v>2.9</v>
      </c>
      <c r="C747">
        <v>0.29444967100000002</v>
      </c>
      <c r="D747">
        <v>1</v>
      </c>
    </row>
    <row r="748" spans="1:4" x14ac:dyDescent="0.35">
      <c r="A748" t="s">
        <v>3678</v>
      </c>
      <c r="B748">
        <v>1.7</v>
      </c>
      <c r="C748">
        <v>0.2944</v>
      </c>
      <c r="D748">
        <v>1</v>
      </c>
    </row>
    <row r="749" spans="1:4" x14ac:dyDescent="0.35">
      <c r="A749" t="s">
        <v>6051</v>
      </c>
      <c r="B749">
        <v>1.8</v>
      </c>
      <c r="C749">
        <v>0.292496172</v>
      </c>
      <c r="D749">
        <v>1</v>
      </c>
    </row>
    <row r="750" spans="1:4" x14ac:dyDescent="0.35">
      <c r="A750" t="s">
        <v>5314</v>
      </c>
      <c r="B750">
        <v>2.7</v>
      </c>
      <c r="C750">
        <v>0.29187562700000003</v>
      </c>
      <c r="D750">
        <v>1</v>
      </c>
    </row>
    <row r="751" spans="1:4" x14ac:dyDescent="0.35">
      <c r="A751" t="s">
        <v>1555</v>
      </c>
      <c r="B751">
        <v>1.1000000000000001</v>
      </c>
      <c r="C751">
        <v>0.29104477600000001</v>
      </c>
      <c r="D751">
        <v>1</v>
      </c>
    </row>
    <row r="752" spans="1:4" x14ac:dyDescent="0.35">
      <c r="A752" t="s">
        <v>6523</v>
      </c>
      <c r="B752">
        <v>5</v>
      </c>
      <c r="C752">
        <v>0.290375204</v>
      </c>
      <c r="D752">
        <v>1</v>
      </c>
    </row>
    <row r="753" spans="1:4" x14ac:dyDescent="0.35">
      <c r="A753" t="s">
        <v>4811</v>
      </c>
      <c r="B753">
        <v>1.2</v>
      </c>
      <c r="C753">
        <v>0.290178571</v>
      </c>
      <c r="D753">
        <v>1</v>
      </c>
    </row>
    <row r="754" spans="1:4" x14ac:dyDescent="0.35">
      <c r="A754" t="s">
        <v>6664</v>
      </c>
      <c r="B754">
        <v>3.9</v>
      </c>
      <c r="C754">
        <v>0.28984485199999999</v>
      </c>
      <c r="D754">
        <v>1</v>
      </c>
    </row>
    <row r="755" spans="1:4" x14ac:dyDescent="0.35">
      <c r="A755" t="s">
        <v>6181</v>
      </c>
      <c r="B755">
        <v>2.1</v>
      </c>
      <c r="C755">
        <v>0.28971962600000001</v>
      </c>
      <c r="D755">
        <v>1</v>
      </c>
    </row>
    <row r="756" spans="1:4" x14ac:dyDescent="0.35">
      <c r="A756" t="s">
        <v>5962</v>
      </c>
      <c r="B756">
        <v>1.5</v>
      </c>
      <c r="C756">
        <v>0.289568345</v>
      </c>
      <c r="D756">
        <v>1</v>
      </c>
    </row>
    <row r="757" spans="1:4" x14ac:dyDescent="0.35">
      <c r="A757" t="s">
        <v>4696</v>
      </c>
      <c r="B757">
        <v>3.1</v>
      </c>
      <c r="C757">
        <v>0.28954423600000001</v>
      </c>
      <c r="D757">
        <v>1</v>
      </c>
    </row>
    <row r="758" spans="1:4" x14ac:dyDescent="0.35">
      <c r="A758" t="s">
        <v>5666</v>
      </c>
      <c r="B758">
        <v>1.1000000000000001</v>
      </c>
      <c r="C758">
        <v>0.28940568500000002</v>
      </c>
      <c r="D758">
        <v>1</v>
      </c>
    </row>
    <row r="759" spans="1:4" x14ac:dyDescent="0.35">
      <c r="A759" t="s">
        <v>5878</v>
      </c>
      <c r="B759">
        <v>1</v>
      </c>
      <c r="C759">
        <v>0.28888888899999998</v>
      </c>
      <c r="D759">
        <v>1</v>
      </c>
    </row>
    <row r="760" spans="1:4" x14ac:dyDescent="0.35">
      <c r="A760" t="s">
        <v>3735</v>
      </c>
      <c r="B760">
        <v>3.1</v>
      </c>
      <c r="C760">
        <v>0.28883071599999999</v>
      </c>
      <c r="D760">
        <v>1</v>
      </c>
    </row>
    <row r="761" spans="1:4" x14ac:dyDescent="0.35">
      <c r="A761" t="s">
        <v>5432</v>
      </c>
      <c r="B761">
        <v>1.6</v>
      </c>
      <c r="C761">
        <v>0.288732394</v>
      </c>
      <c r="D761">
        <v>1</v>
      </c>
    </row>
    <row r="762" spans="1:4" x14ac:dyDescent="0.35">
      <c r="A762" t="s">
        <v>4992</v>
      </c>
      <c r="B762">
        <v>1.9</v>
      </c>
      <c r="C762">
        <v>0.28860028900000001</v>
      </c>
      <c r="D762">
        <v>1</v>
      </c>
    </row>
    <row r="763" spans="1:4" x14ac:dyDescent="0.35">
      <c r="A763" t="s">
        <v>6247</v>
      </c>
      <c r="B763">
        <v>1.6</v>
      </c>
      <c r="C763">
        <v>0.28819444399999999</v>
      </c>
      <c r="D763">
        <v>1</v>
      </c>
    </row>
    <row r="764" spans="1:4" x14ac:dyDescent="0.35">
      <c r="A764" t="s">
        <v>4646</v>
      </c>
      <c r="B764">
        <v>1</v>
      </c>
      <c r="C764">
        <v>0.28813559300000002</v>
      </c>
      <c r="D764">
        <v>1</v>
      </c>
    </row>
    <row r="765" spans="1:4" x14ac:dyDescent="0.35">
      <c r="A765" t="s">
        <v>5063</v>
      </c>
      <c r="B765">
        <v>1.2</v>
      </c>
      <c r="C765">
        <v>0.28798185900000001</v>
      </c>
      <c r="D765">
        <v>1</v>
      </c>
    </row>
    <row r="766" spans="1:4" x14ac:dyDescent="0.35">
      <c r="A766" t="s">
        <v>6104</v>
      </c>
      <c r="B766">
        <v>2.9</v>
      </c>
      <c r="C766">
        <v>0.287850467</v>
      </c>
      <c r="D766">
        <v>1</v>
      </c>
    </row>
    <row r="767" spans="1:4" x14ac:dyDescent="0.35">
      <c r="A767" t="s">
        <v>6104</v>
      </c>
      <c r="B767">
        <v>2.9</v>
      </c>
      <c r="C767">
        <v>0.287850467</v>
      </c>
      <c r="D767">
        <v>1</v>
      </c>
    </row>
    <row r="768" spans="1:4" x14ac:dyDescent="0.35">
      <c r="A768" t="s">
        <v>4971</v>
      </c>
      <c r="B768">
        <v>3.7</v>
      </c>
      <c r="C768">
        <v>0.28781204100000002</v>
      </c>
      <c r="D768">
        <v>1</v>
      </c>
    </row>
    <row r="769" spans="1:4" x14ac:dyDescent="0.35">
      <c r="A769" t="s">
        <v>2180</v>
      </c>
      <c r="B769">
        <v>8.6999999999999993</v>
      </c>
      <c r="C769">
        <v>0.28777882500000002</v>
      </c>
      <c r="D769">
        <v>2</v>
      </c>
    </row>
    <row r="770" spans="1:4" x14ac:dyDescent="0.35">
      <c r="A770" t="s">
        <v>2914</v>
      </c>
      <c r="B770">
        <v>1.4</v>
      </c>
      <c r="C770">
        <v>0.287334594</v>
      </c>
      <c r="D770">
        <v>1</v>
      </c>
    </row>
    <row r="771" spans="1:4" x14ac:dyDescent="0.35">
      <c r="A771" t="s">
        <v>4371</v>
      </c>
      <c r="B771">
        <v>3.7</v>
      </c>
      <c r="C771">
        <v>0.28719467100000001</v>
      </c>
      <c r="D771">
        <v>1</v>
      </c>
    </row>
    <row r="772" spans="1:4" x14ac:dyDescent="0.35">
      <c r="A772" t="s">
        <v>5566</v>
      </c>
      <c r="B772">
        <v>4.8</v>
      </c>
      <c r="C772">
        <v>0.2870317</v>
      </c>
      <c r="D772">
        <v>1</v>
      </c>
    </row>
    <row r="773" spans="1:4" x14ac:dyDescent="0.35">
      <c r="A773" t="s">
        <v>5965</v>
      </c>
      <c r="B773">
        <v>1.3</v>
      </c>
      <c r="C773">
        <v>0.28663793100000001</v>
      </c>
      <c r="D773">
        <v>1</v>
      </c>
    </row>
    <row r="774" spans="1:4" x14ac:dyDescent="0.35">
      <c r="A774" t="s">
        <v>2946</v>
      </c>
      <c r="B774">
        <v>1.2</v>
      </c>
      <c r="C774">
        <v>0.286353468</v>
      </c>
      <c r="D774">
        <v>1</v>
      </c>
    </row>
    <row r="775" spans="1:4" x14ac:dyDescent="0.35">
      <c r="A775" t="s">
        <v>4116</v>
      </c>
      <c r="B775">
        <v>1.2</v>
      </c>
      <c r="C775">
        <v>0.28603603599999999</v>
      </c>
      <c r="D775">
        <v>1</v>
      </c>
    </row>
    <row r="776" spans="1:4" x14ac:dyDescent="0.35">
      <c r="A776" t="s">
        <v>4136</v>
      </c>
      <c r="B776">
        <v>3.6</v>
      </c>
      <c r="C776">
        <v>0.28582202099999998</v>
      </c>
      <c r="D776">
        <v>1</v>
      </c>
    </row>
    <row r="777" spans="1:4" x14ac:dyDescent="0.35">
      <c r="A777" t="s">
        <v>6346</v>
      </c>
      <c r="B777">
        <v>7.5</v>
      </c>
      <c r="C777">
        <v>0.284928493</v>
      </c>
      <c r="D777">
        <v>2</v>
      </c>
    </row>
    <row r="778" spans="1:4" x14ac:dyDescent="0.35">
      <c r="A778" t="s">
        <v>6300</v>
      </c>
      <c r="B778">
        <v>7.1</v>
      </c>
      <c r="C778">
        <v>0.28489263799999998</v>
      </c>
      <c r="D778">
        <v>2</v>
      </c>
    </row>
    <row r="779" spans="1:4" x14ac:dyDescent="0.35">
      <c r="A779" t="s">
        <v>2713</v>
      </c>
      <c r="B779">
        <v>4.3</v>
      </c>
      <c r="C779">
        <v>0.28481012700000002</v>
      </c>
      <c r="D779">
        <v>1</v>
      </c>
    </row>
    <row r="780" spans="1:4" x14ac:dyDescent="0.35">
      <c r="A780" t="s">
        <v>6784</v>
      </c>
      <c r="B780">
        <v>4</v>
      </c>
      <c r="C780">
        <v>0.284530387</v>
      </c>
      <c r="D780">
        <v>1</v>
      </c>
    </row>
    <row r="781" spans="1:4" x14ac:dyDescent="0.35">
      <c r="A781" t="s">
        <v>4897</v>
      </c>
      <c r="B781">
        <v>9.9</v>
      </c>
      <c r="C781">
        <v>0.28290385099999998</v>
      </c>
      <c r="D781">
        <v>2</v>
      </c>
    </row>
    <row r="782" spans="1:4" x14ac:dyDescent="0.35">
      <c r="A782" t="s">
        <v>3283</v>
      </c>
      <c r="B782">
        <v>3.2</v>
      </c>
      <c r="C782">
        <v>0.28277635000000001</v>
      </c>
      <c r="D782">
        <v>1</v>
      </c>
    </row>
    <row r="783" spans="1:4" x14ac:dyDescent="0.35">
      <c r="A783" t="s">
        <v>6078</v>
      </c>
      <c r="B783">
        <v>2.6</v>
      </c>
      <c r="C783">
        <v>0.28251599100000002</v>
      </c>
      <c r="D783">
        <v>1</v>
      </c>
    </row>
    <row r="784" spans="1:4" x14ac:dyDescent="0.35">
      <c r="A784" t="s">
        <v>4557</v>
      </c>
      <c r="B784">
        <v>4.5</v>
      </c>
      <c r="C784">
        <v>0.28250303799999998</v>
      </c>
      <c r="D784">
        <v>1</v>
      </c>
    </row>
    <row r="785" spans="1:4" x14ac:dyDescent="0.35">
      <c r="A785" t="s">
        <v>6625</v>
      </c>
      <c r="B785">
        <v>3.6</v>
      </c>
      <c r="C785">
        <v>0.28249436500000003</v>
      </c>
      <c r="D785">
        <v>1</v>
      </c>
    </row>
    <row r="786" spans="1:4" x14ac:dyDescent="0.35">
      <c r="A786" t="s">
        <v>2032</v>
      </c>
      <c r="B786">
        <v>1.7</v>
      </c>
      <c r="C786">
        <v>0.281847134</v>
      </c>
      <c r="D786">
        <v>1</v>
      </c>
    </row>
    <row r="787" spans="1:4" x14ac:dyDescent="0.35">
      <c r="A787" t="s">
        <v>2355</v>
      </c>
      <c r="B787">
        <v>7</v>
      </c>
      <c r="C787">
        <v>0.28082458199999999</v>
      </c>
      <c r="D787">
        <v>2</v>
      </c>
    </row>
    <row r="788" spans="1:4" x14ac:dyDescent="0.35">
      <c r="A788" t="s">
        <v>487</v>
      </c>
      <c r="B788">
        <v>3.4</v>
      </c>
      <c r="C788">
        <v>0.28064516099999998</v>
      </c>
      <c r="D788">
        <v>1</v>
      </c>
    </row>
    <row r="789" spans="1:4" x14ac:dyDescent="0.35">
      <c r="A789" t="s">
        <v>6909</v>
      </c>
      <c r="B789">
        <v>3.4</v>
      </c>
      <c r="C789">
        <v>0.28022417900000002</v>
      </c>
      <c r="D789">
        <v>1</v>
      </c>
    </row>
    <row r="790" spans="1:4" x14ac:dyDescent="0.35">
      <c r="A790" t="s">
        <v>2108</v>
      </c>
      <c r="B790">
        <v>1.6</v>
      </c>
      <c r="C790">
        <v>0.28000000000000003</v>
      </c>
      <c r="D790">
        <v>1</v>
      </c>
    </row>
    <row r="791" spans="1:4" x14ac:dyDescent="0.35">
      <c r="A791" t="s">
        <v>1670</v>
      </c>
      <c r="B791">
        <v>1.1000000000000001</v>
      </c>
      <c r="C791">
        <v>0.27980535299999998</v>
      </c>
      <c r="D791">
        <v>1</v>
      </c>
    </row>
    <row r="792" spans="1:4" x14ac:dyDescent="0.35">
      <c r="A792" t="s">
        <v>1548</v>
      </c>
      <c r="B792">
        <v>2.6</v>
      </c>
      <c r="C792">
        <v>0.279787234</v>
      </c>
      <c r="D792">
        <v>1</v>
      </c>
    </row>
    <row r="793" spans="1:4" x14ac:dyDescent="0.35">
      <c r="A793" t="s">
        <v>3064</v>
      </c>
      <c r="B793">
        <v>1.1000000000000001</v>
      </c>
      <c r="C793">
        <v>0.27948717899999997</v>
      </c>
      <c r="D793">
        <v>1</v>
      </c>
    </row>
    <row r="794" spans="1:4" x14ac:dyDescent="0.35">
      <c r="A794" t="s">
        <v>1571</v>
      </c>
      <c r="B794">
        <v>2.7</v>
      </c>
      <c r="C794">
        <v>0.27878787900000002</v>
      </c>
      <c r="D794">
        <v>1</v>
      </c>
    </row>
    <row r="795" spans="1:4" x14ac:dyDescent="0.35">
      <c r="A795" t="s">
        <v>6453</v>
      </c>
      <c r="B795">
        <v>8.3000000000000007</v>
      </c>
      <c r="C795">
        <v>0.27862342800000001</v>
      </c>
      <c r="D795">
        <v>2</v>
      </c>
    </row>
    <row r="796" spans="1:4" x14ac:dyDescent="0.35">
      <c r="A796" t="s">
        <v>255</v>
      </c>
      <c r="B796">
        <v>1.8</v>
      </c>
      <c r="C796">
        <v>0.27812500000000001</v>
      </c>
      <c r="D796">
        <v>1</v>
      </c>
    </row>
    <row r="797" spans="1:4" x14ac:dyDescent="0.35">
      <c r="A797" t="s">
        <v>1764</v>
      </c>
      <c r="B797">
        <v>1.6</v>
      </c>
      <c r="C797">
        <v>0.27797202799999998</v>
      </c>
      <c r="D797">
        <v>1</v>
      </c>
    </row>
    <row r="798" spans="1:4" x14ac:dyDescent="0.35">
      <c r="A798" t="s">
        <v>1433</v>
      </c>
      <c r="B798">
        <v>1.1000000000000001</v>
      </c>
      <c r="C798">
        <v>0.27737226300000001</v>
      </c>
      <c r="D798">
        <v>1</v>
      </c>
    </row>
    <row r="799" spans="1:4" x14ac:dyDescent="0.35">
      <c r="A799" t="s">
        <v>4434</v>
      </c>
      <c r="B799">
        <v>3.5</v>
      </c>
      <c r="C799">
        <v>0.27708978299999998</v>
      </c>
      <c r="D799">
        <v>1</v>
      </c>
    </row>
    <row r="800" spans="1:4" x14ac:dyDescent="0.35">
      <c r="A800" t="s">
        <v>5271</v>
      </c>
      <c r="B800">
        <v>2.2999999999999998</v>
      </c>
      <c r="C800">
        <v>0.27703523699999999</v>
      </c>
      <c r="D800">
        <v>1</v>
      </c>
    </row>
    <row r="801" spans="1:4" x14ac:dyDescent="0.35">
      <c r="A801" t="s">
        <v>5430</v>
      </c>
      <c r="B801">
        <v>4.9000000000000004</v>
      </c>
      <c r="C801">
        <v>0.276760954</v>
      </c>
      <c r="D801">
        <v>1</v>
      </c>
    </row>
    <row r="802" spans="1:4" x14ac:dyDescent="0.35">
      <c r="A802" t="s">
        <v>5503</v>
      </c>
      <c r="B802">
        <v>2.5</v>
      </c>
      <c r="C802">
        <v>0.276688453</v>
      </c>
      <c r="D802">
        <v>1</v>
      </c>
    </row>
    <row r="803" spans="1:4" x14ac:dyDescent="0.35">
      <c r="A803" t="s">
        <v>1223</v>
      </c>
      <c r="B803">
        <v>1.7</v>
      </c>
      <c r="C803">
        <v>0.27597402599999998</v>
      </c>
      <c r="D803">
        <v>1</v>
      </c>
    </row>
    <row r="804" spans="1:4" x14ac:dyDescent="0.35">
      <c r="A804" t="s">
        <v>2963</v>
      </c>
      <c r="B804">
        <v>1.8</v>
      </c>
      <c r="C804">
        <v>0.27570093499999998</v>
      </c>
      <c r="D804">
        <v>1</v>
      </c>
    </row>
    <row r="805" spans="1:4" x14ac:dyDescent="0.35">
      <c r="A805" t="s">
        <v>2969</v>
      </c>
      <c r="B805">
        <v>9.1</v>
      </c>
      <c r="C805">
        <v>0.27518797</v>
      </c>
      <c r="D805">
        <v>2</v>
      </c>
    </row>
    <row r="806" spans="1:4" x14ac:dyDescent="0.35">
      <c r="A806" t="s">
        <v>2742</v>
      </c>
      <c r="B806">
        <v>1.7</v>
      </c>
      <c r="C806">
        <v>0.27512355799999999</v>
      </c>
      <c r="D806">
        <v>1</v>
      </c>
    </row>
    <row r="807" spans="1:4" x14ac:dyDescent="0.35">
      <c r="A807" t="s">
        <v>2547</v>
      </c>
      <c r="B807">
        <v>10.6</v>
      </c>
      <c r="C807">
        <v>0.27450475899999999</v>
      </c>
      <c r="D807">
        <v>2</v>
      </c>
    </row>
    <row r="808" spans="1:4" x14ac:dyDescent="0.35">
      <c r="A808" t="s">
        <v>4827</v>
      </c>
      <c r="B808">
        <v>1.9</v>
      </c>
      <c r="C808">
        <v>0.27442528700000002</v>
      </c>
      <c r="D808">
        <v>1</v>
      </c>
    </row>
    <row r="809" spans="1:4" x14ac:dyDescent="0.35">
      <c r="A809" t="s">
        <v>6218</v>
      </c>
      <c r="B809">
        <v>1.3</v>
      </c>
      <c r="C809">
        <v>0.27426160300000002</v>
      </c>
      <c r="D809">
        <v>1</v>
      </c>
    </row>
    <row r="810" spans="1:4" x14ac:dyDescent="0.35">
      <c r="A810" t="s">
        <v>1044</v>
      </c>
      <c r="B810">
        <v>8.1999999999999993</v>
      </c>
      <c r="C810">
        <v>0.27403685100000003</v>
      </c>
      <c r="D810">
        <v>2</v>
      </c>
    </row>
    <row r="811" spans="1:4" x14ac:dyDescent="0.35">
      <c r="A811" t="s">
        <v>2433</v>
      </c>
      <c r="B811">
        <v>1.5</v>
      </c>
      <c r="C811">
        <v>0.273921201</v>
      </c>
      <c r="D811">
        <v>1</v>
      </c>
    </row>
    <row r="812" spans="1:4" x14ac:dyDescent="0.35">
      <c r="A812" t="s">
        <v>6606</v>
      </c>
      <c r="B812">
        <v>1.6</v>
      </c>
      <c r="C812">
        <v>0.27336860699999999</v>
      </c>
      <c r="D812">
        <v>1</v>
      </c>
    </row>
    <row r="813" spans="1:4" x14ac:dyDescent="0.35">
      <c r="A813" t="s">
        <v>2728</v>
      </c>
      <c r="B813">
        <v>1.2</v>
      </c>
      <c r="C813">
        <v>0.27314814799999998</v>
      </c>
      <c r="D813">
        <v>1</v>
      </c>
    </row>
    <row r="814" spans="1:4" x14ac:dyDescent="0.35">
      <c r="A814" t="s">
        <v>1864</v>
      </c>
      <c r="B814">
        <v>2.1</v>
      </c>
      <c r="C814">
        <v>0.27307692300000003</v>
      </c>
      <c r="D814">
        <v>1</v>
      </c>
    </row>
    <row r="815" spans="1:4" x14ac:dyDescent="0.35">
      <c r="A815" t="s">
        <v>4096</v>
      </c>
      <c r="B815">
        <v>3</v>
      </c>
      <c r="C815">
        <v>0.27256317699999999</v>
      </c>
      <c r="D815">
        <v>1</v>
      </c>
    </row>
    <row r="816" spans="1:4" x14ac:dyDescent="0.35">
      <c r="A816" t="s">
        <v>4448</v>
      </c>
      <c r="B816">
        <v>1.5</v>
      </c>
      <c r="C816">
        <v>0.27255985300000002</v>
      </c>
      <c r="D816">
        <v>1</v>
      </c>
    </row>
    <row r="817" spans="1:4" x14ac:dyDescent="0.35">
      <c r="A817" t="s">
        <v>2767</v>
      </c>
      <c r="B817">
        <v>6.1</v>
      </c>
      <c r="C817">
        <v>0.27244165199999998</v>
      </c>
      <c r="D817">
        <v>2</v>
      </c>
    </row>
    <row r="818" spans="1:4" x14ac:dyDescent="0.35">
      <c r="A818" t="s">
        <v>4855</v>
      </c>
      <c r="B818">
        <v>4.9000000000000004</v>
      </c>
      <c r="C818">
        <v>0.27232390499999998</v>
      </c>
      <c r="D818">
        <v>1</v>
      </c>
    </row>
    <row r="819" spans="1:4" x14ac:dyDescent="0.35">
      <c r="A819" t="s">
        <v>1559</v>
      </c>
      <c r="B819">
        <v>1</v>
      </c>
      <c r="C819">
        <v>0.272251309</v>
      </c>
      <c r="D819">
        <v>1</v>
      </c>
    </row>
    <row r="820" spans="1:4" x14ac:dyDescent="0.35">
      <c r="A820" t="s">
        <v>4264</v>
      </c>
      <c r="B820">
        <v>2</v>
      </c>
      <c r="C820">
        <v>0.27137042099999997</v>
      </c>
      <c r="D820">
        <v>1</v>
      </c>
    </row>
    <row r="821" spans="1:4" x14ac:dyDescent="0.35">
      <c r="A821" t="s">
        <v>850</v>
      </c>
      <c r="B821">
        <v>2.1</v>
      </c>
      <c r="C821">
        <v>0.27131782900000001</v>
      </c>
      <c r="D821">
        <v>1</v>
      </c>
    </row>
    <row r="822" spans="1:4" x14ac:dyDescent="0.35">
      <c r="A822" t="s">
        <v>591</v>
      </c>
      <c r="B822">
        <v>1.1000000000000001</v>
      </c>
      <c r="C822">
        <v>0.27131782900000001</v>
      </c>
      <c r="D822">
        <v>1</v>
      </c>
    </row>
    <row r="823" spans="1:4" x14ac:dyDescent="0.35">
      <c r="A823" t="s">
        <v>2447</v>
      </c>
      <c r="B823">
        <v>2.5</v>
      </c>
      <c r="C823">
        <v>0.27041942600000002</v>
      </c>
      <c r="D823">
        <v>1</v>
      </c>
    </row>
    <row r="824" spans="1:4" x14ac:dyDescent="0.35">
      <c r="A824" t="s">
        <v>4539</v>
      </c>
      <c r="B824">
        <v>9.6</v>
      </c>
      <c r="C824">
        <v>0.26984580200000002</v>
      </c>
      <c r="D824">
        <v>2</v>
      </c>
    </row>
    <row r="825" spans="1:4" x14ac:dyDescent="0.35">
      <c r="A825" t="s">
        <v>2336</v>
      </c>
      <c r="B825">
        <v>2.4</v>
      </c>
      <c r="C825">
        <v>0.26967592600000001</v>
      </c>
      <c r="D825">
        <v>1</v>
      </c>
    </row>
    <row r="826" spans="1:4" x14ac:dyDescent="0.35">
      <c r="A826" t="s">
        <v>27</v>
      </c>
      <c r="B826">
        <v>1</v>
      </c>
      <c r="C826">
        <v>0.26963350800000002</v>
      </c>
      <c r="D826">
        <v>1</v>
      </c>
    </row>
    <row r="827" spans="1:4" x14ac:dyDescent="0.35">
      <c r="A827" t="s">
        <v>1303</v>
      </c>
      <c r="B827">
        <v>1.6</v>
      </c>
      <c r="C827">
        <v>0.26943005199999998</v>
      </c>
      <c r="D827">
        <v>1</v>
      </c>
    </row>
    <row r="828" spans="1:4" x14ac:dyDescent="0.35">
      <c r="A828" t="s">
        <v>3953</v>
      </c>
      <c r="B828">
        <v>1.4</v>
      </c>
      <c r="C828">
        <v>0.26923076899999998</v>
      </c>
      <c r="D828">
        <v>1</v>
      </c>
    </row>
    <row r="829" spans="1:4" x14ac:dyDescent="0.35">
      <c r="A829" t="s">
        <v>2690</v>
      </c>
      <c r="B829">
        <v>9.6999999999999993</v>
      </c>
      <c r="C829">
        <v>0.26920904000000001</v>
      </c>
      <c r="D829">
        <v>2</v>
      </c>
    </row>
    <row r="830" spans="1:4" x14ac:dyDescent="0.35">
      <c r="A830" t="s">
        <v>915</v>
      </c>
      <c r="B830">
        <v>3</v>
      </c>
      <c r="C830">
        <v>0.268535262</v>
      </c>
      <c r="D830">
        <v>1</v>
      </c>
    </row>
    <row r="831" spans="1:4" x14ac:dyDescent="0.35">
      <c r="A831" t="s">
        <v>1567</v>
      </c>
      <c r="B831">
        <v>1.4</v>
      </c>
      <c r="C831">
        <v>0.267961165</v>
      </c>
      <c r="D831">
        <v>1</v>
      </c>
    </row>
    <row r="832" spans="1:4" x14ac:dyDescent="0.35">
      <c r="A832" t="s">
        <v>2173</v>
      </c>
      <c r="B832">
        <v>6.3</v>
      </c>
      <c r="C832">
        <v>0.26791142000000001</v>
      </c>
      <c r="D832">
        <v>2</v>
      </c>
    </row>
    <row r="833" spans="1:4" x14ac:dyDescent="0.35">
      <c r="A833" t="s">
        <v>605</v>
      </c>
      <c r="B833">
        <v>3.9</v>
      </c>
      <c r="C833">
        <v>0.26775568199999999</v>
      </c>
      <c r="D833">
        <v>1</v>
      </c>
    </row>
    <row r="834" spans="1:4" x14ac:dyDescent="0.35">
      <c r="A834" t="s">
        <v>1410</v>
      </c>
      <c r="B834">
        <v>1</v>
      </c>
      <c r="C834">
        <v>0.26771653499999998</v>
      </c>
      <c r="D834">
        <v>1</v>
      </c>
    </row>
    <row r="835" spans="1:4" x14ac:dyDescent="0.35">
      <c r="A835" t="s">
        <v>2051</v>
      </c>
      <c r="B835">
        <v>2.4</v>
      </c>
      <c r="C835">
        <v>0.26767091500000001</v>
      </c>
      <c r="D835">
        <v>1</v>
      </c>
    </row>
    <row r="836" spans="1:4" x14ac:dyDescent="0.35">
      <c r="A836" t="s">
        <v>949</v>
      </c>
      <c r="B836">
        <v>1.5</v>
      </c>
      <c r="C836">
        <v>0.26765799299999998</v>
      </c>
      <c r="D836">
        <v>1</v>
      </c>
    </row>
    <row r="837" spans="1:4" x14ac:dyDescent="0.35">
      <c r="A837" t="s">
        <v>2659</v>
      </c>
      <c r="B837">
        <v>1.1000000000000001</v>
      </c>
      <c r="C837">
        <v>0.26750000000000002</v>
      </c>
      <c r="D837">
        <v>1</v>
      </c>
    </row>
    <row r="838" spans="1:4" x14ac:dyDescent="0.35">
      <c r="A838" t="s">
        <v>2445</v>
      </c>
      <c r="B838">
        <v>10.5</v>
      </c>
      <c r="C838">
        <v>0.265673981</v>
      </c>
      <c r="D838">
        <v>2</v>
      </c>
    </row>
    <row r="839" spans="1:4" x14ac:dyDescent="0.35">
      <c r="A839" t="s">
        <v>429</v>
      </c>
      <c r="B839">
        <v>1.5</v>
      </c>
      <c r="C839">
        <v>0.26556776599999998</v>
      </c>
      <c r="D839">
        <v>1</v>
      </c>
    </row>
    <row r="840" spans="1:4" x14ac:dyDescent="0.35">
      <c r="A840" t="s">
        <v>4509</v>
      </c>
      <c r="B840">
        <v>2.4</v>
      </c>
      <c r="C840">
        <v>0.26535341800000001</v>
      </c>
      <c r="D840">
        <v>1</v>
      </c>
    </row>
    <row r="841" spans="1:4" x14ac:dyDescent="0.35">
      <c r="A841" t="s">
        <v>6671</v>
      </c>
      <c r="B841">
        <v>7.7</v>
      </c>
      <c r="C841">
        <v>0.26526988600000001</v>
      </c>
      <c r="D841">
        <v>2</v>
      </c>
    </row>
    <row r="842" spans="1:4" x14ac:dyDescent="0.35">
      <c r="A842" t="s">
        <v>4226</v>
      </c>
      <c r="B842">
        <v>6.7</v>
      </c>
      <c r="C842">
        <v>0.26511437900000001</v>
      </c>
      <c r="D842">
        <v>2</v>
      </c>
    </row>
    <row r="843" spans="1:4" x14ac:dyDescent="0.35">
      <c r="A843" t="s">
        <v>5183</v>
      </c>
      <c r="B843">
        <v>2.1</v>
      </c>
      <c r="C843">
        <v>0.26509186400000001</v>
      </c>
      <c r="D843">
        <v>1</v>
      </c>
    </row>
    <row r="844" spans="1:4" x14ac:dyDescent="0.35">
      <c r="A844" t="s">
        <v>5410</v>
      </c>
      <c r="B844">
        <v>9.8000000000000007</v>
      </c>
      <c r="C844">
        <v>0.26491913</v>
      </c>
      <c r="D844">
        <v>2</v>
      </c>
    </row>
    <row r="845" spans="1:4" x14ac:dyDescent="0.35">
      <c r="A845" t="s">
        <v>794</v>
      </c>
      <c r="B845">
        <v>1.6</v>
      </c>
      <c r="C845">
        <v>0.26480836200000002</v>
      </c>
      <c r="D845">
        <v>1</v>
      </c>
    </row>
    <row r="846" spans="1:4" x14ac:dyDescent="0.35">
      <c r="A846" t="s">
        <v>6081</v>
      </c>
      <c r="B846">
        <v>1.6</v>
      </c>
      <c r="C846">
        <v>0.26411960099999998</v>
      </c>
      <c r="D846">
        <v>1</v>
      </c>
    </row>
    <row r="847" spans="1:4" x14ac:dyDescent="0.35">
      <c r="A847" t="s">
        <v>1963</v>
      </c>
      <c r="B847">
        <v>3</v>
      </c>
      <c r="C847">
        <v>0.26401446699999997</v>
      </c>
      <c r="D847">
        <v>1</v>
      </c>
    </row>
    <row r="848" spans="1:4" x14ac:dyDescent="0.35">
      <c r="A848" t="s">
        <v>3461</v>
      </c>
      <c r="B848">
        <v>1.7</v>
      </c>
      <c r="C848">
        <v>0.26382306500000002</v>
      </c>
      <c r="D848">
        <v>1</v>
      </c>
    </row>
    <row r="849" spans="1:4" x14ac:dyDescent="0.35">
      <c r="A849" t="s">
        <v>5396</v>
      </c>
      <c r="B849">
        <v>3.1</v>
      </c>
      <c r="C849">
        <v>0.26381461699999997</v>
      </c>
      <c r="D849">
        <v>1</v>
      </c>
    </row>
    <row r="850" spans="1:4" x14ac:dyDescent="0.35">
      <c r="A850" t="s">
        <v>335</v>
      </c>
      <c r="B850">
        <v>10.4</v>
      </c>
      <c r="C850">
        <v>0.26362683399999998</v>
      </c>
      <c r="D850">
        <v>2</v>
      </c>
    </row>
    <row r="851" spans="1:4" x14ac:dyDescent="0.35">
      <c r="A851" t="s">
        <v>2706</v>
      </c>
      <c r="B851">
        <v>3.6</v>
      </c>
      <c r="C851">
        <v>0.263513514</v>
      </c>
      <c r="D851">
        <v>1</v>
      </c>
    </row>
    <row r="852" spans="1:4" x14ac:dyDescent="0.35">
      <c r="A852" t="s">
        <v>3326</v>
      </c>
      <c r="B852">
        <v>8.9</v>
      </c>
      <c r="C852">
        <v>0.26339969400000002</v>
      </c>
      <c r="D852">
        <v>2</v>
      </c>
    </row>
    <row r="853" spans="1:4" x14ac:dyDescent="0.35">
      <c r="A853" t="s">
        <v>2938</v>
      </c>
      <c r="B853">
        <v>2.2000000000000002</v>
      </c>
      <c r="C853">
        <v>0.26335877899999999</v>
      </c>
      <c r="D853">
        <v>1</v>
      </c>
    </row>
    <row r="854" spans="1:4" x14ac:dyDescent="0.35">
      <c r="A854" t="s">
        <v>4622</v>
      </c>
      <c r="B854">
        <v>1.9</v>
      </c>
      <c r="C854">
        <v>0.26173542</v>
      </c>
      <c r="D854">
        <v>1</v>
      </c>
    </row>
    <row r="855" spans="1:4" x14ac:dyDescent="0.35">
      <c r="A855" t="s">
        <v>532</v>
      </c>
      <c r="B855">
        <v>1.1000000000000001</v>
      </c>
      <c r="C855">
        <v>0.26130653300000001</v>
      </c>
      <c r="D855">
        <v>1</v>
      </c>
    </row>
    <row r="856" spans="1:4" x14ac:dyDescent="0.35">
      <c r="A856" t="s">
        <v>2166</v>
      </c>
      <c r="B856">
        <v>1.4</v>
      </c>
      <c r="C856">
        <v>0.26095238100000001</v>
      </c>
      <c r="D856">
        <v>1</v>
      </c>
    </row>
    <row r="857" spans="1:4" x14ac:dyDescent="0.35">
      <c r="A857" t="s">
        <v>2399</v>
      </c>
      <c r="B857">
        <v>6.2</v>
      </c>
      <c r="C857">
        <v>0.260927152</v>
      </c>
      <c r="D857">
        <v>2</v>
      </c>
    </row>
    <row r="858" spans="1:4" x14ac:dyDescent="0.35">
      <c r="A858" t="s">
        <v>1591</v>
      </c>
      <c r="B858">
        <v>3.4</v>
      </c>
      <c r="C858">
        <v>0.26086956500000003</v>
      </c>
      <c r="D858">
        <v>1</v>
      </c>
    </row>
    <row r="859" spans="1:4" x14ac:dyDescent="0.35">
      <c r="A859" t="s">
        <v>1113</v>
      </c>
      <c r="B859">
        <v>1.5</v>
      </c>
      <c r="C859">
        <v>0.260791367</v>
      </c>
      <c r="D859">
        <v>1</v>
      </c>
    </row>
    <row r="860" spans="1:4" x14ac:dyDescent="0.35">
      <c r="A860" t="s">
        <v>5874</v>
      </c>
      <c r="B860">
        <v>1.6</v>
      </c>
      <c r="C860">
        <v>0.26050420200000002</v>
      </c>
      <c r="D860">
        <v>1</v>
      </c>
    </row>
    <row r="861" spans="1:4" x14ac:dyDescent="0.35">
      <c r="A861" t="s">
        <v>1163</v>
      </c>
      <c r="B861">
        <v>6.7</v>
      </c>
      <c r="C861">
        <v>0.25912259100000001</v>
      </c>
      <c r="D861">
        <v>2</v>
      </c>
    </row>
    <row r="862" spans="1:4" x14ac:dyDescent="0.35">
      <c r="A862" t="s">
        <v>4600</v>
      </c>
      <c r="B862">
        <v>8.1</v>
      </c>
      <c r="C862">
        <v>0.25877192999999998</v>
      </c>
      <c r="D862">
        <v>2</v>
      </c>
    </row>
    <row r="863" spans="1:4" x14ac:dyDescent="0.35">
      <c r="A863" t="s">
        <v>4368</v>
      </c>
      <c r="B863">
        <v>6.5</v>
      </c>
      <c r="C863">
        <v>0.25874420599999998</v>
      </c>
      <c r="D863">
        <v>2</v>
      </c>
    </row>
    <row r="864" spans="1:4" x14ac:dyDescent="0.35">
      <c r="A864" t="s">
        <v>5440</v>
      </c>
      <c r="B864">
        <v>3.3</v>
      </c>
      <c r="C864">
        <v>0.258333333</v>
      </c>
      <c r="D864">
        <v>1</v>
      </c>
    </row>
    <row r="865" spans="1:4" x14ac:dyDescent="0.35">
      <c r="A865" t="s">
        <v>439</v>
      </c>
      <c r="B865">
        <v>10.5</v>
      </c>
      <c r="C865">
        <v>0.25820739999999998</v>
      </c>
      <c r="D865">
        <v>2</v>
      </c>
    </row>
    <row r="866" spans="1:4" x14ac:dyDescent="0.35">
      <c r="A866" t="s">
        <v>5386</v>
      </c>
      <c r="B866">
        <v>2.2999999999999998</v>
      </c>
      <c r="C866">
        <v>0.25787631300000002</v>
      </c>
      <c r="D866">
        <v>1</v>
      </c>
    </row>
    <row r="867" spans="1:4" x14ac:dyDescent="0.35">
      <c r="A867" t="s">
        <v>6714</v>
      </c>
      <c r="B867">
        <v>1.2</v>
      </c>
      <c r="C867">
        <v>0.25768321500000002</v>
      </c>
      <c r="D867">
        <v>1</v>
      </c>
    </row>
    <row r="868" spans="1:4" x14ac:dyDescent="0.35">
      <c r="A868" t="s">
        <v>6352</v>
      </c>
      <c r="B868">
        <v>2.2000000000000002</v>
      </c>
      <c r="C868">
        <v>0.25763125799999997</v>
      </c>
      <c r="D868">
        <v>1</v>
      </c>
    </row>
    <row r="869" spans="1:4" x14ac:dyDescent="0.35">
      <c r="A869" t="s">
        <v>1012</v>
      </c>
      <c r="B869">
        <v>10.3</v>
      </c>
      <c r="C869">
        <v>0.25749138199999999</v>
      </c>
      <c r="D869">
        <v>2</v>
      </c>
    </row>
    <row r="870" spans="1:4" x14ac:dyDescent="0.35">
      <c r="A870" t="s">
        <v>1312</v>
      </c>
      <c r="B870">
        <v>2.6</v>
      </c>
      <c r="C870">
        <v>0.25738396600000002</v>
      </c>
      <c r="D870">
        <v>1</v>
      </c>
    </row>
    <row r="871" spans="1:4" x14ac:dyDescent="0.35">
      <c r="A871" t="s">
        <v>2341</v>
      </c>
      <c r="B871">
        <v>2.2999999999999998</v>
      </c>
      <c r="C871">
        <v>0.257142857</v>
      </c>
      <c r="D871">
        <v>1</v>
      </c>
    </row>
    <row r="872" spans="1:4" x14ac:dyDescent="0.35">
      <c r="A872" t="s">
        <v>498</v>
      </c>
      <c r="B872">
        <v>8.3000000000000007</v>
      </c>
      <c r="C872">
        <v>0.25627476900000001</v>
      </c>
      <c r="D872">
        <v>2</v>
      </c>
    </row>
    <row r="873" spans="1:4" x14ac:dyDescent="0.35">
      <c r="A873" t="s">
        <v>6618</v>
      </c>
      <c r="B873">
        <v>2.6</v>
      </c>
      <c r="C873">
        <v>0.25595854899999998</v>
      </c>
      <c r="D873">
        <v>1</v>
      </c>
    </row>
    <row r="874" spans="1:4" x14ac:dyDescent="0.35">
      <c r="A874" t="s">
        <v>4861</v>
      </c>
      <c r="B874">
        <v>4.5</v>
      </c>
      <c r="C874">
        <v>0.25488997600000002</v>
      </c>
      <c r="D874">
        <v>1</v>
      </c>
    </row>
    <row r="875" spans="1:4" x14ac:dyDescent="0.35">
      <c r="A875" t="s">
        <v>6552</v>
      </c>
      <c r="B875">
        <v>1.7</v>
      </c>
      <c r="C875">
        <v>0.25477706999999999</v>
      </c>
      <c r="D875">
        <v>1</v>
      </c>
    </row>
    <row r="876" spans="1:4" x14ac:dyDescent="0.35">
      <c r="A876" t="s">
        <v>2289</v>
      </c>
      <c r="B876">
        <v>4.0999999999999996</v>
      </c>
      <c r="C876">
        <v>0.25412541300000002</v>
      </c>
      <c r="D876">
        <v>1</v>
      </c>
    </row>
    <row r="877" spans="1:4" x14ac:dyDescent="0.35">
      <c r="A877" t="s">
        <v>3147</v>
      </c>
      <c r="B877">
        <v>1.5</v>
      </c>
      <c r="C877">
        <v>0.254025045</v>
      </c>
      <c r="D877">
        <v>1</v>
      </c>
    </row>
    <row r="878" spans="1:4" x14ac:dyDescent="0.35">
      <c r="A878" t="s">
        <v>4536</v>
      </c>
      <c r="B878">
        <v>1.9</v>
      </c>
      <c r="C878">
        <v>0.25401459900000001</v>
      </c>
      <c r="D878">
        <v>1</v>
      </c>
    </row>
    <row r="879" spans="1:4" x14ac:dyDescent="0.35">
      <c r="A879" t="s">
        <v>5618</v>
      </c>
      <c r="B879">
        <v>6.5</v>
      </c>
      <c r="C879">
        <v>0.25359864500000001</v>
      </c>
      <c r="D879">
        <v>2</v>
      </c>
    </row>
    <row r="880" spans="1:4" x14ac:dyDescent="0.35">
      <c r="A880" t="s">
        <v>77</v>
      </c>
      <c r="B880">
        <v>1.4</v>
      </c>
      <c r="C880">
        <v>0.25343811399999999</v>
      </c>
      <c r="D880">
        <v>1</v>
      </c>
    </row>
    <row r="881" spans="1:4" x14ac:dyDescent="0.35">
      <c r="A881" t="s">
        <v>6633</v>
      </c>
      <c r="B881">
        <v>1.4</v>
      </c>
      <c r="C881">
        <v>0.25343811399999999</v>
      </c>
      <c r="D881">
        <v>1</v>
      </c>
    </row>
    <row r="882" spans="1:4" x14ac:dyDescent="0.35">
      <c r="A882" t="s">
        <v>5118</v>
      </c>
      <c r="B882">
        <v>2.6</v>
      </c>
      <c r="C882">
        <v>0.253403141</v>
      </c>
      <c r="D882">
        <v>1</v>
      </c>
    </row>
    <row r="883" spans="1:4" x14ac:dyDescent="0.35">
      <c r="A883" t="s">
        <v>4955</v>
      </c>
      <c r="B883">
        <v>3</v>
      </c>
      <c r="C883">
        <v>0.25338142499999999</v>
      </c>
      <c r="D883">
        <v>1</v>
      </c>
    </row>
    <row r="884" spans="1:4" x14ac:dyDescent="0.35">
      <c r="A884" t="s">
        <v>1490</v>
      </c>
      <c r="B884">
        <v>5.8</v>
      </c>
      <c r="C884">
        <v>0.25294950399999999</v>
      </c>
      <c r="D884">
        <v>2</v>
      </c>
    </row>
    <row r="885" spans="1:4" x14ac:dyDescent="0.35">
      <c r="A885" t="s">
        <v>638</v>
      </c>
      <c r="B885">
        <v>2</v>
      </c>
      <c r="C885">
        <v>0.25277777800000001</v>
      </c>
      <c r="D885">
        <v>1</v>
      </c>
    </row>
    <row r="886" spans="1:4" x14ac:dyDescent="0.35">
      <c r="A886" t="s">
        <v>6360</v>
      </c>
      <c r="B886">
        <v>1.8</v>
      </c>
      <c r="C886">
        <v>0.25267993900000002</v>
      </c>
      <c r="D886">
        <v>1</v>
      </c>
    </row>
    <row r="887" spans="1:4" x14ac:dyDescent="0.35">
      <c r="A887" t="s">
        <v>6360</v>
      </c>
      <c r="B887">
        <v>1.8</v>
      </c>
      <c r="C887">
        <v>0.25267993900000002</v>
      </c>
      <c r="D887">
        <v>1</v>
      </c>
    </row>
    <row r="888" spans="1:4" x14ac:dyDescent="0.35">
      <c r="A888" t="s">
        <v>6444</v>
      </c>
      <c r="B888">
        <v>1.9</v>
      </c>
      <c r="C888">
        <v>0.25258493399999998</v>
      </c>
      <c r="D888">
        <v>1</v>
      </c>
    </row>
    <row r="889" spans="1:4" x14ac:dyDescent="0.35">
      <c r="A889" t="s">
        <v>131</v>
      </c>
      <c r="B889">
        <v>3.7</v>
      </c>
      <c r="C889">
        <v>0.252434457</v>
      </c>
      <c r="D889">
        <v>1</v>
      </c>
    </row>
    <row r="890" spans="1:4" x14ac:dyDescent="0.35">
      <c r="A890" t="s">
        <v>6186</v>
      </c>
      <c r="B890">
        <v>2.4</v>
      </c>
      <c r="C890">
        <v>0.25231481500000003</v>
      </c>
      <c r="D890">
        <v>1</v>
      </c>
    </row>
    <row r="891" spans="1:4" x14ac:dyDescent="0.35">
      <c r="A891" t="s">
        <v>623</v>
      </c>
      <c r="B891">
        <v>1.2</v>
      </c>
      <c r="C891">
        <v>0.25223214300000002</v>
      </c>
      <c r="D891">
        <v>1</v>
      </c>
    </row>
    <row r="892" spans="1:4" x14ac:dyDescent="0.35">
      <c r="A892" t="s">
        <v>4706</v>
      </c>
      <c r="B892">
        <v>7.2</v>
      </c>
      <c r="C892">
        <v>0.252187143</v>
      </c>
      <c r="D892">
        <v>2</v>
      </c>
    </row>
    <row r="893" spans="1:4" x14ac:dyDescent="0.35">
      <c r="A893" t="s">
        <v>5101</v>
      </c>
      <c r="B893">
        <v>9.1</v>
      </c>
      <c r="C893">
        <v>0.25218702900000001</v>
      </c>
      <c r="D893">
        <v>2</v>
      </c>
    </row>
    <row r="894" spans="1:4" x14ac:dyDescent="0.35">
      <c r="A894" t="s">
        <v>4077</v>
      </c>
      <c r="B894">
        <v>1.3</v>
      </c>
      <c r="C894">
        <v>0.25208333300000002</v>
      </c>
      <c r="D894">
        <v>1</v>
      </c>
    </row>
    <row r="895" spans="1:4" x14ac:dyDescent="0.35">
      <c r="A895" t="s">
        <v>3353</v>
      </c>
      <c r="B895">
        <v>1.3</v>
      </c>
      <c r="C895">
        <v>0.25206611600000001</v>
      </c>
      <c r="D895">
        <v>1</v>
      </c>
    </row>
    <row r="896" spans="1:4" x14ac:dyDescent="0.35">
      <c r="A896" t="s">
        <v>3783</v>
      </c>
      <c r="B896">
        <v>3.5</v>
      </c>
      <c r="C896">
        <v>0.25196232299999999</v>
      </c>
      <c r="D896">
        <v>1</v>
      </c>
    </row>
    <row r="897" spans="1:4" x14ac:dyDescent="0.35">
      <c r="A897" t="s">
        <v>2613</v>
      </c>
      <c r="B897">
        <v>3.4</v>
      </c>
      <c r="C897">
        <v>0.251833741</v>
      </c>
      <c r="D897">
        <v>1</v>
      </c>
    </row>
    <row r="898" spans="1:4" x14ac:dyDescent="0.35">
      <c r="A898" t="s">
        <v>4059</v>
      </c>
      <c r="B898">
        <v>1.8</v>
      </c>
      <c r="C898">
        <v>0.25156250000000002</v>
      </c>
      <c r="D898">
        <v>1</v>
      </c>
    </row>
    <row r="899" spans="1:4" x14ac:dyDescent="0.35">
      <c r="A899" t="s">
        <v>2227</v>
      </c>
      <c r="B899">
        <v>3.7</v>
      </c>
      <c r="C899">
        <v>0.25127830499999998</v>
      </c>
      <c r="D899">
        <v>1</v>
      </c>
    </row>
    <row r="900" spans="1:4" x14ac:dyDescent="0.35">
      <c r="A900" t="s">
        <v>2882</v>
      </c>
      <c r="B900">
        <v>1.6</v>
      </c>
      <c r="C900">
        <v>0.25127334499999998</v>
      </c>
      <c r="D900">
        <v>1</v>
      </c>
    </row>
    <row r="901" spans="1:4" x14ac:dyDescent="0.35">
      <c r="A901" t="s">
        <v>4984</v>
      </c>
      <c r="B901">
        <v>2</v>
      </c>
      <c r="C901">
        <v>0.25102880700000002</v>
      </c>
      <c r="D901">
        <v>1</v>
      </c>
    </row>
    <row r="902" spans="1:4" x14ac:dyDescent="0.35">
      <c r="A902" t="s">
        <v>3381</v>
      </c>
      <c r="B902">
        <v>1.4</v>
      </c>
      <c r="C902">
        <v>0.25097276299999999</v>
      </c>
      <c r="D902">
        <v>1</v>
      </c>
    </row>
    <row r="903" spans="1:4" x14ac:dyDescent="0.35">
      <c r="A903" t="s">
        <v>6538</v>
      </c>
      <c r="B903">
        <v>2.2000000000000002</v>
      </c>
      <c r="C903">
        <v>0.25094102899999998</v>
      </c>
      <c r="D903">
        <v>1</v>
      </c>
    </row>
    <row r="904" spans="1:4" x14ac:dyDescent="0.35">
      <c r="A904" t="s">
        <v>3129</v>
      </c>
      <c r="B904">
        <v>6.7</v>
      </c>
      <c r="C904">
        <v>0.25092250900000002</v>
      </c>
      <c r="D904">
        <v>2</v>
      </c>
    </row>
    <row r="905" spans="1:4" x14ac:dyDescent="0.35">
      <c r="A905" t="s">
        <v>2047</v>
      </c>
      <c r="B905">
        <v>2.6</v>
      </c>
      <c r="C905">
        <v>0.25079702399999998</v>
      </c>
      <c r="D905">
        <v>1</v>
      </c>
    </row>
    <row r="906" spans="1:4" x14ac:dyDescent="0.35">
      <c r="A906" t="s">
        <v>6158</v>
      </c>
      <c r="B906">
        <v>1.8</v>
      </c>
      <c r="C906">
        <v>0.25075987799999999</v>
      </c>
      <c r="D906">
        <v>1</v>
      </c>
    </row>
    <row r="907" spans="1:4" x14ac:dyDescent="0.35">
      <c r="A907" t="s">
        <v>2972</v>
      </c>
      <c r="B907">
        <v>3.9</v>
      </c>
      <c r="C907">
        <v>0.250352609</v>
      </c>
      <c r="D907">
        <v>1</v>
      </c>
    </row>
    <row r="908" spans="1:4" x14ac:dyDescent="0.35">
      <c r="A908" t="s">
        <v>4625</v>
      </c>
      <c r="B908">
        <v>2.4</v>
      </c>
      <c r="C908">
        <v>0.250281849</v>
      </c>
      <c r="D908">
        <v>1</v>
      </c>
    </row>
    <row r="909" spans="1:4" x14ac:dyDescent="0.35">
      <c r="A909" t="s">
        <v>5737</v>
      </c>
      <c r="B909">
        <v>1.3</v>
      </c>
      <c r="C909">
        <v>0.25</v>
      </c>
      <c r="D909">
        <v>1</v>
      </c>
    </row>
    <row r="910" spans="1:4" x14ac:dyDescent="0.35">
      <c r="A910" t="s">
        <v>3402</v>
      </c>
      <c r="B910">
        <v>3.3</v>
      </c>
      <c r="C910">
        <v>0.24979183999999999</v>
      </c>
      <c r="D910">
        <v>1</v>
      </c>
    </row>
    <row r="911" spans="1:4" x14ac:dyDescent="0.35">
      <c r="A911" t="s">
        <v>4711</v>
      </c>
      <c r="B911">
        <v>6.2</v>
      </c>
      <c r="C911">
        <v>0.24944812399999999</v>
      </c>
      <c r="D911">
        <v>2</v>
      </c>
    </row>
    <row r="912" spans="1:4" x14ac:dyDescent="0.35">
      <c r="A912" t="s">
        <v>5883</v>
      </c>
      <c r="B912">
        <v>2.2999999999999998</v>
      </c>
      <c r="C912">
        <v>0.24940617600000001</v>
      </c>
      <c r="D912">
        <v>1</v>
      </c>
    </row>
    <row r="913" spans="1:4" x14ac:dyDescent="0.35">
      <c r="A913" t="s">
        <v>3087</v>
      </c>
      <c r="B913">
        <v>1.1000000000000001</v>
      </c>
      <c r="C913">
        <v>0.249376559</v>
      </c>
      <c r="D913">
        <v>1</v>
      </c>
    </row>
    <row r="914" spans="1:4" x14ac:dyDescent="0.35">
      <c r="A914" t="s">
        <v>5435</v>
      </c>
      <c r="B914">
        <v>2.5</v>
      </c>
      <c r="C914">
        <v>0.24917672900000001</v>
      </c>
      <c r="D914">
        <v>1</v>
      </c>
    </row>
    <row r="915" spans="1:4" x14ac:dyDescent="0.35">
      <c r="A915" t="s">
        <v>1138</v>
      </c>
      <c r="B915">
        <v>7</v>
      </c>
      <c r="C915">
        <v>0.24911868400000001</v>
      </c>
      <c r="D915">
        <v>2</v>
      </c>
    </row>
    <row r="916" spans="1:4" x14ac:dyDescent="0.35">
      <c r="A916" t="s">
        <v>4119</v>
      </c>
      <c r="B916">
        <v>4.9000000000000004</v>
      </c>
      <c r="C916">
        <v>0.24903154399999999</v>
      </c>
      <c r="D916">
        <v>1</v>
      </c>
    </row>
    <row r="917" spans="1:4" x14ac:dyDescent="0.35">
      <c r="A917" t="s">
        <v>2606</v>
      </c>
      <c r="B917">
        <v>1.4</v>
      </c>
      <c r="C917">
        <v>0.248995984</v>
      </c>
      <c r="D917">
        <v>1</v>
      </c>
    </row>
    <row r="918" spans="1:4" x14ac:dyDescent="0.35">
      <c r="A918" t="s">
        <v>1198</v>
      </c>
      <c r="B918">
        <v>2.6</v>
      </c>
      <c r="C918">
        <v>0.24895397499999999</v>
      </c>
      <c r="D918">
        <v>1</v>
      </c>
    </row>
    <row r="919" spans="1:4" x14ac:dyDescent="0.35">
      <c r="A919" t="s">
        <v>1656</v>
      </c>
      <c r="B919">
        <v>9</v>
      </c>
      <c r="C919">
        <v>0.24886329200000001</v>
      </c>
      <c r="D919">
        <v>2</v>
      </c>
    </row>
    <row r="920" spans="1:4" x14ac:dyDescent="0.35">
      <c r="A920" t="s">
        <v>633</v>
      </c>
      <c r="B920">
        <v>3.4</v>
      </c>
      <c r="C920">
        <v>0.24857375700000001</v>
      </c>
      <c r="D920">
        <v>1</v>
      </c>
    </row>
    <row r="921" spans="1:4" x14ac:dyDescent="0.35">
      <c r="A921" t="s">
        <v>6007</v>
      </c>
      <c r="B921">
        <v>1.7</v>
      </c>
      <c r="C921">
        <v>0.248387097</v>
      </c>
      <c r="D921">
        <v>1</v>
      </c>
    </row>
    <row r="922" spans="1:4" x14ac:dyDescent="0.35">
      <c r="A922" t="s">
        <v>2295</v>
      </c>
      <c r="B922">
        <v>1.8</v>
      </c>
      <c r="C922">
        <v>0.248142645</v>
      </c>
      <c r="D922">
        <v>1</v>
      </c>
    </row>
    <row r="923" spans="1:4" x14ac:dyDescent="0.35">
      <c r="A923" t="s">
        <v>6144</v>
      </c>
      <c r="B923">
        <v>4</v>
      </c>
      <c r="C923">
        <v>0.24795081999999999</v>
      </c>
      <c r="D923">
        <v>1</v>
      </c>
    </row>
    <row r="924" spans="1:4" x14ac:dyDescent="0.35">
      <c r="A924" t="s">
        <v>6178</v>
      </c>
      <c r="B924">
        <v>2.6</v>
      </c>
      <c r="C924">
        <v>0.24787234</v>
      </c>
      <c r="D924">
        <v>1</v>
      </c>
    </row>
    <row r="925" spans="1:4" x14ac:dyDescent="0.35">
      <c r="A925" t="s">
        <v>3760</v>
      </c>
      <c r="B925">
        <v>7.2</v>
      </c>
      <c r="C925">
        <v>0.24782114399999999</v>
      </c>
      <c r="D925">
        <v>2</v>
      </c>
    </row>
    <row r="926" spans="1:4" x14ac:dyDescent="0.35">
      <c r="A926" t="s">
        <v>3624</v>
      </c>
      <c r="B926">
        <v>8.8000000000000007</v>
      </c>
      <c r="C926">
        <v>0.24765478399999999</v>
      </c>
      <c r="D926">
        <v>2</v>
      </c>
    </row>
    <row r="927" spans="1:4" x14ac:dyDescent="0.35">
      <c r="A927" t="s">
        <v>6828</v>
      </c>
      <c r="B927">
        <v>1.8</v>
      </c>
      <c r="C927">
        <v>0.24737631199999999</v>
      </c>
      <c r="D927">
        <v>1</v>
      </c>
    </row>
    <row r="928" spans="1:4" x14ac:dyDescent="0.35">
      <c r="A928" t="s">
        <v>4198</v>
      </c>
      <c r="B928">
        <v>1.3</v>
      </c>
      <c r="C928">
        <v>0.24680851100000001</v>
      </c>
      <c r="D928">
        <v>1</v>
      </c>
    </row>
    <row r="929" spans="1:4" x14ac:dyDescent="0.35">
      <c r="A929" t="s">
        <v>5500</v>
      </c>
      <c r="B929">
        <v>2.4</v>
      </c>
      <c r="C929">
        <v>0.24679860300000001</v>
      </c>
      <c r="D929">
        <v>1</v>
      </c>
    </row>
    <row r="930" spans="1:4" x14ac:dyDescent="0.35">
      <c r="A930" t="s">
        <v>2269</v>
      </c>
      <c r="B930">
        <v>5.5</v>
      </c>
      <c r="C930">
        <v>0.246791708</v>
      </c>
      <c r="D930">
        <v>2</v>
      </c>
    </row>
    <row r="931" spans="1:4" x14ac:dyDescent="0.35">
      <c r="A931" t="s">
        <v>1269</v>
      </c>
      <c r="B931">
        <v>9.3000000000000007</v>
      </c>
      <c r="C931">
        <v>0.24655121799999999</v>
      </c>
      <c r="D931">
        <v>2</v>
      </c>
    </row>
    <row r="932" spans="1:4" x14ac:dyDescent="0.35">
      <c r="A932" t="s">
        <v>6503</v>
      </c>
      <c r="B932">
        <v>2</v>
      </c>
      <c r="C932">
        <v>0.24651810599999999</v>
      </c>
      <c r="D932">
        <v>1</v>
      </c>
    </row>
    <row r="933" spans="1:4" x14ac:dyDescent="0.35">
      <c r="A933" t="s">
        <v>6726</v>
      </c>
      <c r="B933">
        <v>7.4</v>
      </c>
      <c r="C933">
        <v>0.24618817400000001</v>
      </c>
      <c r="D933">
        <v>2</v>
      </c>
    </row>
    <row r="934" spans="1:4" x14ac:dyDescent="0.35">
      <c r="A934" t="s">
        <v>6648</v>
      </c>
      <c r="B934">
        <v>10.199999999999999</v>
      </c>
      <c r="C934">
        <v>0.246095854</v>
      </c>
      <c r="D934">
        <v>2</v>
      </c>
    </row>
    <row r="935" spans="1:4" x14ac:dyDescent="0.35">
      <c r="A935" t="s">
        <v>6224</v>
      </c>
      <c r="B935">
        <v>3.7</v>
      </c>
      <c r="C935">
        <v>0.24594992600000001</v>
      </c>
      <c r="D935">
        <v>1</v>
      </c>
    </row>
    <row r="936" spans="1:4" x14ac:dyDescent="0.35">
      <c r="A936" t="s">
        <v>2436</v>
      </c>
      <c r="B936">
        <v>1.8</v>
      </c>
      <c r="C936">
        <v>0.245142003</v>
      </c>
      <c r="D936">
        <v>1</v>
      </c>
    </row>
    <row r="937" spans="1:4" x14ac:dyDescent="0.35">
      <c r="A937" t="s">
        <v>2105</v>
      </c>
      <c r="B937">
        <v>6</v>
      </c>
      <c r="C937">
        <v>0.244981752</v>
      </c>
      <c r="D937">
        <v>2</v>
      </c>
    </row>
    <row r="938" spans="1:4" x14ac:dyDescent="0.35">
      <c r="A938" t="s">
        <v>1404</v>
      </c>
      <c r="B938">
        <v>2.7</v>
      </c>
      <c r="C938">
        <v>0.24487704900000001</v>
      </c>
      <c r="D938">
        <v>1</v>
      </c>
    </row>
    <row r="939" spans="1:4" x14ac:dyDescent="0.35">
      <c r="A939" t="s">
        <v>1664</v>
      </c>
      <c r="B939">
        <v>1.9</v>
      </c>
      <c r="C939">
        <v>0.244725738</v>
      </c>
      <c r="D939">
        <v>1</v>
      </c>
    </row>
    <row r="940" spans="1:4" x14ac:dyDescent="0.35">
      <c r="A940" t="s">
        <v>4603</v>
      </c>
      <c r="B940">
        <v>2.6</v>
      </c>
      <c r="C940">
        <v>0.244306418</v>
      </c>
      <c r="D940">
        <v>1</v>
      </c>
    </row>
    <row r="941" spans="1:4" x14ac:dyDescent="0.35">
      <c r="A941" t="s">
        <v>2353</v>
      </c>
      <c r="B941">
        <v>10.6</v>
      </c>
      <c r="C941">
        <v>0.24376446399999999</v>
      </c>
      <c r="D941">
        <v>2</v>
      </c>
    </row>
    <row r="942" spans="1:4" x14ac:dyDescent="0.35">
      <c r="A942" t="s">
        <v>1239</v>
      </c>
      <c r="B942">
        <v>5.4</v>
      </c>
      <c r="C942">
        <v>0.242698892</v>
      </c>
      <c r="D942">
        <v>2</v>
      </c>
    </row>
    <row r="943" spans="1:4" x14ac:dyDescent="0.35">
      <c r="A943" t="s">
        <v>2704</v>
      </c>
      <c r="B943">
        <v>6.8</v>
      </c>
      <c r="C943">
        <v>0.24263221600000001</v>
      </c>
      <c r="D943">
        <v>2</v>
      </c>
    </row>
    <row r="944" spans="1:4" x14ac:dyDescent="0.35">
      <c r="A944" t="s">
        <v>2927</v>
      </c>
      <c r="B944">
        <v>1.3</v>
      </c>
      <c r="C944">
        <v>0.24248927000000001</v>
      </c>
      <c r="D944">
        <v>1</v>
      </c>
    </row>
    <row r="945" spans="1:4" x14ac:dyDescent="0.35">
      <c r="A945" t="s">
        <v>1870</v>
      </c>
      <c r="B945">
        <v>1.9</v>
      </c>
      <c r="C945">
        <v>0.242467719</v>
      </c>
      <c r="D945">
        <v>1</v>
      </c>
    </row>
    <row r="946" spans="1:4" x14ac:dyDescent="0.35">
      <c r="A946" t="s">
        <v>2834</v>
      </c>
      <c r="B946">
        <v>5.4</v>
      </c>
      <c r="C946">
        <v>0.24245524299999999</v>
      </c>
      <c r="D946">
        <v>2</v>
      </c>
    </row>
    <row r="947" spans="1:4" x14ac:dyDescent="0.35">
      <c r="A947" t="s">
        <v>6311</v>
      </c>
      <c r="B947">
        <v>2.8</v>
      </c>
      <c r="C947">
        <v>0.242303873</v>
      </c>
      <c r="D947">
        <v>1</v>
      </c>
    </row>
    <row r="948" spans="1:4" x14ac:dyDescent="0.35">
      <c r="A948" t="s">
        <v>6592</v>
      </c>
      <c r="B948">
        <v>2</v>
      </c>
      <c r="C948">
        <v>0.24195804200000001</v>
      </c>
      <c r="D948">
        <v>1</v>
      </c>
    </row>
    <row r="949" spans="1:4" x14ac:dyDescent="0.35">
      <c r="A949" t="s">
        <v>1028</v>
      </c>
      <c r="B949">
        <v>1.6</v>
      </c>
      <c r="C949">
        <v>0.24168126100000001</v>
      </c>
      <c r="D949">
        <v>1</v>
      </c>
    </row>
    <row r="950" spans="1:4" x14ac:dyDescent="0.35">
      <c r="A950" t="s">
        <v>5669</v>
      </c>
      <c r="B950">
        <v>10.4</v>
      </c>
      <c r="C950">
        <v>0.241651328</v>
      </c>
      <c r="D950">
        <v>2</v>
      </c>
    </row>
    <row r="951" spans="1:4" x14ac:dyDescent="0.35">
      <c r="A951" t="s">
        <v>1790</v>
      </c>
      <c r="B951">
        <v>2.8</v>
      </c>
      <c r="C951">
        <v>0.24154589400000001</v>
      </c>
      <c r="D951">
        <v>1</v>
      </c>
    </row>
    <row r="952" spans="1:4" x14ac:dyDescent="0.35">
      <c r="A952" t="s">
        <v>669</v>
      </c>
      <c r="B952">
        <v>2.1</v>
      </c>
      <c r="C952">
        <v>0.24137931000000001</v>
      </c>
      <c r="D952">
        <v>1</v>
      </c>
    </row>
    <row r="953" spans="1:4" x14ac:dyDescent="0.35">
      <c r="A953" t="s">
        <v>6048</v>
      </c>
      <c r="B953">
        <v>1.9</v>
      </c>
      <c r="C953">
        <v>0.24137931000000001</v>
      </c>
      <c r="D953">
        <v>1</v>
      </c>
    </row>
    <row r="954" spans="1:4" x14ac:dyDescent="0.35">
      <c r="A954" t="s">
        <v>3575</v>
      </c>
      <c r="B954">
        <v>4.8</v>
      </c>
      <c r="C954">
        <v>0.24094307100000001</v>
      </c>
      <c r="D954">
        <v>1</v>
      </c>
    </row>
    <row r="955" spans="1:4" x14ac:dyDescent="0.35">
      <c r="A955" t="s">
        <v>3645</v>
      </c>
      <c r="B955">
        <v>1.6</v>
      </c>
      <c r="C955">
        <v>0.240773286</v>
      </c>
      <c r="D955">
        <v>1</v>
      </c>
    </row>
    <row r="956" spans="1:4" x14ac:dyDescent="0.35">
      <c r="A956" t="s">
        <v>5756</v>
      </c>
      <c r="B956">
        <v>3.2</v>
      </c>
      <c r="C956">
        <v>0.24050632899999999</v>
      </c>
      <c r="D956">
        <v>1</v>
      </c>
    </row>
    <row r="957" spans="1:4" x14ac:dyDescent="0.35">
      <c r="A957" t="s">
        <v>4043</v>
      </c>
      <c r="B957">
        <v>2.8</v>
      </c>
      <c r="C957">
        <v>0.24019607800000001</v>
      </c>
      <c r="D957">
        <v>1</v>
      </c>
    </row>
    <row r="958" spans="1:4" x14ac:dyDescent="0.35">
      <c r="A958" t="s">
        <v>317</v>
      </c>
      <c r="B958">
        <v>1.2</v>
      </c>
      <c r="C958">
        <v>0.23991031400000001</v>
      </c>
      <c r="D958">
        <v>1</v>
      </c>
    </row>
    <row r="959" spans="1:4" x14ac:dyDescent="0.35">
      <c r="A959" t="s">
        <v>6125</v>
      </c>
      <c r="B959">
        <v>1.5</v>
      </c>
      <c r="C959">
        <v>0.23978685599999999</v>
      </c>
      <c r="D959">
        <v>1</v>
      </c>
    </row>
    <row r="960" spans="1:4" x14ac:dyDescent="0.35">
      <c r="A960" t="s">
        <v>301</v>
      </c>
      <c r="B960">
        <v>1.5</v>
      </c>
      <c r="C960">
        <v>0.23977695199999999</v>
      </c>
      <c r="D960">
        <v>1</v>
      </c>
    </row>
    <row r="961" spans="1:4" x14ac:dyDescent="0.35">
      <c r="A961" t="s">
        <v>2207</v>
      </c>
      <c r="B961">
        <v>1.6</v>
      </c>
      <c r="C961">
        <v>0.239655172</v>
      </c>
      <c r="D961">
        <v>1</v>
      </c>
    </row>
    <row r="962" spans="1:4" x14ac:dyDescent="0.35">
      <c r="A962" t="s">
        <v>879</v>
      </c>
      <c r="B962">
        <v>6.3</v>
      </c>
      <c r="C962">
        <v>0.23928258999999999</v>
      </c>
      <c r="D962">
        <v>2</v>
      </c>
    </row>
    <row r="963" spans="1:4" x14ac:dyDescent="0.35">
      <c r="A963" t="s">
        <v>6289</v>
      </c>
      <c r="B963">
        <v>6.5</v>
      </c>
      <c r="C963">
        <v>0.23901213900000001</v>
      </c>
      <c r="D963">
        <v>2</v>
      </c>
    </row>
    <row r="964" spans="1:4" x14ac:dyDescent="0.35">
      <c r="A964" t="s">
        <v>1308</v>
      </c>
      <c r="B964">
        <v>1.2</v>
      </c>
      <c r="C964">
        <v>0.23883928600000001</v>
      </c>
      <c r="D964">
        <v>1</v>
      </c>
    </row>
    <row r="965" spans="1:4" x14ac:dyDescent="0.35">
      <c r="A965" t="s">
        <v>3105</v>
      </c>
      <c r="B965">
        <v>5.7</v>
      </c>
      <c r="C965">
        <v>0.23869104899999999</v>
      </c>
      <c r="D965">
        <v>2</v>
      </c>
    </row>
    <row r="966" spans="1:4" x14ac:dyDescent="0.35">
      <c r="A966" t="s">
        <v>5603</v>
      </c>
      <c r="B966">
        <v>1.4</v>
      </c>
      <c r="C966">
        <v>0.23863636399999999</v>
      </c>
      <c r="D966">
        <v>1</v>
      </c>
    </row>
    <row r="967" spans="1:4" x14ac:dyDescent="0.35">
      <c r="A967" t="s">
        <v>480</v>
      </c>
      <c r="B967">
        <v>3.8</v>
      </c>
      <c r="C967">
        <v>0.23837209300000001</v>
      </c>
      <c r="D967">
        <v>1</v>
      </c>
    </row>
    <row r="968" spans="1:4" x14ac:dyDescent="0.35">
      <c r="A968" t="s">
        <v>4620</v>
      </c>
      <c r="B968">
        <v>6.8</v>
      </c>
      <c r="C968">
        <v>0.23822937599999999</v>
      </c>
      <c r="D968">
        <v>2</v>
      </c>
    </row>
    <row r="969" spans="1:4" x14ac:dyDescent="0.35">
      <c r="A969" t="s">
        <v>785</v>
      </c>
      <c r="B969">
        <v>5</v>
      </c>
      <c r="C969">
        <v>0.23812124500000001</v>
      </c>
      <c r="D969">
        <v>1</v>
      </c>
    </row>
    <row r="970" spans="1:4" x14ac:dyDescent="0.35">
      <c r="A970" t="s">
        <v>6654</v>
      </c>
      <c r="B970">
        <v>1.7</v>
      </c>
      <c r="C970">
        <v>0.238019169</v>
      </c>
      <c r="D970">
        <v>1</v>
      </c>
    </row>
    <row r="971" spans="1:4" x14ac:dyDescent="0.35">
      <c r="A971" t="s">
        <v>4061</v>
      </c>
      <c r="B971">
        <v>2.7</v>
      </c>
      <c r="C971">
        <v>0.23799795700000001</v>
      </c>
      <c r="D971">
        <v>1</v>
      </c>
    </row>
    <row r="972" spans="1:4" x14ac:dyDescent="0.35">
      <c r="A972" t="s">
        <v>3526</v>
      </c>
      <c r="B972">
        <v>2</v>
      </c>
      <c r="C972">
        <v>0.23789764899999999</v>
      </c>
      <c r="D972">
        <v>1</v>
      </c>
    </row>
    <row r="973" spans="1:4" x14ac:dyDescent="0.35">
      <c r="A973" t="s">
        <v>1594</v>
      </c>
      <c r="B973">
        <v>1.6</v>
      </c>
      <c r="C973">
        <v>0.237676056</v>
      </c>
      <c r="D973">
        <v>1</v>
      </c>
    </row>
    <row r="974" spans="1:4" x14ac:dyDescent="0.35">
      <c r="A974" t="s">
        <v>4669</v>
      </c>
      <c r="B974">
        <v>8.9</v>
      </c>
      <c r="C974">
        <v>0.2374541</v>
      </c>
      <c r="D974">
        <v>2</v>
      </c>
    </row>
    <row r="975" spans="1:4" x14ac:dyDescent="0.35">
      <c r="A975" t="s">
        <v>2042</v>
      </c>
      <c r="B975">
        <v>2</v>
      </c>
      <c r="C975">
        <v>0.23744911799999999</v>
      </c>
      <c r="D975">
        <v>1</v>
      </c>
    </row>
    <row r="976" spans="1:4" x14ac:dyDescent="0.35">
      <c r="A976" t="s">
        <v>744</v>
      </c>
      <c r="B976">
        <v>9.6999999999999993</v>
      </c>
      <c r="C976">
        <v>0.237383705</v>
      </c>
      <c r="D976">
        <v>2</v>
      </c>
    </row>
    <row r="977" spans="1:4" x14ac:dyDescent="0.35">
      <c r="A977" t="s">
        <v>4649</v>
      </c>
      <c r="B977">
        <v>1.7</v>
      </c>
      <c r="C977">
        <v>0.23704866599999999</v>
      </c>
      <c r="D977">
        <v>1</v>
      </c>
    </row>
    <row r="978" spans="1:4" x14ac:dyDescent="0.35">
      <c r="A978" t="s">
        <v>3412</v>
      </c>
      <c r="B978">
        <v>1.9</v>
      </c>
      <c r="C978">
        <v>0.236842105</v>
      </c>
      <c r="D978">
        <v>1</v>
      </c>
    </row>
    <row r="979" spans="1:4" x14ac:dyDescent="0.35">
      <c r="A979" t="s">
        <v>3578</v>
      </c>
      <c r="B979">
        <v>9.1</v>
      </c>
      <c r="C979">
        <v>0.23665266900000001</v>
      </c>
      <c r="D979">
        <v>2</v>
      </c>
    </row>
    <row r="980" spans="1:4" x14ac:dyDescent="0.35">
      <c r="A980" t="s">
        <v>1278</v>
      </c>
      <c r="B980">
        <v>2.2999999999999998</v>
      </c>
      <c r="C980">
        <v>0.23625731</v>
      </c>
      <c r="D980">
        <v>1</v>
      </c>
    </row>
    <row r="981" spans="1:4" x14ac:dyDescent="0.35">
      <c r="A981" t="s">
        <v>4849</v>
      </c>
      <c r="B981">
        <v>2.5</v>
      </c>
      <c r="C981">
        <v>0.236126224</v>
      </c>
      <c r="D981">
        <v>1</v>
      </c>
    </row>
    <row r="982" spans="1:4" x14ac:dyDescent="0.35">
      <c r="A982" t="s">
        <v>981</v>
      </c>
      <c r="B982">
        <v>5.0999999999999996</v>
      </c>
      <c r="C982">
        <v>0.23576799100000001</v>
      </c>
      <c r="D982">
        <v>1</v>
      </c>
    </row>
    <row r="983" spans="1:4" x14ac:dyDescent="0.35">
      <c r="A983" t="s">
        <v>4904</v>
      </c>
      <c r="B983">
        <v>8.1</v>
      </c>
      <c r="C983">
        <v>0.23573369599999999</v>
      </c>
      <c r="D983">
        <v>2</v>
      </c>
    </row>
    <row r="984" spans="1:4" x14ac:dyDescent="0.35">
      <c r="A984" t="s">
        <v>5754</v>
      </c>
      <c r="B984">
        <v>10.1</v>
      </c>
      <c r="C984">
        <v>0.23556394999999999</v>
      </c>
      <c r="D984">
        <v>2</v>
      </c>
    </row>
    <row r="985" spans="1:4" x14ac:dyDescent="0.35">
      <c r="A985" t="s">
        <v>3194</v>
      </c>
      <c r="B985">
        <v>1.3</v>
      </c>
      <c r="C985">
        <v>0.23553719000000001</v>
      </c>
      <c r="D985">
        <v>1</v>
      </c>
    </row>
    <row r="986" spans="1:4" x14ac:dyDescent="0.35">
      <c r="A986" t="s">
        <v>4315</v>
      </c>
      <c r="B986">
        <v>1.5</v>
      </c>
      <c r="C986">
        <v>0.23540146000000001</v>
      </c>
      <c r="D986">
        <v>1</v>
      </c>
    </row>
    <row r="987" spans="1:4" x14ac:dyDescent="0.35">
      <c r="A987" t="s">
        <v>6496</v>
      </c>
      <c r="B987">
        <v>1.6</v>
      </c>
      <c r="C987">
        <v>0.23539232099999999</v>
      </c>
      <c r="D987">
        <v>1</v>
      </c>
    </row>
    <row r="988" spans="1:4" x14ac:dyDescent="0.35">
      <c r="A988" t="s">
        <v>4859</v>
      </c>
      <c r="B988">
        <v>11</v>
      </c>
      <c r="C988">
        <v>0.23519163800000001</v>
      </c>
      <c r="D988">
        <v>2</v>
      </c>
    </row>
    <row r="989" spans="1:4" x14ac:dyDescent="0.35">
      <c r="A989" t="s">
        <v>1561</v>
      </c>
      <c r="B989">
        <v>2</v>
      </c>
      <c r="C989">
        <v>0.23513139699999999</v>
      </c>
      <c r="D989">
        <v>1</v>
      </c>
    </row>
    <row r="990" spans="1:4" x14ac:dyDescent="0.35">
      <c r="A990" t="s">
        <v>4336</v>
      </c>
      <c r="B990">
        <v>3.7</v>
      </c>
      <c r="C990">
        <v>0.23502993999999999</v>
      </c>
      <c r="D990">
        <v>1</v>
      </c>
    </row>
    <row r="991" spans="1:4" x14ac:dyDescent="0.35">
      <c r="A991" t="s">
        <v>5683</v>
      </c>
      <c r="B991">
        <v>3.3</v>
      </c>
      <c r="C991">
        <v>0.23500410799999999</v>
      </c>
      <c r="D991">
        <v>1</v>
      </c>
    </row>
    <row r="992" spans="1:4" x14ac:dyDescent="0.35">
      <c r="A992" t="s">
        <v>1086</v>
      </c>
      <c r="B992">
        <v>7.2</v>
      </c>
      <c r="C992">
        <v>0.234914611</v>
      </c>
      <c r="D992">
        <v>2</v>
      </c>
    </row>
    <row r="993" spans="1:4" x14ac:dyDescent="0.35">
      <c r="A993" t="s">
        <v>20</v>
      </c>
      <c r="B993">
        <v>9</v>
      </c>
      <c r="C993">
        <v>0.23477466499999999</v>
      </c>
      <c r="D993">
        <v>2</v>
      </c>
    </row>
    <row r="994" spans="1:4" x14ac:dyDescent="0.35">
      <c r="A994" t="s">
        <v>5372</v>
      </c>
      <c r="B994">
        <v>6.5</v>
      </c>
      <c r="C994">
        <v>0.23464633600000001</v>
      </c>
      <c r="D994">
        <v>2</v>
      </c>
    </row>
    <row r="995" spans="1:4" x14ac:dyDescent="0.35">
      <c r="A995" t="s">
        <v>2461</v>
      </c>
      <c r="B995">
        <v>2.2000000000000002</v>
      </c>
      <c r="C995">
        <v>0.23464373499999999</v>
      </c>
      <c r="D995">
        <v>1</v>
      </c>
    </row>
    <row r="996" spans="1:4" x14ac:dyDescent="0.35">
      <c r="A996" t="s">
        <v>2692</v>
      </c>
      <c r="B996">
        <v>4.8</v>
      </c>
      <c r="C996">
        <v>0.23461759600000001</v>
      </c>
      <c r="D996">
        <v>1</v>
      </c>
    </row>
    <row r="997" spans="1:4" x14ac:dyDescent="0.35">
      <c r="A997" t="s">
        <v>2936</v>
      </c>
      <c r="B997">
        <v>4.5</v>
      </c>
      <c r="C997">
        <v>0.23447015800000001</v>
      </c>
      <c r="D997">
        <v>1</v>
      </c>
    </row>
    <row r="998" spans="1:4" x14ac:dyDescent="0.35">
      <c r="A998" t="s">
        <v>3852</v>
      </c>
      <c r="B998">
        <v>6</v>
      </c>
      <c r="C998">
        <v>0.23403284699999999</v>
      </c>
      <c r="D998">
        <v>2</v>
      </c>
    </row>
    <row r="999" spans="1:4" x14ac:dyDescent="0.35">
      <c r="A999" t="s">
        <v>2018</v>
      </c>
      <c r="B999">
        <v>1.7</v>
      </c>
      <c r="C999">
        <v>0.23390894800000001</v>
      </c>
      <c r="D999">
        <v>1</v>
      </c>
    </row>
    <row r="1000" spans="1:4" x14ac:dyDescent="0.35">
      <c r="A1000" t="s">
        <v>3343</v>
      </c>
      <c r="B1000">
        <v>1.5</v>
      </c>
      <c r="C1000">
        <v>0.233333333</v>
      </c>
      <c r="D1000">
        <v>1</v>
      </c>
    </row>
    <row r="1001" spans="1:4" x14ac:dyDescent="0.35">
      <c r="A1001" t="s">
        <v>6767</v>
      </c>
      <c r="B1001">
        <v>1.4</v>
      </c>
      <c r="C1001">
        <v>0.23320158099999999</v>
      </c>
      <c r="D1001">
        <v>1</v>
      </c>
    </row>
    <row r="1002" spans="1:4" x14ac:dyDescent="0.35">
      <c r="A1002" t="s">
        <v>6254</v>
      </c>
      <c r="B1002">
        <v>3.1</v>
      </c>
      <c r="C1002">
        <v>0.23259911899999999</v>
      </c>
      <c r="D1002">
        <v>1</v>
      </c>
    </row>
    <row r="1003" spans="1:4" x14ac:dyDescent="0.35">
      <c r="A1003" t="s">
        <v>2002</v>
      </c>
      <c r="B1003">
        <v>2.7</v>
      </c>
      <c r="C1003">
        <v>0.23246492999999999</v>
      </c>
      <c r="D1003">
        <v>1</v>
      </c>
    </row>
    <row r="1004" spans="1:4" x14ac:dyDescent="0.35">
      <c r="A1004" t="s">
        <v>4363</v>
      </c>
      <c r="B1004">
        <v>3.9</v>
      </c>
      <c r="C1004">
        <v>0.23228070200000001</v>
      </c>
      <c r="D1004">
        <v>1</v>
      </c>
    </row>
    <row r="1005" spans="1:4" x14ac:dyDescent="0.35">
      <c r="A1005" t="s">
        <v>5548</v>
      </c>
      <c r="B1005">
        <v>4.0999999999999996</v>
      </c>
      <c r="C1005">
        <v>0.23215477000000001</v>
      </c>
      <c r="D1005">
        <v>1</v>
      </c>
    </row>
    <row r="1006" spans="1:4" x14ac:dyDescent="0.35">
      <c r="A1006" t="s">
        <v>5284</v>
      </c>
      <c r="B1006">
        <v>5.6</v>
      </c>
      <c r="C1006">
        <v>0.23209028500000001</v>
      </c>
      <c r="D1006">
        <v>2</v>
      </c>
    </row>
    <row r="1007" spans="1:4" x14ac:dyDescent="0.35">
      <c r="A1007" t="s">
        <v>5381</v>
      </c>
      <c r="B1007">
        <v>4.5</v>
      </c>
      <c r="C1007">
        <v>0.23194614399999999</v>
      </c>
      <c r="D1007">
        <v>1</v>
      </c>
    </row>
    <row r="1008" spans="1:4" x14ac:dyDescent="0.35">
      <c r="A1008" t="s">
        <v>3341</v>
      </c>
      <c r="B1008">
        <v>2.1</v>
      </c>
      <c r="C1008">
        <v>0.23166023199999999</v>
      </c>
      <c r="D1008">
        <v>1</v>
      </c>
    </row>
    <row r="1009" spans="1:4" x14ac:dyDescent="0.35">
      <c r="A1009" t="s">
        <v>2088</v>
      </c>
      <c r="B1009">
        <v>1.9</v>
      </c>
      <c r="C1009">
        <v>0.231654676</v>
      </c>
      <c r="D1009">
        <v>1</v>
      </c>
    </row>
    <row r="1010" spans="1:4" x14ac:dyDescent="0.35">
      <c r="A1010" t="s">
        <v>5934</v>
      </c>
      <c r="B1010">
        <v>2.2000000000000002</v>
      </c>
      <c r="C1010">
        <v>0.23164557</v>
      </c>
      <c r="D1010">
        <v>1</v>
      </c>
    </row>
    <row r="1011" spans="1:4" x14ac:dyDescent="0.35">
      <c r="A1011" t="s">
        <v>3420</v>
      </c>
      <c r="B1011">
        <v>9.9</v>
      </c>
      <c r="C1011">
        <v>0.23146872399999999</v>
      </c>
      <c r="D1011">
        <v>2</v>
      </c>
    </row>
    <row r="1012" spans="1:4" x14ac:dyDescent="0.35">
      <c r="A1012" t="s">
        <v>5802</v>
      </c>
      <c r="B1012">
        <v>1.5</v>
      </c>
      <c r="C1012">
        <v>0.23132969</v>
      </c>
      <c r="D1012">
        <v>1</v>
      </c>
    </row>
    <row r="1013" spans="1:4" x14ac:dyDescent="0.35">
      <c r="A1013" t="s">
        <v>3711</v>
      </c>
      <c r="B1013">
        <v>10.8</v>
      </c>
      <c r="C1013">
        <v>0.23084728600000001</v>
      </c>
      <c r="D1013">
        <v>2</v>
      </c>
    </row>
    <row r="1014" spans="1:4" x14ac:dyDescent="0.35">
      <c r="A1014" t="s">
        <v>2620</v>
      </c>
      <c r="B1014">
        <v>1.3</v>
      </c>
      <c r="C1014">
        <v>0.23076923099999999</v>
      </c>
      <c r="D1014">
        <v>1</v>
      </c>
    </row>
    <row r="1015" spans="1:4" x14ac:dyDescent="0.35">
      <c r="A1015" t="s">
        <v>4228</v>
      </c>
      <c r="B1015">
        <v>2.2999999999999998</v>
      </c>
      <c r="C1015">
        <v>0.23058542400000001</v>
      </c>
      <c r="D1015">
        <v>1</v>
      </c>
    </row>
    <row r="1016" spans="1:4" x14ac:dyDescent="0.35">
      <c r="A1016" t="s">
        <v>5957</v>
      </c>
      <c r="B1016">
        <v>1.8</v>
      </c>
      <c r="C1016">
        <v>0.230534351</v>
      </c>
      <c r="D1016">
        <v>1</v>
      </c>
    </row>
    <row r="1017" spans="1:4" x14ac:dyDescent="0.35">
      <c r="A1017" t="s">
        <v>995</v>
      </c>
      <c r="B1017">
        <v>9.8000000000000007</v>
      </c>
      <c r="C1017">
        <v>0.23038257500000001</v>
      </c>
      <c r="D1017">
        <v>2</v>
      </c>
    </row>
    <row r="1018" spans="1:4" x14ac:dyDescent="0.35">
      <c r="A1018" t="s">
        <v>5591</v>
      </c>
      <c r="B1018">
        <v>1.6</v>
      </c>
      <c r="C1018">
        <v>0.23025210099999999</v>
      </c>
      <c r="D1018">
        <v>1</v>
      </c>
    </row>
    <row r="1019" spans="1:4" x14ac:dyDescent="0.35">
      <c r="A1019" t="s">
        <v>2551</v>
      </c>
      <c r="B1019">
        <v>4</v>
      </c>
      <c r="C1019">
        <v>0.23019125700000001</v>
      </c>
      <c r="D1019">
        <v>1</v>
      </c>
    </row>
    <row r="1020" spans="1:4" x14ac:dyDescent="0.35">
      <c r="A1020" t="s">
        <v>2574</v>
      </c>
      <c r="B1020">
        <v>1.2</v>
      </c>
      <c r="C1020">
        <v>0.22991071399999999</v>
      </c>
      <c r="D1020">
        <v>1</v>
      </c>
    </row>
    <row r="1021" spans="1:4" x14ac:dyDescent="0.35">
      <c r="A1021" t="s">
        <v>5234</v>
      </c>
      <c r="B1021">
        <v>2.1</v>
      </c>
      <c r="C1021">
        <v>0.229658793</v>
      </c>
      <c r="D1021">
        <v>1</v>
      </c>
    </row>
    <row r="1022" spans="1:4" x14ac:dyDescent="0.35">
      <c r="A1022" t="s">
        <v>2911</v>
      </c>
      <c r="B1022">
        <v>3.8</v>
      </c>
      <c r="C1022">
        <v>0.22902990500000001</v>
      </c>
      <c r="D1022">
        <v>1</v>
      </c>
    </row>
    <row r="1023" spans="1:4" x14ac:dyDescent="0.35">
      <c r="A1023" t="s">
        <v>4518</v>
      </c>
      <c r="B1023">
        <v>1.9</v>
      </c>
      <c r="C1023">
        <v>0.22901849199999999</v>
      </c>
      <c r="D1023">
        <v>1</v>
      </c>
    </row>
    <row r="1024" spans="1:4" x14ac:dyDescent="0.35">
      <c r="A1024" t="s">
        <v>3379</v>
      </c>
      <c r="B1024">
        <v>9.6</v>
      </c>
      <c r="C1024">
        <v>0.22893982800000001</v>
      </c>
      <c r="D1024">
        <v>2</v>
      </c>
    </row>
    <row r="1025" spans="1:4" x14ac:dyDescent="0.35">
      <c r="A1025" t="s">
        <v>2655</v>
      </c>
      <c r="B1025">
        <v>10.5</v>
      </c>
      <c r="C1025">
        <v>0.22866092399999999</v>
      </c>
      <c r="D1025">
        <v>2</v>
      </c>
    </row>
    <row r="1026" spans="1:4" x14ac:dyDescent="0.35">
      <c r="A1026" t="s">
        <v>5973</v>
      </c>
      <c r="B1026">
        <v>9.1</v>
      </c>
      <c r="C1026">
        <v>0.228450874</v>
      </c>
      <c r="D1026">
        <v>2</v>
      </c>
    </row>
    <row r="1027" spans="1:4" x14ac:dyDescent="0.35">
      <c r="A1027" t="s">
        <v>3456</v>
      </c>
      <c r="B1027">
        <v>1.5</v>
      </c>
      <c r="C1027">
        <v>0.22791519399999999</v>
      </c>
      <c r="D1027">
        <v>1</v>
      </c>
    </row>
    <row r="1028" spans="1:4" x14ac:dyDescent="0.35">
      <c r="A1028" t="s">
        <v>4635</v>
      </c>
      <c r="B1028">
        <v>4.4000000000000004</v>
      </c>
      <c r="C1028">
        <v>0.22784019999999999</v>
      </c>
      <c r="D1028">
        <v>1</v>
      </c>
    </row>
    <row r="1029" spans="1:4" x14ac:dyDescent="0.35">
      <c r="A1029" t="s">
        <v>4590</v>
      </c>
      <c r="B1029">
        <v>6</v>
      </c>
      <c r="C1029">
        <v>0.22768670299999999</v>
      </c>
      <c r="D1029">
        <v>2</v>
      </c>
    </row>
    <row r="1030" spans="1:4" x14ac:dyDescent="0.35">
      <c r="A1030" t="s">
        <v>5959</v>
      </c>
      <c r="B1030">
        <v>9.6</v>
      </c>
      <c r="C1030">
        <v>0.227415218</v>
      </c>
      <c r="D1030">
        <v>2</v>
      </c>
    </row>
    <row r="1031" spans="1:4" x14ac:dyDescent="0.35">
      <c r="A1031" t="s">
        <v>975</v>
      </c>
      <c r="B1031">
        <v>2.5</v>
      </c>
      <c r="C1031">
        <v>0.22737306800000001</v>
      </c>
      <c r="D1031">
        <v>1</v>
      </c>
    </row>
    <row r="1032" spans="1:4" x14ac:dyDescent="0.35">
      <c r="A1032" t="s">
        <v>975</v>
      </c>
      <c r="B1032">
        <v>2.5</v>
      </c>
      <c r="C1032">
        <v>0.22737306800000001</v>
      </c>
      <c r="D1032">
        <v>1</v>
      </c>
    </row>
    <row r="1033" spans="1:4" x14ac:dyDescent="0.35">
      <c r="A1033" t="s">
        <v>3322</v>
      </c>
      <c r="B1033">
        <v>2.4</v>
      </c>
      <c r="C1033">
        <v>0.22727272700000001</v>
      </c>
      <c r="D1033">
        <v>1</v>
      </c>
    </row>
    <row r="1034" spans="1:4" x14ac:dyDescent="0.35">
      <c r="A1034" t="s">
        <v>5188</v>
      </c>
      <c r="B1034">
        <v>1.9</v>
      </c>
      <c r="C1034">
        <v>0.22727272700000001</v>
      </c>
      <c r="D1034">
        <v>1</v>
      </c>
    </row>
    <row r="1035" spans="1:4" x14ac:dyDescent="0.35">
      <c r="A1035" t="s">
        <v>3182</v>
      </c>
      <c r="B1035">
        <v>1.3</v>
      </c>
      <c r="C1035">
        <v>0.22707423600000001</v>
      </c>
      <c r="D1035">
        <v>1</v>
      </c>
    </row>
    <row r="1036" spans="1:4" x14ac:dyDescent="0.35">
      <c r="A1036" t="s">
        <v>6789</v>
      </c>
      <c r="B1036">
        <v>2.2000000000000002</v>
      </c>
      <c r="C1036">
        <v>0.22670025199999999</v>
      </c>
      <c r="D1036">
        <v>1</v>
      </c>
    </row>
    <row r="1037" spans="1:4" x14ac:dyDescent="0.35">
      <c r="A1037" t="s">
        <v>6569</v>
      </c>
      <c r="B1037">
        <v>2.4</v>
      </c>
      <c r="C1037">
        <v>0.22624434399999999</v>
      </c>
      <c r="D1037">
        <v>1</v>
      </c>
    </row>
    <row r="1038" spans="1:4" x14ac:dyDescent="0.35">
      <c r="A1038" t="s">
        <v>3062</v>
      </c>
      <c r="B1038">
        <v>4.2</v>
      </c>
      <c r="C1038">
        <v>0.22595222700000001</v>
      </c>
      <c r="D1038">
        <v>1</v>
      </c>
    </row>
    <row r="1039" spans="1:4" x14ac:dyDescent="0.35">
      <c r="A1039" t="s">
        <v>5443</v>
      </c>
      <c r="B1039">
        <v>1.6</v>
      </c>
      <c r="C1039">
        <v>0.225862069</v>
      </c>
      <c r="D1039">
        <v>1</v>
      </c>
    </row>
    <row r="1040" spans="1:4" x14ac:dyDescent="0.35">
      <c r="A1040" t="s">
        <v>1834</v>
      </c>
      <c r="B1040">
        <v>4.4000000000000004</v>
      </c>
      <c r="C1040">
        <v>0.225766104</v>
      </c>
      <c r="D1040">
        <v>1</v>
      </c>
    </row>
    <row r="1041" spans="1:4" x14ac:dyDescent="0.35">
      <c r="A1041" t="s">
        <v>4512</v>
      </c>
      <c r="B1041">
        <v>1.5</v>
      </c>
      <c r="C1041">
        <v>0.22550831800000001</v>
      </c>
      <c r="D1041">
        <v>1</v>
      </c>
    </row>
    <row r="1042" spans="1:4" x14ac:dyDescent="0.35">
      <c r="A1042" t="s">
        <v>737</v>
      </c>
      <c r="B1042">
        <v>4.4000000000000004</v>
      </c>
      <c r="C1042">
        <v>0.22534332100000001</v>
      </c>
      <c r="D1042">
        <v>1</v>
      </c>
    </row>
    <row r="1043" spans="1:4" x14ac:dyDescent="0.35">
      <c r="A1043" t="s">
        <v>153</v>
      </c>
      <c r="B1043">
        <v>6.5</v>
      </c>
      <c r="C1043">
        <v>0.22532825100000001</v>
      </c>
      <c r="D1043">
        <v>2</v>
      </c>
    </row>
    <row r="1044" spans="1:4" x14ac:dyDescent="0.35">
      <c r="A1044" t="s">
        <v>2130</v>
      </c>
      <c r="B1044">
        <v>9</v>
      </c>
      <c r="C1044">
        <v>0.225197809</v>
      </c>
      <c r="D1044">
        <v>2</v>
      </c>
    </row>
    <row r="1045" spans="1:4" x14ac:dyDescent="0.35">
      <c r="A1045" t="s">
        <v>6442</v>
      </c>
      <c r="B1045">
        <v>1.5</v>
      </c>
      <c r="C1045">
        <v>0.22486288800000001</v>
      </c>
      <c r="D1045">
        <v>1</v>
      </c>
    </row>
    <row r="1046" spans="1:4" x14ac:dyDescent="0.35">
      <c r="A1046" t="s">
        <v>2175</v>
      </c>
      <c r="B1046">
        <v>1.3</v>
      </c>
      <c r="C1046">
        <v>0.224532225</v>
      </c>
      <c r="D1046">
        <v>1</v>
      </c>
    </row>
    <row r="1047" spans="1:4" x14ac:dyDescent="0.35">
      <c r="A1047" t="s">
        <v>3730</v>
      </c>
      <c r="B1047">
        <v>8.9</v>
      </c>
      <c r="C1047">
        <v>0.22438271600000001</v>
      </c>
      <c r="D1047">
        <v>2</v>
      </c>
    </row>
    <row r="1048" spans="1:4" x14ac:dyDescent="0.35">
      <c r="A1048" t="s">
        <v>5764</v>
      </c>
      <c r="B1048">
        <v>7.1</v>
      </c>
      <c r="C1048">
        <v>0.22431704499999999</v>
      </c>
      <c r="D1048">
        <v>2</v>
      </c>
    </row>
    <row r="1049" spans="1:4" x14ac:dyDescent="0.35">
      <c r="A1049" t="s">
        <v>4725</v>
      </c>
      <c r="B1049">
        <v>1.2</v>
      </c>
      <c r="C1049">
        <v>0.224175824</v>
      </c>
      <c r="D1049">
        <v>1</v>
      </c>
    </row>
    <row r="1050" spans="1:4" x14ac:dyDescent="0.35">
      <c r="A1050" t="s">
        <v>3410</v>
      </c>
      <c r="B1050">
        <v>8.6</v>
      </c>
      <c r="C1050">
        <v>0.22415979699999999</v>
      </c>
      <c r="D1050">
        <v>2</v>
      </c>
    </row>
    <row r="1051" spans="1:4" x14ac:dyDescent="0.35">
      <c r="A1051" t="s">
        <v>1007</v>
      </c>
      <c r="B1051">
        <v>8.1999999999999993</v>
      </c>
      <c r="C1051">
        <v>0.22390063800000001</v>
      </c>
      <c r="D1051">
        <v>2</v>
      </c>
    </row>
    <row r="1052" spans="1:4" x14ac:dyDescent="0.35">
      <c r="A1052" t="s">
        <v>2657</v>
      </c>
      <c r="B1052">
        <v>1.6</v>
      </c>
      <c r="C1052">
        <v>0.223728814</v>
      </c>
      <c r="D1052">
        <v>1</v>
      </c>
    </row>
    <row r="1053" spans="1:4" x14ac:dyDescent="0.35">
      <c r="A1053" t="s">
        <v>1617</v>
      </c>
      <c r="B1053">
        <v>2.4</v>
      </c>
      <c r="C1053">
        <v>0.22363847000000001</v>
      </c>
      <c r="D1053">
        <v>1</v>
      </c>
    </row>
    <row r="1054" spans="1:4" x14ac:dyDescent="0.35">
      <c r="A1054" t="s">
        <v>6113</v>
      </c>
      <c r="B1054">
        <v>1.8</v>
      </c>
      <c r="C1054">
        <v>0.22358346100000001</v>
      </c>
      <c r="D1054">
        <v>1</v>
      </c>
    </row>
    <row r="1055" spans="1:4" x14ac:dyDescent="0.35">
      <c r="A1055" t="s">
        <v>5383</v>
      </c>
      <c r="B1055">
        <v>2.1</v>
      </c>
      <c r="C1055">
        <v>0.223225806</v>
      </c>
      <c r="D1055">
        <v>1</v>
      </c>
    </row>
    <row r="1056" spans="1:4" x14ac:dyDescent="0.35">
      <c r="A1056" t="s">
        <v>1557</v>
      </c>
      <c r="B1056">
        <v>1.8</v>
      </c>
      <c r="C1056">
        <v>0.222900763</v>
      </c>
      <c r="D1056">
        <v>1</v>
      </c>
    </row>
    <row r="1057" spans="1:4" x14ac:dyDescent="0.35">
      <c r="A1057" t="s">
        <v>2190</v>
      </c>
      <c r="B1057">
        <v>1.8</v>
      </c>
      <c r="C1057">
        <v>0.22273425499999999</v>
      </c>
      <c r="D1057">
        <v>1</v>
      </c>
    </row>
    <row r="1058" spans="1:4" x14ac:dyDescent="0.35">
      <c r="A1058" t="s">
        <v>6811</v>
      </c>
      <c r="B1058">
        <v>4.8</v>
      </c>
      <c r="C1058">
        <v>0.22254004599999999</v>
      </c>
      <c r="D1058">
        <v>1</v>
      </c>
    </row>
    <row r="1059" spans="1:4" x14ac:dyDescent="0.35">
      <c r="A1059" t="s">
        <v>3021</v>
      </c>
      <c r="B1059">
        <v>1.9</v>
      </c>
      <c r="C1059">
        <v>0.22238586199999999</v>
      </c>
      <c r="D1059">
        <v>1</v>
      </c>
    </row>
    <row r="1060" spans="1:4" x14ac:dyDescent="0.35">
      <c r="A1060" t="s">
        <v>2153</v>
      </c>
      <c r="B1060">
        <v>2.8</v>
      </c>
      <c r="C1060">
        <v>0.22233201599999999</v>
      </c>
      <c r="D1060">
        <v>1</v>
      </c>
    </row>
    <row r="1061" spans="1:4" x14ac:dyDescent="0.35">
      <c r="A1061" t="s">
        <v>5812</v>
      </c>
      <c r="B1061">
        <v>5.5</v>
      </c>
      <c r="C1061">
        <v>0.222222222</v>
      </c>
      <c r="D1061">
        <v>2</v>
      </c>
    </row>
    <row r="1062" spans="1:4" x14ac:dyDescent="0.35">
      <c r="A1062" t="s">
        <v>1441</v>
      </c>
      <c r="B1062">
        <v>4.4000000000000004</v>
      </c>
      <c r="C1062">
        <v>0.222222222</v>
      </c>
      <c r="D1062">
        <v>1</v>
      </c>
    </row>
    <row r="1063" spans="1:4" x14ac:dyDescent="0.35">
      <c r="A1063" t="s">
        <v>2611</v>
      </c>
      <c r="B1063">
        <v>1.3</v>
      </c>
      <c r="C1063">
        <v>0.22176591400000001</v>
      </c>
      <c r="D1063">
        <v>1</v>
      </c>
    </row>
    <row r="1064" spans="1:4" x14ac:dyDescent="0.35">
      <c r="A1064" t="s">
        <v>5817</v>
      </c>
      <c r="B1064">
        <v>9.3000000000000007</v>
      </c>
      <c r="C1064">
        <v>0.221698113</v>
      </c>
      <c r="D1064">
        <v>2</v>
      </c>
    </row>
    <row r="1065" spans="1:4" x14ac:dyDescent="0.35">
      <c r="A1065" t="s">
        <v>4196</v>
      </c>
      <c r="B1065">
        <v>9.5</v>
      </c>
      <c r="C1065">
        <v>0.22155172400000001</v>
      </c>
      <c r="D1065">
        <v>2</v>
      </c>
    </row>
    <row r="1066" spans="1:4" x14ac:dyDescent="0.35">
      <c r="A1066" t="s">
        <v>3369</v>
      </c>
      <c r="B1066">
        <v>9.5</v>
      </c>
      <c r="C1066">
        <v>0.22132331699999999</v>
      </c>
      <c r="D1066">
        <v>2</v>
      </c>
    </row>
    <row r="1067" spans="1:4" x14ac:dyDescent="0.35">
      <c r="A1067" t="s">
        <v>5881</v>
      </c>
      <c r="B1067">
        <v>1.6</v>
      </c>
      <c r="C1067">
        <v>0.221269297</v>
      </c>
      <c r="D1067">
        <v>1</v>
      </c>
    </row>
    <row r="1068" spans="1:4" x14ac:dyDescent="0.35">
      <c r="A1068" t="s">
        <v>5881</v>
      </c>
      <c r="B1068">
        <v>1.6</v>
      </c>
      <c r="C1068">
        <v>0.221269297</v>
      </c>
      <c r="D1068">
        <v>1</v>
      </c>
    </row>
    <row r="1069" spans="1:4" x14ac:dyDescent="0.35">
      <c r="A1069" t="s">
        <v>4101</v>
      </c>
      <c r="B1069">
        <v>1.5</v>
      </c>
      <c r="C1069">
        <v>0.22097378300000001</v>
      </c>
      <c r="D1069">
        <v>1</v>
      </c>
    </row>
    <row r="1070" spans="1:4" x14ac:dyDescent="0.35">
      <c r="A1070" t="s">
        <v>5213</v>
      </c>
      <c r="B1070">
        <v>10.4</v>
      </c>
      <c r="C1070">
        <v>0.220930233</v>
      </c>
      <c r="D1070">
        <v>2</v>
      </c>
    </row>
    <row r="1071" spans="1:4" x14ac:dyDescent="0.35">
      <c r="A1071" t="s">
        <v>6890</v>
      </c>
      <c r="B1071">
        <v>1.6</v>
      </c>
      <c r="C1071">
        <v>0.22071307300000001</v>
      </c>
      <c r="D1071">
        <v>1</v>
      </c>
    </row>
    <row r="1072" spans="1:4" x14ac:dyDescent="0.35">
      <c r="A1072" t="s">
        <v>2708</v>
      </c>
      <c r="B1072">
        <v>4.5</v>
      </c>
      <c r="C1072">
        <v>0.22033898299999999</v>
      </c>
      <c r="D1072">
        <v>1</v>
      </c>
    </row>
    <row r="1073" spans="1:4" x14ac:dyDescent="0.35">
      <c r="A1073" t="s">
        <v>2632</v>
      </c>
      <c r="B1073">
        <v>7.9</v>
      </c>
      <c r="C1073">
        <v>0.22018665700000001</v>
      </c>
      <c r="D1073">
        <v>2</v>
      </c>
    </row>
    <row r="1074" spans="1:4" x14ac:dyDescent="0.35">
      <c r="A1074" t="s">
        <v>5607</v>
      </c>
      <c r="B1074">
        <v>1.9</v>
      </c>
      <c r="C1074">
        <v>0.22014388500000001</v>
      </c>
      <c r="D1074">
        <v>1</v>
      </c>
    </row>
    <row r="1075" spans="1:4" x14ac:dyDescent="0.35">
      <c r="A1075" t="s">
        <v>4085</v>
      </c>
      <c r="B1075">
        <v>1.9</v>
      </c>
      <c r="C1075">
        <v>0.22011661799999999</v>
      </c>
      <c r="D1075">
        <v>1</v>
      </c>
    </row>
    <row r="1076" spans="1:4" x14ac:dyDescent="0.35">
      <c r="A1076" t="s">
        <v>1751</v>
      </c>
      <c r="B1076">
        <v>3.7</v>
      </c>
      <c r="C1076">
        <v>0.21964017999999999</v>
      </c>
      <c r="D1076">
        <v>1</v>
      </c>
    </row>
    <row r="1077" spans="1:4" x14ac:dyDescent="0.35">
      <c r="A1077" t="s">
        <v>4111</v>
      </c>
      <c r="B1077">
        <v>10.6</v>
      </c>
      <c r="C1077">
        <v>0.219600726</v>
      </c>
      <c r="D1077">
        <v>2</v>
      </c>
    </row>
    <row r="1078" spans="1:4" x14ac:dyDescent="0.35">
      <c r="A1078" t="s">
        <v>6321</v>
      </c>
      <c r="B1078">
        <v>5.4</v>
      </c>
      <c r="C1078">
        <v>0.21914357700000001</v>
      </c>
      <c r="D1078">
        <v>2</v>
      </c>
    </row>
    <row r="1079" spans="1:4" x14ac:dyDescent="0.35">
      <c r="A1079" t="s">
        <v>4829</v>
      </c>
      <c r="B1079">
        <v>6.6</v>
      </c>
      <c r="C1079">
        <v>0.21845262700000001</v>
      </c>
      <c r="D1079">
        <v>2</v>
      </c>
    </row>
    <row r="1080" spans="1:4" x14ac:dyDescent="0.35">
      <c r="A1080" t="s">
        <v>1285</v>
      </c>
      <c r="B1080">
        <v>2.2999999999999998</v>
      </c>
      <c r="C1080">
        <v>0.21816037699999999</v>
      </c>
      <c r="D1080">
        <v>1</v>
      </c>
    </row>
    <row r="1081" spans="1:4" x14ac:dyDescent="0.35">
      <c r="A1081" t="s">
        <v>4122</v>
      </c>
      <c r="B1081">
        <v>8.5</v>
      </c>
      <c r="C1081">
        <v>0.21801859600000001</v>
      </c>
      <c r="D1081">
        <v>2</v>
      </c>
    </row>
    <row r="1082" spans="1:4" x14ac:dyDescent="0.35">
      <c r="A1082" t="s">
        <v>5569</v>
      </c>
      <c r="B1082">
        <v>3.4</v>
      </c>
      <c r="C1082">
        <v>0.217959184</v>
      </c>
      <c r="D1082">
        <v>1</v>
      </c>
    </row>
    <row r="1083" spans="1:4" x14ac:dyDescent="0.35">
      <c r="A1083" t="s">
        <v>3044</v>
      </c>
      <c r="B1083">
        <v>7</v>
      </c>
      <c r="C1083">
        <v>0.217933723</v>
      </c>
      <c r="D1083">
        <v>2</v>
      </c>
    </row>
    <row r="1084" spans="1:4" x14ac:dyDescent="0.35">
      <c r="A1084" t="s">
        <v>1066</v>
      </c>
      <c r="B1084">
        <v>1.4</v>
      </c>
      <c r="C1084">
        <v>0.217307692</v>
      </c>
      <c r="D1084">
        <v>1</v>
      </c>
    </row>
    <row r="1085" spans="1:4" x14ac:dyDescent="0.35">
      <c r="A1085" t="s">
        <v>6484</v>
      </c>
      <c r="B1085">
        <v>3</v>
      </c>
      <c r="C1085">
        <v>0.217272727</v>
      </c>
      <c r="D1085">
        <v>1</v>
      </c>
    </row>
    <row r="1086" spans="1:4" x14ac:dyDescent="0.35">
      <c r="A1086" t="s">
        <v>4789</v>
      </c>
      <c r="B1086">
        <v>5</v>
      </c>
      <c r="C1086">
        <v>0.217247098</v>
      </c>
      <c r="D1086">
        <v>1</v>
      </c>
    </row>
    <row r="1087" spans="1:4" x14ac:dyDescent="0.35">
      <c r="A1087" t="s">
        <v>5239</v>
      </c>
      <c r="B1087">
        <v>1.8</v>
      </c>
      <c r="C1087">
        <v>0.21692307699999999</v>
      </c>
      <c r="D1087">
        <v>1</v>
      </c>
    </row>
    <row r="1088" spans="1:4" x14ac:dyDescent="0.35">
      <c r="A1088" t="s">
        <v>4422</v>
      </c>
      <c r="B1088">
        <v>3.3</v>
      </c>
      <c r="C1088">
        <v>0.21657096000000001</v>
      </c>
      <c r="D1088">
        <v>1</v>
      </c>
    </row>
    <row r="1089" spans="1:4" x14ac:dyDescent="0.35">
      <c r="A1089" t="s">
        <v>4506</v>
      </c>
      <c r="B1089">
        <v>4.5</v>
      </c>
      <c r="C1089">
        <v>0.21639541900000001</v>
      </c>
      <c r="D1089">
        <v>1</v>
      </c>
    </row>
    <row r="1090" spans="1:4" x14ac:dyDescent="0.35">
      <c r="A1090" t="s">
        <v>4024</v>
      </c>
      <c r="B1090">
        <v>9</v>
      </c>
      <c r="C1090">
        <v>0.216372489</v>
      </c>
      <c r="D1090">
        <v>2</v>
      </c>
    </row>
    <row r="1091" spans="1:4" x14ac:dyDescent="0.35">
      <c r="A1091" t="s">
        <v>5862</v>
      </c>
      <c r="B1091">
        <v>8.6</v>
      </c>
      <c r="C1091">
        <v>0.21591629700000001</v>
      </c>
      <c r="D1091">
        <v>2</v>
      </c>
    </row>
    <row r="1092" spans="1:4" x14ac:dyDescent="0.35">
      <c r="A1092" t="s">
        <v>1855</v>
      </c>
      <c r="B1092">
        <v>2.6</v>
      </c>
      <c r="C1092">
        <v>0.215320911</v>
      </c>
      <c r="D1092">
        <v>1</v>
      </c>
    </row>
    <row r="1093" spans="1:4" x14ac:dyDescent="0.35">
      <c r="A1093" t="s">
        <v>5986</v>
      </c>
      <c r="B1093">
        <v>1.7</v>
      </c>
      <c r="C1093">
        <v>0.215311005</v>
      </c>
      <c r="D1093">
        <v>1</v>
      </c>
    </row>
    <row r="1094" spans="1:4" x14ac:dyDescent="0.35">
      <c r="A1094" t="s">
        <v>1210</v>
      </c>
      <c r="B1094">
        <v>2.9</v>
      </c>
      <c r="C1094">
        <v>0.21508379899999999</v>
      </c>
      <c r="D1094">
        <v>1</v>
      </c>
    </row>
    <row r="1095" spans="1:4" x14ac:dyDescent="0.35">
      <c r="A1095" t="s">
        <v>2966</v>
      </c>
      <c r="B1095">
        <v>3.6</v>
      </c>
      <c r="C1095">
        <v>0.21478059999999999</v>
      </c>
      <c r="D1095">
        <v>1</v>
      </c>
    </row>
    <row r="1096" spans="1:4" x14ac:dyDescent="0.35">
      <c r="A1096" t="s">
        <v>1778</v>
      </c>
      <c r="B1096">
        <v>4.4000000000000004</v>
      </c>
      <c r="C1096">
        <v>0.21477343300000001</v>
      </c>
      <c r="D1096">
        <v>1</v>
      </c>
    </row>
    <row r="1097" spans="1:4" x14ac:dyDescent="0.35">
      <c r="A1097" t="s">
        <v>5613</v>
      </c>
      <c r="B1097">
        <v>3.3</v>
      </c>
      <c r="C1097">
        <v>0.21458160700000001</v>
      </c>
      <c r="D1097">
        <v>1</v>
      </c>
    </row>
    <row r="1098" spans="1:4" x14ac:dyDescent="0.35">
      <c r="A1098" t="s">
        <v>619</v>
      </c>
      <c r="B1098">
        <v>2.5</v>
      </c>
      <c r="C1098">
        <v>0.214517876</v>
      </c>
      <c r="D1098">
        <v>1</v>
      </c>
    </row>
    <row r="1099" spans="1:4" x14ac:dyDescent="0.35">
      <c r="A1099" t="s">
        <v>6401</v>
      </c>
      <c r="B1099">
        <v>1.3</v>
      </c>
      <c r="C1099">
        <v>0.213675214</v>
      </c>
      <c r="D1099">
        <v>1</v>
      </c>
    </row>
    <row r="1100" spans="1:4" x14ac:dyDescent="0.35">
      <c r="A1100" t="s">
        <v>4824</v>
      </c>
      <c r="B1100">
        <v>2.1</v>
      </c>
      <c r="C1100">
        <v>0.21363040599999999</v>
      </c>
      <c r="D1100">
        <v>1</v>
      </c>
    </row>
    <row r="1101" spans="1:4" x14ac:dyDescent="0.35">
      <c r="A1101" t="s">
        <v>6478</v>
      </c>
      <c r="B1101">
        <v>2.5</v>
      </c>
      <c r="C1101">
        <v>0.213434453</v>
      </c>
      <c r="D1101">
        <v>1</v>
      </c>
    </row>
    <row r="1102" spans="1:4" x14ac:dyDescent="0.35">
      <c r="A1102" t="s">
        <v>3514</v>
      </c>
      <c r="B1102">
        <v>3.1</v>
      </c>
      <c r="C1102">
        <v>0.21341463399999999</v>
      </c>
      <c r="D1102">
        <v>1</v>
      </c>
    </row>
    <row r="1103" spans="1:4" x14ac:dyDescent="0.35">
      <c r="A1103" t="s">
        <v>4221</v>
      </c>
      <c r="B1103">
        <v>1.7</v>
      </c>
      <c r="C1103">
        <v>0.21337579600000001</v>
      </c>
      <c r="D1103">
        <v>1</v>
      </c>
    </row>
    <row r="1104" spans="1:4" x14ac:dyDescent="0.35">
      <c r="A1104" t="s">
        <v>1460</v>
      </c>
      <c r="B1104">
        <v>3.5</v>
      </c>
      <c r="C1104">
        <v>0.21333333300000001</v>
      </c>
      <c r="D1104">
        <v>1</v>
      </c>
    </row>
    <row r="1105" spans="1:4" x14ac:dyDescent="0.35">
      <c r="A1105" t="s">
        <v>2007</v>
      </c>
      <c r="B1105">
        <v>8.5</v>
      </c>
      <c r="C1105">
        <v>0.21308290199999999</v>
      </c>
      <c r="D1105">
        <v>2</v>
      </c>
    </row>
    <row r="1106" spans="1:4" x14ac:dyDescent="0.35">
      <c r="A1106" t="s">
        <v>5460</v>
      </c>
      <c r="B1106">
        <v>2.9</v>
      </c>
      <c r="C1106">
        <v>0.21306818199999999</v>
      </c>
      <c r="D1106">
        <v>1</v>
      </c>
    </row>
    <row r="1107" spans="1:4" x14ac:dyDescent="0.35">
      <c r="A1107" t="s">
        <v>5809</v>
      </c>
      <c r="B1107">
        <v>9.1999999999999993</v>
      </c>
      <c r="C1107">
        <v>0.21291866000000001</v>
      </c>
      <c r="D1107">
        <v>2</v>
      </c>
    </row>
    <row r="1108" spans="1:4" x14ac:dyDescent="0.35">
      <c r="A1108" t="s">
        <v>3509</v>
      </c>
      <c r="B1108">
        <v>1.4</v>
      </c>
      <c r="C1108">
        <v>0.21285140599999999</v>
      </c>
      <c r="D1108">
        <v>1</v>
      </c>
    </row>
    <row r="1109" spans="1:4" x14ac:dyDescent="0.35">
      <c r="A1109" t="s">
        <v>5023</v>
      </c>
      <c r="B1109">
        <v>1.6</v>
      </c>
      <c r="C1109">
        <v>0.21258503400000001</v>
      </c>
      <c r="D1109">
        <v>1</v>
      </c>
    </row>
    <row r="1110" spans="1:4" x14ac:dyDescent="0.35">
      <c r="A1110" t="s">
        <v>3610</v>
      </c>
      <c r="B1110">
        <v>1.8</v>
      </c>
      <c r="C1110">
        <v>0.212538226</v>
      </c>
      <c r="D1110">
        <v>1</v>
      </c>
    </row>
    <row r="1111" spans="1:4" x14ac:dyDescent="0.35">
      <c r="A1111" t="s">
        <v>3542</v>
      </c>
      <c r="B1111">
        <v>1.8</v>
      </c>
      <c r="C1111">
        <v>0.212538226</v>
      </c>
      <c r="D1111">
        <v>1</v>
      </c>
    </row>
    <row r="1112" spans="1:4" x14ac:dyDescent="0.35">
      <c r="A1112" t="s">
        <v>5168</v>
      </c>
      <c r="B1112">
        <v>2</v>
      </c>
      <c r="C1112">
        <v>0.21241379299999999</v>
      </c>
      <c r="D1112">
        <v>1</v>
      </c>
    </row>
    <row r="1113" spans="1:4" x14ac:dyDescent="0.35">
      <c r="A1113" t="s">
        <v>3117</v>
      </c>
      <c r="B1113">
        <v>3.9</v>
      </c>
      <c r="C1113">
        <v>0.211188811</v>
      </c>
      <c r="D1113">
        <v>1</v>
      </c>
    </row>
    <row r="1114" spans="1:4" x14ac:dyDescent="0.35">
      <c r="A1114" t="s">
        <v>3134</v>
      </c>
      <c r="B1114">
        <v>1.6</v>
      </c>
      <c r="C1114">
        <v>0.21116928400000001</v>
      </c>
      <c r="D1114">
        <v>1</v>
      </c>
    </row>
    <row r="1115" spans="1:4" x14ac:dyDescent="0.35">
      <c r="A1115" t="s">
        <v>2815</v>
      </c>
      <c r="B1115">
        <v>2.4</v>
      </c>
      <c r="C1115">
        <v>0.21112372300000001</v>
      </c>
      <c r="D1115">
        <v>1</v>
      </c>
    </row>
    <row r="1116" spans="1:4" x14ac:dyDescent="0.35">
      <c r="A1116" t="s">
        <v>5893</v>
      </c>
      <c r="B1116">
        <v>1.6</v>
      </c>
      <c r="C1116">
        <v>0.210801394</v>
      </c>
      <c r="D1116">
        <v>1</v>
      </c>
    </row>
    <row r="1117" spans="1:4" x14ac:dyDescent="0.35">
      <c r="A1117" t="s">
        <v>5406</v>
      </c>
      <c r="B1117">
        <v>4.5</v>
      </c>
      <c r="C1117">
        <v>0.210558625</v>
      </c>
      <c r="D1117">
        <v>1</v>
      </c>
    </row>
    <row r="1118" spans="1:4" x14ac:dyDescent="0.35">
      <c r="A1118" t="s">
        <v>3535</v>
      </c>
      <c r="B1118">
        <v>2.5</v>
      </c>
      <c r="C1118">
        <v>0.21052631599999999</v>
      </c>
      <c r="D1118">
        <v>1</v>
      </c>
    </row>
    <row r="1119" spans="1:4" x14ac:dyDescent="0.35">
      <c r="A1119" t="s">
        <v>5005</v>
      </c>
      <c r="B1119">
        <v>10.5</v>
      </c>
      <c r="C1119">
        <v>0.210279155</v>
      </c>
      <c r="D1119">
        <v>2</v>
      </c>
    </row>
    <row r="1120" spans="1:4" x14ac:dyDescent="0.35">
      <c r="A1120" t="s">
        <v>1017</v>
      </c>
      <c r="B1120">
        <v>3.1</v>
      </c>
      <c r="C1120">
        <v>0.21024735</v>
      </c>
      <c r="D1120">
        <v>1</v>
      </c>
    </row>
    <row r="1121" spans="1:4" x14ac:dyDescent="0.35">
      <c r="A1121" t="s">
        <v>3431</v>
      </c>
      <c r="B1121">
        <v>3.4</v>
      </c>
      <c r="C1121">
        <v>0.21009771999999999</v>
      </c>
      <c r="D1121">
        <v>1</v>
      </c>
    </row>
    <row r="1122" spans="1:4" x14ac:dyDescent="0.35">
      <c r="A1122" t="s">
        <v>5800</v>
      </c>
      <c r="B1122">
        <v>1.8</v>
      </c>
      <c r="C1122">
        <v>0.209821429</v>
      </c>
      <c r="D1122">
        <v>1</v>
      </c>
    </row>
    <row r="1123" spans="1:4" x14ac:dyDescent="0.35">
      <c r="A1123" t="s">
        <v>3237</v>
      </c>
      <c r="B1123">
        <v>5</v>
      </c>
      <c r="C1123">
        <v>0.209801762</v>
      </c>
      <c r="D1123">
        <v>1</v>
      </c>
    </row>
    <row r="1124" spans="1:4" x14ac:dyDescent="0.35">
      <c r="A1124" t="s">
        <v>4844</v>
      </c>
      <c r="B1124">
        <v>1.7</v>
      </c>
      <c r="C1124">
        <v>0.20977918000000001</v>
      </c>
      <c r="D1124">
        <v>1</v>
      </c>
    </row>
    <row r="1125" spans="1:4" x14ac:dyDescent="0.35">
      <c r="A1125" t="s">
        <v>4092</v>
      </c>
      <c r="B1125">
        <v>9.6</v>
      </c>
      <c r="C1125">
        <v>0.209760274</v>
      </c>
      <c r="D1125">
        <v>2</v>
      </c>
    </row>
    <row r="1126" spans="1:4" x14ac:dyDescent="0.35">
      <c r="A1126" t="s">
        <v>2215</v>
      </c>
      <c r="B1126">
        <v>2.2000000000000002</v>
      </c>
      <c r="C1126">
        <v>0.209558824</v>
      </c>
      <c r="D1126">
        <v>1</v>
      </c>
    </row>
    <row r="1127" spans="1:4" x14ac:dyDescent="0.35">
      <c r="A1127" t="s">
        <v>1488</v>
      </c>
      <c r="B1127">
        <v>5.3</v>
      </c>
      <c r="C1127">
        <v>0.20908621599999999</v>
      </c>
      <c r="D1127">
        <v>2</v>
      </c>
    </row>
    <row r="1128" spans="1:4" x14ac:dyDescent="0.35">
      <c r="A1128" t="s">
        <v>3159</v>
      </c>
      <c r="B1128">
        <v>2.7</v>
      </c>
      <c r="C1128">
        <v>0.208924949</v>
      </c>
      <c r="D1128">
        <v>1</v>
      </c>
    </row>
    <row r="1129" spans="1:4" x14ac:dyDescent="0.35">
      <c r="A1129" t="s">
        <v>6399</v>
      </c>
      <c r="B1129">
        <v>7.6</v>
      </c>
      <c r="C1129">
        <v>0.20878329700000001</v>
      </c>
      <c r="D1129">
        <v>2</v>
      </c>
    </row>
    <row r="1130" spans="1:4" x14ac:dyDescent="0.35">
      <c r="A1130" t="s">
        <v>2987</v>
      </c>
      <c r="B1130">
        <v>1.8</v>
      </c>
      <c r="C1130">
        <v>0.20877458400000001</v>
      </c>
      <c r="D1130">
        <v>1</v>
      </c>
    </row>
    <row r="1131" spans="1:4" x14ac:dyDescent="0.35">
      <c r="A1131" t="s">
        <v>5150</v>
      </c>
      <c r="B1131">
        <v>2</v>
      </c>
      <c r="C1131">
        <v>0.208613728</v>
      </c>
      <c r="D1131">
        <v>1</v>
      </c>
    </row>
    <row r="1132" spans="1:4" x14ac:dyDescent="0.35">
      <c r="A1132" t="s">
        <v>6615</v>
      </c>
      <c r="B1132">
        <v>1.6</v>
      </c>
      <c r="C1132">
        <v>0.20847457599999999</v>
      </c>
      <c r="D1132">
        <v>1</v>
      </c>
    </row>
    <row r="1133" spans="1:4" x14ac:dyDescent="0.35">
      <c r="A1133" t="s">
        <v>4694</v>
      </c>
      <c r="B1133">
        <v>5.5</v>
      </c>
      <c r="C1133">
        <v>0.208437971</v>
      </c>
      <c r="D1133">
        <v>2</v>
      </c>
    </row>
    <row r="1134" spans="1:4" x14ac:dyDescent="0.35">
      <c r="A1134" t="s">
        <v>5231</v>
      </c>
      <c r="B1134">
        <v>9.5</v>
      </c>
      <c r="C1134">
        <v>0.20812914399999999</v>
      </c>
      <c r="D1134">
        <v>2</v>
      </c>
    </row>
    <row r="1135" spans="1:4" x14ac:dyDescent="0.35">
      <c r="A1135" t="s">
        <v>3011</v>
      </c>
      <c r="B1135">
        <v>1.5</v>
      </c>
      <c r="C1135">
        <v>0.20795659999999999</v>
      </c>
      <c r="D1135">
        <v>1</v>
      </c>
    </row>
    <row r="1136" spans="1:4" x14ac:dyDescent="0.35">
      <c r="A1136" t="s">
        <v>6820</v>
      </c>
      <c r="B1136">
        <v>3.3</v>
      </c>
      <c r="C1136">
        <v>0.20784641100000001</v>
      </c>
      <c r="D1136">
        <v>1</v>
      </c>
    </row>
    <row r="1137" spans="1:4" x14ac:dyDescent="0.35">
      <c r="A1137" t="s">
        <v>1322</v>
      </c>
      <c r="B1137">
        <v>2</v>
      </c>
      <c r="C1137">
        <v>0.20754717</v>
      </c>
      <c r="D1137">
        <v>1</v>
      </c>
    </row>
    <row r="1138" spans="1:4" x14ac:dyDescent="0.35">
      <c r="A1138" t="s">
        <v>4923</v>
      </c>
      <c r="B1138">
        <v>1.9</v>
      </c>
      <c r="C1138">
        <v>0.20733427400000001</v>
      </c>
      <c r="D1138">
        <v>1</v>
      </c>
    </row>
    <row r="1139" spans="1:4" x14ac:dyDescent="0.35">
      <c r="A1139" t="s">
        <v>3252</v>
      </c>
      <c r="B1139">
        <v>3.4</v>
      </c>
      <c r="C1139">
        <v>0.20717781399999999</v>
      </c>
      <c r="D1139">
        <v>1</v>
      </c>
    </row>
    <row r="1140" spans="1:4" x14ac:dyDescent="0.35">
      <c r="A1140" t="s">
        <v>5267</v>
      </c>
      <c r="B1140">
        <v>2.8</v>
      </c>
      <c r="C1140">
        <v>0.20669291300000001</v>
      </c>
      <c r="D1140">
        <v>1</v>
      </c>
    </row>
    <row r="1141" spans="1:4" x14ac:dyDescent="0.35">
      <c r="A1141" t="s">
        <v>4464</v>
      </c>
      <c r="B1141">
        <v>5.9</v>
      </c>
      <c r="C1141">
        <v>0.206577119</v>
      </c>
      <c r="D1141">
        <v>2</v>
      </c>
    </row>
    <row r="1142" spans="1:4" x14ac:dyDescent="0.35">
      <c r="A1142" t="s">
        <v>6022</v>
      </c>
      <c r="B1142">
        <v>1.6</v>
      </c>
      <c r="C1142">
        <v>0.206239168</v>
      </c>
      <c r="D1142">
        <v>1</v>
      </c>
    </row>
    <row r="1143" spans="1:4" x14ac:dyDescent="0.35">
      <c r="A1143" t="s">
        <v>469</v>
      </c>
      <c r="B1143">
        <v>1.5</v>
      </c>
      <c r="C1143">
        <v>0.20620437999999999</v>
      </c>
      <c r="D1143">
        <v>1</v>
      </c>
    </row>
    <row r="1144" spans="1:4" x14ac:dyDescent="0.35">
      <c r="A1144" t="s">
        <v>1805</v>
      </c>
      <c r="B1144">
        <v>2.7</v>
      </c>
      <c r="C1144">
        <v>0.20579420600000001</v>
      </c>
      <c r="D1144">
        <v>1</v>
      </c>
    </row>
    <row r="1145" spans="1:4" x14ac:dyDescent="0.35">
      <c r="A1145" t="s">
        <v>4902</v>
      </c>
      <c r="B1145">
        <v>6.8</v>
      </c>
      <c r="C1145">
        <v>0.20562248999999999</v>
      </c>
      <c r="D1145">
        <v>2</v>
      </c>
    </row>
    <row r="1146" spans="1:4" x14ac:dyDescent="0.35">
      <c r="A1146" t="s">
        <v>4943</v>
      </c>
      <c r="B1146">
        <v>3.1</v>
      </c>
      <c r="C1146">
        <v>0.20499108699999999</v>
      </c>
      <c r="D1146">
        <v>1</v>
      </c>
    </row>
    <row r="1147" spans="1:4" x14ac:dyDescent="0.35">
      <c r="A1147" t="s">
        <v>2027</v>
      </c>
      <c r="B1147">
        <v>9.1999999999999993</v>
      </c>
      <c r="C1147">
        <v>0.20481569599999999</v>
      </c>
      <c r="D1147">
        <v>2</v>
      </c>
    </row>
    <row r="1148" spans="1:4" x14ac:dyDescent="0.35">
      <c r="A1148" t="s">
        <v>1054</v>
      </c>
      <c r="B1148">
        <v>2.4</v>
      </c>
      <c r="C1148">
        <v>0.204751131</v>
      </c>
      <c r="D1148">
        <v>1</v>
      </c>
    </row>
    <row r="1149" spans="1:4" x14ac:dyDescent="0.35">
      <c r="A1149" t="s">
        <v>6390</v>
      </c>
      <c r="B1149">
        <v>8.6</v>
      </c>
      <c r="C1149">
        <v>0.20463197999999999</v>
      </c>
      <c r="D1149">
        <v>2</v>
      </c>
    </row>
    <row r="1150" spans="1:4" x14ac:dyDescent="0.35">
      <c r="A1150" t="s">
        <v>122</v>
      </c>
      <c r="B1150">
        <v>10.7</v>
      </c>
      <c r="C1150">
        <v>0.20434782600000001</v>
      </c>
      <c r="D1150">
        <v>2</v>
      </c>
    </row>
    <row r="1151" spans="1:4" x14ac:dyDescent="0.35">
      <c r="A1151" t="s">
        <v>1538</v>
      </c>
      <c r="B1151">
        <v>9.3000000000000007</v>
      </c>
      <c r="C1151">
        <v>0.204250295</v>
      </c>
      <c r="D1151">
        <v>2</v>
      </c>
    </row>
    <row r="1152" spans="1:4" x14ac:dyDescent="0.35">
      <c r="A1152" t="s">
        <v>3549</v>
      </c>
      <c r="B1152">
        <v>2.5</v>
      </c>
      <c r="C1152">
        <v>0.20412595</v>
      </c>
      <c r="D1152">
        <v>1</v>
      </c>
    </row>
    <row r="1153" spans="1:4" x14ac:dyDescent="0.35">
      <c r="A1153" t="s">
        <v>3549</v>
      </c>
      <c r="B1153">
        <v>2.5</v>
      </c>
      <c r="C1153">
        <v>0.20412595</v>
      </c>
      <c r="D1153">
        <v>1</v>
      </c>
    </row>
    <row r="1154" spans="1:4" x14ac:dyDescent="0.35">
      <c r="A1154" t="s">
        <v>1148</v>
      </c>
      <c r="B1154">
        <v>2.4</v>
      </c>
      <c r="C1154">
        <v>0.20387243699999999</v>
      </c>
      <c r="D1154">
        <v>1</v>
      </c>
    </row>
    <row r="1155" spans="1:4" x14ac:dyDescent="0.35">
      <c r="A1155" t="s">
        <v>5274</v>
      </c>
      <c r="B1155">
        <v>1.6</v>
      </c>
      <c r="C1155">
        <v>0.20386643199999999</v>
      </c>
      <c r="D1155">
        <v>1</v>
      </c>
    </row>
    <row r="1156" spans="1:4" x14ac:dyDescent="0.35">
      <c r="A1156" t="s">
        <v>6387</v>
      </c>
      <c r="B1156">
        <v>5.9</v>
      </c>
      <c r="C1156">
        <v>0.20372092999999999</v>
      </c>
      <c r="D1156">
        <v>2</v>
      </c>
    </row>
    <row r="1157" spans="1:4" x14ac:dyDescent="0.35">
      <c r="A1157" t="s">
        <v>4472</v>
      </c>
      <c r="B1157">
        <v>6.8</v>
      </c>
      <c r="C1157">
        <v>0.203518593</v>
      </c>
      <c r="D1157">
        <v>2</v>
      </c>
    </row>
    <row r="1158" spans="1:4" x14ac:dyDescent="0.35">
      <c r="A1158" t="s">
        <v>307</v>
      </c>
      <c r="B1158">
        <v>1.7</v>
      </c>
      <c r="C1158">
        <v>0.20349761499999999</v>
      </c>
      <c r="D1158">
        <v>1</v>
      </c>
    </row>
    <row r="1159" spans="1:4" x14ac:dyDescent="0.35">
      <c r="A1159" t="s">
        <v>4638</v>
      </c>
      <c r="B1159">
        <v>2.4</v>
      </c>
      <c r="C1159">
        <v>0.20346820800000001</v>
      </c>
      <c r="D1159">
        <v>1</v>
      </c>
    </row>
    <row r="1160" spans="1:4" x14ac:dyDescent="0.35">
      <c r="A1160" t="s">
        <v>6641</v>
      </c>
      <c r="B1160">
        <v>3.2</v>
      </c>
      <c r="C1160">
        <v>0.203433476</v>
      </c>
      <c r="D1160">
        <v>1</v>
      </c>
    </row>
    <row r="1161" spans="1:4" x14ac:dyDescent="0.35">
      <c r="A1161" t="s">
        <v>3804</v>
      </c>
      <c r="B1161">
        <v>6.3</v>
      </c>
      <c r="C1161">
        <v>0.203412073</v>
      </c>
      <c r="D1161">
        <v>2</v>
      </c>
    </row>
    <row r="1162" spans="1:4" x14ac:dyDescent="0.35">
      <c r="A1162" t="s">
        <v>3793</v>
      </c>
      <c r="B1162">
        <v>2.2999999999999998</v>
      </c>
      <c r="C1162">
        <v>0.203051643</v>
      </c>
      <c r="D1162">
        <v>1</v>
      </c>
    </row>
    <row r="1163" spans="1:4" x14ac:dyDescent="0.35">
      <c r="A1163" t="s">
        <v>3095</v>
      </c>
      <c r="B1163">
        <v>9.3000000000000007</v>
      </c>
      <c r="C1163">
        <v>0.20294985300000001</v>
      </c>
      <c r="D1163">
        <v>2</v>
      </c>
    </row>
    <row r="1164" spans="1:4" x14ac:dyDescent="0.35">
      <c r="A1164" t="s">
        <v>6623</v>
      </c>
      <c r="B1164">
        <v>3</v>
      </c>
      <c r="C1164">
        <v>0.20277777799999999</v>
      </c>
      <c r="D1164">
        <v>1</v>
      </c>
    </row>
    <row r="1165" spans="1:4" x14ac:dyDescent="0.35">
      <c r="A1165" t="s">
        <v>4808</v>
      </c>
      <c r="B1165">
        <v>2</v>
      </c>
      <c r="C1165">
        <v>0.20273972600000001</v>
      </c>
      <c r="D1165">
        <v>1</v>
      </c>
    </row>
    <row r="1166" spans="1:4" x14ac:dyDescent="0.35">
      <c r="A1166" t="s">
        <v>1542</v>
      </c>
      <c r="B1166">
        <v>9.1999999999999993</v>
      </c>
      <c r="C1166">
        <v>0.20249036500000001</v>
      </c>
      <c r="D1166">
        <v>2</v>
      </c>
    </row>
    <row r="1167" spans="1:4" x14ac:dyDescent="0.35">
      <c r="A1167" t="s">
        <v>6905</v>
      </c>
      <c r="B1167">
        <v>8</v>
      </c>
      <c r="C1167">
        <v>0.20226259899999999</v>
      </c>
      <c r="D1167">
        <v>2</v>
      </c>
    </row>
    <row r="1168" spans="1:4" x14ac:dyDescent="0.35">
      <c r="A1168" t="s">
        <v>2779</v>
      </c>
      <c r="B1168">
        <v>4.7</v>
      </c>
      <c r="C1168">
        <v>0.20208454000000001</v>
      </c>
      <c r="D1168">
        <v>1</v>
      </c>
    </row>
    <row r="1169" spans="1:4" x14ac:dyDescent="0.35">
      <c r="A1169" t="s">
        <v>4285</v>
      </c>
      <c r="B1169">
        <v>2.4</v>
      </c>
      <c r="C1169">
        <v>0.20207852200000001</v>
      </c>
      <c r="D1169">
        <v>1</v>
      </c>
    </row>
    <row r="1170" spans="1:4" x14ac:dyDescent="0.35">
      <c r="A1170" t="s">
        <v>2013</v>
      </c>
      <c r="B1170">
        <v>4.8</v>
      </c>
      <c r="C1170">
        <v>0.20204894700000001</v>
      </c>
      <c r="D1170">
        <v>1</v>
      </c>
    </row>
    <row r="1171" spans="1:4" x14ac:dyDescent="0.35">
      <c r="A1171" t="s">
        <v>5227</v>
      </c>
      <c r="B1171">
        <v>10.3</v>
      </c>
      <c r="C1171">
        <v>0.201910321</v>
      </c>
      <c r="D1171">
        <v>2</v>
      </c>
    </row>
    <row r="1172" spans="1:4" x14ac:dyDescent="0.35">
      <c r="A1172" t="s">
        <v>1350</v>
      </c>
      <c r="B1172">
        <v>5.4</v>
      </c>
      <c r="C1172">
        <v>0.20152284300000001</v>
      </c>
      <c r="D1172">
        <v>2</v>
      </c>
    </row>
    <row r="1173" spans="1:4" x14ac:dyDescent="0.35">
      <c r="A1173" t="s">
        <v>6749</v>
      </c>
      <c r="B1173">
        <v>4.4000000000000004</v>
      </c>
      <c r="C1173">
        <v>0.20148791099999999</v>
      </c>
      <c r="D1173">
        <v>1</v>
      </c>
    </row>
    <row r="1174" spans="1:4" x14ac:dyDescent="0.35">
      <c r="A1174" t="s">
        <v>926</v>
      </c>
      <c r="B1174">
        <v>2.5</v>
      </c>
      <c r="C1174">
        <v>0.200863931</v>
      </c>
      <c r="D1174">
        <v>1</v>
      </c>
    </row>
    <row r="1175" spans="1:4" x14ac:dyDescent="0.35">
      <c r="A1175" t="s">
        <v>4256</v>
      </c>
      <c r="B1175">
        <v>2.7</v>
      </c>
      <c r="C1175">
        <v>0.20081549400000001</v>
      </c>
      <c r="D1175">
        <v>1</v>
      </c>
    </row>
    <row r="1176" spans="1:4" x14ac:dyDescent="0.35">
      <c r="A1176" t="s">
        <v>3923</v>
      </c>
      <c r="B1176">
        <v>7.6</v>
      </c>
      <c r="C1176">
        <v>0.200716846</v>
      </c>
      <c r="D1176">
        <v>2</v>
      </c>
    </row>
    <row r="1177" spans="1:4" x14ac:dyDescent="0.35">
      <c r="A1177" t="s">
        <v>955</v>
      </c>
      <c r="B1177">
        <v>1.5</v>
      </c>
      <c r="C1177">
        <v>0.20036101100000001</v>
      </c>
      <c r="D1177">
        <v>1</v>
      </c>
    </row>
    <row r="1178" spans="1:4" x14ac:dyDescent="0.35">
      <c r="A1178" t="s">
        <v>4320</v>
      </c>
      <c r="B1178">
        <v>8.6</v>
      </c>
      <c r="C1178">
        <v>0.20031796499999999</v>
      </c>
      <c r="D1178">
        <v>2</v>
      </c>
    </row>
    <row r="1179" spans="1:4" x14ac:dyDescent="0.35">
      <c r="A1179" t="s">
        <v>5032</v>
      </c>
      <c r="B1179">
        <v>5.3</v>
      </c>
      <c r="C1179">
        <v>0.20030896000000001</v>
      </c>
      <c r="D1179">
        <v>2</v>
      </c>
    </row>
    <row r="1180" spans="1:4" x14ac:dyDescent="0.35">
      <c r="A1180" t="s">
        <v>5748</v>
      </c>
      <c r="B1180">
        <v>8.1999999999999993</v>
      </c>
      <c r="C1180">
        <v>0.20026702299999999</v>
      </c>
      <c r="D1180">
        <v>2</v>
      </c>
    </row>
    <row r="1181" spans="1:4" x14ac:dyDescent="0.35">
      <c r="A1181" t="s">
        <v>2500</v>
      </c>
      <c r="B1181">
        <v>2.9</v>
      </c>
      <c r="C1181">
        <v>0.200188857</v>
      </c>
      <c r="D1181">
        <v>1</v>
      </c>
    </row>
    <row r="1182" spans="1:4" x14ac:dyDescent="0.35">
      <c r="A1182" t="s">
        <v>1207</v>
      </c>
      <c r="B1182">
        <v>3</v>
      </c>
      <c r="C1182">
        <v>0.20018450199999999</v>
      </c>
      <c r="D1182">
        <v>1</v>
      </c>
    </row>
    <row r="1183" spans="1:4" x14ac:dyDescent="0.35">
      <c r="A1183" t="s">
        <v>6474</v>
      </c>
      <c r="B1183">
        <v>3.4</v>
      </c>
      <c r="C1183">
        <v>0.20016142100000001</v>
      </c>
      <c r="D1183">
        <v>1</v>
      </c>
    </row>
    <row r="1184" spans="1:4" x14ac:dyDescent="0.35">
      <c r="A1184" t="s">
        <v>2862</v>
      </c>
      <c r="B1184">
        <v>3.3</v>
      </c>
      <c r="C1184">
        <v>0.19983416300000001</v>
      </c>
      <c r="D1184">
        <v>1</v>
      </c>
    </row>
    <row r="1185" spans="1:4" x14ac:dyDescent="0.35">
      <c r="A1185" t="s">
        <v>2832</v>
      </c>
      <c r="B1185">
        <v>10.4</v>
      </c>
      <c r="C1185">
        <v>0.19920948599999999</v>
      </c>
      <c r="D1185">
        <v>2</v>
      </c>
    </row>
    <row r="1186" spans="1:4" x14ac:dyDescent="0.35">
      <c r="A1186" t="s">
        <v>4168</v>
      </c>
      <c r="B1186">
        <v>9.5</v>
      </c>
      <c r="C1186">
        <v>0.199194013</v>
      </c>
      <c r="D1186">
        <v>2</v>
      </c>
    </row>
    <row r="1187" spans="1:4" x14ac:dyDescent="0.35">
      <c r="A1187" t="s">
        <v>863</v>
      </c>
      <c r="B1187">
        <v>1.4</v>
      </c>
      <c r="C1187">
        <v>0.19881889799999999</v>
      </c>
      <c r="D1187">
        <v>1</v>
      </c>
    </row>
    <row r="1188" spans="1:4" x14ac:dyDescent="0.35">
      <c r="A1188" t="s">
        <v>4139</v>
      </c>
      <c r="B1188">
        <v>4.4000000000000004</v>
      </c>
      <c r="C1188">
        <v>0.19863438899999999</v>
      </c>
      <c r="D1188">
        <v>1</v>
      </c>
    </row>
    <row r="1189" spans="1:4" x14ac:dyDescent="0.35">
      <c r="A1189" t="s">
        <v>3215</v>
      </c>
      <c r="B1189">
        <v>4.5</v>
      </c>
      <c r="C1189">
        <v>0.19842233000000001</v>
      </c>
      <c r="D1189">
        <v>1</v>
      </c>
    </row>
    <row r="1190" spans="1:4" x14ac:dyDescent="0.35">
      <c r="A1190" t="s">
        <v>3690</v>
      </c>
      <c r="B1190">
        <v>4.8</v>
      </c>
      <c r="C1190">
        <v>0.19758759300000001</v>
      </c>
      <c r="D1190">
        <v>1</v>
      </c>
    </row>
    <row r="1191" spans="1:4" x14ac:dyDescent="0.35">
      <c r="A1191" t="s">
        <v>6865</v>
      </c>
      <c r="B1191">
        <v>6.5</v>
      </c>
      <c r="C1191">
        <v>0.19746835400000001</v>
      </c>
      <c r="D1191">
        <v>2</v>
      </c>
    </row>
    <row r="1192" spans="1:4" x14ac:dyDescent="0.35">
      <c r="A1192" t="s">
        <v>2745</v>
      </c>
      <c r="B1192">
        <v>4.4000000000000004</v>
      </c>
      <c r="C1192">
        <v>0.197409007</v>
      </c>
      <c r="D1192">
        <v>1</v>
      </c>
    </row>
    <row r="1193" spans="1:4" x14ac:dyDescent="0.35">
      <c r="A1193" t="s">
        <v>2983</v>
      </c>
      <c r="B1193">
        <v>8.6</v>
      </c>
      <c r="C1193">
        <v>0.197335025</v>
      </c>
      <c r="D1193">
        <v>2</v>
      </c>
    </row>
    <row r="1194" spans="1:4" x14ac:dyDescent="0.35">
      <c r="A1194" t="s">
        <v>2983</v>
      </c>
      <c r="B1194">
        <v>8.6</v>
      </c>
      <c r="C1194">
        <v>0.197335025</v>
      </c>
      <c r="D1194">
        <v>2</v>
      </c>
    </row>
    <row r="1195" spans="1:4" x14ac:dyDescent="0.35">
      <c r="A1195" t="s">
        <v>4212</v>
      </c>
      <c r="B1195">
        <v>2.6</v>
      </c>
      <c r="C1195">
        <v>0.19684210499999999</v>
      </c>
      <c r="D1195">
        <v>1</v>
      </c>
    </row>
    <row r="1196" spans="1:4" x14ac:dyDescent="0.35">
      <c r="A1196" t="s">
        <v>430</v>
      </c>
      <c r="B1196">
        <v>1.7</v>
      </c>
      <c r="C1196">
        <v>0.19669421500000001</v>
      </c>
      <c r="D1196">
        <v>1</v>
      </c>
    </row>
    <row r="1197" spans="1:4" x14ac:dyDescent="0.35">
      <c r="A1197" t="s">
        <v>1525</v>
      </c>
      <c r="B1197">
        <v>2.9</v>
      </c>
      <c r="C1197">
        <v>0.19658119700000001</v>
      </c>
      <c r="D1197">
        <v>1</v>
      </c>
    </row>
    <row r="1198" spans="1:4" x14ac:dyDescent="0.35">
      <c r="A1198" t="s">
        <v>6556</v>
      </c>
      <c r="B1198">
        <v>2.5</v>
      </c>
      <c r="C1198">
        <v>0.19656283599999999</v>
      </c>
      <c r="D1198">
        <v>1</v>
      </c>
    </row>
    <row r="1199" spans="1:4" x14ac:dyDescent="0.35">
      <c r="A1199" t="s">
        <v>5154</v>
      </c>
      <c r="B1199">
        <v>4.7</v>
      </c>
      <c r="C1199">
        <v>0.196470588</v>
      </c>
      <c r="D1199">
        <v>1</v>
      </c>
    </row>
    <row r="1200" spans="1:4" x14ac:dyDescent="0.35">
      <c r="A1200" t="s">
        <v>4392</v>
      </c>
      <c r="B1200">
        <v>3.1</v>
      </c>
      <c r="C1200">
        <v>0.196444444</v>
      </c>
      <c r="D1200">
        <v>1</v>
      </c>
    </row>
    <row r="1201" spans="1:4" x14ac:dyDescent="0.35">
      <c r="A1201" t="s">
        <v>3960</v>
      </c>
      <c r="B1201">
        <v>1.8</v>
      </c>
      <c r="C1201">
        <v>0.19631901800000001</v>
      </c>
      <c r="D1201">
        <v>1</v>
      </c>
    </row>
    <row r="1202" spans="1:4" x14ac:dyDescent="0.35">
      <c r="A1202" t="s">
        <v>4149</v>
      </c>
      <c r="B1202">
        <v>7</v>
      </c>
      <c r="C1202">
        <v>0.19609375000000001</v>
      </c>
      <c r="D1202">
        <v>2</v>
      </c>
    </row>
    <row r="1203" spans="1:4" x14ac:dyDescent="0.35">
      <c r="A1203" t="s">
        <v>6257</v>
      </c>
      <c r="B1203">
        <v>2.4</v>
      </c>
      <c r="C1203">
        <v>0.195899772</v>
      </c>
      <c r="D1203">
        <v>1</v>
      </c>
    </row>
    <row r="1204" spans="1:4" x14ac:dyDescent="0.35">
      <c r="A1204" t="s">
        <v>157</v>
      </c>
      <c r="B1204">
        <v>2</v>
      </c>
      <c r="C1204">
        <v>0.195710456</v>
      </c>
      <c r="D1204">
        <v>1</v>
      </c>
    </row>
    <row r="1205" spans="1:4" x14ac:dyDescent="0.35">
      <c r="A1205" t="s">
        <v>5577</v>
      </c>
      <c r="B1205">
        <v>2</v>
      </c>
      <c r="C1205">
        <v>0.19553072599999999</v>
      </c>
      <c r="D1205">
        <v>1</v>
      </c>
    </row>
    <row r="1206" spans="1:4" x14ac:dyDescent="0.35">
      <c r="A1206" t="s">
        <v>6245</v>
      </c>
      <c r="B1206">
        <v>1.5</v>
      </c>
      <c r="C1206">
        <v>0.195488722</v>
      </c>
      <c r="D1206">
        <v>1</v>
      </c>
    </row>
    <row r="1207" spans="1:4" x14ac:dyDescent="0.35">
      <c r="A1207" t="s">
        <v>1031</v>
      </c>
      <c r="B1207">
        <v>8.8000000000000007</v>
      </c>
      <c r="C1207">
        <v>0.19460799500000001</v>
      </c>
      <c r="D1207">
        <v>2</v>
      </c>
    </row>
    <row r="1208" spans="1:4" x14ac:dyDescent="0.35">
      <c r="A1208" t="s">
        <v>1589</v>
      </c>
      <c r="B1208">
        <v>1.9</v>
      </c>
      <c r="C1208">
        <v>0.19444444399999999</v>
      </c>
      <c r="D1208">
        <v>1</v>
      </c>
    </row>
    <row r="1209" spans="1:4" x14ac:dyDescent="0.35">
      <c r="A1209" t="s">
        <v>3860</v>
      </c>
      <c r="B1209">
        <v>3.8</v>
      </c>
      <c r="C1209">
        <v>0.19426523300000001</v>
      </c>
      <c r="D1209">
        <v>1</v>
      </c>
    </row>
    <row r="1210" spans="1:4" x14ac:dyDescent="0.35">
      <c r="A1210" t="s">
        <v>2909</v>
      </c>
      <c r="B1210">
        <v>8.4</v>
      </c>
      <c r="C1210">
        <v>0.19424460399999999</v>
      </c>
      <c r="D1210">
        <v>2</v>
      </c>
    </row>
    <row r="1211" spans="1:4" x14ac:dyDescent="0.35">
      <c r="A1211" t="s">
        <v>2182</v>
      </c>
      <c r="B1211">
        <v>2.1</v>
      </c>
      <c r="C1211">
        <v>0.19383825399999999</v>
      </c>
      <c r="D1211">
        <v>1</v>
      </c>
    </row>
    <row r="1212" spans="1:4" x14ac:dyDescent="0.35">
      <c r="A1212" t="s">
        <v>2675</v>
      </c>
      <c r="B1212">
        <v>3.2</v>
      </c>
      <c r="C1212">
        <v>0.193771626</v>
      </c>
      <c r="D1212">
        <v>1</v>
      </c>
    </row>
    <row r="1213" spans="1:4" x14ac:dyDescent="0.35">
      <c r="A1213" t="s">
        <v>2363</v>
      </c>
      <c r="B1213">
        <v>4.5</v>
      </c>
      <c r="C1213">
        <v>0.19366626100000001</v>
      </c>
      <c r="D1213">
        <v>1</v>
      </c>
    </row>
    <row r="1214" spans="1:4" x14ac:dyDescent="0.35">
      <c r="A1214" t="s">
        <v>923</v>
      </c>
      <c r="B1214">
        <v>2.5</v>
      </c>
      <c r="C1214">
        <v>0.19354838699999999</v>
      </c>
      <c r="D1214">
        <v>1</v>
      </c>
    </row>
    <row r="1215" spans="1:4" x14ac:dyDescent="0.35">
      <c r="A1215" t="s">
        <v>5152</v>
      </c>
      <c r="B1215">
        <v>1.9</v>
      </c>
      <c r="C1215">
        <v>0.19354838699999999</v>
      </c>
      <c r="D1215">
        <v>1</v>
      </c>
    </row>
    <row r="1216" spans="1:4" x14ac:dyDescent="0.35">
      <c r="A1216" t="s">
        <v>3844</v>
      </c>
      <c r="B1216">
        <v>4.2</v>
      </c>
      <c r="C1216">
        <v>0.193506494</v>
      </c>
      <c r="D1216">
        <v>1</v>
      </c>
    </row>
    <row r="1217" spans="1:4" x14ac:dyDescent="0.35">
      <c r="A1217" t="s">
        <v>845</v>
      </c>
      <c r="B1217">
        <v>6.2</v>
      </c>
      <c r="C1217">
        <v>0.19344842900000001</v>
      </c>
      <c r="D1217">
        <v>2</v>
      </c>
    </row>
    <row r="1218" spans="1:4" x14ac:dyDescent="0.35">
      <c r="A1218" t="s">
        <v>453</v>
      </c>
      <c r="B1218">
        <v>7.4</v>
      </c>
      <c r="C1218">
        <v>0.19340496500000001</v>
      </c>
      <c r="D1218">
        <v>2</v>
      </c>
    </row>
    <row r="1219" spans="1:4" x14ac:dyDescent="0.35">
      <c r="A1219" t="s">
        <v>5834</v>
      </c>
      <c r="B1219">
        <v>1.4</v>
      </c>
      <c r="C1219">
        <v>0.19281663499999999</v>
      </c>
      <c r="D1219">
        <v>1</v>
      </c>
    </row>
    <row r="1220" spans="1:4" x14ac:dyDescent="0.35">
      <c r="A1220" t="s">
        <v>6357</v>
      </c>
      <c r="B1220">
        <v>3.2</v>
      </c>
      <c r="C1220">
        <v>0.19253604699999999</v>
      </c>
      <c r="D1220">
        <v>1</v>
      </c>
    </row>
    <row r="1221" spans="1:4" x14ac:dyDescent="0.35">
      <c r="A1221" t="s">
        <v>6795</v>
      </c>
      <c r="B1221">
        <v>1.4</v>
      </c>
      <c r="C1221">
        <v>0.19238095199999999</v>
      </c>
      <c r="D1221">
        <v>1</v>
      </c>
    </row>
    <row r="1222" spans="1:4" x14ac:dyDescent="0.35">
      <c r="A1222" t="s">
        <v>3774</v>
      </c>
      <c r="B1222">
        <v>1.4</v>
      </c>
      <c r="C1222">
        <v>0.192307692</v>
      </c>
      <c r="D1222">
        <v>1</v>
      </c>
    </row>
    <row r="1223" spans="1:4" x14ac:dyDescent="0.35">
      <c r="A1223" t="s">
        <v>4870</v>
      </c>
      <c r="B1223">
        <v>6.4</v>
      </c>
      <c r="C1223">
        <v>0.19193205899999999</v>
      </c>
      <c r="D1223">
        <v>2</v>
      </c>
    </row>
    <row r="1224" spans="1:4" x14ac:dyDescent="0.35">
      <c r="A1224" t="s">
        <v>1887</v>
      </c>
      <c r="B1224">
        <v>2.5</v>
      </c>
      <c r="C1224">
        <v>0.19188596499999999</v>
      </c>
      <c r="D1224">
        <v>1</v>
      </c>
    </row>
    <row r="1225" spans="1:4" x14ac:dyDescent="0.35">
      <c r="A1225" t="s">
        <v>4377</v>
      </c>
      <c r="B1225">
        <v>2.5</v>
      </c>
      <c r="C1225">
        <v>0.19137168099999999</v>
      </c>
      <c r="D1225">
        <v>1</v>
      </c>
    </row>
    <row r="1226" spans="1:4" x14ac:dyDescent="0.35">
      <c r="A1226" t="s">
        <v>4640</v>
      </c>
      <c r="B1226">
        <v>4</v>
      </c>
      <c r="C1226">
        <v>0.191268191</v>
      </c>
      <c r="D1226">
        <v>1</v>
      </c>
    </row>
    <row r="1227" spans="1:4" x14ac:dyDescent="0.35">
      <c r="A1227" t="s">
        <v>5261</v>
      </c>
      <c r="B1227">
        <v>2.5</v>
      </c>
      <c r="C1227">
        <v>0.19052744899999999</v>
      </c>
      <c r="D1227">
        <v>1</v>
      </c>
    </row>
    <row r="1228" spans="1:4" x14ac:dyDescent="0.35">
      <c r="A1228" t="s">
        <v>305</v>
      </c>
      <c r="B1228">
        <v>4.0999999999999996</v>
      </c>
      <c r="C1228">
        <v>0.19044414500000001</v>
      </c>
      <c r="D1228">
        <v>1</v>
      </c>
    </row>
    <row r="1229" spans="1:4" x14ac:dyDescent="0.35">
      <c r="A1229" t="s">
        <v>5522</v>
      </c>
      <c r="B1229">
        <v>2.6</v>
      </c>
      <c r="C1229">
        <v>0.19042553200000001</v>
      </c>
      <c r="D1229">
        <v>1</v>
      </c>
    </row>
    <row r="1230" spans="1:4" x14ac:dyDescent="0.35">
      <c r="A1230" t="s">
        <v>756</v>
      </c>
      <c r="B1230">
        <v>2.1</v>
      </c>
      <c r="C1230">
        <v>0.19041450800000001</v>
      </c>
      <c r="D1230">
        <v>1</v>
      </c>
    </row>
    <row r="1231" spans="1:4" x14ac:dyDescent="0.35">
      <c r="A1231" t="s">
        <v>3989</v>
      </c>
      <c r="B1231">
        <v>1.7</v>
      </c>
      <c r="C1231">
        <v>0.19040000000000001</v>
      </c>
      <c r="D1231">
        <v>1</v>
      </c>
    </row>
    <row r="1232" spans="1:4" x14ac:dyDescent="0.35">
      <c r="A1232" t="s">
        <v>73</v>
      </c>
      <c r="B1232">
        <v>1.8</v>
      </c>
      <c r="C1232">
        <v>0.190258752</v>
      </c>
      <c r="D1232">
        <v>1</v>
      </c>
    </row>
    <row r="1233" spans="1:4" x14ac:dyDescent="0.35">
      <c r="A1233" t="s">
        <v>6319</v>
      </c>
      <c r="B1233">
        <v>4.0999999999999996</v>
      </c>
      <c r="C1233">
        <v>0.19022103100000001</v>
      </c>
      <c r="D1233">
        <v>1</v>
      </c>
    </row>
    <row r="1234" spans="1:4" x14ac:dyDescent="0.35">
      <c r="A1234" t="s">
        <v>5766</v>
      </c>
      <c r="B1234">
        <v>9.1999999999999993</v>
      </c>
      <c r="C1234">
        <v>0.18972684100000001</v>
      </c>
      <c r="D1234">
        <v>2</v>
      </c>
    </row>
    <row r="1235" spans="1:4" x14ac:dyDescent="0.35">
      <c r="A1235" t="s">
        <v>2623</v>
      </c>
      <c r="B1235">
        <v>2.5</v>
      </c>
      <c r="C1235">
        <v>0.18969298200000001</v>
      </c>
      <c r="D1235">
        <v>1</v>
      </c>
    </row>
    <row r="1236" spans="1:4" x14ac:dyDescent="0.35">
      <c r="A1236" t="s">
        <v>6500</v>
      </c>
      <c r="B1236">
        <v>8.1999999999999993</v>
      </c>
      <c r="C1236">
        <v>0.18968386000000001</v>
      </c>
      <c r="D1236">
        <v>2</v>
      </c>
    </row>
    <row r="1237" spans="1:4" x14ac:dyDescent="0.35">
      <c r="A1237" t="s">
        <v>5843</v>
      </c>
      <c r="B1237">
        <v>6.1</v>
      </c>
      <c r="C1237">
        <v>0.18960107600000001</v>
      </c>
      <c r="D1237">
        <v>2</v>
      </c>
    </row>
    <row r="1238" spans="1:4" x14ac:dyDescent="0.35">
      <c r="A1238" t="s">
        <v>1154</v>
      </c>
      <c r="B1238">
        <v>7.2</v>
      </c>
      <c r="C1238">
        <v>0.18954996199999999</v>
      </c>
      <c r="D1238">
        <v>2</v>
      </c>
    </row>
    <row r="1239" spans="1:4" x14ac:dyDescent="0.35">
      <c r="A1239" t="s">
        <v>6548</v>
      </c>
      <c r="B1239">
        <v>2.1</v>
      </c>
      <c r="C1239">
        <v>0.188654354</v>
      </c>
      <c r="D1239">
        <v>1</v>
      </c>
    </row>
    <row r="1240" spans="1:4" x14ac:dyDescent="0.35">
      <c r="A1240" t="s">
        <v>3179</v>
      </c>
      <c r="B1240">
        <v>2</v>
      </c>
      <c r="C1240">
        <v>0.18862690700000001</v>
      </c>
      <c r="D1240">
        <v>1</v>
      </c>
    </row>
    <row r="1241" spans="1:4" x14ac:dyDescent="0.35">
      <c r="A1241" t="s">
        <v>1234</v>
      </c>
      <c r="B1241">
        <v>8.1</v>
      </c>
      <c r="C1241">
        <v>0.18843031099999999</v>
      </c>
      <c r="D1241">
        <v>2</v>
      </c>
    </row>
    <row r="1242" spans="1:4" x14ac:dyDescent="0.35">
      <c r="A1242" t="s">
        <v>3478</v>
      </c>
      <c r="B1242">
        <v>7.7</v>
      </c>
      <c r="C1242">
        <v>0.188031161</v>
      </c>
      <c r="D1242">
        <v>2</v>
      </c>
    </row>
    <row r="1243" spans="1:4" x14ac:dyDescent="0.35">
      <c r="A1243" t="s">
        <v>3870</v>
      </c>
      <c r="B1243">
        <v>7.1</v>
      </c>
      <c r="C1243">
        <v>0.187643899</v>
      </c>
      <c r="D1243">
        <v>2</v>
      </c>
    </row>
    <row r="1244" spans="1:4" x14ac:dyDescent="0.35">
      <c r="A1244" t="s">
        <v>4490</v>
      </c>
      <c r="B1244">
        <v>4.3</v>
      </c>
      <c r="C1244">
        <v>0.18753973299999999</v>
      </c>
      <c r="D1244">
        <v>1</v>
      </c>
    </row>
    <row r="1245" spans="1:4" x14ac:dyDescent="0.35">
      <c r="A1245" t="s">
        <v>2873</v>
      </c>
      <c r="B1245">
        <v>5.0999999999999996</v>
      </c>
      <c r="C1245">
        <v>0.187197418</v>
      </c>
      <c r="D1245">
        <v>1</v>
      </c>
    </row>
    <row r="1246" spans="1:4" x14ac:dyDescent="0.35">
      <c r="A1246" t="s">
        <v>1283</v>
      </c>
      <c r="B1246">
        <v>5.9</v>
      </c>
      <c r="C1246">
        <v>0.18686401499999999</v>
      </c>
      <c r="D1246">
        <v>2</v>
      </c>
    </row>
    <row r="1247" spans="1:4" x14ac:dyDescent="0.35">
      <c r="A1247" t="s">
        <v>6170</v>
      </c>
      <c r="B1247">
        <v>3.8</v>
      </c>
      <c r="C1247">
        <v>0.18673395800000001</v>
      </c>
      <c r="D1247">
        <v>1</v>
      </c>
    </row>
    <row r="1248" spans="1:4" x14ac:dyDescent="0.35">
      <c r="A1248" t="s">
        <v>1503</v>
      </c>
      <c r="B1248">
        <v>1.6</v>
      </c>
      <c r="C1248">
        <v>0.186440678</v>
      </c>
      <c r="D1248">
        <v>1</v>
      </c>
    </row>
    <row r="1249" spans="1:4" x14ac:dyDescent="0.35">
      <c r="A1249" t="s">
        <v>6571</v>
      </c>
      <c r="B1249">
        <v>2.6</v>
      </c>
      <c r="C1249">
        <v>0.186368477</v>
      </c>
      <c r="D1249">
        <v>1</v>
      </c>
    </row>
    <row r="1250" spans="1:4" x14ac:dyDescent="0.35">
      <c r="A1250" t="s">
        <v>6541</v>
      </c>
      <c r="B1250">
        <v>6.9</v>
      </c>
      <c r="C1250">
        <v>0.18625893600000001</v>
      </c>
      <c r="D1250">
        <v>2</v>
      </c>
    </row>
    <row r="1251" spans="1:4" x14ac:dyDescent="0.35">
      <c r="A1251" t="s">
        <v>1688</v>
      </c>
      <c r="B1251">
        <v>6.6</v>
      </c>
      <c r="C1251">
        <v>0.186258278</v>
      </c>
      <c r="D1251">
        <v>2</v>
      </c>
    </row>
    <row r="1252" spans="1:4" x14ac:dyDescent="0.35">
      <c r="A1252" t="s">
        <v>1816</v>
      </c>
      <c r="B1252">
        <v>3.4</v>
      </c>
      <c r="C1252">
        <v>0.18602762</v>
      </c>
      <c r="D1252">
        <v>1</v>
      </c>
    </row>
    <row r="1253" spans="1:4" x14ac:dyDescent="0.35">
      <c r="A1253" t="s">
        <v>5255</v>
      </c>
      <c r="B1253">
        <v>4.5</v>
      </c>
      <c r="C1253">
        <v>0.186018237</v>
      </c>
      <c r="D1253">
        <v>1</v>
      </c>
    </row>
    <row r="1254" spans="1:4" x14ac:dyDescent="0.35">
      <c r="A1254" t="s">
        <v>3928</v>
      </c>
      <c r="B1254">
        <v>6.4</v>
      </c>
      <c r="C1254">
        <v>0.18598726099999999</v>
      </c>
      <c r="D1254">
        <v>2</v>
      </c>
    </row>
    <row r="1255" spans="1:4" x14ac:dyDescent="0.35">
      <c r="A1255" t="s">
        <v>2314</v>
      </c>
      <c r="B1255">
        <v>4</v>
      </c>
      <c r="C1255">
        <v>0.185967302</v>
      </c>
      <c r="D1255">
        <v>1</v>
      </c>
    </row>
    <row r="1256" spans="1:4" x14ac:dyDescent="0.35">
      <c r="A1256" t="s">
        <v>4930</v>
      </c>
      <c r="B1256">
        <v>1.5</v>
      </c>
      <c r="C1256">
        <v>0.185454545</v>
      </c>
      <c r="D1256">
        <v>1</v>
      </c>
    </row>
    <row r="1257" spans="1:4" x14ac:dyDescent="0.35">
      <c r="A1257" t="s">
        <v>5236</v>
      </c>
      <c r="B1257">
        <v>2.6</v>
      </c>
      <c r="C1257">
        <v>0.18534031400000001</v>
      </c>
      <c r="D1257">
        <v>1</v>
      </c>
    </row>
    <row r="1258" spans="1:4" x14ac:dyDescent="0.35">
      <c r="A1258" t="s">
        <v>407</v>
      </c>
      <c r="B1258">
        <v>3.4</v>
      </c>
      <c r="C1258">
        <v>0.185303514</v>
      </c>
      <c r="D1258">
        <v>1</v>
      </c>
    </row>
    <row r="1259" spans="1:4" x14ac:dyDescent="0.35">
      <c r="A1259" t="s">
        <v>4548</v>
      </c>
      <c r="B1259">
        <v>6.9</v>
      </c>
      <c r="C1259">
        <v>0.185185185</v>
      </c>
      <c r="D1259">
        <v>2</v>
      </c>
    </row>
    <row r="1260" spans="1:4" x14ac:dyDescent="0.35">
      <c r="A1260" t="s">
        <v>3653</v>
      </c>
      <c r="B1260">
        <v>2.1</v>
      </c>
      <c r="C1260">
        <v>0.18494898000000001</v>
      </c>
      <c r="D1260">
        <v>1</v>
      </c>
    </row>
    <row r="1261" spans="1:4" x14ac:dyDescent="0.35">
      <c r="A1261" t="s">
        <v>5028</v>
      </c>
      <c r="B1261">
        <v>2.9</v>
      </c>
      <c r="C1261">
        <v>0.1848659</v>
      </c>
      <c r="D1261">
        <v>1</v>
      </c>
    </row>
    <row r="1262" spans="1:4" x14ac:dyDescent="0.35">
      <c r="A1262" t="s">
        <v>4761</v>
      </c>
      <c r="B1262">
        <v>9</v>
      </c>
      <c r="C1262">
        <v>0.18481244299999999</v>
      </c>
      <c r="D1262">
        <v>2</v>
      </c>
    </row>
    <row r="1263" spans="1:4" x14ac:dyDescent="0.35">
      <c r="A1263" t="s">
        <v>3469</v>
      </c>
      <c r="B1263">
        <v>4.5</v>
      </c>
      <c r="C1263">
        <v>0.184775936</v>
      </c>
      <c r="D1263">
        <v>1</v>
      </c>
    </row>
    <row r="1264" spans="1:4" x14ac:dyDescent="0.35">
      <c r="A1264" t="s">
        <v>4330</v>
      </c>
      <c r="B1264">
        <v>8.8000000000000007</v>
      </c>
      <c r="C1264">
        <v>0.18456271399999999</v>
      </c>
      <c r="D1264">
        <v>2</v>
      </c>
    </row>
    <row r="1265" spans="1:4" x14ac:dyDescent="0.35">
      <c r="A1265" t="s">
        <v>6215</v>
      </c>
      <c r="B1265">
        <v>9.1</v>
      </c>
      <c r="C1265">
        <v>0.18450406999999999</v>
      </c>
      <c r="D1265">
        <v>2</v>
      </c>
    </row>
    <row r="1266" spans="1:4" x14ac:dyDescent="0.35">
      <c r="A1266" t="s">
        <v>5480</v>
      </c>
      <c r="B1266">
        <v>1.6</v>
      </c>
      <c r="C1266">
        <v>0.184482759</v>
      </c>
      <c r="D1266">
        <v>1</v>
      </c>
    </row>
    <row r="1267" spans="1:4" x14ac:dyDescent="0.35">
      <c r="A1267" t="s">
        <v>198</v>
      </c>
      <c r="B1267">
        <v>8.1</v>
      </c>
      <c r="C1267">
        <v>0.184192673</v>
      </c>
      <c r="D1267">
        <v>2</v>
      </c>
    </row>
    <row r="1268" spans="1:4" x14ac:dyDescent="0.35">
      <c r="A1268" t="s">
        <v>3040</v>
      </c>
      <c r="B1268">
        <v>2</v>
      </c>
      <c r="C1268">
        <v>0.18417462500000001</v>
      </c>
      <c r="D1268">
        <v>1</v>
      </c>
    </row>
    <row r="1269" spans="1:4" x14ac:dyDescent="0.35">
      <c r="A1269" t="s">
        <v>2764</v>
      </c>
      <c r="B1269">
        <v>7.5</v>
      </c>
      <c r="C1269">
        <v>0.18404683499999999</v>
      </c>
      <c r="D1269">
        <v>2</v>
      </c>
    </row>
    <row r="1270" spans="1:4" x14ac:dyDescent="0.35">
      <c r="A1270" t="s">
        <v>1186</v>
      </c>
      <c r="B1270">
        <v>9.6999999999999993</v>
      </c>
      <c r="C1270">
        <v>0.18381112999999999</v>
      </c>
      <c r="D1270">
        <v>2</v>
      </c>
    </row>
    <row r="1271" spans="1:4" x14ac:dyDescent="0.35">
      <c r="A1271" t="s">
        <v>5869</v>
      </c>
      <c r="B1271">
        <v>2.2999999999999998</v>
      </c>
      <c r="C1271">
        <v>0.18369829700000001</v>
      </c>
      <c r="D1271">
        <v>1</v>
      </c>
    </row>
    <row r="1272" spans="1:4" x14ac:dyDescent="0.35">
      <c r="A1272" t="s">
        <v>6143</v>
      </c>
      <c r="B1272">
        <v>2.8</v>
      </c>
      <c r="C1272">
        <v>0.18367346900000001</v>
      </c>
      <c r="D1272">
        <v>1</v>
      </c>
    </row>
    <row r="1273" spans="1:4" x14ac:dyDescent="0.35">
      <c r="A1273" t="s">
        <v>3112</v>
      </c>
      <c r="B1273">
        <v>8.6999999999999993</v>
      </c>
      <c r="C1273">
        <v>0.18341158099999999</v>
      </c>
      <c r="D1273">
        <v>2</v>
      </c>
    </row>
    <row r="1274" spans="1:4" x14ac:dyDescent="0.35">
      <c r="A1274" t="s">
        <v>6128</v>
      </c>
      <c r="B1274">
        <v>4</v>
      </c>
      <c r="C1274">
        <v>0.183242507</v>
      </c>
      <c r="D1274">
        <v>1</v>
      </c>
    </row>
    <row r="1275" spans="1:4" x14ac:dyDescent="0.35">
      <c r="A1275" t="s">
        <v>5408</v>
      </c>
      <c r="B1275">
        <v>3.9</v>
      </c>
      <c r="C1275">
        <v>0.183168317</v>
      </c>
      <c r="D1275">
        <v>1</v>
      </c>
    </row>
    <row r="1276" spans="1:4" x14ac:dyDescent="0.35">
      <c r="A1276" t="s">
        <v>6447</v>
      </c>
      <c r="B1276">
        <v>1.5</v>
      </c>
      <c r="C1276">
        <v>0.18281535600000001</v>
      </c>
      <c r="D1276">
        <v>1</v>
      </c>
    </row>
    <row r="1277" spans="1:4" x14ac:dyDescent="0.35">
      <c r="A1277" t="s">
        <v>5662</v>
      </c>
      <c r="B1277">
        <v>9.4</v>
      </c>
      <c r="C1277">
        <v>0.182669789</v>
      </c>
      <c r="D1277">
        <v>2</v>
      </c>
    </row>
    <row r="1278" spans="1:4" x14ac:dyDescent="0.35">
      <c r="A1278" t="s">
        <v>1494</v>
      </c>
      <c r="B1278">
        <v>1.7</v>
      </c>
      <c r="C1278">
        <v>0.18211920500000001</v>
      </c>
      <c r="D1278">
        <v>1</v>
      </c>
    </row>
    <row r="1279" spans="1:4" x14ac:dyDescent="0.35">
      <c r="A1279" t="s">
        <v>892</v>
      </c>
      <c r="B1279">
        <v>10</v>
      </c>
      <c r="C1279">
        <v>0.18204215700000001</v>
      </c>
      <c r="D1279">
        <v>2</v>
      </c>
    </row>
    <row r="1280" spans="1:4" x14ac:dyDescent="0.35">
      <c r="A1280" t="s">
        <v>6297</v>
      </c>
      <c r="B1280">
        <v>1.9</v>
      </c>
      <c r="C1280">
        <v>0.18194640300000001</v>
      </c>
      <c r="D1280">
        <v>1</v>
      </c>
    </row>
    <row r="1281" spans="1:4" x14ac:dyDescent="0.35">
      <c r="A1281" t="s">
        <v>5525</v>
      </c>
      <c r="B1281">
        <v>5.9</v>
      </c>
      <c r="C1281">
        <v>0.18177613300000001</v>
      </c>
      <c r="D1281">
        <v>2</v>
      </c>
    </row>
    <row r="1282" spans="1:4" x14ac:dyDescent="0.35">
      <c r="A1282" t="s">
        <v>5039</v>
      </c>
      <c r="B1282">
        <v>3.1</v>
      </c>
      <c r="C1282">
        <v>0.18173913</v>
      </c>
      <c r="D1282">
        <v>1</v>
      </c>
    </row>
    <row r="1283" spans="1:4" x14ac:dyDescent="0.35">
      <c r="A1283" t="s">
        <v>6252</v>
      </c>
      <c r="B1283">
        <v>7.7</v>
      </c>
      <c r="C1283">
        <v>0.18172081400000001</v>
      </c>
      <c r="D1283">
        <v>2</v>
      </c>
    </row>
    <row r="1284" spans="1:4" x14ac:dyDescent="0.35">
      <c r="A1284" t="s">
        <v>1565</v>
      </c>
      <c r="B1284">
        <v>2.8</v>
      </c>
      <c r="C1284">
        <v>0.18155054000000001</v>
      </c>
      <c r="D1284">
        <v>1</v>
      </c>
    </row>
    <row r="1285" spans="1:4" x14ac:dyDescent="0.35">
      <c r="A1285" t="s">
        <v>232</v>
      </c>
      <c r="B1285">
        <v>7.1</v>
      </c>
      <c r="C1285">
        <v>0.18150422099999999</v>
      </c>
      <c r="D1285">
        <v>2</v>
      </c>
    </row>
    <row r="1286" spans="1:4" x14ac:dyDescent="0.35">
      <c r="A1286" t="s">
        <v>6373</v>
      </c>
      <c r="B1286">
        <v>4.3</v>
      </c>
      <c r="C1286">
        <v>0.18147208100000001</v>
      </c>
      <c r="D1286">
        <v>1</v>
      </c>
    </row>
    <row r="1287" spans="1:4" x14ac:dyDescent="0.35">
      <c r="A1287" t="s">
        <v>2236</v>
      </c>
      <c r="B1287">
        <v>2.9</v>
      </c>
      <c r="C1287">
        <v>0.18121442099999999</v>
      </c>
      <c r="D1287">
        <v>1</v>
      </c>
    </row>
    <row r="1288" spans="1:4" x14ac:dyDescent="0.35">
      <c r="A1288" t="s">
        <v>648</v>
      </c>
      <c r="B1288">
        <v>9.6</v>
      </c>
      <c r="C1288">
        <v>0.18103940600000001</v>
      </c>
      <c r="D1288">
        <v>2</v>
      </c>
    </row>
    <row r="1289" spans="1:4" x14ac:dyDescent="0.35">
      <c r="A1289" t="s">
        <v>947</v>
      </c>
      <c r="B1289">
        <v>6.4</v>
      </c>
      <c r="C1289">
        <v>0.18092386699999999</v>
      </c>
      <c r="D1289">
        <v>2</v>
      </c>
    </row>
    <row r="1290" spans="1:4" x14ac:dyDescent="0.35">
      <c r="A1290" t="s">
        <v>3473</v>
      </c>
      <c r="B1290">
        <v>10.3</v>
      </c>
      <c r="C1290">
        <v>0.18085106400000001</v>
      </c>
      <c r="D1290">
        <v>2</v>
      </c>
    </row>
    <row r="1291" spans="1:4" x14ac:dyDescent="0.35">
      <c r="A1291" t="s">
        <v>2470</v>
      </c>
      <c r="B1291">
        <v>1.9</v>
      </c>
      <c r="C1291">
        <v>0.18075801699999999</v>
      </c>
      <c r="D1291">
        <v>1</v>
      </c>
    </row>
    <row r="1292" spans="1:4" x14ac:dyDescent="0.35">
      <c r="A1292" t="s">
        <v>1517</v>
      </c>
      <c r="B1292">
        <v>3.3</v>
      </c>
      <c r="C1292">
        <v>0.18070318899999999</v>
      </c>
      <c r="D1292">
        <v>1</v>
      </c>
    </row>
    <row r="1293" spans="1:4" x14ac:dyDescent="0.35">
      <c r="A1293" t="s">
        <v>297</v>
      </c>
      <c r="B1293">
        <v>1.7</v>
      </c>
      <c r="C1293">
        <v>0.18046357599999999</v>
      </c>
      <c r="D1293">
        <v>1</v>
      </c>
    </row>
    <row r="1294" spans="1:4" x14ac:dyDescent="0.35">
      <c r="A1294" t="s">
        <v>4771</v>
      </c>
      <c r="B1294">
        <v>4</v>
      </c>
      <c r="C1294">
        <v>0.180192572</v>
      </c>
      <c r="D1294">
        <v>1</v>
      </c>
    </row>
    <row r="1295" spans="1:4" x14ac:dyDescent="0.35">
      <c r="A1295" t="s">
        <v>3293</v>
      </c>
      <c r="B1295">
        <v>2</v>
      </c>
      <c r="C1295">
        <v>0.180055402</v>
      </c>
      <c r="D1295">
        <v>1</v>
      </c>
    </row>
    <row r="1296" spans="1:4" x14ac:dyDescent="0.35">
      <c r="A1296" t="s">
        <v>4932</v>
      </c>
      <c r="B1296">
        <v>3.9</v>
      </c>
      <c r="C1296">
        <v>0.179594689</v>
      </c>
      <c r="D1296">
        <v>1</v>
      </c>
    </row>
    <row r="1297" spans="1:4" x14ac:dyDescent="0.35">
      <c r="A1297" t="s">
        <v>3723</v>
      </c>
      <c r="B1297">
        <v>4.7</v>
      </c>
      <c r="C1297">
        <v>0.179411765</v>
      </c>
      <c r="D1297">
        <v>1</v>
      </c>
    </row>
    <row r="1298" spans="1:4" x14ac:dyDescent="0.35">
      <c r="A1298" t="s">
        <v>2030</v>
      </c>
      <c r="B1298">
        <v>10.199999999999999</v>
      </c>
      <c r="C1298">
        <v>0.17940466599999999</v>
      </c>
      <c r="D1298">
        <v>2</v>
      </c>
    </row>
    <row r="1299" spans="1:4" x14ac:dyDescent="0.35">
      <c r="A1299" t="s">
        <v>3444</v>
      </c>
      <c r="B1299">
        <v>2.7</v>
      </c>
      <c r="C1299">
        <v>0.179381443</v>
      </c>
      <c r="D1299">
        <v>1</v>
      </c>
    </row>
    <row r="1300" spans="1:4" x14ac:dyDescent="0.35">
      <c r="A1300" t="s">
        <v>3957</v>
      </c>
      <c r="B1300">
        <v>6</v>
      </c>
      <c r="C1300">
        <v>0.17935779800000001</v>
      </c>
      <c r="D1300">
        <v>2</v>
      </c>
    </row>
    <row r="1301" spans="1:4" x14ac:dyDescent="0.35">
      <c r="A1301" t="s">
        <v>1900</v>
      </c>
      <c r="B1301">
        <v>3.4</v>
      </c>
      <c r="C1301">
        <v>0.17928286900000001</v>
      </c>
      <c r="D1301">
        <v>1</v>
      </c>
    </row>
    <row r="1302" spans="1:4" x14ac:dyDescent="0.35">
      <c r="A1302" t="s">
        <v>5458</v>
      </c>
      <c r="B1302">
        <v>1.9</v>
      </c>
      <c r="C1302">
        <v>0.17923186299999999</v>
      </c>
      <c r="D1302">
        <v>1</v>
      </c>
    </row>
    <row r="1303" spans="1:4" x14ac:dyDescent="0.35">
      <c r="A1303" t="s">
        <v>342</v>
      </c>
      <c r="B1303">
        <v>4.4000000000000004</v>
      </c>
      <c r="C1303">
        <v>0.178482587</v>
      </c>
      <c r="D1303">
        <v>1</v>
      </c>
    </row>
    <row r="1304" spans="1:4" x14ac:dyDescent="0.35">
      <c r="A1304" t="s">
        <v>342</v>
      </c>
      <c r="B1304">
        <v>4.4000000000000004</v>
      </c>
      <c r="C1304">
        <v>0.178482587</v>
      </c>
      <c r="D1304">
        <v>1</v>
      </c>
    </row>
    <row r="1305" spans="1:4" x14ac:dyDescent="0.35">
      <c r="A1305" t="s">
        <v>3140</v>
      </c>
      <c r="B1305">
        <v>4.0999999999999996</v>
      </c>
      <c r="C1305">
        <v>0.17845117799999999</v>
      </c>
      <c r="D1305">
        <v>1</v>
      </c>
    </row>
    <row r="1306" spans="1:4" x14ac:dyDescent="0.35">
      <c r="A1306" t="s">
        <v>543</v>
      </c>
      <c r="B1306">
        <v>6.6</v>
      </c>
      <c r="C1306">
        <v>0.178362573</v>
      </c>
      <c r="D1306">
        <v>2</v>
      </c>
    </row>
    <row r="1307" spans="1:4" x14ac:dyDescent="0.35">
      <c r="A1307" t="s">
        <v>4584</v>
      </c>
      <c r="B1307">
        <v>5.0999999999999996</v>
      </c>
      <c r="C1307">
        <v>0.17757510700000001</v>
      </c>
      <c r="D1307">
        <v>1</v>
      </c>
    </row>
    <row r="1308" spans="1:4" x14ac:dyDescent="0.35">
      <c r="A1308" t="s">
        <v>5070</v>
      </c>
      <c r="B1308">
        <v>4.2</v>
      </c>
      <c r="C1308">
        <v>0.177346278</v>
      </c>
      <c r="D1308">
        <v>1</v>
      </c>
    </row>
    <row r="1309" spans="1:4" x14ac:dyDescent="0.35">
      <c r="A1309" t="s">
        <v>2824</v>
      </c>
      <c r="B1309">
        <v>4.4000000000000004</v>
      </c>
      <c r="C1309">
        <v>0.177057357</v>
      </c>
      <c r="D1309">
        <v>1</v>
      </c>
    </row>
    <row r="1310" spans="1:4" x14ac:dyDescent="0.35">
      <c r="A1310" t="s">
        <v>4937</v>
      </c>
      <c r="B1310">
        <v>6.4</v>
      </c>
      <c r="C1310">
        <v>0.17647058800000001</v>
      </c>
      <c r="D1310">
        <v>2</v>
      </c>
    </row>
    <row r="1311" spans="1:4" x14ac:dyDescent="0.35">
      <c r="A1311" t="s">
        <v>5595</v>
      </c>
      <c r="B1311">
        <v>7.6</v>
      </c>
      <c r="C1311">
        <v>0.17644953499999999</v>
      </c>
      <c r="D1311">
        <v>2</v>
      </c>
    </row>
    <row r="1312" spans="1:4" x14ac:dyDescent="0.35">
      <c r="A1312" t="s">
        <v>2276</v>
      </c>
      <c r="B1312">
        <v>2</v>
      </c>
      <c r="C1312">
        <v>0.176390773</v>
      </c>
      <c r="D1312">
        <v>1</v>
      </c>
    </row>
    <row r="1313" spans="1:4" x14ac:dyDescent="0.35">
      <c r="A1313" t="s">
        <v>4277</v>
      </c>
      <c r="B1313">
        <v>1.6</v>
      </c>
      <c r="C1313">
        <v>0.176265271</v>
      </c>
      <c r="D1313">
        <v>1</v>
      </c>
    </row>
    <row r="1314" spans="1:4" x14ac:dyDescent="0.35">
      <c r="A1314" t="s">
        <v>5467</v>
      </c>
      <c r="B1314">
        <v>6</v>
      </c>
      <c r="C1314">
        <v>0.17604355699999999</v>
      </c>
      <c r="D1314">
        <v>2</v>
      </c>
    </row>
    <row r="1315" spans="1:4" x14ac:dyDescent="0.35">
      <c r="A1315" t="s">
        <v>6765</v>
      </c>
      <c r="B1315">
        <v>2.2999999999999998</v>
      </c>
      <c r="C1315">
        <v>0.17584994100000001</v>
      </c>
      <c r="D1315">
        <v>1</v>
      </c>
    </row>
    <row r="1316" spans="1:4" x14ac:dyDescent="0.35">
      <c r="A1316" t="s">
        <v>4443</v>
      </c>
      <c r="B1316">
        <v>2.8</v>
      </c>
      <c r="C1316">
        <v>0.17576961299999999</v>
      </c>
      <c r="D1316">
        <v>1</v>
      </c>
    </row>
    <row r="1317" spans="1:4" x14ac:dyDescent="0.35">
      <c r="A1317" t="s">
        <v>2998</v>
      </c>
      <c r="B1317">
        <v>3.7</v>
      </c>
      <c r="C1317">
        <v>0.175766642</v>
      </c>
      <c r="D1317">
        <v>1</v>
      </c>
    </row>
    <row r="1318" spans="1:4" x14ac:dyDescent="0.35">
      <c r="A1318" t="s">
        <v>894</v>
      </c>
      <c r="B1318">
        <v>1.7</v>
      </c>
      <c r="C1318">
        <v>0.175632911</v>
      </c>
      <c r="D1318">
        <v>1</v>
      </c>
    </row>
    <row r="1319" spans="1:4" x14ac:dyDescent="0.35">
      <c r="A1319" t="s">
        <v>4158</v>
      </c>
      <c r="B1319">
        <v>2</v>
      </c>
      <c r="C1319">
        <v>0.17560321700000001</v>
      </c>
      <c r="D1319">
        <v>1</v>
      </c>
    </row>
    <row r="1320" spans="1:4" x14ac:dyDescent="0.35">
      <c r="A1320" t="s">
        <v>875</v>
      </c>
      <c r="B1320">
        <v>3.7</v>
      </c>
      <c r="C1320">
        <v>0.175257732</v>
      </c>
      <c r="D1320">
        <v>1</v>
      </c>
    </row>
    <row r="1321" spans="1:4" x14ac:dyDescent="0.35">
      <c r="A1321" t="s">
        <v>5725</v>
      </c>
      <c r="B1321">
        <v>7.2</v>
      </c>
      <c r="C1321">
        <v>0.175085454</v>
      </c>
      <c r="D1321">
        <v>2</v>
      </c>
    </row>
    <row r="1322" spans="1:4" x14ac:dyDescent="0.35">
      <c r="A1322" t="s">
        <v>3136</v>
      </c>
      <c r="B1322">
        <v>4.0999999999999996</v>
      </c>
      <c r="C1322">
        <v>0.17486702100000001</v>
      </c>
      <c r="D1322">
        <v>1</v>
      </c>
    </row>
    <row r="1323" spans="1:4" x14ac:dyDescent="0.35">
      <c r="A1323" t="s">
        <v>6738</v>
      </c>
      <c r="B1323">
        <v>2</v>
      </c>
      <c r="C1323">
        <v>0.17462482900000001</v>
      </c>
      <c r="D1323">
        <v>1</v>
      </c>
    </row>
    <row r="1324" spans="1:4" x14ac:dyDescent="0.35">
      <c r="A1324" t="s">
        <v>5210</v>
      </c>
      <c r="B1324">
        <v>8.5</v>
      </c>
      <c r="C1324">
        <v>0.17459807099999999</v>
      </c>
      <c r="D1324">
        <v>2</v>
      </c>
    </row>
    <row r="1325" spans="1:4" x14ac:dyDescent="0.35">
      <c r="A1325" t="s">
        <v>5845</v>
      </c>
      <c r="B1325">
        <v>8.4</v>
      </c>
      <c r="C1325">
        <v>0.17452521300000001</v>
      </c>
      <c r="D1325">
        <v>2</v>
      </c>
    </row>
    <row r="1326" spans="1:4" x14ac:dyDescent="0.35">
      <c r="A1326" t="s">
        <v>5497</v>
      </c>
      <c r="B1326">
        <v>1.8</v>
      </c>
      <c r="C1326">
        <v>0.174366617</v>
      </c>
      <c r="D1326">
        <v>1</v>
      </c>
    </row>
    <row r="1327" spans="1:4" x14ac:dyDescent="0.35">
      <c r="A1327" t="s">
        <v>5034</v>
      </c>
      <c r="B1327">
        <v>2.6</v>
      </c>
      <c r="C1327">
        <v>0.17413972899999999</v>
      </c>
      <c r="D1327">
        <v>1</v>
      </c>
    </row>
    <row r="1328" spans="1:4" x14ac:dyDescent="0.35">
      <c r="A1328" t="s">
        <v>1793</v>
      </c>
      <c r="B1328">
        <v>10.4</v>
      </c>
      <c r="C1328">
        <v>0.174015748</v>
      </c>
      <c r="D1328">
        <v>2</v>
      </c>
    </row>
    <row r="1329" spans="1:4" x14ac:dyDescent="0.35">
      <c r="A1329" t="s">
        <v>6878</v>
      </c>
      <c r="B1329">
        <v>3.2</v>
      </c>
      <c r="C1329">
        <v>0.17398794100000001</v>
      </c>
      <c r="D1329">
        <v>1</v>
      </c>
    </row>
    <row r="1330" spans="1:4" x14ac:dyDescent="0.35">
      <c r="A1330" t="s">
        <v>2414</v>
      </c>
      <c r="B1330">
        <v>1.7</v>
      </c>
      <c r="C1330">
        <v>0.17350157699999999</v>
      </c>
      <c r="D1330">
        <v>1</v>
      </c>
    </row>
    <row r="1331" spans="1:4" x14ac:dyDescent="0.35">
      <c r="A1331" t="s">
        <v>126</v>
      </c>
      <c r="B1331">
        <v>2.1</v>
      </c>
      <c r="C1331">
        <v>0.17333333300000001</v>
      </c>
      <c r="D1331">
        <v>1</v>
      </c>
    </row>
    <row r="1332" spans="1:4" x14ac:dyDescent="0.35">
      <c r="A1332" t="s">
        <v>6026</v>
      </c>
      <c r="B1332">
        <v>2.1</v>
      </c>
      <c r="C1332">
        <v>0.17333333300000001</v>
      </c>
      <c r="D1332">
        <v>1</v>
      </c>
    </row>
    <row r="1333" spans="1:4" x14ac:dyDescent="0.35">
      <c r="A1333" t="s">
        <v>3663</v>
      </c>
      <c r="B1333">
        <v>3.2</v>
      </c>
      <c r="C1333">
        <v>0.17317487300000001</v>
      </c>
      <c r="D1333">
        <v>1</v>
      </c>
    </row>
    <row r="1334" spans="1:4" x14ac:dyDescent="0.35">
      <c r="A1334" t="s">
        <v>2800</v>
      </c>
      <c r="B1334">
        <v>1.6</v>
      </c>
      <c r="C1334">
        <v>0.17301038099999999</v>
      </c>
      <c r="D1334">
        <v>1</v>
      </c>
    </row>
    <row r="1335" spans="1:4" x14ac:dyDescent="0.35">
      <c r="A1335" t="s">
        <v>1471</v>
      </c>
      <c r="B1335">
        <v>1.9</v>
      </c>
      <c r="C1335">
        <v>0.17282127</v>
      </c>
      <c r="D1335">
        <v>1</v>
      </c>
    </row>
    <row r="1336" spans="1:4" x14ac:dyDescent="0.35">
      <c r="A1336" t="s">
        <v>2545</v>
      </c>
      <c r="B1336">
        <v>2.2000000000000002</v>
      </c>
      <c r="C1336">
        <v>0.172794118</v>
      </c>
      <c r="D1336">
        <v>1</v>
      </c>
    </row>
    <row r="1337" spans="1:4" x14ac:dyDescent="0.35">
      <c r="A1337" t="s">
        <v>4615</v>
      </c>
      <c r="B1337">
        <v>8</v>
      </c>
      <c r="C1337">
        <v>0.172153635</v>
      </c>
      <c r="D1337">
        <v>2</v>
      </c>
    </row>
    <row r="1338" spans="1:4" x14ac:dyDescent="0.35">
      <c r="A1338" t="s">
        <v>5722</v>
      </c>
      <c r="B1338">
        <v>1.9</v>
      </c>
      <c r="C1338">
        <v>0.17207334299999999</v>
      </c>
      <c r="D1338">
        <v>1</v>
      </c>
    </row>
    <row r="1339" spans="1:4" x14ac:dyDescent="0.35">
      <c r="A1339" t="s">
        <v>4718</v>
      </c>
      <c r="B1339">
        <v>10.199999999999999</v>
      </c>
      <c r="C1339">
        <v>0.172034353</v>
      </c>
      <c r="D1339">
        <v>2</v>
      </c>
    </row>
    <row r="1340" spans="1:4" x14ac:dyDescent="0.35">
      <c r="A1340" t="s">
        <v>6846</v>
      </c>
      <c r="B1340">
        <v>1.8</v>
      </c>
      <c r="C1340">
        <v>0.17194570100000001</v>
      </c>
      <c r="D1340">
        <v>1</v>
      </c>
    </row>
    <row r="1341" spans="1:4" x14ac:dyDescent="0.35">
      <c r="A1341" t="s">
        <v>1453</v>
      </c>
      <c r="B1341">
        <v>6.8</v>
      </c>
      <c r="C1341">
        <v>0.171875</v>
      </c>
      <c r="D1341">
        <v>2</v>
      </c>
    </row>
    <row r="1342" spans="1:4" x14ac:dyDescent="0.35">
      <c r="A1342" t="s">
        <v>2303</v>
      </c>
      <c r="B1342">
        <v>6.2</v>
      </c>
      <c r="C1342">
        <v>0.17185444999999999</v>
      </c>
      <c r="D1342">
        <v>2</v>
      </c>
    </row>
    <row r="1343" spans="1:4" x14ac:dyDescent="0.35">
      <c r="A1343" t="s">
        <v>1374</v>
      </c>
      <c r="B1343">
        <v>2.6</v>
      </c>
      <c r="C1343">
        <v>0.17182497299999999</v>
      </c>
      <c r="D1343">
        <v>1</v>
      </c>
    </row>
    <row r="1344" spans="1:4" x14ac:dyDescent="0.35">
      <c r="A1344" t="s">
        <v>5639</v>
      </c>
      <c r="B1344">
        <v>4.2</v>
      </c>
      <c r="C1344">
        <v>0.17165149499999999</v>
      </c>
      <c r="D1344">
        <v>1</v>
      </c>
    </row>
    <row r="1345" spans="1:4" x14ac:dyDescent="0.35">
      <c r="A1345" t="s">
        <v>3582</v>
      </c>
      <c r="B1345">
        <v>10.3</v>
      </c>
      <c r="C1345">
        <v>0.17150466</v>
      </c>
      <c r="D1345">
        <v>2</v>
      </c>
    </row>
    <row r="1346" spans="1:4" x14ac:dyDescent="0.35">
      <c r="A1346" t="s">
        <v>3246</v>
      </c>
      <c r="B1346">
        <v>6.8</v>
      </c>
      <c r="C1346">
        <v>0.17139384099999999</v>
      </c>
      <c r="D1346">
        <v>2</v>
      </c>
    </row>
    <row r="1347" spans="1:4" x14ac:dyDescent="0.35">
      <c r="A1347" t="s">
        <v>6436</v>
      </c>
      <c r="B1347">
        <v>6.1</v>
      </c>
      <c r="C1347">
        <v>0.17139001300000001</v>
      </c>
      <c r="D1347">
        <v>2</v>
      </c>
    </row>
    <row r="1348" spans="1:4" x14ac:dyDescent="0.35">
      <c r="A1348" t="s">
        <v>4582</v>
      </c>
      <c r="B1348">
        <v>3.9</v>
      </c>
      <c r="C1348">
        <v>0.17138810199999999</v>
      </c>
      <c r="D1348">
        <v>1</v>
      </c>
    </row>
    <row r="1349" spans="1:4" x14ac:dyDescent="0.35">
      <c r="A1349" t="s">
        <v>2600</v>
      </c>
      <c r="B1349">
        <v>4</v>
      </c>
      <c r="C1349">
        <v>0.17050067699999999</v>
      </c>
      <c r="D1349">
        <v>1</v>
      </c>
    </row>
    <row r="1350" spans="1:4" x14ac:dyDescent="0.35">
      <c r="A1350" t="s">
        <v>4235</v>
      </c>
      <c r="B1350">
        <v>4.5999999999999996</v>
      </c>
      <c r="C1350">
        <v>0.170400943</v>
      </c>
      <c r="D1350">
        <v>1</v>
      </c>
    </row>
    <row r="1351" spans="1:4" x14ac:dyDescent="0.35">
      <c r="A1351" t="s">
        <v>3532</v>
      </c>
      <c r="B1351">
        <v>4.2</v>
      </c>
      <c r="C1351">
        <v>0.17021276599999999</v>
      </c>
      <c r="D1351">
        <v>1</v>
      </c>
    </row>
    <row r="1352" spans="1:4" x14ac:dyDescent="0.35">
      <c r="A1352" t="s">
        <v>5286</v>
      </c>
      <c r="B1352">
        <v>3.7</v>
      </c>
      <c r="C1352">
        <v>0.17019722400000001</v>
      </c>
      <c r="D1352">
        <v>1</v>
      </c>
    </row>
    <row r="1353" spans="1:4" x14ac:dyDescent="0.35">
      <c r="A1353" t="s">
        <v>3588</v>
      </c>
      <c r="B1353">
        <v>1.9</v>
      </c>
      <c r="C1353">
        <v>0.16983894599999999</v>
      </c>
      <c r="D1353">
        <v>1</v>
      </c>
    </row>
    <row r="1354" spans="1:4" x14ac:dyDescent="0.35">
      <c r="A1354" t="s">
        <v>5697</v>
      </c>
      <c r="B1354">
        <v>4.7</v>
      </c>
      <c r="C1354">
        <v>0.16976744199999999</v>
      </c>
      <c r="D1354">
        <v>1</v>
      </c>
    </row>
    <row r="1355" spans="1:4" x14ac:dyDescent="0.35">
      <c r="A1355" t="s">
        <v>1386</v>
      </c>
      <c r="B1355">
        <v>9</v>
      </c>
      <c r="C1355">
        <v>0.16954284</v>
      </c>
      <c r="D1355">
        <v>2</v>
      </c>
    </row>
    <row r="1356" spans="1:4" x14ac:dyDescent="0.35">
      <c r="A1356" t="s">
        <v>2372</v>
      </c>
      <c r="B1356">
        <v>10.1</v>
      </c>
      <c r="C1356">
        <v>0.16933949400000001</v>
      </c>
      <c r="D1356">
        <v>2</v>
      </c>
    </row>
    <row r="1357" spans="1:4" x14ac:dyDescent="0.35">
      <c r="A1357" t="s">
        <v>5323</v>
      </c>
      <c r="B1357">
        <v>8.8000000000000007</v>
      </c>
      <c r="C1357">
        <v>0.16915422899999999</v>
      </c>
      <c r="D1357">
        <v>2</v>
      </c>
    </row>
    <row r="1358" spans="1:4" x14ac:dyDescent="0.35">
      <c r="A1358" t="s">
        <v>2710</v>
      </c>
      <c r="B1358">
        <v>7.5</v>
      </c>
      <c r="C1358">
        <v>0.16898317500000001</v>
      </c>
      <c r="D1358">
        <v>2</v>
      </c>
    </row>
    <row r="1359" spans="1:4" x14ac:dyDescent="0.35">
      <c r="A1359" t="s">
        <v>6740</v>
      </c>
      <c r="B1359">
        <v>5.3</v>
      </c>
      <c r="C1359">
        <v>0.168556701</v>
      </c>
      <c r="D1359">
        <v>2</v>
      </c>
    </row>
    <row r="1360" spans="1:4" x14ac:dyDescent="0.35">
      <c r="A1360" t="s">
        <v>6806</v>
      </c>
      <c r="B1360">
        <v>7</v>
      </c>
      <c r="C1360">
        <v>0.16855247800000001</v>
      </c>
      <c r="D1360">
        <v>2</v>
      </c>
    </row>
    <row r="1361" spans="1:4" x14ac:dyDescent="0.35">
      <c r="A1361" t="s">
        <v>1906</v>
      </c>
      <c r="B1361">
        <v>10.4</v>
      </c>
      <c r="C1361">
        <v>0.16842661</v>
      </c>
      <c r="D1361">
        <v>2</v>
      </c>
    </row>
    <row r="1362" spans="1:4" x14ac:dyDescent="0.35">
      <c r="A1362" t="s">
        <v>1906</v>
      </c>
      <c r="B1362">
        <v>10.4</v>
      </c>
      <c r="C1362">
        <v>0.16842661</v>
      </c>
      <c r="D1362">
        <v>2</v>
      </c>
    </row>
    <row r="1363" spans="1:4" x14ac:dyDescent="0.35">
      <c r="A1363" t="s">
        <v>2645</v>
      </c>
      <c r="B1363">
        <v>4.2</v>
      </c>
      <c r="C1363">
        <v>0.16828478999999999</v>
      </c>
      <c r="D1363">
        <v>1</v>
      </c>
    </row>
    <row r="1364" spans="1:4" x14ac:dyDescent="0.35">
      <c r="A1364" t="s">
        <v>4492</v>
      </c>
      <c r="B1364">
        <v>3.2</v>
      </c>
      <c r="C1364">
        <v>0.168256722</v>
      </c>
      <c r="D1364">
        <v>1</v>
      </c>
    </row>
    <row r="1365" spans="1:4" x14ac:dyDescent="0.35">
      <c r="A1365" t="s">
        <v>3310</v>
      </c>
      <c r="B1365">
        <v>9.1999999999999993</v>
      </c>
      <c r="C1365">
        <v>0.16815476200000001</v>
      </c>
      <c r="D1365">
        <v>2</v>
      </c>
    </row>
    <row r="1366" spans="1:4" x14ac:dyDescent="0.35">
      <c r="A1366" t="s">
        <v>1291</v>
      </c>
      <c r="B1366">
        <v>2.8</v>
      </c>
      <c r="C1366">
        <v>0.16815034600000001</v>
      </c>
      <c r="D1366">
        <v>1</v>
      </c>
    </row>
    <row r="1367" spans="1:4" x14ac:dyDescent="0.35">
      <c r="A1367" t="s">
        <v>5146</v>
      </c>
      <c r="B1367">
        <v>7.8</v>
      </c>
      <c r="C1367">
        <v>0.16801690699999999</v>
      </c>
      <c r="D1367">
        <v>2</v>
      </c>
    </row>
    <row r="1368" spans="1:4" x14ac:dyDescent="0.35">
      <c r="A1368" t="s">
        <v>311</v>
      </c>
      <c r="B1368">
        <v>1.8</v>
      </c>
      <c r="C1368">
        <v>0.16792738300000001</v>
      </c>
      <c r="D1368">
        <v>1</v>
      </c>
    </row>
    <row r="1369" spans="1:4" x14ac:dyDescent="0.35">
      <c r="A1369" t="s">
        <v>4356</v>
      </c>
      <c r="B1369">
        <v>4.5999999999999996</v>
      </c>
      <c r="C1369">
        <v>0.167865707</v>
      </c>
      <c r="D1369">
        <v>1</v>
      </c>
    </row>
    <row r="1370" spans="1:4" x14ac:dyDescent="0.35">
      <c r="A1370" t="s">
        <v>3008</v>
      </c>
      <c r="B1370">
        <v>9.1</v>
      </c>
      <c r="C1370">
        <v>0.167767107</v>
      </c>
      <c r="D1370">
        <v>2</v>
      </c>
    </row>
    <row r="1371" spans="1:4" x14ac:dyDescent="0.35">
      <c r="A1371" t="s">
        <v>772</v>
      </c>
      <c r="B1371">
        <v>1.8</v>
      </c>
      <c r="C1371">
        <v>0.167655786</v>
      </c>
      <c r="D1371">
        <v>1</v>
      </c>
    </row>
    <row r="1372" spans="1:4" x14ac:dyDescent="0.35">
      <c r="A1372" t="s">
        <v>1841</v>
      </c>
      <c r="B1372">
        <v>2.6</v>
      </c>
      <c r="C1372">
        <v>0.167544784</v>
      </c>
      <c r="D1372">
        <v>1</v>
      </c>
    </row>
    <row r="1373" spans="1:4" x14ac:dyDescent="0.35">
      <c r="A1373" t="s">
        <v>4592</v>
      </c>
      <c r="B1373">
        <v>9</v>
      </c>
      <c r="C1373">
        <v>0.167481663</v>
      </c>
      <c r="D1373">
        <v>2</v>
      </c>
    </row>
    <row r="1374" spans="1:4" x14ac:dyDescent="0.35">
      <c r="A1374" t="s">
        <v>2321</v>
      </c>
      <c r="B1374">
        <v>6.1</v>
      </c>
      <c r="C1374">
        <v>0.16734143000000001</v>
      </c>
      <c r="D1374">
        <v>2</v>
      </c>
    </row>
    <row r="1375" spans="1:4" x14ac:dyDescent="0.35">
      <c r="A1375" t="s">
        <v>6613</v>
      </c>
      <c r="B1375">
        <v>8.1999999999999993</v>
      </c>
      <c r="C1375">
        <v>0.16728125999999999</v>
      </c>
      <c r="D1375">
        <v>2</v>
      </c>
    </row>
    <row r="1376" spans="1:4" x14ac:dyDescent="0.35">
      <c r="A1376" t="s">
        <v>5400</v>
      </c>
      <c r="B1376">
        <v>2</v>
      </c>
      <c r="C1376">
        <v>0.16712707199999999</v>
      </c>
      <c r="D1376">
        <v>1</v>
      </c>
    </row>
    <row r="1377" spans="1:4" x14ac:dyDescent="0.35">
      <c r="A1377" t="s">
        <v>1653</v>
      </c>
      <c r="B1377">
        <v>2.1</v>
      </c>
      <c r="C1377">
        <v>0.16710182800000001</v>
      </c>
      <c r="D1377">
        <v>1</v>
      </c>
    </row>
    <row r="1378" spans="1:4" x14ac:dyDescent="0.35">
      <c r="A1378" t="s">
        <v>2084</v>
      </c>
      <c r="B1378">
        <v>5.8</v>
      </c>
      <c r="C1378">
        <v>0.16698292200000001</v>
      </c>
      <c r="D1378">
        <v>2</v>
      </c>
    </row>
    <row r="1379" spans="1:4" x14ac:dyDescent="0.35">
      <c r="A1379" t="s">
        <v>1748</v>
      </c>
      <c r="B1379">
        <v>9.6</v>
      </c>
      <c r="C1379">
        <v>0.16657191599999999</v>
      </c>
      <c r="D1379">
        <v>2</v>
      </c>
    </row>
    <row r="1380" spans="1:4" x14ac:dyDescent="0.35">
      <c r="A1380" t="s">
        <v>5571</v>
      </c>
      <c r="B1380">
        <v>1.9</v>
      </c>
      <c r="C1380">
        <v>0.16642335799999999</v>
      </c>
      <c r="D1380">
        <v>1</v>
      </c>
    </row>
    <row r="1381" spans="1:4" x14ac:dyDescent="0.35">
      <c r="A1381" t="s">
        <v>6024</v>
      </c>
      <c r="B1381">
        <v>6.5</v>
      </c>
      <c r="C1381">
        <v>0.16603295300000001</v>
      </c>
      <c r="D1381">
        <v>2</v>
      </c>
    </row>
    <row r="1382" spans="1:4" x14ac:dyDescent="0.35">
      <c r="A1382" t="s">
        <v>4756</v>
      </c>
      <c r="B1382">
        <v>2.1</v>
      </c>
      <c r="C1382">
        <v>0.166018158</v>
      </c>
      <c r="D1382">
        <v>1</v>
      </c>
    </row>
    <row r="1383" spans="1:4" x14ac:dyDescent="0.35">
      <c r="A1383" t="s">
        <v>4686</v>
      </c>
      <c r="B1383">
        <v>3.5</v>
      </c>
      <c r="C1383">
        <v>0.165876777</v>
      </c>
      <c r="D1383">
        <v>1</v>
      </c>
    </row>
    <row r="1384" spans="1:4" x14ac:dyDescent="0.35">
      <c r="A1384" t="s">
        <v>1690</v>
      </c>
      <c r="B1384">
        <v>2.1</v>
      </c>
      <c r="C1384">
        <v>0.165333333</v>
      </c>
      <c r="D1384">
        <v>1</v>
      </c>
    </row>
    <row r="1385" spans="1:4" x14ac:dyDescent="0.35">
      <c r="A1385" t="s">
        <v>3396</v>
      </c>
      <c r="B1385">
        <v>2</v>
      </c>
      <c r="C1385">
        <v>0.165311653</v>
      </c>
      <c r="D1385">
        <v>1</v>
      </c>
    </row>
    <row r="1386" spans="1:4" x14ac:dyDescent="0.35">
      <c r="A1386" t="s">
        <v>6343</v>
      </c>
      <c r="B1386">
        <v>2</v>
      </c>
      <c r="C1386">
        <v>0.16507503400000001</v>
      </c>
      <c r="D1386">
        <v>1</v>
      </c>
    </row>
    <row r="1387" spans="1:4" x14ac:dyDescent="0.35">
      <c r="A1387" t="s">
        <v>3174</v>
      </c>
      <c r="B1387">
        <v>2.2999999999999998</v>
      </c>
      <c r="C1387">
        <v>0.16491228099999999</v>
      </c>
      <c r="D1387">
        <v>1</v>
      </c>
    </row>
    <row r="1388" spans="1:4" x14ac:dyDescent="0.35">
      <c r="A1388" t="s">
        <v>2487</v>
      </c>
      <c r="B1388">
        <v>10.5</v>
      </c>
      <c r="C1388">
        <v>0.16478910099999999</v>
      </c>
      <c r="D1388">
        <v>2</v>
      </c>
    </row>
    <row r="1389" spans="1:4" x14ac:dyDescent="0.35">
      <c r="A1389" t="s">
        <v>4986</v>
      </c>
      <c r="B1389">
        <v>3.5</v>
      </c>
      <c r="C1389">
        <v>0.16469661199999999</v>
      </c>
      <c r="D1389">
        <v>1</v>
      </c>
    </row>
    <row r="1390" spans="1:4" x14ac:dyDescent="0.35">
      <c r="A1390" t="s">
        <v>491</v>
      </c>
      <c r="B1390">
        <v>2.4</v>
      </c>
      <c r="C1390">
        <v>0.16461366199999999</v>
      </c>
      <c r="D1390">
        <v>1</v>
      </c>
    </row>
    <row r="1391" spans="1:4" x14ac:dyDescent="0.35">
      <c r="A1391" t="s">
        <v>5690</v>
      </c>
      <c r="B1391">
        <v>2.2000000000000002</v>
      </c>
      <c r="C1391">
        <v>0.16460395999999999</v>
      </c>
      <c r="D1391">
        <v>1</v>
      </c>
    </row>
    <row r="1392" spans="1:4" x14ac:dyDescent="0.35">
      <c r="A1392" t="s">
        <v>6461</v>
      </c>
      <c r="B1392">
        <v>3.6</v>
      </c>
      <c r="C1392">
        <v>0.164110429</v>
      </c>
      <c r="D1392">
        <v>1</v>
      </c>
    </row>
    <row r="1393" spans="1:4" x14ac:dyDescent="0.35">
      <c r="A1393" t="s">
        <v>2557</v>
      </c>
      <c r="B1393">
        <v>2.9</v>
      </c>
      <c r="C1393">
        <v>0.163965682</v>
      </c>
      <c r="D1393">
        <v>1</v>
      </c>
    </row>
    <row r="1394" spans="1:4" x14ac:dyDescent="0.35">
      <c r="A1394" t="s">
        <v>5583</v>
      </c>
      <c r="B1394">
        <v>3.4</v>
      </c>
      <c r="C1394">
        <v>0.163621922</v>
      </c>
      <c r="D1394">
        <v>1</v>
      </c>
    </row>
    <row r="1395" spans="1:4" x14ac:dyDescent="0.35">
      <c r="A1395" t="s">
        <v>1156</v>
      </c>
      <c r="B1395">
        <v>2</v>
      </c>
      <c r="C1395">
        <v>0.16285329700000001</v>
      </c>
      <c r="D1395">
        <v>1</v>
      </c>
    </row>
    <row r="1396" spans="1:4" x14ac:dyDescent="0.35">
      <c r="A1396" t="s">
        <v>3975</v>
      </c>
      <c r="B1396">
        <v>2.8</v>
      </c>
      <c r="C1396">
        <v>0.162633107</v>
      </c>
      <c r="D1396">
        <v>1</v>
      </c>
    </row>
    <row r="1397" spans="1:4" x14ac:dyDescent="0.35">
      <c r="A1397" t="s">
        <v>3222</v>
      </c>
      <c r="B1397">
        <v>2</v>
      </c>
      <c r="C1397">
        <v>0.16250000000000001</v>
      </c>
      <c r="D1397">
        <v>1</v>
      </c>
    </row>
    <row r="1398" spans="1:4" x14ac:dyDescent="0.35">
      <c r="A1398" t="s">
        <v>1808</v>
      </c>
      <c r="B1398">
        <v>2.4</v>
      </c>
      <c r="C1398">
        <v>0.16247139599999999</v>
      </c>
      <c r="D1398">
        <v>1</v>
      </c>
    </row>
    <row r="1399" spans="1:4" x14ac:dyDescent="0.35">
      <c r="A1399" t="s">
        <v>5289</v>
      </c>
      <c r="B1399">
        <v>10.199999999999999</v>
      </c>
      <c r="C1399">
        <v>0.162271259</v>
      </c>
      <c r="D1399">
        <v>2</v>
      </c>
    </row>
    <row r="1400" spans="1:4" x14ac:dyDescent="0.35">
      <c r="A1400" t="s">
        <v>685</v>
      </c>
      <c r="B1400">
        <v>10</v>
      </c>
      <c r="C1400">
        <v>0.16178483399999999</v>
      </c>
      <c r="D1400">
        <v>2</v>
      </c>
    </row>
    <row r="1401" spans="1:4" x14ac:dyDescent="0.35">
      <c r="A1401" t="s">
        <v>1465</v>
      </c>
      <c r="B1401">
        <v>5.8</v>
      </c>
      <c r="C1401">
        <v>0.16162570900000001</v>
      </c>
      <c r="D1401">
        <v>2</v>
      </c>
    </row>
    <row r="1402" spans="1:4" x14ac:dyDescent="0.35">
      <c r="A1402" t="s">
        <v>1761</v>
      </c>
      <c r="B1402">
        <v>7.5</v>
      </c>
      <c r="C1402">
        <v>0.161502005</v>
      </c>
      <c r="D1402">
        <v>2</v>
      </c>
    </row>
    <row r="1403" spans="1:4" x14ac:dyDescent="0.35">
      <c r="A1403" t="s">
        <v>6044</v>
      </c>
      <c r="B1403">
        <v>9</v>
      </c>
      <c r="C1403">
        <v>0.161398176</v>
      </c>
      <c r="D1403">
        <v>2</v>
      </c>
    </row>
    <row r="1404" spans="1:4" x14ac:dyDescent="0.35">
      <c r="A1404" t="s">
        <v>3198</v>
      </c>
      <c r="B1404">
        <v>4.2</v>
      </c>
      <c r="C1404">
        <v>0.16129032300000001</v>
      </c>
      <c r="D1404">
        <v>1</v>
      </c>
    </row>
    <row r="1405" spans="1:4" x14ac:dyDescent="0.35">
      <c r="A1405" t="s">
        <v>5906</v>
      </c>
      <c r="B1405">
        <v>10.1</v>
      </c>
      <c r="C1405">
        <v>0.16127277700000001</v>
      </c>
      <c r="D1405">
        <v>2</v>
      </c>
    </row>
    <row r="1406" spans="1:4" x14ac:dyDescent="0.35">
      <c r="A1406" t="s">
        <v>5906</v>
      </c>
      <c r="B1406">
        <v>10.1</v>
      </c>
      <c r="C1406">
        <v>0.16127277700000001</v>
      </c>
      <c r="D1406">
        <v>2</v>
      </c>
    </row>
    <row r="1407" spans="1:4" x14ac:dyDescent="0.35">
      <c r="A1407" t="s">
        <v>2382</v>
      </c>
      <c r="B1407">
        <v>8.6999999999999993</v>
      </c>
      <c r="C1407">
        <v>0.16115832499999999</v>
      </c>
      <c r="D1407">
        <v>2</v>
      </c>
    </row>
    <row r="1408" spans="1:4" x14ac:dyDescent="0.35">
      <c r="A1408" t="s">
        <v>280</v>
      </c>
      <c r="B1408">
        <v>3.3</v>
      </c>
      <c r="C1408">
        <v>0.16089108899999999</v>
      </c>
      <c r="D1408">
        <v>1</v>
      </c>
    </row>
    <row r="1409" spans="1:4" x14ac:dyDescent="0.35">
      <c r="A1409" t="s">
        <v>1037</v>
      </c>
      <c r="B1409">
        <v>10.5</v>
      </c>
      <c r="C1409">
        <v>0.16082636</v>
      </c>
      <c r="D1409">
        <v>2</v>
      </c>
    </row>
    <row r="1410" spans="1:4" x14ac:dyDescent="0.35">
      <c r="A1410" t="s">
        <v>1384</v>
      </c>
      <c r="B1410">
        <v>2.2999999999999998</v>
      </c>
      <c r="C1410">
        <v>0.160822249</v>
      </c>
      <c r="D1410">
        <v>1</v>
      </c>
    </row>
    <row r="1411" spans="1:4" x14ac:dyDescent="0.35">
      <c r="A1411" t="s">
        <v>5010</v>
      </c>
      <c r="B1411">
        <v>6.5</v>
      </c>
      <c r="C1411">
        <v>0.160535117</v>
      </c>
      <c r="D1411">
        <v>2</v>
      </c>
    </row>
    <row r="1412" spans="1:4" x14ac:dyDescent="0.35">
      <c r="A1412" t="s">
        <v>4546</v>
      </c>
      <c r="B1412">
        <v>5.7</v>
      </c>
      <c r="C1412">
        <v>0.16038186199999999</v>
      </c>
      <c r="D1412">
        <v>2</v>
      </c>
    </row>
    <row r="1413" spans="1:4" x14ac:dyDescent="0.35">
      <c r="A1413" t="s">
        <v>6086</v>
      </c>
      <c r="B1413">
        <v>10.3</v>
      </c>
      <c r="C1413">
        <v>0.16022394000000001</v>
      </c>
      <c r="D1413">
        <v>2</v>
      </c>
    </row>
    <row r="1414" spans="1:4" x14ac:dyDescent="0.35">
      <c r="A1414" t="s">
        <v>3788</v>
      </c>
      <c r="B1414">
        <v>2.5</v>
      </c>
      <c r="C1414">
        <v>0.160130719</v>
      </c>
      <c r="D1414">
        <v>1</v>
      </c>
    </row>
    <row r="1415" spans="1:4" x14ac:dyDescent="0.35">
      <c r="A1415" t="s">
        <v>4794</v>
      </c>
      <c r="B1415">
        <v>2.6</v>
      </c>
      <c r="C1415">
        <v>0.16008316</v>
      </c>
      <c r="D1415">
        <v>1</v>
      </c>
    </row>
    <row r="1416" spans="1:4" x14ac:dyDescent="0.35">
      <c r="A1416" t="s">
        <v>3636</v>
      </c>
      <c r="B1416">
        <v>2.7</v>
      </c>
      <c r="C1416">
        <v>0.159836066</v>
      </c>
      <c r="D1416">
        <v>1</v>
      </c>
    </row>
    <row r="1417" spans="1:4" x14ac:dyDescent="0.35">
      <c r="A1417" t="s">
        <v>426</v>
      </c>
      <c r="B1417">
        <v>2.5</v>
      </c>
      <c r="C1417">
        <v>0.15931108699999999</v>
      </c>
      <c r="D1417">
        <v>1</v>
      </c>
    </row>
    <row r="1418" spans="1:4" x14ac:dyDescent="0.35">
      <c r="A1418" t="s">
        <v>4217</v>
      </c>
      <c r="B1418">
        <v>3.1</v>
      </c>
      <c r="C1418">
        <v>0.15925266900000001</v>
      </c>
      <c r="D1418">
        <v>1</v>
      </c>
    </row>
    <row r="1419" spans="1:4" x14ac:dyDescent="0.35">
      <c r="A1419" t="s">
        <v>2597</v>
      </c>
      <c r="B1419">
        <v>1.8</v>
      </c>
      <c r="C1419">
        <v>0.15898959900000001</v>
      </c>
      <c r="D1419">
        <v>1</v>
      </c>
    </row>
    <row r="1420" spans="1:4" x14ac:dyDescent="0.35">
      <c r="A1420" t="s">
        <v>6701</v>
      </c>
      <c r="B1420">
        <v>1.8</v>
      </c>
      <c r="C1420">
        <v>0.15895061699999999</v>
      </c>
      <c r="D1420">
        <v>1</v>
      </c>
    </row>
    <row r="1421" spans="1:4" x14ac:dyDescent="0.35">
      <c r="A1421" t="s">
        <v>4094</v>
      </c>
      <c r="B1421">
        <v>2.1</v>
      </c>
      <c r="C1421">
        <v>0.158584535</v>
      </c>
      <c r="D1421">
        <v>1</v>
      </c>
    </row>
    <row r="1422" spans="1:4" x14ac:dyDescent="0.35">
      <c r="A1422" t="s">
        <v>1261</v>
      </c>
      <c r="B1422">
        <v>2.1</v>
      </c>
      <c r="C1422">
        <v>0.15856777499999999</v>
      </c>
      <c r="D1422">
        <v>1</v>
      </c>
    </row>
    <row r="1423" spans="1:4" x14ac:dyDescent="0.35">
      <c r="A1423" t="s">
        <v>6659</v>
      </c>
      <c r="B1423">
        <v>2.6</v>
      </c>
      <c r="C1423">
        <v>0.157728707</v>
      </c>
      <c r="D1423">
        <v>1</v>
      </c>
    </row>
    <row r="1424" spans="1:4" x14ac:dyDescent="0.35">
      <c r="A1424" t="s">
        <v>4399</v>
      </c>
      <c r="B1424">
        <v>2.2999999999999998</v>
      </c>
      <c r="C1424">
        <v>0.15764705900000001</v>
      </c>
      <c r="D1424">
        <v>1</v>
      </c>
    </row>
    <row r="1425" spans="1:4" x14ac:dyDescent="0.35">
      <c r="A1425" t="s">
        <v>2242</v>
      </c>
      <c r="B1425">
        <v>2.9</v>
      </c>
      <c r="C1425">
        <v>0.15754716999999999</v>
      </c>
      <c r="D1425">
        <v>1</v>
      </c>
    </row>
    <row r="1426" spans="1:4" x14ac:dyDescent="0.35">
      <c r="A1426" t="s">
        <v>4272</v>
      </c>
      <c r="B1426">
        <v>2</v>
      </c>
      <c r="C1426">
        <v>0.15739484400000001</v>
      </c>
      <c r="D1426">
        <v>1</v>
      </c>
    </row>
    <row r="1427" spans="1:4" x14ac:dyDescent="0.35">
      <c r="A1427" t="s">
        <v>2844</v>
      </c>
      <c r="B1427">
        <v>3.1</v>
      </c>
      <c r="C1427">
        <v>0.15739130400000001</v>
      </c>
      <c r="D1427">
        <v>1</v>
      </c>
    </row>
    <row r="1428" spans="1:4" x14ac:dyDescent="0.35">
      <c r="A1428" t="s">
        <v>567</v>
      </c>
      <c r="B1428">
        <v>3.6</v>
      </c>
      <c r="C1428">
        <v>0.157088123</v>
      </c>
      <c r="D1428">
        <v>1</v>
      </c>
    </row>
    <row r="1429" spans="1:4" x14ac:dyDescent="0.35">
      <c r="A1429" t="s">
        <v>5980</v>
      </c>
      <c r="B1429">
        <v>2.7</v>
      </c>
      <c r="C1429">
        <v>0.15682281100000001</v>
      </c>
      <c r="D1429">
        <v>1</v>
      </c>
    </row>
    <row r="1430" spans="1:4" x14ac:dyDescent="0.35">
      <c r="A1430" t="s">
        <v>3206</v>
      </c>
      <c r="B1430">
        <v>8.1</v>
      </c>
      <c r="C1430">
        <v>0.156671159</v>
      </c>
      <c r="D1430">
        <v>2</v>
      </c>
    </row>
    <row r="1431" spans="1:4" x14ac:dyDescent="0.35">
      <c r="A1431" t="s">
        <v>3506</v>
      </c>
      <c r="B1431">
        <v>2.2000000000000002</v>
      </c>
      <c r="C1431">
        <v>0.156670747</v>
      </c>
      <c r="D1431">
        <v>1</v>
      </c>
    </row>
    <row r="1432" spans="1:4" x14ac:dyDescent="0.35">
      <c r="A1432" t="s">
        <v>6667</v>
      </c>
      <c r="B1432">
        <v>7.4</v>
      </c>
      <c r="C1432">
        <v>0.156191893</v>
      </c>
      <c r="D1432">
        <v>2</v>
      </c>
    </row>
    <row r="1433" spans="1:4" x14ac:dyDescent="0.35">
      <c r="A1433" t="s">
        <v>4728</v>
      </c>
      <c r="B1433">
        <v>3.5</v>
      </c>
      <c r="C1433">
        <v>0.155731225</v>
      </c>
      <c r="D1433">
        <v>1</v>
      </c>
    </row>
    <row r="1434" spans="1:4" x14ac:dyDescent="0.35">
      <c r="A1434" t="s">
        <v>1799</v>
      </c>
      <c r="B1434">
        <v>3.2</v>
      </c>
      <c r="C1434">
        <v>0.155440415</v>
      </c>
      <c r="D1434">
        <v>1</v>
      </c>
    </row>
    <row r="1435" spans="1:4" x14ac:dyDescent="0.35">
      <c r="A1435" t="s">
        <v>3530</v>
      </c>
      <c r="B1435">
        <v>8.8000000000000007</v>
      </c>
      <c r="C1435">
        <v>0.15525824499999999</v>
      </c>
      <c r="D1435">
        <v>2</v>
      </c>
    </row>
    <row r="1436" spans="1:4" x14ac:dyDescent="0.35">
      <c r="A1436" t="s">
        <v>5249</v>
      </c>
      <c r="B1436">
        <v>4.8</v>
      </c>
      <c r="C1436">
        <v>0.15463331399999999</v>
      </c>
      <c r="D1436">
        <v>1</v>
      </c>
    </row>
    <row r="1437" spans="1:4" x14ac:dyDescent="0.35">
      <c r="A1437" t="s">
        <v>6308</v>
      </c>
      <c r="B1437">
        <v>2</v>
      </c>
      <c r="C1437">
        <v>0.15458276300000001</v>
      </c>
      <c r="D1437">
        <v>1</v>
      </c>
    </row>
    <row r="1438" spans="1:4" x14ac:dyDescent="0.35">
      <c r="A1438" t="s">
        <v>1881</v>
      </c>
      <c r="B1438">
        <v>6.1</v>
      </c>
      <c r="C1438">
        <v>0.15450450499999999</v>
      </c>
      <c r="D1438">
        <v>2</v>
      </c>
    </row>
    <row r="1439" spans="1:4" x14ac:dyDescent="0.35">
      <c r="A1439" t="s">
        <v>4294</v>
      </c>
      <c r="B1439">
        <v>6.2</v>
      </c>
      <c r="C1439">
        <v>0.15445719299999999</v>
      </c>
      <c r="D1439">
        <v>2</v>
      </c>
    </row>
    <row r="1440" spans="1:4" x14ac:dyDescent="0.35">
      <c r="A1440" t="s">
        <v>1324</v>
      </c>
      <c r="B1440">
        <v>8.8000000000000007</v>
      </c>
      <c r="C1440">
        <v>0.154207069</v>
      </c>
      <c r="D1440">
        <v>2</v>
      </c>
    </row>
    <row r="1441" spans="1:4" x14ac:dyDescent="0.35">
      <c r="A1441" t="s">
        <v>2868</v>
      </c>
      <c r="B1441">
        <v>5.3</v>
      </c>
      <c r="C1441">
        <v>0.15420560699999999</v>
      </c>
      <c r="D1441">
        <v>2</v>
      </c>
    </row>
    <row r="1442" spans="1:4" x14ac:dyDescent="0.35">
      <c r="A1442" t="s">
        <v>6590</v>
      </c>
      <c r="B1442">
        <v>1.9</v>
      </c>
      <c r="C1442">
        <v>0.154185022</v>
      </c>
      <c r="D1442">
        <v>1</v>
      </c>
    </row>
    <row r="1443" spans="1:4" x14ac:dyDescent="0.35">
      <c r="A1443" t="s">
        <v>6554</v>
      </c>
      <c r="B1443">
        <v>4.5</v>
      </c>
      <c r="C1443">
        <v>0.15407855000000001</v>
      </c>
      <c r="D1443">
        <v>1</v>
      </c>
    </row>
    <row r="1444" spans="1:4" x14ac:dyDescent="0.35">
      <c r="A1444" t="s">
        <v>4375</v>
      </c>
      <c r="B1444">
        <v>10.199999999999999</v>
      </c>
      <c r="C1444">
        <v>0.153804786</v>
      </c>
      <c r="D1444">
        <v>2</v>
      </c>
    </row>
    <row r="1445" spans="1:4" x14ac:dyDescent="0.35">
      <c r="A1445" t="s">
        <v>5277</v>
      </c>
      <c r="B1445">
        <v>1.8</v>
      </c>
      <c r="C1445">
        <v>0.15327381000000001</v>
      </c>
      <c r="D1445">
        <v>1</v>
      </c>
    </row>
    <row r="1446" spans="1:4" x14ac:dyDescent="0.35">
      <c r="A1446" t="s">
        <v>6160</v>
      </c>
      <c r="B1446">
        <v>7.5</v>
      </c>
      <c r="C1446">
        <v>0.153143275</v>
      </c>
      <c r="D1446">
        <v>2</v>
      </c>
    </row>
    <row r="1447" spans="1:4" x14ac:dyDescent="0.35">
      <c r="A1447" t="s">
        <v>1700</v>
      </c>
      <c r="B1447">
        <v>2.7</v>
      </c>
      <c r="C1447">
        <v>0.15257731999999999</v>
      </c>
      <c r="D1447">
        <v>1</v>
      </c>
    </row>
    <row r="1448" spans="1:4" x14ac:dyDescent="0.35">
      <c r="A1448" t="s">
        <v>1573</v>
      </c>
      <c r="B1448">
        <v>7.5</v>
      </c>
      <c r="C1448">
        <v>0.15229357800000001</v>
      </c>
      <c r="D1448">
        <v>2</v>
      </c>
    </row>
    <row r="1449" spans="1:4" x14ac:dyDescent="0.35">
      <c r="A1449" t="s">
        <v>3196</v>
      </c>
      <c r="B1449">
        <v>3.1</v>
      </c>
      <c r="C1449">
        <v>0.151887621</v>
      </c>
      <c r="D1449">
        <v>1</v>
      </c>
    </row>
    <row r="1450" spans="1:4" x14ac:dyDescent="0.35">
      <c r="A1450" t="s">
        <v>4132</v>
      </c>
      <c r="B1450">
        <v>2.7</v>
      </c>
      <c r="C1450">
        <v>0.15185950400000001</v>
      </c>
      <c r="D1450">
        <v>1</v>
      </c>
    </row>
    <row r="1451" spans="1:4" x14ac:dyDescent="0.35">
      <c r="A1451" t="s">
        <v>4358</v>
      </c>
      <c r="B1451">
        <v>6.1</v>
      </c>
      <c r="C1451">
        <v>0.151351351</v>
      </c>
      <c r="D1451">
        <v>2</v>
      </c>
    </row>
    <row r="1452" spans="1:4" x14ac:dyDescent="0.35">
      <c r="A1452" t="s">
        <v>5082</v>
      </c>
      <c r="B1452">
        <v>2.8</v>
      </c>
      <c r="C1452">
        <v>0.151335312</v>
      </c>
      <c r="D1452">
        <v>1</v>
      </c>
    </row>
    <row r="1453" spans="1:4" x14ac:dyDescent="0.35">
      <c r="A1453" t="s">
        <v>4768</v>
      </c>
      <c r="B1453">
        <v>2.5</v>
      </c>
      <c r="C1453">
        <v>0.15118790500000001</v>
      </c>
      <c r="D1453">
        <v>1</v>
      </c>
    </row>
    <row r="1454" spans="1:4" x14ac:dyDescent="0.35">
      <c r="A1454" t="s">
        <v>4999</v>
      </c>
      <c r="B1454">
        <v>2.5</v>
      </c>
      <c r="C1454">
        <v>0.15118790500000001</v>
      </c>
      <c r="D1454">
        <v>1</v>
      </c>
    </row>
    <row r="1455" spans="1:4" x14ac:dyDescent="0.35">
      <c r="A1455" t="s">
        <v>6521</v>
      </c>
      <c r="B1455">
        <v>10.1</v>
      </c>
      <c r="C1455">
        <v>0.15093826499999999</v>
      </c>
      <c r="D1455">
        <v>2</v>
      </c>
    </row>
    <row r="1456" spans="1:4" x14ac:dyDescent="0.35">
      <c r="A1456" t="s">
        <v>3273</v>
      </c>
      <c r="B1456">
        <v>2.5</v>
      </c>
      <c r="C1456">
        <v>0.15060908100000001</v>
      </c>
      <c r="D1456">
        <v>1</v>
      </c>
    </row>
    <row r="1457" spans="1:4" x14ac:dyDescent="0.35">
      <c r="A1457" t="s">
        <v>2159</v>
      </c>
      <c r="B1457">
        <v>6.1</v>
      </c>
      <c r="C1457">
        <v>0.15051825099999999</v>
      </c>
      <c r="D1457">
        <v>2</v>
      </c>
    </row>
    <row r="1458" spans="1:4" x14ac:dyDescent="0.35">
      <c r="A1458" t="s">
        <v>5423</v>
      </c>
      <c r="B1458">
        <v>2.9</v>
      </c>
      <c r="C1458">
        <v>0.15051740399999999</v>
      </c>
      <c r="D1458">
        <v>1</v>
      </c>
    </row>
    <row r="1459" spans="1:4" x14ac:dyDescent="0.35">
      <c r="A1459" t="s">
        <v>5425</v>
      </c>
      <c r="B1459">
        <v>2.8</v>
      </c>
      <c r="C1459">
        <v>0.15049504999999999</v>
      </c>
      <c r="D1459">
        <v>1</v>
      </c>
    </row>
    <row r="1460" spans="1:4" x14ac:dyDescent="0.35">
      <c r="A1460" t="s">
        <v>3887</v>
      </c>
      <c r="B1460">
        <v>6.3</v>
      </c>
      <c r="C1460">
        <v>0.15048118999999999</v>
      </c>
      <c r="D1460">
        <v>2</v>
      </c>
    </row>
    <row r="1461" spans="1:4" x14ac:dyDescent="0.35">
      <c r="A1461" t="s">
        <v>4238</v>
      </c>
      <c r="B1461">
        <v>4.5</v>
      </c>
      <c r="C1461">
        <v>0.150121065</v>
      </c>
      <c r="D1461">
        <v>1</v>
      </c>
    </row>
    <row r="1462" spans="1:4" x14ac:dyDescent="0.35">
      <c r="A1462" t="s">
        <v>4345</v>
      </c>
      <c r="B1462">
        <v>4</v>
      </c>
      <c r="C1462">
        <v>0.15003441200000001</v>
      </c>
      <c r="D1462">
        <v>1</v>
      </c>
    </row>
    <row r="1463" spans="1:4" x14ac:dyDescent="0.35">
      <c r="A1463" t="s">
        <v>627</v>
      </c>
      <c r="B1463">
        <v>3.3</v>
      </c>
      <c r="C1463">
        <v>0.149790795</v>
      </c>
      <c r="D1463">
        <v>1</v>
      </c>
    </row>
    <row r="1464" spans="1:4" x14ac:dyDescent="0.35">
      <c r="A1464" t="s">
        <v>2427</v>
      </c>
      <c r="B1464">
        <v>2.2000000000000002</v>
      </c>
      <c r="C1464">
        <v>0.14955640100000001</v>
      </c>
      <c r="D1464">
        <v>1</v>
      </c>
    </row>
    <row r="1465" spans="1:4" x14ac:dyDescent="0.35">
      <c r="A1465" t="s">
        <v>697</v>
      </c>
      <c r="B1465">
        <v>4.4000000000000004</v>
      </c>
      <c r="C1465">
        <v>0.14946841799999999</v>
      </c>
      <c r="D1465">
        <v>1</v>
      </c>
    </row>
    <row r="1466" spans="1:4" x14ac:dyDescent="0.35">
      <c r="A1466" t="s">
        <v>2747</v>
      </c>
      <c r="B1466">
        <v>4.3</v>
      </c>
      <c r="C1466">
        <v>0.14932993</v>
      </c>
      <c r="D1466">
        <v>1</v>
      </c>
    </row>
    <row r="1467" spans="1:4" x14ac:dyDescent="0.35">
      <c r="A1467" t="s">
        <v>2566</v>
      </c>
      <c r="B1467">
        <v>3.4</v>
      </c>
      <c r="C1467">
        <v>0.14919354800000001</v>
      </c>
      <c r="D1467">
        <v>1</v>
      </c>
    </row>
    <row r="1468" spans="1:4" x14ac:dyDescent="0.35">
      <c r="A1468" t="s">
        <v>2359</v>
      </c>
      <c r="B1468">
        <v>2.2000000000000002</v>
      </c>
      <c r="C1468">
        <v>0.14898989900000001</v>
      </c>
      <c r="D1468">
        <v>1</v>
      </c>
    </row>
    <row r="1469" spans="1:4" x14ac:dyDescent="0.35">
      <c r="A1469" t="s">
        <v>1116</v>
      </c>
      <c r="B1469">
        <v>3.3</v>
      </c>
      <c r="C1469">
        <v>0.14895397499999999</v>
      </c>
      <c r="D1469">
        <v>1</v>
      </c>
    </row>
    <row r="1470" spans="1:4" x14ac:dyDescent="0.35">
      <c r="A1470" t="s">
        <v>2898</v>
      </c>
      <c r="B1470">
        <v>4.0999999999999996</v>
      </c>
      <c r="C1470">
        <v>0.148865154</v>
      </c>
      <c r="D1470">
        <v>1</v>
      </c>
    </row>
    <row r="1471" spans="1:4" x14ac:dyDescent="0.35">
      <c r="A1471" t="s">
        <v>3081</v>
      </c>
      <c r="B1471">
        <v>8.9</v>
      </c>
      <c r="C1471">
        <v>0.148805879</v>
      </c>
      <c r="D1471">
        <v>2</v>
      </c>
    </row>
    <row r="1472" spans="1:4" x14ac:dyDescent="0.35">
      <c r="A1472" t="s">
        <v>1824</v>
      </c>
      <c r="B1472">
        <v>3.8</v>
      </c>
      <c r="C1472">
        <v>0.148796499</v>
      </c>
      <c r="D1472">
        <v>1</v>
      </c>
    </row>
    <row r="1473" spans="1:4" x14ac:dyDescent="0.35">
      <c r="A1473" t="s">
        <v>4190</v>
      </c>
      <c r="B1473">
        <v>7.4</v>
      </c>
      <c r="C1473">
        <v>0.14865363300000001</v>
      </c>
      <c r="D1473">
        <v>2</v>
      </c>
    </row>
    <row r="1474" spans="1:4" x14ac:dyDescent="0.35">
      <c r="A1474" t="s">
        <v>5103</v>
      </c>
      <c r="B1474">
        <v>2</v>
      </c>
      <c r="C1474">
        <v>0.148501362</v>
      </c>
      <c r="D1474">
        <v>1</v>
      </c>
    </row>
    <row r="1475" spans="1:4" x14ac:dyDescent="0.35">
      <c r="A1475" t="s">
        <v>4598</v>
      </c>
      <c r="B1475">
        <v>4.7</v>
      </c>
      <c r="C1475">
        <v>0.14830011700000001</v>
      </c>
      <c r="D1475">
        <v>1</v>
      </c>
    </row>
    <row r="1476" spans="1:4" x14ac:dyDescent="0.35">
      <c r="A1476" t="s">
        <v>3372</v>
      </c>
      <c r="B1476">
        <v>10.7</v>
      </c>
      <c r="C1476">
        <v>0.14829092799999999</v>
      </c>
      <c r="D1476">
        <v>2</v>
      </c>
    </row>
    <row r="1477" spans="1:4" x14ac:dyDescent="0.35">
      <c r="A1477" t="s">
        <v>4744</v>
      </c>
      <c r="B1477">
        <v>5</v>
      </c>
      <c r="C1477">
        <v>0.14800655400000001</v>
      </c>
      <c r="D1477">
        <v>1</v>
      </c>
    </row>
    <row r="1478" spans="1:4" x14ac:dyDescent="0.35">
      <c r="A1478" t="s">
        <v>5858</v>
      </c>
      <c r="B1478">
        <v>2.2999999999999998</v>
      </c>
      <c r="C1478">
        <v>0.14788732399999999</v>
      </c>
      <c r="D1478">
        <v>1</v>
      </c>
    </row>
    <row r="1479" spans="1:4" x14ac:dyDescent="0.35">
      <c r="A1479" t="s">
        <v>115</v>
      </c>
      <c r="B1479">
        <v>7.8</v>
      </c>
      <c r="C1479">
        <v>0.14779874200000001</v>
      </c>
      <c r="D1479">
        <v>2</v>
      </c>
    </row>
    <row r="1480" spans="1:4" x14ac:dyDescent="0.35">
      <c r="A1480" t="s">
        <v>5511</v>
      </c>
      <c r="B1480">
        <v>6.8</v>
      </c>
      <c r="C1480">
        <v>0.147342995</v>
      </c>
      <c r="D1480">
        <v>2</v>
      </c>
    </row>
    <row r="1481" spans="1:4" x14ac:dyDescent="0.35">
      <c r="A1481" t="s">
        <v>4541</v>
      </c>
      <c r="B1481">
        <v>8.6</v>
      </c>
      <c r="C1481">
        <v>0.14729173300000001</v>
      </c>
      <c r="D1481">
        <v>2</v>
      </c>
    </row>
    <row r="1482" spans="1:4" x14ac:dyDescent="0.35">
      <c r="A1482" t="s">
        <v>6115</v>
      </c>
      <c r="B1482">
        <v>2.2999999999999998</v>
      </c>
      <c r="C1482">
        <v>0.14726840899999999</v>
      </c>
      <c r="D1482">
        <v>1</v>
      </c>
    </row>
    <row r="1483" spans="1:4" x14ac:dyDescent="0.35">
      <c r="A1483" t="s">
        <v>5730</v>
      </c>
      <c r="B1483">
        <v>5.2</v>
      </c>
      <c r="C1483">
        <v>0.147089947</v>
      </c>
      <c r="D1483">
        <v>2</v>
      </c>
    </row>
    <row r="1484" spans="1:4" x14ac:dyDescent="0.35">
      <c r="A1484" t="s">
        <v>1968</v>
      </c>
      <c r="B1484">
        <v>3.2</v>
      </c>
      <c r="C1484">
        <v>0.14708368599999999</v>
      </c>
      <c r="D1484">
        <v>1</v>
      </c>
    </row>
    <row r="1485" spans="1:4" x14ac:dyDescent="0.35">
      <c r="A1485" t="s">
        <v>5021</v>
      </c>
      <c r="B1485">
        <v>2</v>
      </c>
      <c r="C1485">
        <v>0.147058824</v>
      </c>
      <c r="D1485">
        <v>1</v>
      </c>
    </row>
    <row r="1486" spans="1:4" x14ac:dyDescent="0.35">
      <c r="A1486" t="s">
        <v>5507</v>
      </c>
      <c r="B1486">
        <v>6.7</v>
      </c>
      <c r="C1486">
        <v>0.146672145</v>
      </c>
      <c r="D1486">
        <v>2</v>
      </c>
    </row>
    <row r="1487" spans="1:4" x14ac:dyDescent="0.35">
      <c r="A1487" t="s">
        <v>6260</v>
      </c>
      <c r="B1487">
        <v>2.5</v>
      </c>
      <c r="C1487">
        <v>0.14663726599999999</v>
      </c>
      <c r="D1487">
        <v>1</v>
      </c>
    </row>
    <row r="1488" spans="1:4" x14ac:dyDescent="0.35">
      <c r="A1488" t="s">
        <v>4250</v>
      </c>
      <c r="B1488">
        <v>5.6</v>
      </c>
      <c r="C1488">
        <v>0.14641288399999999</v>
      </c>
      <c r="D1488">
        <v>2</v>
      </c>
    </row>
    <row r="1489" spans="1:4" x14ac:dyDescent="0.35">
      <c r="A1489" t="s">
        <v>989</v>
      </c>
      <c r="B1489">
        <v>6.8</v>
      </c>
      <c r="C1489">
        <v>0.14639091600000001</v>
      </c>
      <c r="D1489">
        <v>2</v>
      </c>
    </row>
    <row r="1490" spans="1:4" x14ac:dyDescent="0.35">
      <c r="A1490" t="s">
        <v>4103</v>
      </c>
      <c r="B1490">
        <v>7.6</v>
      </c>
      <c r="C1490">
        <v>0.146306306</v>
      </c>
      <c r="D1490">
        <v>2</v>
      </c>
    </row>
    <row r="1491" spans="1:4" x14ac:dyDescent="0.35">
      <c r="A1491" t="s">
        <v>41</v>
      </c>
      <c r="B1491">
        <v>2.7</v>
      </c>
      <c r="C1491">
        <v>0.146146146</v>
      </c>
      <c r="D1491">
        <v>1</v>
      </c>
    </row>
    <row r="1492" spans="1:4" x14ac:dyDescent="0.35">
      <c r="A1492" t="s">
        <v>6102</v>
      </c>
      <c r="B1492">
        <v>6</v>
      </c>
      <c r="C1492">
        <v>0.146052031</v>
      </c>
      <c r="D1492">
        <v>2</v>
      </c>
    </row>
    <row r="1493" spans="1:4" x14ac:dyDescent="0.35">
      <c r="A1493" t="s">
        <v>2097</v>
      </c>
      <c r="B1493">
        <v>3.2</v>
      </c>
      <c r="C1493">
        <v>0.145886344</v>
      </c>
      <c r="D1493">
        <v>1</v>
      </c>
    </row>
    <row r="1494" spans="1:4" x14ac:dyDescent="0.35">
      <c r="A1494" t="s">
        <v>3740</v>
      </c>
      <c r="B1494">
        <v>2.5</v>
      </c>
      <c r="C1494">
        <v>0.14585635399999999</v>
      </c>
      <c r="D1494">
        <v>1</v>
      </c>
    </row>
    <row r="1495" spans="1:4" x14ac:dyDescent="0.35">
      <c r="A1495" t="s">
        <v>1095</v>
      </c>
      <c r="B1495">
        <v>3</v>
      </c>
      <c r="C1495">
        <v>0.14583333300000001</v>
      </c>
      <c r="D1495">
        <v>1</v>
      </c>
    </row>
    <row r="1496" spans="1:4" x14ac:dyDescent="0.35">
      <c r="A1496" t="s">
        <v>1364</v>
      </c>
      <c r="B1496">
        <v>3.6</v>
      </c>
      <c r="C1496">
        <v>0.14580152699999999</v>
      </c>
      <c r="D1496">
        <v>1</v>
      </c>
    </row>
    <row r="1497" spans="1:4" x14ac:dyDescent="0.35">
      <c r="A1497" t="s">
        <v>1884</v>
      </c>
      <c r="B1497">
        <v>2.1</v>
      </c>
      <c r="C1497">
        <v>0.14564369299999999</v>
      </c>
      <c r="D1497">
        <v>1</v>
      </c>
    </row>
    <row r="1498" spans="1:4" x14ac:dyDescent="0.35">
      <c r="A1498" t="s">
        <v>966</v>
      </c>
      <c r="B1498">
        <v>9.1999999999999993</v>
      </c>
      <c r="C1498">
        <v>0.145633971</v>
      </c>
      <c r="D1498">
        <v>2</v>
      </c>
    </row>
    <row r="1499" spans="1:4" x14ac:dyDescent="0.35">
      <c r="A1499" t="s">
        <v>6282</v>
      </c>
      <c r="B1499">
        <v>1.9</v>
      </c>
      <c r="C1499">
        <v>0.145560408</v>
      </c>
      <c r="D1499">
        <v>1</v>
      </c>
    </row>
    <row r="1500" spans="1:4" x14ac:dyDescent="0.35">
      <c r="A1500" t="s">
        <v>3426</v>
      </c>
      <c r="B1500">
        <v>6.9</v>
      </c>
      <c r="C1500">
        <v>0.145367412</v>
      </c>
      <c r="D1500">
        <v>2</v>
      </c>
    </row>
    <row r="1501" spans="1:4" x14ac:dyDescent="0.35">
      <c r="A1501" t="s">
        <v>2571</v>
      </c>
      <c r="B1501">
        <v>1.9</v>
      </c>
      <c r="C1501">
        <v>0.145275035</v>
      </c>
      <c r="D1501">
        <v>1</v>
      </c>
    </row>
    <row r="1502" spans="1:4" x14ac:dyDescent="0.35">
      <c r="A1502" t="s">
        <v>2904</v>
      </c>
      <c r="B1502">
        <v>2.5</v>
      </c>
      <c r="C1502">
        <v>0.14508928600000001</v>
      </c>
      <c r="D1502">
        <v>1</v>
      </c>
    </row>
    <row r="1503" spans="1:4" x14ac:dyDescent="0.35">
      <c r="A1503" t="s">
        <v>4847</v>
      </c>
      <c r="B1503">
        <v>2.6</v>
      </c>
      <c r="C1503">
        <v>0.14495798300000001</v>
      </c>
      <c r="D1503">
        <v>1</v>
      </c>
    </row>
    <row r="1504" spans="1:4" x14ac:dyDescent="0.35">
      <c r="A1504" t="s">
        <v>6194</v>
      </c>
      <c r="B1504">
        <v>8.8000000000000007</v>
      </c>
      <c r="C1504">
        <v>0.14450326999999999</v>
      </c>
      <c r="D1504">
        <v>2</v>
      </c>
    </row>
    <row r="1505" spans="1:4" x14ac:dyDescent="0.35">
      <c r="A1505" t="s">
        <v>1772</v>
      </c>
      <c r="B1505">
        <v>5</v>
      </c>
      <c r="C1505">
        <v>0.14442013100000001</v>
      </c>
      <c r="D1505">
        <v>1</v>
      </c>
    </row>
    <row r="1506" spans="1:4" x14ac:dyDescent="0.35">
      <c r="A1506" t="s">
        <v>4308</v>
      </c>
      <c r="B1506">
        <v>2.1</v>
      </c>
      <c r="C1506">
        <v>0.14432989700000001</v>
      </c>
      <c r="D1506">
        <v>1</v>
      </c>
    </row>
    <row r="1507" spans="1:4" x14ac:dyDescent="0.35">
      <c r="A1507" t="s">
        <v>4644</v>
      </c>
      <c r="B1507">
        <v>2.2999999999999998</v>
      </c>
      <c r="C1507">
        <v>0.14423076900000001</v>
      </c>
      <c r="D1507">
        <v>1</v>
      </c>
    </row>
    <row r="1508" spans="1:4" x14ac:dyDescent="0.35">
      <c r="A1508" t="s">
        <v>467</v>
      </c>
      <c r="B1508">
        <v>8.1</v>
      </c>
      <c r="C1508">
        <v>0.144067797</v>
      </c>
      <c r="D1508">
        <v>2</v>
      </c>
    </row>
    <row r="1509" spans="1:4" x14ac:dyDescent="0.35">
      <c r="A1509" t="s">
        <v>2388</v>
      </c>
      <c r="B1509">
        <v>2.6</v>
      </c>
      <c r="C1509">
        <v>0.14389234000000001</v>
      </c>
      <c r="D1509">
        <v>1</v>
      </c>
    </row>
    <row r="1510" spans="1:4" x14ac:dyDescent="0.35">
      <c r="A1510" t="s">
        <v>2417</v>
      </c>
      <c r="B1510">
        <v>6.1</v>
      </c>
      <c r="C1510">
        <v>0.143431635</v>
      </c>
      <c r="D1510">
        <v>2</v>
      </c>
    </row>
    <row r="1511" spans="1:4" x14ac:dyDescent="0.35">
      <c r="A1511" t="s">
        <v>3868</v>
      </c>
      <c r="B1511">
        <v>3.4</v>
      </c>
      <c r="C1511">
        <v>0.143312102</v>
      </c>
      <c r="D1511">
        <v>1</v>
      </c>
    </row>
    <row r="1512" spans="1:4" x14ac:dyDescent="0.35">
      <c r="A1512" t="s">
        <v>1813</v>
      </c>
      <c r="B1512">
        <v>9.6999999999999993</v>
      </c>
      <c r="C1512">
        <v>0.14309954799999999</v>
      </c>
      <c r="D1512">
        <v>2</v>
      </c>
    </row>
    <row r="1513" spans="1:4" x14ac:dyDescent="0.35">
      <c r="A1513" t="s">
        <v>3955</v>
      </c>
      <c r="B1513">
        <v>9.6</v>
      </c>
      <c r="C1513">
        <v>0.14306110799999999</v>
      </c>
      <c r="D1513">
        <v>2</v>
      </c>
    </row>
    <row r="1514" spans="1:4" x14ac:dyDescent="0.35">
      <c r="A1514" t="s">
        <v>1124</v>
      </c>
      <c r="B1514">
        <v>9.6999999999999993</v>
      </c>
      <c r="C1514">
        <v>0.143058293</v>
      </c>
      <c r="D1514">
        <v>2</v>
      </c>
    </row>
    <row r="1515" spans="1:4" x14ac:dyDescent="0.35">
      <c r="A1515" t="s">
        <v>249</v>
      </c>
      <c r="B1515">
        <v>9.3000000000000007</v>
      </c>
      <c r="C1515">
        <v>0.14298322999999999</v>
      </c>
      <c r="D1515">
        <v>2</v>
      </c>
    </row>
    <row r="1516" spans="1:4" x14ac:dyDescent="0.35">
      <c r="A1516" t="s">
        <v>6868</v>
      </c>
      <c r="B1516">
        <v>2.2000000000000002</v>
      </c>
      <c r="C1516">
        <v>0.142506143</v>
      </c>
      <c r="D1516">
        <v>1</v>
      </c>
    </row>
    <row r="1517" spans="1:4" x14ac:dyDescent="0.35">
      <c r="A1517" t="s">
        <v>898</v>
      </c>
      <c r="B1517">
        <v>8.9</v>
      </c>
      <c r="C1517">
        <v>0.14250462699999999</v>
      </c>
      <c r="D1517">
        <v>2</v>
      </c>
    </row>
    <row r="1518" spans="1:4" x14ac:dyDescent="0.35">
      <c r="A1518" t="s">
        <v>666</v>
      </c>
      <c r="B1518">
        <v>4.0999999999999996</v>
      </c>
      <c r="C1518">
        <v>0.14247311800000001</v>
      </c>
      <c r="D1518">
        <v>1</v>
      </c>
    </row>
    <row r="1519" spans="1:4" x14ac:dyDescent="0.35">
      <c r="A1519" t="s">
        <v>1929</v>
      </c>
      <c r="B1519">
        <v>4.0999999999999996</v>
      </c>
      <c r="C1519">
        <v>0.142281879</v>
      </c>
      <c r="D1519">
        <v>1</v>
      </c>
    </row>
    <row r="1520" spans="1:4" x14ac:dyDescent="0.35">
      <c r="A1520" t="s">
        <v>873</v>
      </c>
      <c r="B1520">
        <v>4</v>
      </c>
      <c r="C1520">
        <v>0.14217033000000001</v>
      </c>
      <c r="D1520">
        <v>1</v>
      </c>
    </row>
    <row r="1521" spans="1:4" x14ac:dyDescent="0.35">
      <c r="A1521" t="s">
        <v>4453</v>
      </c>
      <c r="B1521">
        <v>6.7</v>
      </c>
      <c r="C1521">
        <v>0.14198286399999999</v>
      </c>
      <c r="D1521">
        <v>2</v>
      </c>
    </row>
    <row r="1522" spans="1:4" x14ac:dyDescent="0.35">
      <c r="A1522" t="s">
        <v>1645</v>
      </c>
      <c r="B1522">
        <v>3.6</v>
      </c>
      <c r="C1522">
        <v>0.14178544600000001</v>
      </c>
      <c r="D1522">
        <v>1</v>
      </c>
    </row>
    <row r="1523" spans="1:4" x14ac:dyDescent="0.35">
      <c r="A1523" t="s">
        <v>432</v>
      </c>
      <c r="B1523">
        <v>3.6</v>
      </c>
      <c r="C1523">
        <v>0.14143730900000001</v>
      </c>
      <c r="D1523">
        <v>1</v>
      </c>
    </row>
    <row r="1524" spans="1:4" x14ac:dyDescent="0.35">
      <c r="A1524" t="s">
        <v>3997</v>
      </c>
      <c r="B1524">
        <v>5.6</v>
      </c>
      <c r="C1524">
        <v>0.14131501499999999</v>
      </c>
      <c r="D1524">
        <v>2</v>
      </c>
    </row>
    <row r="1525" spans="1:4" x14ac:dyDescent="0.35">
      <c r="A1525" t="s">
        <v>2375</v>
      </c>
      <c r="B1525">
        <v>7.9</v>
      </c>
      <c r="C1525">
        <v>0.14059269499999999</v>
      </c>
      <c r="D1525">
        <v>2</v>
      </c>
    </row>
    <row r="1526" spans="1:4" x14ac:dyDescent="0.35">
      <c r="A1526" t="s">
        <v>1310</v>
      </c>
      <c r="B1526">
        <v>4.3</v>
      </c>
      <c r="C1526">
        <v>0.14039566000000001</v>
      </c>
      <c r="D1526">
        <v>1</v>
      </c>
    </row>
    <row r="1527" spans="1:4" x14ac:dyDescent="0.35">
      <c r="A1527" t="s">
        <v>4366</v>
      </c>
      <c r="B1527">
        <v>2.2000000000000002</v>
      </c>
      <c r="C1527">
        <v>0.140328698</v>
      </c>
      <c r="D1527">
        <v>1</v>
      </c>
    </row>
    <row r="1528" spans="1:4" x14ac:dyDescent="0.35">
      <c r="A1528" t="s">
        <v>4185</v>
      </c>
      <c r="B1528">
        <v>9.8000000000000007</v>
      </c>
      <c r="C1528">
        <v>0.139994434</v>
      </c>
      <c r="D1528">
        <v>2</v>
      </c>
    </row>
    <row r="1529" spans="1:4" x14ac:dyDescent="0.35">
      <c r="A1529" t="s">
        <v>6055</v>
      </c>
      <c r="B1529">
        <v>5</v>
      </c>
      <c r="C1529">
        <v>0.139701822</v>
      </c>
      <c r="D1529">
        <v>1</v>
      </c>
    </row>
    <row r="1530" spans="1:4" x14ac:dyDescent="0.35">
      <c r="A1530" t="s">
        <v>5580</v>
      </c>
      <c r="B1530">
        <v>4.2</v>
      </c>
      <c r="C1530">
        <v>0.13896103900000001</v>
      </c>
      <c r="D1530">
        <v>1</v>
      </c>
    </row>
    <row r="1531" spans="1:4" x14ac:dyDescent="0.35">
      <c r="A1531" t="s">
        <v>1985</v>
      </c>
      <c r="B1531">
        <v>3.1</v>
      </c>
      <c r="C1531">
        <v>0.13884007000000001</v>
      </c>
      <c r="D1531">
        <v>1</v>
      </c>
    </row>
    <row r="1532" spans="1:4" x14ac:dyDescent="0.35">
      <c r="A1532" t="s">
        <v>2220</v>
      </c>
      <c r="B1532">
        <v>5.9</v>
      </c>
      <c r="C1532">
        <v>0.138604651</v>
      </c>
      <c r="D1532">
        <v>2</v>
      </c>
    </row>
    <row r="1533" spans="1:4" x14ac:dyDescent="0.35">
      <c r="A1533" t="s">
        <v>4567</v>
      </c>
      <c r="B1533">
        <v>4.2</v>
      </c>
      <c r="C1533">
        <v>0.13843111399999999</v>
      </c>
      <c r="D1533">
        <v>1</v>
      </c>
    </row>
    <row r="1534" spans="1:4" x14ac:dyDescent="0.35">
      <c r="A1534" t="s">
        <v>3882</v>
      </c>
      <c r="B1534">
        <v>7.6</v>
      </c>
      <c r="C1534">
        <v>0.138339921</v>
      </c>
      <c r="D1534">
        <v>2</v>
      </c>
    </row>
    <row r="1535" spans="1:4" x14ac:dyDescent="0.35">
      <c r="A1535" t="s">
        <v>6229</v>
      </c>
      <c r="B1535">
        <v>9</v>
      </c>
      <c r="C1535">
        <v>0.13796240100000001</v>
      </c>
      <c r="D1535">
        <v>2</v>
      </c>
    </row>
    <row r="1536" spans="1:4" x14ac:dyDescent="0.35">
      <c r="A1536" t="s">
        <v>6731</v>
      </c>
      <c r="B1536">
        <v>8.3000000000000007</v>
      </c>
      <c r="C1536">
        <v>0.13783962899999999</v>
      </c>
      <c r="D1536">
        <v>2</v>
      </c>
    </row>
    <row r="1537" spans="1:4" x14ac:dyDescent="0.35">
      <c r="A1537" t="s">
        <v>5114</v>
      </c>
      <c r="B1537">
        <v>6.8</v>
      </c>
      <c r="C1537">
        <v>0.137640449</v>
      </c>
      <c r="D1537">
        <v>2</v>
      </c>
    </row>
    <row r="1538" spans="1:4" x14ac:dyDescent="0.35">
      <c r="A1538" t="s">
        <v>4475</v>
      </c>
      <c r="B1538">
        <v>4.7</v>
      </c>
      <c r="C1538">
        <v>0.137609329</v>
      </c>
      <c r="D1538">
        <v>1</v>
      </c>
    </row>
    <row r="1539" spans="1:4" x14ac:dyDescent="0.35">
      <c r="A1539" t="s">
        <v>4959</v>
      </c>
      <c r="B1539">
        <v>6.1</v>
      </c>
      <c r="C1539">
        <v>0.13754480299999999</v>
      </c>
      <c r="D1539">
        <v>2</v>
      </c>
    </row>
    <row r="1540" spans="1:4" x14ac:dyDescent="0.35">
      <c r="A1540" t="s">
        <v>952</v>
      </c>
      <c r="B1540">
        <v>3.9</v>
      </c>
      <c r="C1540">
        <v>0.13754385999999999</v>
      </c>
      <c r="D1540">
        <v>1</v>
      </c>
    </row>
    <row r="1541" spans="1:4" x14ac:dyDescent="0.35">
      <c r="A1541" t="s">
        <v>3594</v>
      </c>
      <c r="B1541">
        <v>2.2000000000000002</v>
      </c>
      <c r="C1541">
        <v>0.13742331299999999</v>
      </c>
      <c r="D1541">
        <v>1</v>
      </c>
    </row>
    <row r="1542" spans="1:4" x14ac:dyDescent="0.35">
      <c r="A1542" t="s">
        <v>6334</v>
      </c>
      <c r="B1542">
        <v>4.0999999999999996</v>
      </c>
      <c r="C1542">
        <v>0.137267905</v>
      </c>
      <c r="D1542">
        <v>1</v>
      </c>
    </row>
    <row r="1543" spans="1:4" x14ac:dyDescent="0.35">
      <c r="A1543" t="s">
        <v>4348</v>
      </c>
      <c r="B1543">
        <v>10.1</v>
      </c>
      <c r="C1543">
        <v>0.13717532499999999</v>
      </c>
      <c r="D1543">
        <v>2</v>
      </c>
    </row>
    <row r="1544" spans="1:4" x14ac:dyDescent="0.35">
      <c r="A1544" t="s">
        <v>214</v>
      </c>
      <c r="B1544">
        <v>10.199999999999999</v>
      </c>
      <c r="C1544">
        <v>0.13712284499999999</v>
      </c>
      <c r="D1544">
        <v>2</v>
      </c>
    </row>
    <row r="1545" spans="1:4" x14ac:dyDescent="0.35">
      <c r="A1545" t="s">
        <v>1225</v>
      </c>
      <c r="B1545">
        <v>9.5</v>
      </c>
      <c r="C1545">
        <v>0.13706896599999999</v>
      </c>
      <c r="D1545">
        <v>2</v>
      </c>
    </row>
    <row r="1546" spans="1:4" x14ac:dyDescent="0.35">
      <c r="A1546" t="s">
        <v>1301</v>
      </c>
      <c r="B1546">
        <v>5.6</v>
      </c>
      <c r="C1546">
        <v>0.137013307</v>
      </c>
      <c r="D1546">
        <v>2</v>
      </c>
    </row>
    <row r="1547" spans="1:4" x14ac:dyDescent="0.35">
      <c r="A1547" t="s">
        <v>4853</v>
      </c>
      <c r="B1547">
        <v>4.3</v>
      </c>
      <c r="C1547">
        <v>0.13685550599999999</v>
      </c>
      <c r="D1547">
        <v>1</v>
      </c>
    </row>
    <row r="1548" spans="1:4" x14ac:dyDescent="0.35">
      <c r="A1548" t="s">
        <v>5218</v>
      </c>
      <c r="B1548">
        <v>9.8000000000000007</v>
      </c>
      <c r="C1548">
        <v>0.13665460600000001</v>
      </c>
      <c r="D1548">
        <v>2</v>
      </c>
    </row>
    <row r="1549" spans="1:4" x14ac:dyDescent="0.35">
      <c r="A1549" t="s">
        <v>3572</v>
      </c>
      <c r="B1549">
        <v>2</v>
      </c>
      <c r="C1549">
        <v>0.136612022</v>
      </c>
      <c r="D1549">
        <v>1</v>
      </c>
    </row>
    <row r="1550" spans="1:4" x14ac:dyDescent="0.35">
      <c r="A1550" t="s">
        <v>6365</v>
      </c>
      <c r="B1550">
        <v>6.8</v>
      </c>
      <c r="C1550">
        <v>0.136601045</v>
      </c>
      <c r="D1550">
        <v>2</v>
      </c>
    </row>
    <row r="1551" spans="1:4" x14ac:dyDescent="0.35">
      <c r="A1551" t="s">
        <v>4851</v>
      </c>
      <c r="B1551">
        <v>2.2999999999999998</v>
      </c>
      <c r="C1551">
        <v>0.13625304099999999</v>
      </c>
      <c r="D1551">
        <v>1</v>
      </c>
    </row>
    <row r="1552" spans="1:4" x14ac:dyDescent="0.35">
      <c r="A1552" t="s">
        <v>62</v>
      </c>
      <c r="B1552">
        <v>5.4</v>
      </c>
      <c r="C1552">
        <v>0.13618090499999999</v>
      </c>
      <c r="D1552">
        <v>2</v>
      </c>
    </row>
    <row r="1553" spans="1:4" x14ac:dyDescent="0.35">
      <c r="A1553" t="s">
        <v>700</v>
      </c>
      <c r="B1553">
        <v>4.5999999999999996</v>
      </c>
      <c r="C1553">
        <v>0.13571428599999999</v>
      </c>
      <c r="D1553">
        <v>1</v>
      </c>
    </row>
    <row r="1554" spans="1:4" x14ac:dyDescent="0.35">
      <c r="A1554" t="s">
        <v>4775</v>
      </c>
      <c r="B1554">
        <v>2.6</v>
      </c>
      <c r="C1554">
        <v>0.13568376100000001</v>
      </c>
      <c r="D1554">
        <v>1</v>
      </c>
    </row>
    <row r="1555" spans="1:4" x14ac:dyDescent="0.35">
      <c r="A1555" t="s">
        <v>2478</v>
      </c>
      <c r="B1555">
        <v>2.2999999999999998</v>
      </c>
      <c r="C1555">
        <v>0.135654262</v>
      </c>
      <c r="D1555">
        <v>1</v>
      </c>
    </row>
    <row r="1556" spans="1:4" x14ac:dyDescent="0.35">
      <c r="A1556" t="s">
        <v>3915</v>
      </c>
      <c r="B1556">
        <v>4.8</v>
      </c>
      <c r="C1556">
        <v>0.13524355299999999</v>
      </c>
      <c r="D1556">
        <v>1</v>
      </c>
    </row>
    <row r="1557" spans="1:4" x14ac:dyDescent="0.35">
      <c r="A1557" t="s">
        <v>4736</v>
      </c>
      <c r="B1557">
        <v>2.5</v>
      </c>
      <c r="C1557">
        <v>0.13507625300000001</v>
      </c>
      <c r="D1557">
        <v>1</v>
      </c>
    </row>
    <row r="1558" spans="1:4" x14ac:dyDescent="0.35">
      <c r="A1558" t="s">
        <v>3966</v>
      </c>
      <c r="B1558">
        <v>5.6</v>
      </c>
      <c r="C1558">
        <v>0.135041893</v>
      </c>
      <c r="D1558">
        <v>2</v>
      </c>
    </row>
    <row r="1559" spans="1:4" x14ac:dyDescent="0.35">
      <c r="A1559" t="s">
        <v>835</v>
      </c>
      <c r="B1559">
        <v>4.3</v>
      </c>
      <c r="C1559">
        <v>0.134980989</v>
      </c>
      <c r="D1559">
        <v>1</v>
      </c>
    </row>
    <row r="1560" spans="1:4" x14ac:dyDescent="0.35">
      <c r="A1560" t="s">
        <v>537</v>
      </c>
      <c r="B1560">
        <v>2.4</v>
      </c>
      <c r="C1560">
        <v>0.13483146100000001</v>
      </c>
      <c r="D1560">
        <v>1</v>
      </c>
    </row>
    <row r="1561" spans="1:4" x14ac:dyDescent="0.35">
      <c r="A1561" t="s">
        <v>6057</v>
      </c>
      <c r="B1561">
        <v>5</v>
      </c>
      <c r="C1561">
        <v>0.134732192</v>
      </c>
      <c r="D1561">
        <v>1</v>
      </c>
    </row>
    <row r="1562" spans="1:4" x14ac:dyDescent="0.35">
      <c r="A1562" t="s">
        <v>3980</v>
      </c>
      <c r="B1562">
        <v>3.2</v>
      </c>
      <c r="C1562">
        <v>0.13469735699999999</v>
      </c>
      <c r="D1562">
        <v>1</v>
      </c>
    </row>
    <row r="1563" spans="1:4" x14ac:dyDescent="0.35">
      <c r="A1563" t="s">
        <v>474</v>
      </c>
      <c r="B1563">
        <v>3.9</v>
      </c>
      <c r="C1563">
        <v>0.13462873</v>
      </c>
      <c r="D1563">
        <v>1</v>
      </c>
    </row>
    <row r="1564" spans="1:4" x14ac:dyDescent="0.35">
      <c r="A1564" t="s">
        <v>2401</v>
      </c>
      <c r="B1564">
        <v>9.3000000000000007</v>
      </c>
      <c r="C1564">
        <v>0.13453046799999999</v>
      </c>
      <c r="D1564">
        <v>2</v>
      </c>
    </row>
    <row r="1565" spans="1:4" x14ac:dyDescent="0.35">
      <c r="A1565" t="s">
        <v>6323</v>
      </c>
      <c r="B1565">
        <v>10.199999999999999</v>
      </c>
      <c r="C1565">
        <v>0.13449197900000001</v>
      </c>
      <c r="D1565">
        <v>2</v>
      </c>
    </row>
    <row r="1566" spans="1:4" x14ac:dyDescent="0.35">
      <c r="A1566" t="s">
        <v>3639</v>
      </c>
      <c r="B1566">
        <v>3</v>
      </c>
      <c r="C1566">
        <v>0.13447653400000001</v>
      </c>
      <c r="D1566">
        <v>1</v>
      </c>
    </row>
    <row r="1567" spans="1:4" x14ac:dyDescent="0.35">
      <c r="A1567" t="s">
        <v>5535</v>
      </c>
      <c r="B1567">
        <v>2.9</v>
      </c>
      <c r="C1567">
        <v>0.134469697</v>
      </c>
      <c r="D1567">
        <v>1</v>
      </c>
    </row>
    <row r="1568" spans="1:4" x14ac:dyDescent="0.35">
      <c r="A1568" t="s">
        <v>5185</v>
      </c>
      <c r="B1568">
        <v>2.8</v>
      </c>
      <c r="C1568">
        <v>0.134445535</v>
      </c>
      <c r="D1568">
        <v>1</v>
      </c>
    </row>
    <row r="1569" spans="1:4" x14ac:dyDescent="0.35">
      <c r="A1569" t="s">
        <v>5105</v>
      </c>
      <c r="B1569">
        <v>3.6</v>
      </c>
      <c r="C1569">
        <v>0.13429438499999999</v>
      </c>
      <c r="D1569">
        <v>1</v>
      </c>
    </row>
    <row r="1570" spans="1:4" x14ac:dyDescent="0.35">
      <c r="A1570" t="s">
        <v>5042</v>
      </c>
      <c r="B1570">
        <v>3.1</v>
      </c>
      <c r="C1570">
        <v>0.134263296</v>
      </c>
      <c r="D1570">
        <v>1</v>
      </c>
    </row>
    <row r="1571" spans="1:4" x14ac:dyDescent="0.35">
      <c r="A1571" t="s">
        <v>6280</v>
      </c>
      <c r="B1571">
        <v>2.5</v>
      </c>
      <c r="C1571">
        <v>0.134146341</v>
      </c>
      <c r="D1571">
        <v>1</v>
      </c>
    </row>
    <row r="1572" spans="1:4" x14ac:dyDescent="0.35">
      <c r="A1572" t="s">
        <v>703</v>
      </c>
      <c r="B1572">
        <v>2.5</v>
      </c>
      <c r="C1572">
        <v>0.134146341</v>
      </c>
      <c r="D1572">
        <v>1</v>
      </c>
    </row>
    <row r="1573" spans="1:4" x14ac:dyDescent="0.35">
      <c r="A1573" t="s">
        <v>2526</v>
      </c>
      <c r="B1573">
        <v>6.4</v>
      </c>
      <c r="C1573">
        <v>0.13404255300000001</v>
      </c>
      <c r="D1573">
        <v>2</v>
      </c>
    </row>
    <row r="1574" spans="1:4" x14ac:dyDescent="0.35">
      <c r="A1574" t="s">
        <v>6511</v>
      </c>
      <c r="B1574">
        <v>2.1</v>
      </c>
      <c r="C1574">
        <v>0.13403416600000001</v>
      </c>
      <c r="D1574">
        <v>1</v>
      </c>
    </row>
    <row r="1575" spans="1:4" x14ac:dyDescent="0.35">
      <c r="A1575" t="s">
        <v>5715</v>
      </c>
      <c r="B1575">
        <v>8.6999999999999993</v>
      </c>
      <c r="C1575">
        <v>0.13396524500000001</v>
      </c>
      <c r="D1575">
        <v>2</v>
      </c>
    </row>
    <row r="1576" spans="1:4" x14ac:dyDescent="0.35">
      <c r="A1576" t="s">
        <v>5294</v>
      </c>
      <c r="B1576">
        <v>8.6999999999999993</v>
      </c>
      <c r="C1576">
        <v>0.13396524500000001</v>
      </c>
      <c r="D1576">
        <v>2</v>
      </c>
    </row>
    <row r="1577" spans="1:4" x14ac:dyDescent="0.35">
      <c r="A1577" t="s">
        <v>6095</v>
      </c>
      <c r="B1577">
        <v>4</v>
      </c>
      <c r="C1577">
        <v>0.13396481700000001</v>
      </c>
      <c r="D1577">
        <v>1</v>
      </c>
    </row>
    <row r="1578" spans="1:4" x14ac:dyDescent="0.35">
      <c r="A1578" t="s">
        <v>3745</v>
      </c>
      <c r="B1578">
        <v>4.0999999999999996</v>
      </c>
      <c r="C1578">
        <v>0.13395225499999999</v>
      </c>
      <c r="D1578">
        <v>1</v>
      </c>
    </row>
    <row r="1579" spans="1:4" x14ac:dyDescent="0.35">
      <c r="A1579" t="s">
        <v>5946</v>
      </c>
      <c r="B1579">
        <v>2.8</v>
      </c>
      <c r="C1579">
        <v>0.13391984400000001</v>
      </c>
      <c r="D1579">
        <v>1</v>
      </c>
    </row>
    <row r="1580" spans="1:4" x14ac:dyDescent="0.35">
      <c r="A1580" t="s">
        <v>3738</v>
      </c>
      <c r="B1580">
        <v>4.9000000000000004</v>
      </c>
      <c r="C1580">
        <v>0.13370786500000001</v>
      </c>
      <c r="D1580">
        <v>1</v>
      </c>
    </row>
    <row r="1581" spans="1:4" x14ac:dyDescent="0.35">
      <c r="A1581" t="s">
        <v>1720</v>
      </c>
      <c r="B1581">
        <v>3.5</v>
      </c>
      <c r="C1581">
        <v>0.13369820199999999</v>
      </c>
      <c r="D1581">
        <v>1</v>
      </c>
    </row>
    <row r="1582" spans="1:4" x14ac:dyDescent="0.35">
      <c r="A1582" t="s">
        <v>2491</v>
      </c>
      <c r="B1582">
        <v>9.3000000000000007</v>
      </c>
      <c r="C1582">
        <v>0.13280329799999999</v>
      </c>
      <c r="D1582">
        <v>2</v>
      </c>
    </row>
    <row r="1583" spans="1:4" x14ac:dyDescent="0.35">
      <c r="A1583" t="s">
        <v>5727</v>
      </c>
      <c r="B1583">
        <v>5.2</v>
      </c>
      <c r="C1583">
        <v>0.13256784999999999</v>
      </c>
      <c r="D1583">
        <v>2</v>
      </c>
    </row>
    <row r="1584" spans="1:4" x14ac:dyDescent="0.35">
      <c r="A1584" t="s">
        <v>3832</v>
      </c>
      <c r="B1584">
        <v>8.5</v>
      </c>
      <c r="C1584">
        <v>0.13254172</v>
      </c>
      <c r="D1584">
        <v>2</v>
      </c>
    </row>
    <row r="1585" spans="1:4" x14ac:dyDescent="0.35">
      <c r="A1585" t="s">
        <v>5449</v>
      </c>
      <c r="B1585">
        <v>4.5999999999999996</v>
      </c>
      <c r="C1585">
        <v>0.132465996</v>
      </c>
      <c r="D1585">
        <v>1</v>
      </c>
    </row>
    <row r="1586" spans="1:4" x14ac:dyDescent="0.35">
      <c r="A1586" t="s">
        <v>4529</v>
      </c>
      <c r="B1586">
        <v>6.3</v>
      </c>
      <c r="C1586">
        <v>0.13228894699999999</v>
      </c>
      <c r="D1586">
        <v>2</v>
      </c>
    </row>
    <row r="1587" spans="1:4" x14ac:dyDescent="0.35">
      <c r="A1587" t="s">
        <v>2484</v>
      </c>
      <c r="B1587">
        <v>2.7</v>
      </c>
      <c r="C1587">
        <v>0.132231405</v>
      </c>
      <c r="D1587">
        <v>1</v>
      </c>
    </row>
    <row r="1588" spans="1:4" x14ac:dyDescent="0.35">
      <c r="A1588" t="s">
        <v>6439</v>
      </c>
      <c r="B1588">
        <v>2.7</v>
      </c>
      <c r="C1588">
        <v>0.132231405</v>
      </c>
      <c r="D1588">
        <v>1</v>
      </c>
    </row>
    <row r="1589" spans="1:4" x14ac:dyDescent="0.35">
      <c r="A1589" t="s">
        <v>6817</v>
      </c>
      <c r="B1589">
        <v>4.2</v>
      </c>
      <c r="C1589">
        <v>0.132063075</v>
      </c>
      <c r="D1589">
        <v>1</v>
      </c>
    </row>
    <row r="1590" spans="1:4" x14ac:dyDescent="0.35">
      <c r="A1590" t="s">
        <v>3523</v>
      </c>
      <c r="B1590">
        <v>4.5999999999999996</v>
      </c>
      <c r="C1590">
        <v>0.13187462999999999</v>
      </c>
      <c r="D1590">
        <v>1</v>
      </c>
    </row>
    <row r="1591" spans="1:4" x14ac:dyDescent="0.35">
      <c r="A1591" t="s">
        <v>5685</v>
      </c>
      <c r="B1591">
        <v>3</v>
      </c>
      <c r="C1591">
        <v>0.13169845599999999</v>
      </c>
      <c r="D1591">
        <v>1</v>
      </c>
    </row>
    <row r="1592" spans="1:4" x14ac:dyDescent="0.35">
      <c r="A1592" t="s">
        <v>4389</v>
      </c>
      <c r="B1592">
        <v>8.3000000000000007</v>
      </c>
      <c r="C1592">
        <v>0.13164806300000001</v>
      </c>
      <c r="D1592">
        <v>2</v>
      </c>
    </row>
    <row r="1593" spans="1:4" x14ac:dyDescent="0.35">
      <c r="A1593" t="s">
        <v>5588</v>
      </c>
      <c r="B1593">
        <v>8.3000000000000007</v>
      </c>
      <c r="C1593">
        <v>0.13141343899999999</v>
      </c>
      <c r="D1593">
        <v>2</v>
      </c>
    </row>
    <row r="1594" spans="1:4" x14ac:dyDescent="0.35">
      <c r="A1594" t="s">
        <v>1400</v>
      </c>
      <c r="B1594">
        <v>2.2999999999999998</v>
      </c>
      <c r="C1594">
        <v>0.13136094700000001</v>
      </c>
      <c r="D1594">
        <v>1</v>
      </c>
    </row>
    <row r="1595" spans="1:4" x14ac:dyDescent="0.35">
      <c r="A1595" t="s">
        <v>3162</v>
      </c>
      <c r="B1595">
        <v>10</v>
      </c>
      <c r="C1595">
        <v>0.131326949</v>
      </c>
      <c r="D1595">
        <v>2</v>
      </c>
    </row>
    <row r="1596" spans="1:4" x14ac:dyDescent="0.35">
      <c r="A1596" t="s">
        <v>4176</v>
      </c>
      <c r="B1596">
        <v>2.4</v>
      </c>
      <c r="C1596">
        <v>0.13122171899999999</v>
      </c>
      <c r="D1596">
        <v>1</v>
      </c>
    </row>
    <row r="1597" spans="1:4" x14ac:dyDescent="0.35">
      <c r="A1597" t="s">
        <v>709</v>
      </c>
      <c r="B1597">
        <v>8.5</v>
      </c>
      <c r="C1597">
        <v>0.13121591299999999</v>
      </c>
      <c r="D1597">
        <v>2</v>
      </c>
    </row>
    <row r="1598" spans="1:4" x14ac:dyDescent="0.35">
      <c r="A1598" t="s">
        <v>2594</v>
      </c>
      <c r="B1598">
        <v>3.8</v>
      </c>
      <c r="C1598">
        <v>0.13114754100000001</v>
      </c>
      <c r="D1598">
        <v>1</v>
      </c>
    </row>
    <row r="1599" spans="1:4" x14ac:dyDescent="0.35">
      <c r="A1599" t="s">
        <v>819</v>
      </c>
      <c r="B1599">
        <v>2.4</v>
      </c>
      <c r="C1599">
        <v>0.13109048700000001</v>
      </c>
      <c r="D1599">
        <v>1</v>
      </c>
    </row>
    <row r="1600" spans="1:4" x14ac:dyDescent="0.35">
      <c r="A1600" t="s">
        <v>2536</v>
      </c>
      <c r="B1600">
        <v>3.9</v>
      </c>
      <c r="C1600">
        <v>0.13107822399999999</v>
      </c>
      <c r="D1600">
        <v>1</v>
      </c>
    </row>
    <row r="1601" spans="1:4" x14ac:dyDescent="0.35">
      <c r="A1601" t="s">
        <v>4396</v>
      </c>
      <c r="B1601">
        <v>2.2999999999999998</v>
      </c>
      <c r="C1601">
        <v>0.13095238100000001</v>
      </c>
      <c r="D1601">
        <v>1</v>
      </c>
    </row>
    <row r="1602" spans="1:4" x14ac:dyDescent="0.35">
      <c r="A1602" t="s">
        <v>4303</v>
      </c>
      <c r="B1602">
        <v>7.5</v>
      </c>
      <c r="C1602">
        <v>0.13078324199999999</v>
      </c>
      <c r="D1602">
        <v>2</v>
      </c>
    </row>
    <row r="1603" spans="1:4" x14ac:dyDescent="0.35">
      <c r="A1603" t="s">
        <v>2210</v>
      </c>
      <c r="B1603">
        <v>2.6</v>
      </c>
      <c r="C1603">
        <v>0.13056994799999999</v>
      </c>
      <c r="D1603">
        <v>1</v>
      </c>
    </row>
    <row r="1604" spans="1:4" x14ac:dyDescent="0.35">
      <c r="A1604" t="s">
        <v>6266</v>
      </c>
      <c r="B1604">
        <v>4</v>
      </c>
      <c r="C1604">
        <v>0.13052486199999999</v>
      </c>
      <c r="D1604">
        <v>1</v>
      </c>
    </row>
    <row r="1605" spans="1:4" x14ac:dyDescent="0.35">
      <c r="A1605" t="s">
        <v>3921</v>
      </c>
      <c r="B1605">
        <v>10.199999999999999</v>
      </c>
      <c r="C1605">
        <v>0.13041154499999999</v>
      </c>
      <c r="D1605">
        <v>2</v>
      </c>
    </row>
    <row r="1606" spans="1:4" x14ac:dyDescent="0.35">
      <c r="A1606" t="s">
        <v>3608</v>
      </c>
      <c r="B1606">
        <v>2.1</v>
      </c>
      <c r="C1606">
        <v>0.130378096</v>
      </c>
      <c r="D1606">
        <v>1</v>
      </c>
    </row>
    <row r="1607" spans="1:4" x14ac:dyDescent="0.35">
      <c r="A1607" t="s">
        <v>1000</v>
      </c>
      <c r="B1607">
        <v>4</v>
      </c>
      <c r="C1607">
        <v>0.13019768200000001</v>
      </c>
      <c r="D1607">
        <v>1</v>
      </c>
    </row>
    <row r="1608" spans="1:4" x14ac:dyDescent="0.35">
      <c r="A1608" t="s">
        <v>375</v>
      </c>
      <c r="B1608">
        <v>9.5</v>
      </c>
      <c r="C1608">
        <v>0.13010938399999999</v>
      </c>
      <c r="D1608">
        <v>2</v>
      </c>
    </row>
    <row r="1609" spans="1:4" x14ac:dyDescent="0.35">
      <c r="A1609" t="s">
        <v>1098</v>
      </c>
      <c r="B1609">
        <v>4.0999999999999996</v>
      </c>
      <c r="C1609">
        <v>0.12996632999999999</v>
      </c>
      <c r="D1609">
        <v>1</v>
      </c>
    </row>
    <row r="1610" spans="1:4" x14ac:dyDescent="0.35">
      <c r="A1610" t="s">
        <v>1531</v>
      </c>
      <c r="B1610">
        <v>9.1</v>
      </c>
      <c r="C1610">
        <v>0.12995198099999999</v>
      </c>
      <c r="D1610">
        <v>2</v>
      </c>
    </row>
    <row r="1611" spans="1:4" x14ac:dyDescent="0.35">
      <c r="A1611" t="s">
        <v>5123</v>
      </c>
      <c r="B1611">
        <v>2.2000000000000002</v>
      </c>
      <c r="C1611">
        <v>0.12958435200000001</v>
      </c>
      <c r="D1611">
        <v>1</v>
      </c>
    </row>
    <row r="1612" spans="1:4" x14ac:dyDescent="0.35">
      <c r="A1612" t="s">
        <v>4089</v>
      </c>
      <c r="B1612">
        <v>2.5</v>
      </c>
      <c r="C1612">
        <v>0.12952799100000001</v>
      </c>
      <c r="D1612">
        <v>1</v>
      </c>
    </row>
    <row r="1613" spans="1:4" x14ac:dyDescent="0.35">
      <c r="A1613" t="s">
        <v>3057</v>
      </c>
      <c r="B1613">
        <v>2.2000000000000002</v>
      </c>
      <c r="C1613">
        <v>0.129426129</v>
      </c>
      <c r="D1613">
        <v>1</v>
      </c>
    </row>
    <row r="1614" spans="1:4" x14ac:dyDescent="0.35">
      <c r="A1614" t="s">
        <v>4996</v>
      </c>
      <c r="B1614">
        <v>3.9</v>
      </c>
      <c r="C1614">
        <v>0.12925642800000001</v>
      </c>
      <c r="D1614">
        <v>1</v>
      </c>
    </row>
    <row r="1615" spans="1:4" x14ac:dyDescent="0.35">
      <c r="A1615" t="s">
        <v>6132</v>
      </c>
      <c r="B1615">
        <v>4</v>
      </c>
      <c r="C1615">
        <v>0.129143646</v>
      </c>
      <c r="D1615">
        <v>1</v>
      </c>
    </row>
    <row r="1616" spans="1:4" x14ac:dyDescent="0.35">
      <c r="A1616" t="s">
        <v>6132</v>
      </c>
      <c r="B1616">
        <v>4</v>
      </c>
      <c r="C1616">
        <v>0.129143646</v>
      </c>
      <c r="D1616">
        <v>1</v>
      </c>
    </row>
    <row r="1617" spans="1:4" x14ac:dyDescent="0.35">
      <c r="A1617" t="s">
        <v>631</v>
      </c>
      <c r="B1617">
        <v>2.6</v>
      </c>
      <c r="C1617">
        <v>0.12913553899999999</v>
      </c>
      <c r="D1617">
        <v>1</v>
      </c>
    </row>
    <row r="1618" spans="1:4" x14ac:dyDescent="0.35">
      <c r="A1618" t="s">
        <v>5092</v>
      </c>
      <c r="B1618">
        <v>5.7</v>
      </c>
      <c r="C1618">
        <v>0.129124821</v>
      </c>
      <c r="D1618">
        <v>2</v>
      </c>
    </row>
    <row r="1619" spans="1:4" x14ac:dyDescent="0.35">
      <c r="A1619" t="s">
        <v>4552</v>
      </c>
      <c r="B1619">
        <v>2.7</v>
      </c>
      <c r="C1619">
        <v>0.12873326500000001</v>
      </c>
      <c r="D1619">
        <v>1</v>
      </c>
    </row>
    <row r="1620" spans="1:4" x14ac:dyDescent="0.35">
      <c r="A1620" t="s">
        <v>6089</v>
      </c>
      <c r="B1620">
        <v>3.3</v>
      </c>
      <c r="C1620">
        <v>0.128688525</v>
      </c>
      <c r="D1620">
        <v>1</v>
      </c>
    </row>
    <row r="1621" spans="1:4" x14ac:dyDescent="0.35">
      <c r="A1621" t="s">
        <v>4882</v>
      </c>
      <c r="B1621">
        <v>7.5</v>
      </c>
      <c r="C1621">
        <v>0.12859745</v>
      </c>
      <c r="D1621">
        <v>2</v>
      </c>
    </row>
    <row r="1622" spans="1:4" x14ac:dyDescent="0.35">
      <c r="A1622" t="s">
        <v>796</v>
      </c>
      <c r="B1622">
        <v>6.4</v>
      </c>
      <c r="C1622">
        <v>0.12840136099999999</v>
      </c>
      <c r="D1622">
        <v>2</v>
      </c>
    </row>
    <row r="1623" spans="1:4" x14ac:dyDescent="0.35">
      <c r="A1623" t="s">
        <v>1231</v>
      </c>
      <c r="B1623">
        <v>4.8</v>
      </c>
      <c r="C1623">
        <v>0.12838226799999999</v>
      </c>
      <c r="D1623">
        <v>1</v>
      </c>
    </row>
    <row r="1624" spans="1:4" x14ac:dyDescent="0.35">
      <c r="A1624" t="s">
        <v>4663</v>
      </c>
      <c r="B1624">
        <v>6.1</v>
      </c>
      <c r="C1624">
        <v>0.128354204</v>
      </c>
      <c r="D1624">
        <v>2</v>
      </c>
    </row>
    <row r="1625" spans="1:4" x14ac:dyDescent="0.35">
      <c r="A1625" t="s">
        <v>5966</v>
      </c>
      <c r="B1625">
        <v>9.6</v>
      </c>
      <c r="C1625">
        <v>0.12821980499999999</v>
      </c>
      <c r="D1625">
        <v>2</v>
      </c>
    </row>
    <row r="1626" spans="1:4" x14ac:dyDescent="0.35">
      <c r="A1626" t="s">
        <v>6467</v>
      </c>
      <c r="B1626">
        <v>2.2999999999999998</v>
      </c>
      <c r="C1626">
        <v>0.128205128</v>
      </c>
      <c r="D1626">
        <v>1</v>
      </c>
    </row>
    <row r="1627" spans="1:4" x14ac:dyDescent="0.35">
      <c r="A1627" t="s">
        <v>1724</v>
      </c>
      <c r="B1627">
        <v>2.5</v>
      </c>
      <c r="C1627">
        <v>0.12803532000000001</v>
      </c>
      <c r="D1627">
        <v>1</v>
      </c>
    </row>
    <row r="1628" spans="1:4" x14ac:dyDescent="0.35">
      <c r="A1628" t="s">
        <v>5001</v>
      </c>
      <c r="B1628">
        <v>3.6</v>
      </c>
      <c r="C1628">
        <v>0.127987664</v>
      </c>
      <c r="D1628">
        <v>1</v>
      </c>
    </row>
    <row r="1629" spans="1:4" x14ac:dyDescent="0.35">
      <c r="A1629" t="s">
        <v>3822</v>
      </c>
      <c r="B1629">
        <v>5.5</v>
      </c>
      <c r="C1629">
        <v>0.12780828799999999</v>
      </c>
      <c r="D1629">
        <v>2</v>
      </c>
    </row>
    <row r="1630" spans="1:4" x14ac:dyDescent="0.35">
      <c r="A1630" t="s">
        <v>1878</v>
      </c>
      <c r="B1630">
        <v>2.6</v>
      </c>
      <c r="C1630">
        <v>0.127659574</v>
      </c>
      <c r="D1630">
        <v>1</v>
      </c>
    </row>
    <row r="1631" spans="1:4" x14ac:dyDescent="0.35">
      <c r="A1631" t="s">
        <v>416</v>
      </c>
      <c r="B1631">
        <v>2.4</v>
      </c>
      <c r="C1631">
        <v>0.127610209</v>
      </c>
      <c r="D1631">
        <v>1</v>
      </c>
    </row>
    <row r="1632" spans="1:4" x14ac:dyDescent="0.35">
      <c r="A1632" t="s">
        <v>2443</v>
      </c>
      <c r="B1632">
        <v>3.3</v>
      </c>
      <c r="C1632">
        <v>0.12760633900000001</v>
      </c>
      <c r="D1632">
        <v>1</v>
      </c>
    </row>
    <row r="1633" spans="1:4" x14ac:dyDescent="0.35">
      <c r="A1633" t="s">
        <v>3241</v>
      </c>
      <c r="B1633">
        <v>10</v>
      </c>
      <c r="C1633">
        <v>0.12760131399999999</v>
      </c>
      <c r="D1633">
        <v>2</v>
      </c>
    </row>
    <row r="1634" spans="1:4" x14ac:dyDescent="0.35">
      <c r="A1634" t="s">
        <v>3517</v>
      </c>
      <c r="B1634">
        <v>4.8</v>
      </c>
      <c r="C1634">
        <v>0.127439724</v>
      </c>
      <c r="D1634">
        <v>1</v>
      </c>
    </row>
    <row r="1635" spans="1:4" x14ac:dyDescent="0.35">
      <c r="A1635" t="s">
        <v>2267</v>
      </c>
      <c r="B1635">
        <v>3.6</v>
      </c>
      <c r="C1635">
        <v>0.127354936</v>
      </c>
      <c r="D1635">
        <v>1</v>
      </c>
    </row>
    <row r="1636" spans="1:4" x14ac:dyDescent="0.35">
      <c r="A1636" t="s">
        <v>3748</v>
      </c>
      <c r="B1636">
        <v>5.2</v>
      </c>
      <c r="C1636">
        <v>0.12724392800000001</v>
      </c>
      <c r="D1636">
        <v>2</v>
      </c>
    </row>
    <row r="1637" spans="1:4" x14ac:dyDescent="0.35">
      <c r="A1637" t="s">
        <v>4813</v>
      </c>
      <c r="B1637">
        <v>7.6</v>
      </c>
      <c r="C1637">
        <v>0.127200862</v>
      </c>
      <c r="D1637">
        <v>2</v>
      </c>
    </row>
    <row r="1638" spans="1:4" x14ac:dyDescent="0.35">
      <c r="A1638" t="s">
        <v>3839</v>
      </c>
      <c r="B1638">
        <v>7.2</v>
      </c>
      <c r="C1638">
        <v>0.127176382</v>
      </c>
      <c r="D1638">
        <v>2</v>
      </c>
    </row>
    <row r="1639" spans="1:4" x14ac:dyDescent="0.35">
      <c r="A1639" t="s">
        <v>6644</v>
      </c>
      <c r="B1639">
        <v>5.4</v>
      </c>
      <c r="C1639">
        <v>0.126911315</v>
      </c>
      <c r="D1639">
        <v>2</v>
      </c>
    </row>
    <row r="1640" spans="1:4" x14ac:dyDescent="0.35">
      <c r="A1640" t="s">
        <v>2118</v>
      </c>
      <c r="B1640">
        <v>2.8</v>
      </c>
      <c r="C1640">
        <v>0.12685827599999999</v>
      </c>
      <c r="D1640">
        <v>1</v>
      </c>
    </row>
    <row r="1641" spans="1:4" x14ac:dyDescent="0.35">
      <c r="A1641" t="s">
        <v>2978</v>
      </c>
      <c r="B1641">
        <v>8.6</v>
      </c>
      <c r="C1641">
        <v>0.12671560800000001</v>
      </c>
      <c r="D1641">
        <v>2</v>
      </c>
    </row>
    <row r="1642" spans="1:4" x14ac:dyDescent="0.35">
      <c r="A1642" t="s">
        <v>1744</v>
      </c>
      <c r="B1642">
        <v>2.2000000000000002</v>
      </c>
      <c r="C1642">
        <v>0.12623762399999999</v>
      </c>
      <c r="D1642">
        <v>1</v>
      </c>
    </row>
    <row r="1643" spans="1:4" x14ac:dyDescent="0.35">
      <c r="A1643" t="s">
        <v>163</v>
      </c>
      <c r="B1643">
        <v>4.0999999999999996</v>
      </c>
      <c r="C1643">
        <v>0.126174497</v>
      </c>
      <c r="D1643">
        <v>1</v>
      </c>
    </row>
    <row r="1644" spans="1:4" x14ac:dyDescent="0.35">
      <c r="A1644" t="s">
        <v>6652</v>
      </c>
      <c r="B1644">
        <v>2.9</v>
      </c>
      <c r="C1644">
        <v>0.12593984999999999</v>
      </c>
      <c r="D1644">
        <v>1</v>
      </c>
    </row>
    <row r="1645" spans="1:4" x14ac:dyDescent="0.35">
      <c r="A1645" t="s">
        <v>1746</v>
      </c>
      <c r="B1645">
        <v>7.3</v>
      </c>
      <c r="C1645">
        <v>0.125707814</v>
      </c>
      <c r="D1645">
        <v>2</v>
      </c>
    </row>
    <row r="1646" spans="1:4" x14ac:dyDescent="0.35">
      <c r="A1646" t="s">
        <v>5598</v>
      </c>
      <c r="B1646">
        <v>4.8</v>
      </c>
      <c r="C1646">
        <v>0.12564841500000001</v>
      </c>
      <c r="D1646">
        <v>1</v>
      </c>
    </row>
    <row r="1647" spans="1:4" x14ac:dyDescent="0.35">
      <c r="A1647" t="s">
        <v>1414</v>
      </c>
      <c r="B1647">
        <v>2.9</v>
      </c>
      <c r="C1647">
        <v>0.125590179</v>
      </c>
      <c r="D1647">
        <v>1</v>
      </c>
    </row>
    <row r="1648" spans="1:4" x14ac:dyDescent="0.35">
      <c r="A1648" t="s">
        <v>4834</v>
      </c>
      <c r="B1648">
        <v>2.7</v>
      </c>
      <c r="C1648">
        <v>0.125506073</v>
      </c>
      <c r="D1648">
        <v>1</v>
      </c>
    </row>
    <row r="1649" spans="1:4" x14ac:dyDescent="0.35">
      <c r="A1649" t="s">
        <v>1563</v>
      </c>
      <c r="B1649">
        <v>6.5</v>
      </c>
      <c r="C1649">
        <v>0.12542372900000001</v>
      </c>
      <c r="D1649">
        <v>2</v>
      </c>
    </row>
    <row r="1650" spans="1:4" x14ac:dyDescent="0.35">
      <c r="A1650" t="s">
        <v>2668</v>
      </c>
      <c r="B1650">
        <v>2.9</v>
      </c>
      <c r="C1650">
        <v>0.12535344000000001</v>
      </c>
      <c r="D1650">
        <v>1</v>
      </c>
    </row>
    <row r="1651" spans="1:4" x14ac:dyDescent="0.35">
      <c r="A1651" t="s">
        <v>1540</v>
      </c>
      <c r="B1651">
        <v>5.7</v>
      </c>
      <c r="C1651">
        <v>0.125302371</v>
      </c>
      <c r="D1651">
        <v>2</v>
      </c>
    </row>
    <row r="1652" spans="1:4" x14ac:dyDescent="0.35">
      <c r="A1652" t="s">
        <v>6856</v>
      </c>
      <c r="B1652">
        <v>4.2</v>
      </c>
      <c r="C1652">
        <v>0.125</v>
      </c>
      <c r="D1652">
        <v>1</v>
      </c>
    </row>
    <row r="1653" spans="1:4" x14ac:dyDescent="0.35">
      <c r="A1653" t="s">
        <v>6167</v>
      </c>
      <c r="B1653">
        <v>4.3</v>
      </c>
      <c r="C1653">
        <v>0.124839125</v>
      </c>
      <c r="D1653">
        <v>1</v>
      </c>
    </row>
    <row r="1654" spans="1:4" x14ac:dyDescent="0.35">
      <c r="A1654" t="s">
        <v>2559</v>
      </c>
      <c r="B1654">
        <v>8.6999999999999993</v>
      </c>
      <c r="C1654">
        <v>0.124723713</v>
      </c>
      <c r="D1654">
        <v>2</v>
      </c>
    </row>
    <row r="1655" spans="1:4" x14ac:dyDescent="0.35">
      <c r="A1655" t="s">
        <v>555</v>
      </c>
      <c r="B1655">
        <v>9.5</v>
      </c>
      <c r="C1655">
        <v>0.124531565</v>
      </c>
      <c r="D1655">
        <v>2</v>
      </c>
    </row>
    <row r="1656" spans="1:4" x14ac:dyDescent="0.35">
      <c r="A1656" t="s">
        <v>2603</v>
      </c>
      <c r="B1656">
        <v>3.1</v>
      </c>
      <c r="C1656">
        <v>0.124448367</v>
      </c>
      <c r="D1656">
        <v>1</v>
      </c>
    </row>
    <row r="1657" spans="1:4" x14ac:dyDescent="0.35">
      <c r="A1657" t="s">
        <v>6781</v>
      </c>
      <c r="B1657">
        <v>2.7</v>
      </c>
      <c r="C1657">
        <v>0.124357657</v>
      </c>
      <c r="D1657">
        <v>1</v>
      </c>
    </row>
    <row r="1658" spans="1:4" x14ac:dyDescent="0.35">
      <c r="A1658" t="s">
        <v>5937</v>
      </c>
      <c r="B1658">
        <v>9.8000000000000007</v>
      </c>
      <c r="C1658">
        <v>0.12433788699999999</v>
      </c>
      <c r="D1658">
        <v>2</v>
      </c>
    </row>
    <row r="1659" spans="1:4" x14ac:dyDescent="0.35">
      <c r="A1659" t="s">
        <v>4562</v>
      </c>
      <c r="B1659">
        <v>2.8</v>
      </c>
      <c r="C1659">
        <v>0.124254473</v>
      </c>
      <c r="D1659">
        <v>1</v>
      </c>
    </row>
    <row r="1660" spans="1:4" x14ac:dyDescent="0.35">
      <c r="A1660" t="s">
        <v>3732</v>
      </c>
      <c r="B1660">
        <v>10.5</v>
      </c>
      <c r="C1660">
        <v>0.124057217</v>
      </c>
      <c r="D1660">
        <v>2</v>
      </c>
    </row>
    <row r="1661" spans="1:4" x14ac:dyDescent="0.35">
      <c r="A1661" t="s">
        <v>6358</v>
      </c>
      <c r="B1661">
        <v>5.9</v>
      </c>
      <c r="C1661">
        <v>0.124013005</v>
      </c>
      <c r="D1661">
        <v>2</v>
      </c>
    </row>
    <row r="1662" spans="1:4" x14ac:dyDescent="0.35">
      <c r="A1662" t="s">
        <v>6284</v>
      </c>
      <c r="B1662">
        <v>7</v>
      </c>
      <c r="C1662">
        <v>0.123970184</v>
      </c>
      <c r="D1662">
        <v>2</v>
      </c>
    </row>
    <row r="1663" spans="1:4" x14ac:dyDescent="0.35">
      <c r="A1663" t="s">
        <v>3414</v>
      </c>
      <c r="B1663">
        <v>5.2</v>
      </c>
      <c r="C1663">
        <v>0.123560209</v>
      </c>
      <c r="D1663">
        <v>2</v>
      </c>
    </row>
    <row r="1664" spans="1:4" x14ac:dyDescent="0.35">
      <c r="A1664" t="s">
        <v>5258</v>
      </c>
      <c r="B1664">
        <v>4.3</v>
      </c>
      <c r="C1664">
        <v>0.123559539</v>
      </c>
      <c r="D1664">
        <v>1</v>
      </c>
    </row>
    <row r="1665" spans="1:4" x14ac:dyDescent="0.35">
      <c r="A1665" t="s">
        <v>3014</v>
      </c>
      <c r="B1665">
        <v>3.1</v>
      </c>
      <c r="C1665">
        <v>0.12343470500000001</v>
      </c>
      <c r="D1665">
        <v>1</v>
      </c>
    </row>
    <row r="1666" spans="1:4" x14ac:dyDescent="0.35">
      <c r="A1666" t="s">
        <v>4778</v>
      </c>
      <c r="B1666">
        <v>5.5</v>
      </c>
      <c r="C1666">
        <v>0.123395854</v>
      </c>
      <c r="D1666">
        <v>2</v>
      </c>
    </row>
    <row r="1667" spans="1:4" x14ac:dyDescent="0.35">
      <c r="A1667" t="s">
        <v>1059</v>
      </c>
      <c r="B1667">
        <v>3.6</v>
      </c>
      <c r="C1667">
        <v>0.123381569</v>
      </c>
      <c r="D1667">
        <v>1</v>
      </c>
    </row>
    <row r="1668" spans="1:4" x14ac:dyDescent="0.35">
      <c r="A1668" t="s">
        <v>5053</v>
      </c>
      <c r="B1668">
        <v>5.8</v>
      </c>
      <c r="C1668">
        <v>0.123229462</v>
      </c>
      <c r="D1668">
        <v>2</v>
      </c>
    </row>
    <row r="1669" spans="1:4" x14ac:dyDescent="0.35">
      <c r="A1669" t="s">
        <v>5860</v>
      </c>
      <c r="B1669">
        <v>2.8</v>
      </c>
      <c r="C1669">
        <v>0.123167155</v>
      </c>
      <c r="D1669">
        <v>1</v>
      </c>
    </row>
    <row r="1670" spans="1:4" x14ac:dyDescent="0.35">
      <c r="A1670" t="s">
        <v>4079</v>
      </c>
      <c r="B1670">
        <v>2.2999999999999998</v>
      </c>
      <c r="C1670">
        <v>0.123076923</v>
      </c>
      <c r="D1670">
        <v>1</v>
      </c>
    </row>
    <row r="1671" spans="1:4" x14ac:dyDescent="0.35">
      <c r="A1671" t="s">
        <v>2311</v>
      </c>
      <c r="B1671">
        <v>6.5</v>
      </c>
      <c r="C1671">
        <v>0.123064044</v>
      </c>
      <c r="D1671">
        <v>2</v>
      </c>
    </row>
    <row r="1672" spans="1:4" x14ac:dyDescent="0.35">
      <c r="A1672" t="s">
        <v>1376</v>
      </c>
      <c r="B1672">
        <v>4.9000000000000004</v>
      </c>
      <c r="C1672">
        <v>0.123024831</v>
      </c>
      <c r="D1672">
        <v>1</v>
      </c>
    </row>
    <row r="1673" spans="1:4" x14ac:dyDescent="0.35">
      <c r="A1673" t="s">
        <v>1438</v>
      </c>
      <c r="B1673">
        <v>10</v>
      </c>
      <c r="C1673">
        <v>0.123013699</v>
      </c>
      <c r="D1673">
        <v>2</v>
      </c>
    </row>
    <row r="1674" spans="1:4" x14ac:dyDescent="0.35">
      <c r="A1674" t="s">
        <v>682</v>
      </c>
      <c r="B1674">
        <v>2.7</v>
      </c>
      <c r="C1674">
        <v>0.12296748</v>
      </c>
      <c r="D1674">
        <v>1</v>
      </c>
    </row>
    <row r="1675" spans="1:4" x14ac:dyDescent="0.35">
      <c r="A1675" t="s">
        <v>2772</v>
      </c>
      <c r="B1675">
        <v>9.5</v>
      </c>
      <c r="C1675">
        <v>0.122903412</v>
      </c>
      <c r="D1675">
        <v>2</v>
      </c>
    </row>
    <row r="1676" spans="1:4" x14ac:dyDescent="0.35">
      <c r="A1676" t="s">
        <v>6325</v>
      </c>
      <c r="B1676">
        <v>4.9000000000000004</v>
      </c>
      <c r="C1676">
        <v>0.12281690100000001</v>
      </c>
      <c r="D1676">
        <v>1</v>
      </c>
    </row>
    <row r="1677" spans="1:4" x14ac:dyDescent="0.35">
      <c r="A1677" t="s">
        <v>1576</v>
      </c>
      <c r="B1677">
        <v>4</v>
      </c>
      <c r="C1677">
        <v>0.122711864</v>
      </c>
      <c r="D1677">
        <v>1</v>
      </c>
    </row>
    <row r="1678" spans="1:4" x14ac:dyDescent="0.35">
      <c r="A1678" t="s">
        <v>2040</v>
      </c>
      <c r="B1678">
        <v>7.8</v>
      </c>
      <c r="C1678">
        <v>0.122542135</v>
      </c>
      <c r="D1678">
        <v>2</v>
      </c>
    </row>
    <row r="1679" spans="1:4" x14ac:dyDescent="0.35">
      <c r="A1679" t="s">
        <v>244</v>
      </c>
      <c r="B1679">
        <v>3.8</v>
      </c>
      <c r="C1679">
        <v>0.12253829300000001</v>
      </c>
      <c r="D1679">
        <v>1</v>
      </c>
    </row>
    <row r="1680" spans="1:4" x14ac:dyDescent="0.35">
      <c r="A1680" t="s">
        <v>2061</v>
      </c>
      <c r="B1680">
        <v>2.9</v>
      </c>
      <c r="C1680">
        <v>0.122429907</v>
      </c>
      <c r="D1680">
        <v>1</v>
      </c>
    </row>
    <row r="1681" spans="1:4" x14ac:dyDescent="0.35">
      <c r="A1681" t="s">
        <v>4031</v>
      </c>
      <c r="B1681">
        <v>4.5999999999999996</v>
      </c>
      <c r="C1681">
        <v>0.122315036</v>
      </c>
      <c r="D1681">
        <v>1</v>
      </c>
    </row>
    <row r="1682" spans="1:4" x14ac:dyDescent="0.35">
      <c r="A1682" t="s">
        <v>3939</v>
      </c>
      <c r="B1682">
        <v>6.5</v>
      </c>
      <c r="C1682">
        <v>0.122259696</v>
      </c>
      <c r="D1682">
        <v>2</v>
      </c>
    </row>
    <row r="1683" spans="1:4" x14ac:dyDescent="0.35">
      <c r="A1683" t="s">
        <v>362</v>
      </c>
      <c r="B1683">
        <v>7.6</v>
      </c>
      <c r="C1683">
        <v>0.122242315</v>
      </c>
      <c r="D1683">
        <v>2</v>
      </c>
    </row>
    <row r="1684" spans="1:4" x14ac:dyDescent="0.35">
      <c r="A1684" t="s">
        <v>2541</v>
      </c>
      <c r="B1684">
        <v>5.0999999999999996</v>
      </c>
      <c r="C1684">
        <v>0.12206823</v>
      </c>
      <c r="D1684">
        <v>1</v>
      </c>
    </row>
    <row r="1685" spans="1:4" x14ac:dyDescent="0.35">
      <c r="A1685" t="s">
        <v>2769</v>
      </c>
      <c r="B1685">
        <v>3.5</v>
      </c>
      <c r="C1685">
        <v>0.122007722</v>
      </c>
      <c r="D1685">
        <v>1</v>
      </c>
    </row>
    <row r="1686" spans="1:4" x14ac:dyDescent="0.35">
      <c r="A1686" t="s">
        <v>3441</v>
      </c>
      <c r="B1686">
        <v>8.1</v>
      </c>
      <c r="C1686">
        <v>0.121753794</v>
      </c>
      <c r="D1686">
        <v>2</v>
      </c>
    </row>
    <row r="1687" spans="1:4" x14ac:dyDescent="0.35">
      <c r="A1687" t="s">
        <v>3210</v>
      </c>
      <c r="B1687">
        <v>9.3000000000000007</v>
      </c>
      <c r="C1687">
        <v>0.12157786299999999</v>
      </c>
      <c r="D1687">
        <v>2</v>
      </c>
    </row>
    <row r="1688" spans="1:4" x14ac:dyDescent="0.35">
      <c r="A1688" t="s">
        <v>5717</v>
      </c>
      <c r="B1688">
        <v>8.5</v>
      </c>
      <c r="C1688">
        <v>0.121564824</v>
      </c>
      <c r="D1688">
        <v>2</v>
      </c>
    </row>
    <row r="1689" spans="1:4" x14ac:dyDescent="0.35">
      <c r="A1689" t="s">
        <v>2871</v>
      </c>
      <c r="B1689">
        <v>7.5</v>
      </c>
      <c r="C1689">
        <v>0.121488508</v>
      </c>
      <c r="D1689">
        <v>2</v>
      </c>
    </row>
    <row r="1690" spans="1:4" x14ac:dyDescent="0.35">
      <c r="A1690" t="s">
        <v>2397</v>
      </c>
      <c r="B1690">
        <v>6.5</v>
      </c>
      <c r="C1690">
        <v>0.121389703</v>
      </c>
      <c r="D1690">
        <v>2</v>
      </c>
    </row>
    <row r="1691" spans="1:4" x14ac:dyDescent="0.35">
      <c r="A1691" t="s">
        <v>2406</v>
      </c>
      <c r="B1691">
        <v>5.6</v>
      </c>
      <c r="C1691">
        <v>0.121285923</v>
      </c>
      <c r="D1691">
        <v>2</v>
      </c>
    </row>
    <row r="1692" spans="1:4" x14ac:dyDescent="0.35">
      <c r="A1692" t="s">
        <v>1635</v>
      </c>
      <c r="B1692">
        <v>3.2</v>
      </c>
      <c r="C1692">
        <v>0.12100259300000001</v>
      </c>
      <c r="D1692">
        <v>1</v>
      </c>
    </row>
    <row r="1693" spans="1:4" x14ac:dyDescent="0.35">
      <c r="A1693" t="s">
        <v>1521</v>
      </c>
      <c r="B1693">
        <v>6.2</v>
      </c>
      <c r="C1693">
        <v>0.120957023</v>
      </c>
      <c r="D1693">
        <v>2</v>
      </c>
    </row>
    <row r="1694" spans="1:4" x14ac:dyDescent="0.35">
      <c r="A1694" t="s">
        <v>6488</v>
      </c>
      <c r="B1694">
        <v>3.1</v>
      </c>
      <c r="C1694">
        <v>0.120859445</v>
      </c>
      <c r="D1694">
        <v>1</v>
      </c>
    </row>
    <row r="1695" spans="1:4" x14ac:dyDescent="0.35">
      <c r="A1695" t="s">
        <v>6831</v>
      </c>
      <c r="B1695">
        <v>3.1</v>
      </c>
      <c r="C1695">
        <v>0.120859445</v>
      </c>
      <c r="D1695">
        <v>1</v>
      </c>
    </row>
    <row r="1696" spans="1:4" x14ac:dyDescent="0.35">
      <c r="A1696" t="s">
        <v>5735</v>
      </c>
      <c r="B1696">
        <v>3.3</v>
      </c>
      <c r="C1696">
        <v>0.120661157</v>
      </c>
      <c r="D1696">
        <v>1</v>
      </c>
    </row>
    <row r="1697" spans="1:4" x14ac:dyDescent="0.35">
      <c r="A1697" t="s">
        <v>5326</v>
      </c>
      <c r="B1697">
        <v>8.9</v>
      </c>
      <c r="C1697">
        <v>0.120567376</v>
      </c>
      <c r="D1697">
        <v>2</v>
      </c>
    </row>
    <row r="1698" spans="1:4" x14ac:dyDescent="0.35">
      <c r="A1698" t="s">
        <v>653</v>
      </c>
      <c r="B1698">
        <v>5</v>
      </c>
      <c r="C1698">
        <v>0.120481928</v>
      </c>
      <c r="D1698">
        <v>1</v>
      </c>
    </row>
    <row r="1699" spans="1:4" x14ac:dyDescent="0.35">
      <c r="A1699" t="s">
        <v>3171</v>
      </c>
      <c r="B1699">
        <v>8.1999999999999993</v>
      </c>
      <c r="C1699">
        <v>0.12042581500000001</v>
      </c>
      <c r="D1699">
        <v>2</v>
      </c>
    </row>
    <row r="1700" spans="1:4" x14ac:dyDescent="0.35">
      <c r="A1700" t="s">
        <v>6762</v>
      </c>
      <c r="B1700">
        <v>7.8</v>
      </c>
      <c r="C1700">
        <v>0.12033779</v>
      </c>
      <c r="D1700">
        <v>2</v>
      </c>
    </row>
    <row r="1701" spans="1:4" x14ac:dyDescent="0.35">
      <c r="A1701" t="s">
        <v>4864</v>
      </c>
      <c r="B1701">
        <v>5.2</v>
      </c>
      <c r="C1701">
        <v>0.120209974</v>
      </c>
      <c r="D1701">
        <v>2</v>
      </c>
    </row>
    <row r="1702" spans="1:4" x14ac:dyDescent="0.35">
      <c r="A1702" t="s">
        <v>3917</v>
      </c>
      <c r="B1702">
        <v>2.6</v>
      </c>
      <c r="C1702">
        <v>0.12016718899999999</v>
      </c>
      <c r="D1702">
        <v>1</v>
      </c>
    </row>
    <row r="1703" spans="1:4" x14ac:dyDescent="0.35">
      <c r="A1703" t="s">
        <v>2531</v>
      </c>
      <c r="B1703">
        <v>7.2</v>
      </c>
      <c r="C1703">
        <v>0.119954303</v>
      </c>
      <c r="D1703">
        <v>2</v>
      </c>
    </row>
    <row r="1704" spans="1:4" x14ac:dyDescent="0.35">
      <c r="A1704" t="s">
        <v>3935</v>
      </c>
      <c r="B1704">
        <v>3.1</v>
      </c>
      <c r="C1704">
        <v>0.119860017</v>
      </c>
      <c r="D1704">
        <v>1</v>
      </c>
    </row>
    <row r="1705" spans="1:4" x14ac:dyDescent="0.35">
      <c r="A1705" t="s">
        <v>692</v>
      </c>
      <c r="B1705">
        <v>3.1</v>
      </c>
      <c r="C1705">
        <v>0.119860017</v>
      </c>
      <c r="D1705">
        <v>1</v>
      </c>
    </row>
    <row r="1706" spans="1:4" x14ac:dyDescent="0.35">
      <c r="A1706" t="s">
        <v>5813</v>
      </c>
      <c r="B1706">
        <v>3.7</v>
      </c>
      <c r="C1706">
        <v>0.119764879</v>
      </c>
      <c r="D1706">
        <v>1</v>
      </c>
    </row>
    <row r="1707" spans="1:4" x14ac:dyDescent="0.35">
      <c r="A1707" t="s">
        <v>3766</v>
      </c>
      <c r="B1707">
        <v>4.5999999999999996</v>
      </c>
      <c r="C1707">
        <v>0.119764012</v>
      </c>
      <c r="D1707">
        <v>1</v>
      </c>
    </row>
    <row r="1708" spans="1:4" x14ac:dyDescent="0.35">
      <c r="A1708" t="s">
        <v>2985</v>
      </c>
      <c r="B1708">
        <v>9.8000000000000007</v>
      </c>
      <c r="C1708">
        <v>0.11967715</v>
      </c>
      <c r="D1708">
        <v>2</v>
      </c>
    </row>
    <row r="1709" spans="1:4" x14ac:dyDescent="0.35">
      <c r="A1709" t="s">
        <v>3727</v>
      </c>
      <c r="B1709">
        <v>4.4000000000000004</v>
      </c>
      <c r="C1709">
        <v>0.119605425</v>
      </c>
      <c r="D1709">
        <v>1</v>
      </c>
    </row>
    <row r="1710" spans="1:4" x14ac:dyDescent="0.35">
      <c r="A1710" t="s">
        <v>2112</v>
      </c>
      <c r="B1710">
        <v>4.3</v>
      </c>
      <c r="C1710">
        <v>0.119516847</v>
      </c>
      <c r="D1710">
        <v>1</v>
      </c>
    </row>
    <row r="1711" spans="1:4" x14ac:dyDescent="0.35">
      <c r="A1711" t="s">
        <v>4723</v>
      </c>
      <c r="B1711">
        <v>3.8</v>
      </c>
      <c r="C1711">
        <v>0.11925287399999999</v>
      </c>
      <c r="D1711">
        <v>1</v>
      </c>
    </row>
    <row r="1712" spans="1:4" x14ac:dyDescent="0.35">
      <c r="A1712" t="s">
        <v>5421</v>
      </c>
      <c r="B1712">
        <v>6.5</v>
      </c>
      <c r="C1712">
        <v>0.119246862</v>
      </c>
      <c r="D1712">
        <v>2</v>
      </c>
    </row>
    <row r="1713" spans="1:4" x14ac:dyDescent="0.35">
      <c r="A1713" t="s">
        <v>6233</v>
      </c>
      <c r="B1713">
        <v>3.2</v>
      </c>
      <c r="C1713">
        <v>0.119108826</v>
      </c>
      <c r="D1713">
        <v>1</v>
      </c>
    </row>
    <row r="1714" spans="1:4" x14ac:dyDescent="0.35">
      <c r="A1714" t="s">
        <v>5126</v>
      </c>
      <c r="B1714">
        <v>3.2</v>
      </c>
      <c r="C1714">
        <v>0.118946474</v>
      </c>
      <c r="D1714">
        <v>1</v>
      </c>
    </row>
    <row r="1715" spans="1:4" x14ac:dyDescent="0.35">
      <c r="A1715" t="s">
        <v>1315</v>
      </c>
      <c r="B1715">
        <v>3</v>
      </c>
      <c r="C1715">
        <v>0.1184573</v>
      </c>
      <c r="D1715">
        <v>1</v>
      </c>
    </row>
    <row r="1716" spans="1:4" x14ac:dyDescent="0.35">
      <c r="A1716" t="s">
        <v>3066</v>
      </c>
      <c r="B1716">
        <v>4.4000000000000004</v>
      </c>
      <c r="C1716">
        <v>0.118445404</v>
      </c>
      <c r="D1716">
        <v>1</v>
      </c>
    </row>
    <row r="1717" spans="1:4" x14ac:dyDescent="0.35">
      <c r="A1717" t="s">
        <v>4928</v>
      </c>
      <c r="B1717">
        <v>4.7</v>
      </c>
      <c r="C1717">
        <v>0.118367347</v>
      </c>
      <c r="D1717">
        <v>1</v>
      </c>
    </row>
    <row r="1718" spans="1:4" x14ac:dyDescent="0.35">
      <c r="A1718" t="s">
        <v>3459</v>
      </c>
      <c r="B1718">
        <v>5.6</v>
      </c>
      <c r="C1718">
        <v>0.118305745</v>
      </c>
      <c r="D1718">
        <v>2</v>
      </c>
    </row>
    <row r="1719" spans="1:4" x14ac:dyDescent="0.35">
      <c r="A1719" t="s">
        <v>2249</v>
      </c>
      <c r="B1719">
        <v>4.4000000000000004</v>
      </c>
      <c r="C1719">
        <v>0.117828501</v>
      </c>
      <c r="D1719">
        <v>1</v>
      </c>
    </row>
    <row r="1720" spans="1:4" x14ac:dyDescent="0.35">
      <c r="A1720" t="s">
        <v>2249</v>
      </c>
      <c r="B1720">
        <v>4.4000000000000004</v>
      </c>
      <c r="C1720">
        <v>0.117828501</v>
      </c>
      <c r="D1720">
        <v>1</v>
      </c>
    </row>
    <row r="1721" spans="1:4" x14ac:dyDescent="0.35">
      <c r="A1721" t="s">
        <v>1418</v>
      </c>
      <c r="B1721">
        <v>3.7</v>
      </c>
      <c r="C1721">
        <v>0.117820324</v>
      </c>
      <c r="D1721">
        <v>1</v>
      </c>
    </row>
    <row r="1722" spans="1:4" x14ac:dyDescent="0.35">
      <c r="A1722" t="s">
        <v>6792</v>
      </c>
      <c r="B1722">
        <v>3.1</v>
      </c>
      <c r="C1722">
        <v>0.11780336600000001</v>
      </c>
      <c r="D1722">
        <v>1</v>
      </c>
    </row>
    <row r="1723" spans="1:4" x14ac:dyDescent="0.35">
      <c r="A1723" t="s">
        <v>6340</v>
      </c>
      <c r="B1723">
        <v>8.5</v>
      </c>
      <c r="C1723">
        <v>0.11766591899999999</v>
      </c>
      <c r="D1723">
        <v>2</v>
      </c>
    </row>
    <row r="1724" spans="1:4" x14ac:dyDescent="0.35">
      <c r="A1724" t="s">
        <v>3446</v>
      </c>
      <c r="B1724">
        <v>5.7</v>
      </c>
      <c r="C1724">
        <v>0.117590361</v>
      </c>
      <c r="D1724">
        <v>2</v>
      </c>
    </row>
    <row r="1725" spans="1:4" x14ac:dyDescent="0.35">
      <c r="A1725" t="s">
        <v>3537</v>
      </c>
      <c r="B1725">
        <v>8.4</v>
      </c>
      <c r="C1725">
        <v>0.117283951</v>
      </c>
      <c r="D1725">
        <v>2</v>
      </c>
    </row>
    <row r="1726" spans="1:4" x14ac:dyDescent="0.35">
      <c r="A1726" t="s">
        <v>1062</v>
      </c>
      <c r="B1726">
        <v>8.4</v>
      </c>
      <c r="C1726">
        <v>0.117131733</v>
      </c>
      <c r="D1726">
        <v>2</v>
      </c>
    </row>
    <row r="1727" spans="1:4" x14ac:dyDescent="0.35">
      <c r="A1727" t="s">
        <v>877</v>
      </c>
      <c r="B1727">
        <v>4.0999999999999996</v>
      </c>
      <c r="C1727">
        <v>0.11702127700000001</v>
      </c>
      <c r="D1727">
        <v>1</v>
      </c>
    </row>
    <row r="1728" spans="1:4" x14ac:dyDescent="0.35">
      <c r="A1728" t="s">
        <v>184</v>
      </c>
      <c r="B1728">
        <v>7.8</v>
      </c>
      <c r="C1728">
        <v>0.11700632499999999</v>
      </c>
      <c r="D1728">
        <v>2</v>
      </c>
    </row>
    <row r="1729" spans="1:4" x14ac:dyDescent="0.35">
      <c r="A1729" t="s">
        <v>5220</v>
      </c>
      <c r="B1729">
        <v>9.5</v>
      </c>
      <c r="C1729">
        <v>0.117002882</v>
      </c>
      <c r="D1729">
        <v>2</v>
      </c>
    </row>
    <row r="1730" spans="1:4" x14ac:dyDescent="0.35">
      <c r="A1730" t="s">
        <v>2213</v>
      </c>
      <c r="B1730">
        <v>5.4</v>
      </c>
      <c r="C1730">
        <v>0.11631419899999999</v>
      </c>
      <c r="D1730">
        <v>2</v>
      </c>
    </row>
    <row r="1731" spans="1:4" x14ac:dyDescent="0.35">
      <c r="A1731" t="s">
        <v>6854</v>
      </c>
      <c r="B1731">
        <v>9.3000000000000007</v>
      </c>
      <c r="C1731">
        <v>0.11631331</v>
      </c>
      <c r="D1731">
        <v>2</v>
      </c>
    </row>
    <row r="1732" spans="1:4" x14ac:dyDescent="0.35">
      <c r="A1732" t="s">
        <v>1420</v>
      </c>
      <c r="B1732">
        <v>3.5</v>
      </c>
      <c r="C1732">
        <v>0.115987461</v>
      </c>
      <c r="D1732">
        <v>1</v>
      </c>
    </row>
    <row r="1733" spans="1:4" x14ac:dyDescent="0.35">
      <c r="A1733" t="s">
        <v>1023</v>
      </c>
      <c r="B1733">
        <v>4</v>
      </c>
      <c r="C1733">
        <v>0.115912209</v>
      </c>
      <c r="D1733">
        <v>1</v>
      </c>
    </row>
    <row r="1734" spans="1:4" x14ac:dyDescent="0.35">
      <c r="A1734" t="s">
        <v>805</v>
      </c>
      <c r="B1734">
        <v>3.7</v>
      </c>
      <c r="C1734">
        <v>0.11541325400000001</v>
      </c>
      <c r="D1734">
        <v>1</v>
      </c>
    </row>
    <row r="1735" spans="1:4" x14ac:dyDescent="0.35">
      <c r="A1735" t="s">
        <v>5939</v>
      </c>
      <c r="B1735">
        <v>2.9</v>
      </c>
      <c r="C1735">
        <v>0.115203022</v>
      </c>
      <c r="D1735">
        <v>1</v>
      </c>
    </row>
    <row r="1736" spans="1:4" x14ac:dyDescent="0.35">
      <c r="A1736" t="s">
        <v>1996</v>
      </c>
      <c r="B1736">
        <v>9.4</v>
      </c>
      <c r="C1736">
        <v>0.11514975299999999</v>
      </c>
      <c r="D1736">
        <v>2</v>
      </c>
    </row>
    <row r="1737" spans="1:4" x14ac:dyDescent="0.35">
      <c r="A1737" t="s">
        <v>5790</v>
      </c>
      <c r="B1737">
        <v>3</v>
      </c>
      <c r="C1737">
        <v>0.115101289</v>
      </c>
      <c r="D1737">
        <v>1</v>
      </c>
    </row>
    <row r="1738" spans="1:4" x14ac:dyDescent="0.35">
      <c r="A1738" t="s">
        <v>6046</v>
      </c>
      <c r="B1738">
        <v>5.0999999999999996</v>
      </c>
      <c r="C1738">
        <v>0.114868492</v>
      </c>
      <c r="D1738">
        <v>1</v>
      </c>
    </row>
    <row r="1739" spans="1:4" x14ac:dyDescent="0.35">
      <c r="A1739" t="s">
        <v>4840</v>
      </c>
      <c r="B1739">
        <v>3.6</v>
      </c>
      <c r="C1739">
        <v>0.114791988</v>
      </c>
      <c r="D1739">
        <v>1</v>
      </c>
    </row>
    <row r="1740" spans="1:4" x14ac:dyDescent="0.35">
      <c r="A1740" t="s">
        <v>5377</v>
      </c>
      <c r="B1740">
        <v>3.6</v>
      </c>
      <c r="C1740">
        <v>0.114791988</v>
      </c>
      <c r="D1740">
        <v>1</v>
      </c>
    </row>
    <row r="1741" spans="1:4" x14ac:dyDescent="0.35">
      <c r="A1741" t="s">
        <v>3937</v>
      </c>
      <c r="B1741">
        <v>7.6</v>
      </c>
      <c r="C1741">
        <v>0.114654246</v>
      </c>
      <c r="D1741">
        <v>2</v>
      </c>
    </row>
    <row r="1742" spans="1:4" x14ac:dyDescent="0.35">
      <c r="A1742" t="s">
        <v>1242</v>
      </c>
      <c r="B1742">
        <v>9.1999999999999993</v>
      </c>
      <c r="C1742">
        <v>0.114592659</v>
      </c>
      <c r="D1742">
        <v>2</v>
      </c>
    </row>
    <row r="1743" spans="1:4" x14ac:dyDescent="0.35">
      <c r="A1743" t="s">
        <v>6728</v>
      </c>
      <c r="B1743">
        <v>4.7</v>
      </c>
      <c r="C1743">
        <v>0.114352392</v>
      </c>
      <c r="D1743">
        <v>1</v>
      </c>
    </row>
    <row r="1744" spans="1:4" x14ac:dyDescent="0.35">
      <c r="A1744" t="s">
        <v>6212</v>
      </c>
      <c r="B1744">
        <v>5.6</v>
      </c>
      <c r="C1744">
        <v>0.114285714</v>
      </c>
      <c r="D1744">
        <v>2</v>
      </c>
    </row>
    <row r="1745" spans="1:4" x14ac:dyDescent="0.35">
      <c r="A1745" t="s">
        <v>5546</v>
      </c>
      <c r="B1745">
        <v>5.8</v>
      </c>
      <c r="C1745">
        <v>0.113870665</v>
      </c>
      <c r="D1745">
        <v>2</v>
      </c>
    </row>
    <row r="1746" spans="1:4" x14ac:dyDescent="0.35">
      <c r="A1746" t="s">
        <v>6430</v>
      </c>
      <c r="B1746">
        <v>3.1</v>
      </c>
      <c r="C1746">
        <v>0.11373578299999999</v>
      </c>
      <c r="D1746">
        <v>1</v>
      </c>
    </row>
    <row r="1747" spans="1:4" x14ac:dyDescent="0.35">
      <c r="A1747" t="s">
        <v>4188</v>
      </c>
      <c r="B1747">
        <v>4.2</v>
      </c>
      <c r="C1747">
        <v>0.113651208</v>
      </c>
      <c r="D1747">
        <v>1</v>
      </c>
    </row>
    <row r="1748" spans="1:4" x14ac:dyDescent="0.35">
      <c r="A1748" t="s">
        <v>1371</v>
      </c>
      <c r="B1748">
        <v>9.1</v>
      </c>
      <c r="C1748">
        <v>0.113643178</v>
      </c>
      <c r="D1748">
        <v>2</v>
      </c>
    </row>
    <row r="1749" spans="1:4" x14ac:dyDescent="0.35">
      <c r="A1749" t="s">
        <v>6712</v>
      </c>
      <c r="B1749">
        <v>3.4</v>
      </c>
      <c r="C1749">
        <v>0.11360000000000001</v>
      </c>
      <c r="D1749">
        <v>1</v>
      </c>
    </row>
    <row r="1750" spans="1:4" x14ac:dyDescent="0.35">
      <c r="A1750" t="s">
        <v>5625</v>
      </c>
      <c r="B1750">
        <v>9</v>
      </c>
      <c r="C1750">
        <v>0.11338630800000001</v>
      </c>
      <c r="D1750">
        <v>2</v>
      </c>
    </row>
    <row r="1751" spans="1:4" x14ac:dyDescent="0.35">
      <c r="A1751" t="s">
        <v>1273</v>
      </c>
      <c r="B1751">
        <v>4.4000000000000004</v>
      </c>
      <c r="C1751">
        <v>0.11306532699999999</v>
      </c>
      <c r="D1751">
        <v>1</v>
      </c>
    </row>
    <row r="1752" spans="1:4" x14ac:dyDescent="0.35">
      <c r="A1752" t="s">
        <v>4500</v>
      </c>
      <c r="B1752">
        <v>9.3000000000000007</v>
      </c>
      <c r="C1752">
        <v>0.11270912800000001</v>
      </c>
      <c r="D1752">
        <v>2</v>
      </c>
    </row>
    <row r="1753" spans="1:4" x14ac:dyDescent="0.35">
      <c r="A1753" t="s">
        <v>4233</v>
      </c>
      <c r="B1753">
        <v>8.6999999999999993</v>
      </c>
      <c r="C1753">
        <v>0.112658228</v>
      </c>
      <c r="D1753">
        <v>2</v>
      </c>
    </row>
    <row r="1754" spans="1:4" x14ac:dyDescent="0.35">
      <c r="A1754" t="s">
        <v>929</v>
      </c>
      <c r="B1754">
        <v>5.2</v>
      </c>
      <c r="C1754">
        <v>0.112631579</v>
      </c>
      <c r="D1754">
        <v>2</v>
      </c>
    </row>
    <row r="1755" spans="1:4" x14ac:dyDescent="0.35">
      <c r="A1755" t="s">
        <v>4920</v>
      </c>
      <c r="B1755">
        <v>2.5</v>
      </c>
      <c r="C1755">
        <v>0.112554113</v>
      </c>
      <c r="D1755">
        <v>1</v>
      </c>
    </row>
    <row r="1756" spans="1:4" x14ac:dyDescent="0.35">
      <c r="A1756" t="s">
        <v>3528</v>
      </c>
      <c r="B1756">
        <v>6.9</v>
      </c>
      <c r="C1756">
        <v>0.112524851</v>
      </c>
      <c r="D1756">
        <v>2</v>
      </c>
    </row>
    <row r="1757" spans="1:4" x14ac:dyDescent="0.35">
      <c r="A1757" t="s">
        <v>6227</v>
      </c>
      <c r="B1757">
        <v>3.1</v>
      </c>
      <c r="C1757">
        <v>0.11237928</v>
      </c>
      <c r="D1757">
        <v>1</v>
      </c>
    </row>
    <row r="1758" spans="1:4" x14ac:dyDescent="0.35">
      <c r="A1758" t="s">
        <v>2790</v>
      </c>
      <c r="B1758">
        <v>8.3000000000000007</v>
      </c>
      <c r="C1758">
        <v>0.11235584799999999</v>
      </c>
      <c r="D1758">
        <v>2</v>
      </c>
    </row>
    <row r="1759" spans="1:4" x14ac:dyDescent="0.35">
      <c r="A1759" t="s">
        <v>6201</v>
      </c>
      <c r="B1759">
        <v>10.1</v>
      </c>
      <c r="C1759">
        <v>0.112313938</v>
      </c>
      <c r="D1759">
        <v>2</v>
      </c>
    </row>
    <row r="1760" spans="1:4" x14ac:dyDescent="0.35">
      <c r="A1760" t="s">
        <v>2099</v>
      </c>
      <c r="B1760">
        <v>9.5</v>
      </c>
      <c r="C1760">
        <v>0.112227325</v>
      </c>
      <c r="D1760">
        <v>2</v>
      </c>
    </row>
    <row r="1761" spans="1:4" x14ac:dyDescent="0.35">
      <c r="A1761" t="s">
        <v>2878</v>
      </c>
      <c r="B1761">
        <v>10.199999999999999</v>
      </c>
      <c r="C1761">
        <v>0.11212938</v>
      </c>
      <c r="D1761">
        <v>2</v>
      </c>
    </row>
    <row r="1762" spans="1:4" x14ac:dyDescent="0.35">
      <c r="A1762" t="s">
        <v>229</v>
      </c>
      <c r="B1762">
        <v>8.8000000000000007</v>
      </c>
      <c r="C1762">
        <v>0.112076995</v>
      </c>
      <c r="D1762">
        <v>2</v>
      </c>
    </row>
    <row r="1763" spans="1:4" x14ac:dyDescent="0.35">
      <c r="A1763" t="s">
        <v>2608</v>
      </c>
      <c r="B1763">
        <v>5.2</v>
      </c>
      <c r="C1763">
        <v>0.11205074</v>
      </c>
      <c r="D1763">
        <v>2</v>
      </c>
    </row>
    <row r="1764" spans="1:4" x14ac:dyDescent="0.35">
      <c r="A1764" t="s">
        <v>730</v>
      </c>
      <c r="B1764">
        <v>4</v>
      </c>
      <c r="C1764">
        <v>0.111945392</v>
      </c>
      <c r="D1764">
        <v>1</v>
      </c>
    </row>
    <row r="1765" spans="1:4" x14ac:dyDescent="0.35">
      <c r="A1765" t="s">
        <v>5644</v>
      </c>
      <c r="B1765">
        <v>9.1999999999999993</v>
      </c>
      <c r="C1765">
        <v>0.111875561</v>
      </c>
      <c r="D1765">
        <v>2</v>
      </c>
    </row>
    <row r="1766" spans="1:4" x14ac:dyDescent="0.35">
      <c r="A1766" t="s">
        <v>5793</v>
      </c>
      <c r="B1766">
        <v>5.3</v>
      </c>
      <c r="C1766">
        <v>0.111801242</v>
      </c>
      <c r="D1766">
        <v>2</v>
      </c>
    </row>
    <row r="1767" spans="1:4" x14ac:dyDescent="0.35">
      <c r="A1767" t="s">
        <v>5206</v>
      </c>
      <c r="B1767">
        <v>2.5</v>
      </c>
      <c r="C1767">
        <v>0.111592633</v>
      </c>
      <c r="D1767">
        <v>1</v>
      </c>
    </row>
    <row r="1768" spans="1:4" x14ac:dyDescent="0.35">
      <c r="A1768" t="s">
        <v>6382</v>
      </c>
      <c r="B1768">
        <v>2.9</v>
      </c>
      <c r="C1768">
        <v>0.11121495300000001</v>
      </c>
      <c r="D1768">
        <v>1</v>
      </c>
    </row>
    <row r="1769" spans="1:4" x14ac:dyDescent="0.35">
      <c r="A1769" t="s">
        <v>3232</v>
      </c>
      <c r="B1769">
        <v>8.8000000000000007</v>
      </c>
      <c r="C1769">
        <v>0.110973342</v>
      </c>
      <c r="D1769">
        <v>2</v>
      </c>
    </row>
    <row r="1770" spans="1:4" x14ac:dyDescent="0.35">
      <c r="A1770" t="s">
        <v>446</v>
      </c>
      <c r="B1770">
        <v>3.9</v>
      </c>
      <c r="C1770">
        <v>0.110957004</v>
      </c>
      <c r="D1770">
        <v>1</v>
      </c>
    </row>
    <row r="1771" spans="1:4" x14ac:dyDescent="0.35">
      <c r="A1771" t="s">
        <v>5157</v>
      </c>
      <c r="B1771">
        <v>8.5</v>
      </c>
      <c r="C1771">
        <v>0.110824742</v>
      </c>
      <c r="D1771">
        <v>2</v>
      </c>
    </row>
    <row r="1772" spans="1:4" x14ac:dyDescent="0.35">
      <c r="A1772" t="s">
        <v>1757</v>
      </c>
      <c r="B1772">
        <v>3</v>
      </c>
      <c r="C1772">
        <v>0.110808356</v>
      </c>
      <c r="D1772">
        <v>1</v>
      </c>
    </row>
    <row r="1773" spans="1:4" x14ac:dyDescent="0.35">
      <c r="A1773" t="s">
        <v>6826</v>
      </c>
      <c r="B1773">
        <v>7.5</v>
      </c>
      <c r="C1773">
        <v>0.110582204</v>
      </c>
      <c r="D1773">
        <v>2</v>
      </c>
    </row>
    <row r="1774" spans="1:4" x14ac:dyDescent="0.35">
      <c r="A1774" t="s">
        <v>1820</v>
      </c>
      <c r="B1774">
        <v>8</v>
      </c>
      <c r="C1774">
        <v>0.11054072600000001</v>
      </c>
      <c r="D1774">
        <v>2</v>
      </c>
    </row>
    <row r="1775" spans="1:4" x14ac:dyDescent="0.35">
      <c r="A1775" t="s">
        <v>3873</v>
      </c>
      <c r="B1775">
        <v>6.3</v>
      </c>
      <c r="C1775">
        <v>0.11048769999999999</v>
      </c>
      <c r="D1775">
        <v>2</v>
      </c>
    </row>
    <row r="1776" spans="1:4" x14ac:dyDescent="0.35">
      <c r="A1776" t="s">
        <v>6656</v>
      </c>
      <c r="B1776">
        <v>6.7</v>
      </c>
      <c r="C1776">
        <v>0.110249081</v>
      </c>
      <c r="D1776">
        <v>2</v>
      </c>
    </row>
    <row r="1777" spans="1:4" x14ac:dyDescent="0.35">
      <c r="A1777" t="s">
        <v>3941</v>
      </c>
      <c r="B1777">
        <v>6.3</v>
      </c>
      <c r="C1777">
        <v>0.11023965099999999</v>
      </c>
      <c r="D1777">
        <v>2</v>
      </c>
    </row>
    <row r="1778" spans="1:4" x14ac:dyDescent="0.35">
      <c r="A1778" t="s">
        <v>1107</v>
      </c>
      <c r="B1778">
        <v>2.9</v>
      </c>
      <c r="C1778">
        <v>0.11016949199999999</v>
      </c>
      <c r="D1778">
        <v>1</v>
      </c>
    </row>
    <row r="1779" spans="1:4" x14ac:dyDescent="0.35">
      <c r="A1779" t="s">
        <v>769</v>
      </c>
      <c r="B1779">
        <v>7.2</v>
      </c>
      <c r="C1779">
        <v>0.110140524</v>
      </c>
      <c r="D1779">
        <v>2</v>
      </c>
    </row>
    <row r="1780" spans="1:4" x14ac:dyDescent="0.35">
      <c r="A1780" t="s">
        <v>6680</v>
      </c>
      <c r="B1780">
        <v>7.8</v>
      </c>
      <c r="C1780">
        <v>0.10993657499999999</v>
      </c>
      <c r="D1780">
        <v>2</v>
      </c>
    </row>
    <row r="1781" spans="1:4" x14ac:dyDescent="0.35">
      <c r="A1781" t="s">
        <v>5762</v>
      </c>
      <c r="B1781">
        <v>2.6</v>
      </c>
      <c r="C1781">
        <v>0.109808102</v>
      </c>
      <c r="D1781">
        <v>1</v>
      </c>
    </row>
    <row r="1782" spans="1:4" x14ac:dyDescent="0.35">
      <c r="A1782" t="s">
        <v>5061</v>
      </c>
      <c r="B1782">
        <v>4.3</v>
      </c>
      <c r="C1782">
        <v>0.10963244599999999</v>
      </c>
      <c r="D1782">
        <v>1</v>
      </c>
    </row>
    <row r="1783" spans="1:4" x14ac:dyDescent="0.35">
      <c r="A1783" t="s">
        <v>5795</v>
      </c>
      <c r="B1783">
        <v>5.5</v>
      </c>
      <c r="C1783">
        <v>0.109575518</v>
      </c>
      <c r="D1783">
        <v>2</v>
      </c>
    </row>
    <row r="1784" spans="1:4" x14ac:dyDescent="0.35">
      <c r="A1784" t="s">
        <v>2202</v>
      </c>
      <c r="B1784">
        <v>8.1999999999999993</v>
      </c>
      <c r="C1784">
        <v>0.109506214</v>
      </c>
      <c r="D1784">
        <v>2</v>
      </c>
    </row>
    <row r="1785" spans="1:4" x14ac:dyDescent="0.35">
      <c r="A1785" t="s">
        <v>6330</v>
      </c>
      <c r="B1785">
        <v>5.6</v>
      </c>
      <c r="C1785">
        <v>0.109481916</v>
      </c>
      <c r="D1785">
        <v>2</v>
      </c>
    </row>
    <row r="1786" spans="1:4" x14ac:dyDescent="0.35">
      <c r="A1786" t="s">
        <v>5059</v>
      </c>
      <c r="B1786">
        <v>4.4000000000000004</v>
      </c>
      <c r="C1786">
        <v>0.10939431400000001</v>
      </c>
      <c r="D1786">
        <v>1</v>
      </c>
    </row>
    <row r="1787" spans="1:4" x14ac:dyDescent="0.35">
      <c r="A1787" t="s">
        <v>4066</v>
      </c>
      <c r="B1787">
        <v>3</v>
      </c>
      <c r="C1787">
        <v>0.109375</v>
      </c>
      <c r="D1787">
        <v>1</v>
      </c>
    </row>
    <row r="1788" spans="1:4" x14ac:dyDescent="0.35">
      <c r="A1788" t="s">
        <v>6013</v>
      </c>
      <c r="B1788">
        <v>2.9</v>
      </c>
      <c r="C1788">
        <v>0.109195402</v>
      </c>
      <c r="D1788">
        <v>1</v>
      </c>
    </row>
    <row r="1789" spans="1:4" x14ac:dyDescent="0.35">
      <c r="A1789" t="s">
        <v>389</v>
      </c>
      <c r="B1789">
        <v>9.1999999999999993</v>
      </c>
      <c r="C1789">
        <v>0.10916121400000001</v>
      </c>
      <c r="D1789">
        <v>2</v>
      </c>
    </row>
    <row r="1790" spans="1:4" x14ac:dyDescent="0.35">
      <c r="A1790" t="s">
        <v>1348</v>
      </c>
      <c r="B1790">
        <v>4.5999999999999996</v>
      </c>
      <c r="C1790">
        <v>0.10908018899999999</v>
      </c>
      <c r="D1790">
        <v>1</v>
      </c>
    </row>
    <row r="1791" spans="1:4" x14ac:dyDescent="0.35">
      <c r="A1791" t="s">
        <v>99</v>
      </c>
      <c r="B1791">
        <v>3.2</v>
      </c>
      <c r="C1791">
        <v>0.10891938299999999</v>
      </c>
      <c r="D1791">
        <v>1</v>
      </c>
    </row>
    <row r="1792" spans="1:4" x14ac:dyDescent="0.35">
      <c r="A1792" t="s">
        <v>4701</v>
      </c>
      <c r="B1792">
        <v>6.6</v>
      </c>
      <c r="C1792">
        <v>0.108865979</v>
      </c>
      <c r="D1792">
        <v>2</v>
      </c>
    </row>
    <row r="1793" spans="1:4" x14ac:dyDescent="0.35">
      <c r="A1793" t="s">
        <v>6598</v>
      </c>
      <c r="B1793">
        <v>5</v>
      </c>
      <c r="C1793">
        <v>0.108813928</v>
      </c>
      <c r="D1793">
        <v>1</v>
      </c>
    </row>
    <row r="1794" spans="1:4" x14ac:dyDescent="0.35">
      <c r="A1794" t="s">
        <v>3503</v>
      </c>
      <c r="B1794">
        <v>7.4</v>
      </c>
      <c r="C1794">
        <v>0.108768036</v>
      </c>
      <c r="D1794">
        <v>2</v>
      </c>
    </row>
    <row r="1795" spans="1:4" x14ac:dyDescent="0.35">
      <c r="A1795" t="s">
        <v>4867</v>
      </c>
      <c r="B1795">
        <v>4</v>
      </c>
      <c r="C1795">
        <v>0.108548168</v>
      </c>
      <c r="D1795">
        <v>1</v>
      </c>
    </row>
    <row r="1796" spans="1:4" x14ac:dyDescent="0.35">
      <c r="A1796" t="s">
        <v>724</v>
      </c>
      <c r="B1796">
        <v>3</v>
      </c>
      <c r="C1796">
        <v>0.108499096</v>
      </c>
      <c r="D1796">
        <v>1</v>
      </c>
    </row>
    <row r="1797" spans="1:4" x14ac:dyDescent="0.35">
      <c r="A1797" t="s">
        <v>5215</v>
      </c>
      <c r="B1797">
        <v>10.199999999999999</v>
      </c>
      <c r="C1797">
        <v>0.108498129</v>
      </c>
      <c r="D1797">
        <v>2</v>
      </c>
    </row>
    <row r="1798" spans="1:4" x14ac:dyDescent="0.35">
      <c r="A1798" t="s">
        <v>3627</v>
      </c>
      <c r="B1798">
        <v>8.8000000000000007</v>
      </c>
      <c r="C1798">
        <v>0.108074534</v>
      </c>
      <c r="D1798">
        <v>2</v>
      </c>
    </row>
    <row r="1799" spans="1:4" x14ac:dyDescent="0.35">
      <c r="A1799" t="s">
        <v>2538</v>
      </c>
      <c r="B1799">
        <v>8</v>
      </c>
      <c r="C1799">
        <v>0.10806175</v>
      </c>
      <c r="D1799">
        <v>2</v>
      </c>
    </row>
    <row r="1800" spans="1:4" x14ac:dyDescent="0.35">
      <c r="A1800" t="s">
        <v>5291</v>
      </c>
      <c r="B1800">
        <v>8.8000000000000007</v>
      </c>
      <c r="C1800">
        <v>0.107763975</v>
      </c>
      <c r="D1800">
        <v>2</v>
      </c>
    </row>
    <row r="1801" spans="1:4" x14ac:dyDescent="0.35">
      <c r="A1801" t="s">
        <v>436</v>
      </c>
      <c r="B1801">
        <v>7.9</v>
      </c>
      <c r="C1801">
        <v>0.107649706</v>
      </c>
      <c r="D1801">
        <v>2</v>
      </c>
    </row>
    <row r="1802" spans="1:4" x14ac:dyDescent="0.35">
      <c r="A1802" t="s">
        <v>4057</v>
      </c>
      <c r="B1802">
        <v>8.1</v>
      </c>
      <c r="C1802">
        <v>0.10746873899999999</v>
      </c>
      <c r="D1802">
        <v>2</v>
      </c>
    </row>
    <row r="1803" spans="1:4" x14ac:dyDescent="0.35">
      <c r="A1803" t="s">
        <v>6893</v>
      </c>
      <c r="B1803">
        <v>5.5</v>
      </c>
      <c r="C1803">
        <v>0.10744627700000001</v>
      </c>
      <c r="D1803">
        <v>2</v>
      </c>
    </row>
    <row r="1804" spans="1:4" x14ac:dyDescent="0.35">
      <c r="A1804" t="s">
        <v>6901</v>
      </c>
      <c r="B1804">
        <v>8.5</v>
      </c>
      <c r="C1804">
        <v>0.107085086</v>
      </c>
      <c r="D1804">
        <v>2</v>
      </c>
    </row>
    <row r="1805" spans="1:4" x14ac:dyDescent="0.35">
      <c r="A1805" t="s">
        <v>2110</v>
      </c>
      <c r="B1805">
        <v>8.1999999999999993</v>
      </c>
      <c r="C1805">
        <v>0.106939323</v>
      </c>
      <c r="D1805">
        <v>2</v>
      </c>
    </row>
    <row r="1806" spans="1:4" x14ac:dyDescent="0.35">
      <c r="A1806" t="s">
        <v>3005</v>
      </c>
      <c r="B1806">
        <v>5</v>
      </c>
      <c r="C1806">
        <v>0.106890939</v>
      </c>
      <c r="D1806">
        <v>1</v>
      </c>
    </row>
    <row r="1807" spans="1:4" x14ac:dyDescent="0.35">
      <c r="A1807" t="s">
        <v>5049</v>
      </c>
      <c r="B1807">
        <v>3.5</v>
      </c>
      <c r="C1807">
        <v>0.106750392</v>
      </c>
      <c r="D1807">
        <v>1</v>
      </c>
    </row>
    <row r="1808" spans="1:4" x14ac:dyDescent="0.35">
      <c r="A1808" t="s">
        <v>1368</v>
      </c>
      <c r="B1808">
        <v>5.4</v>
      </c>
      <c r="C1808">
        <v>0.106619505</v>
      </c>
      <c r="D1808">
        <v>2</v>
      </c>
    </row>
    <row r="1809" spans="1:4" x14ac:dyDescent="0.35">
      <c r="A1809" t="s">
        <v>3557</v>
      </c>
      <c r="B1809">
        <v>3.6</v>
      </c>
      <c r="C1809">
        <v>0.10643185300000001</v>
      </c>
      <c r="D1809">
        <v>1</v>
      </c>
    </row>
    <row r="1810" spans="1:4" x14ac:dyDescent="0.35">
      <c r="A1810" t="s">
        <v>3616</v>
      </c>
      <c r="B1810">
        <v>7.4</v>
      </c>
      <c r="C1810">
        <v>0.10625</v>
      </c>
      <c r="D1810">
        <v>2</v>
      </c>
    </row>
    <row r="1811" spans="1:4" x14ac:dyDescent="0.35">
      <c r="A1811" t="s">
        <v>1846</v>
      </c>
      <c r="B1811">
        <v>5</v>
      </c>
      <c r="C1811">
        <v>0.10620915</v>
      </c>
      <c r="D1811">
        <v>1</v>
      </c>
    </row>
    <row r="1812" spans="1:4" x14ac:dyDescent="0.35">
      <c r="A1812" t="s">
        <v>6838</v>
      </c>
      <c r="B1812">
        <v>6.7</v>
      </c>
      <c r="C1812">
        <v>0.106191062</v>
      </c>
      <c r="D1812">
        <v>2</v>
      </c>
    </row>
    <row r="1813" spans="1:4" x14ac:dyDescent="0.35">
      <c r="A1813" t="s">
        <v>2377</v>
      </c>
      <c r="B1813">
        <v>3.6</v>
      </c>
      <c r="C1813">
        <v>0.10618793</v>
      </c>
      <c r="D1813">
        <v>1</v>
      </c>
    </row>
    <row r="1814" spans="1:4" x14ac:dyDescent="0.35">
      <c r="A1814" t="s">
        <v>2338</v>
      </c>
      <c r="B1814">
        <v>9.4</v>
      </c>
      <c r="C1814">
        <v>0.10598540100000001</v>
      </c>
      <c r="D1814">
        <v>2</v>
      </c>
    </row>
    <row r="1815" spans="1:4" x14ac:dyDescent="0.35">
      <c r="A1815" t="s">
        <v>5978</v>
      </c>
      <c r="B1815">
        <v>9.3000000000000007</v>
      </c>
      <c r="C1815">
        <v>0.105837264</v>
      </c>
      <c r="D1815">
        <v>2</v>
      </c>
    </row>
    <row r="1816" spans="1:4" x14ac:dyDescent="0.35">
      <c r="A1816" t="s">
        <v>1173</v>
      </c>
      <c r="B1816">
        <v>2.6</v>
      </c>
      <c r="C1816">
        <v>0.105699482</v>
      </c>
      <c r="D1816">
        <v>1</v>
      </c>
    </row>
    <row r="1817" spans="1:4" x14ac:dyDescent="0.35">
      <c r="A1817" t="s">
        <v>3986</v>
      </c>
      <c r="B1817">
        <v>9.3000000000000007</v>
      </c>
      <c r="C1817">
        <v>0.10565256000000001</v>
      </c>
      <c r="D1817">
        <v>2</v>
      </c>
    </row>
    <row r="1818" spans="1:4" x14ac:dyDescent="0.35">
      <c r="A1818" t="s">
        <v>3068</v>
      </c>
      <c r="B1818">
        <v>4.8</v>
      </c>
      <c r="C1818">
        <v>0.105473204</v>
      </c>
      <c r="D1818">
        <v>1</v>
      </c>
    </row>
    <row r="1819" spans="1:4" x14ac:dyDescent="0.35">
      <c r="A1819" t="s">
        <v>2205</v>
      </c>
      <c r="B1819">
        <v>4.4000000000000004</v>
      </c>
      <c r="C1819">
        <v>0.105425401</v>
      </c>
      <c r="D1819">
        <v>1</v>
      </c>
    </row>
    <row r="1820" spans="1:4" x14ac:dyDescent="0.35">
      <c r="A1820" t="s">
        <v>557</v>
      </c>
      <c r="B1820">
        <v>10.5</v>
      </c>
      <c r="C1820">
        <v>0.10538702899999999</v>
      </c>
      <c r="D1820">
        <v>2</v>
      </c>
    </row>
    <row r="1821" spans="1:4" x14ac:dyDescent="0.35">
      <c r="A1821" t="s">
        <v>1214</v>
      </c>
      <c r="B1821">
        <v>5.5</v>
      </c>
      <c r="C1821">
        <v>0.10531545</v>
      </c>
      <c r="D1821">
        <v>2</v>
      </c>
    </row>
    <row r="1822" spans="1:4" x14ac:dyDescent="0.35">
      <c r="A1822" t="s">
        <v>6088</v>
      </c>
      <c r="B1822">
        <v>9.5</v>
      </c>
      <c r="C1822">
        <v>0.105051665</v>
      </c>
      <c r="D1822">
        <v>2</v>
      </c>
    </row>
    <row r="1823" spans="1:4" x14ac:dyDescent="0.35">
      <c r="A1823" t="s">
        <v>572</v>
      </c>
      <c r="B1823">
        <v>2.9</v>
      </c>
      <c r="C1823">
        <v>0.10501419100000001</v>
      </c>
      <c r="D1823">
        <v>1</v>
      </c>
    </row>
    <row r="1824" spans="1:4" x14ac:dyDescent="0.35">
      <c r="A1824" t="s">
        <v>3893</v>
      </c>
      <c r="B1824">
        <v>9.4</v>
      </c>
      <c r="C1824">
        <v>0.104817518</v>
      </c>
      <c r="D1824">
        <v>2</v>
      </c>
    </row>
    <row r="1825" spans="1:4" x14ac:dyDescent="0.35">
      <c r="A1825" t="s">
        <v>3201</v>
      </c>
      <c r="B1825">
        <v>7.6</v>
      </c>
      <c r="C1825">
        <v>0.104768786</v>
      </c>
      <c r="D1825">
        <v>2</v>
      </c>
    </row>
    <row r="1826" spans="1:4" x14ac:dyDescent="0.35">
      <c r="A1826" t="s">
        <v>4322</v>
      </c>
      <c r="B1826">
        <v>8.1999999999999993</v>
      </c>
      <c r="C1826">
        <v>0.104752343</v>
      </c>
      <c r="D1826">
        <v>2</v>
      </c>
    </row>
    <row r="1827" spans="1:4" x14ac:dyDescent="0.35">
      <c r="A1827" t="s">
        <v>4467</v>
      </c>
      <c r="B1827">
        <v>8.8000000000000007</v>
      </c>
      <c r="C1827">
        <v>0.10465838500000001</v>
      </c>
      <c r="D1827">
        <v>2</v>
      </c>
    </row>
    <row r="1828" spans="1:4" x14ac:dyDescent="0.35">
      <c r="A1828" t="s">
        <v>6897</v>
      </c>
      <c r="B1828">
        <v>3.7</v>
      </c>
      <c r="C1828">
        <v>0.104565538</v>
      </c>
      <c r="D1828">
        <v>1</v>
      </c>
    </row>
    <row r="1829" spans="1:4" x14ac:dyDescent="0.35">
      <c r="A1829" t="s">
        <v>6188</v>
      </c>
      <c r="B1829">
        <v>7.8</v>
      </c>
      <c r="C1829">
        <v>0.104467112</v>
      </c>
      <c r="D1829">
        <v>2</v>
      </c>
    </row>
    <row r="1830" spans="1:4" x14ac:dyDescent="0.35">
      <c r="A1830" t="s">
        <v>1408</v>
      </c>
      <c r="B1830">
        <v>3.1</v>
      </c>
      <c r="C1830">
        <v>0.104371097</v>
      </c>
      <c r="D1830">
        <v>1</v>
      </c>
    </row>
    <row r="1831" spans="1:4" x14ac:dyDescent="0.35">
      <c r="A1831" t="s">
        <v>5428</v>
      </c>
      <c r="B1831">
        <v>5.2</v>
      </c>
      <c r="C1831">
        <v>0.10426540300000001</v>
      </c>
      <c r="D1831">
        <v>2</v>
      </c>
    </row>
    <row r="1832" spans="1:4" x14ac:dyDescent="0.35">
      <c r="A1832" t="s">
        <v>2809</v>
      </c>
      <c r="B1832">
        <v>10</v>
      </c>
      <c r="C1832">
        <v>0.10425240099999999</v>
      </c>
      <c r="D1832">
        <v>2</v>
      </c>
    </row>
    <row r="1833" spans="1:4" x14ac:dyDescent="0.35">
      <c r="A1833" t="s">
        <v>2649</v>
      </c>
      <c r="B1833">
        <v>3</v>
      </c>
      <c r="C1833">
        <v>0.10370370399999999</v>
      </c>
      <c r="D1833">
        <v>1</v>
      </c>
    </row>
    <row r="1834" spans="1:4" x14ac:dyDescent="0.35">
      <c r="A1834" t="s">
        <v>3220</v>
      </c>
      <c r="B1834">
        <v>6.1</v>
      </c>
      <c r="C1834">
        <v>0.10355695600000001</v>
      </c>
      <c r="D1834">
        <v>2</v>
      </c>
    </row>
    <row r="1835" spans="1:4" x14ac:dyDescent="0.35">
      <c r="A1835" t="s">
        <v>5634</v>
      </c>
      <c r="B1835">
        <v>7.7</v>
      </c>
      <c r="C1835">
        <v>0.103362832</v>
      </c>
      <c r="D1835">
        <v>2</v>
      </c>
    </row>
    <row r="1836" spans="1:4" x14ac:dyDescent="0.35">
      <c r="A1836" t="s">
        <v>4253</v>
      </c>
      <c r="B1836">
        <v>3.6</v>
      </c>
      <c r="C1836">
        <v>0.103264996</v>
      </c>
      <c r="D1836">
        <v>1</v>
      </c>
    </row>
    <row r="1837" spans="1:4" x14ac:dyDescent="0.35">
      <c r="A1837" t="s">
        <v>2635</v>
      </c>
      <c r="B1837">
        <v>4.9000000000000004</v>
      </c>
      <c r="C1837">
        <v>0.10317903</v>
      </c>
      <c r="D1837">
        <v>1</v>
      </c>
    </row>
    <row r="1838" spans="1:4" x14ac:dyDescent="0.35">
      <c r="A1838" t="s">
        <v>3634</v>
      </c>
      <c r="B1838">
        <v>4.0999999999999996</v>
      </c>
      <c r="C1838">
        <v>0.103148024</v>
      </c>
      <c r="D1838">
        <v>1</v>
      </c>
    </row>
    <row r="1839" spans="1:4" x14ac:dyDescent="0.35">
      <c r="A1839" t="s">
        <v>5560</v>
      </c>
      <c r="B1839">
        <v>4.8</v>
      </c>
      <c r="C1839">
        <v>0.103033772</v>
      </c>
      <c r="D1839">
        <v>1</v>
      </c>
    </row>
    <row r="1840" spans="1:4" x14ac:dyDescent="0.35">
      <c r="A1840" t="s">
        <v>961</v>
      </c>
      <c r="B1840">
        <v>8.6</v>
      </c>
      <c r="C1840">
        <v>0.102931804</v>
      </c>
      <c r="D1840">
        <v>2</v>
      </c>
    </row>
    <row r="1841" spans="1:4" x14ac:dyDescent="0.35">
      <c r="A1841" t="s">
        <v>485</v>
      </c>
      <c r="B1841">
        <v>2.8</v>
      </c>
      <c r="C1841">
        <v>0.102868447</v>
      </c>
      <c r="D1841">
        <v>1</v>
      </c>
    </row>
    <row r="1842" spans="1:4" x14ac:dyDescent="0.35">
      <c r="A1842" t="s">
        <v>5651</v>
      </c>
      <c r="B1842">
        <v>3.5</v>
      </c>
      <c r="C1842">
        <v>0.102604578</v>
      </c>
      <c r="D1842">
        <v>1</v>
      </c>
    </row>
    <row r="1843" spans="1:4" x14ac:dyDescent="0.35">
      <c r="A1843" t="s">
        <v>6173</v>
      </c>
      <c r="B1843">
        <v>3.3</v>
      </c>
      <c r="C1843">
        <v>0.102543068</v>
      </c>
      <c r="D1843">
        <v>1</v>
      </c>
    </row>
    <row r="1844" spans="1:4" x14ac:dyDescent="0.35">
      <c r="A1844" t="s">
        <v>3903</v>
      </c>
      <c r="B1844">
        <v>8.8000000000000007</v>
      </c>
      <c r="C1844">
        <v>0.102244389</v>
      </c>
      <c r="D1844">
        <v>2</v>
      </c>
    </row>
    <row r="1845" spans="1:4" x14ac:dyDescent="0.35">
      <c r="A1845" t="s">
        <v>1535</v>
      </c>
      <c r="B1845">
        <v>10.5</v>
      </c>
      <c r="C1845">
        <v>0.102083333</v>
      </c>
      <c r="D1845">
        <v>2</v>
      </c>
    </row>
    <row r="1846" spans="1:4" x14ac:dyDescent="0.35">
      <c r="A1846" t="s">
        <v>265</v>
      </c>
      <c r="B1846">
        <v>3.5</v>
      </c>
      <c r="C1846">
        <v>0.10193050200000001</v>
      </c>
      <c r="D1846">
        <v>1</v>
      </c>
    </row>
    <row r="1847" spans="1:4" x14ac:dyDescent="0.35">
      <c r="A1847" t="s">
        <v>2403</v>
      </c>
      <c r="B1847">
        <v>10.199999999999999</v>
      </c>
      <c r="C1847">
        <v>0.101831897</v>
      </c>
      <c r="D1847">
        <v>2</v>
      </c>
    </row>
    <row r="1848" spans="1:4" x14ac:dyDescent="0.35">
      <c r="A1848" t="s">
        <v>801</v>
      </c>
      <c r="B1848">
        <v>3.8</v>
      </c>
      <c r="C1848">
        <v>0.101792115</v>
      </c>
      <c r="D1848">
        <v>1</v>
      </c>
    </row>
    <row r="1849" spans="1:4" x14ac:dyDescent="0.35">
      <c r="A1849" t="s">
        <v>401</v>
      </c>
      <c r="B1849">
        <v>3.8</v>
      </c>
      <c r="C1849">
        <v>0.101792115</v>
      </c>
      <c r="D1849">
        <v>1</v>
      </c>
    </row>
    <row r="1850" spans="1:4" x14ac:dyDescent="0.35">
      <c r="A1850" t="s">
        <v>2719</v>
      </c>
      <c r="B1850">
        <v>7.5</v>
      </c>
      <c r="C1850">
        <v>0.10178117</v>
      </c>
      <c r="D1850">
        <v>2</v>
      </c>
    </row>
    <row r="1851" spans="1:4" x14ac:dyDescent="0.35">
      <c r="A1851" t="s">
        <v>6858</v>
      </c>
      <c r="B1851">
        <v>9.3000000000000007</v>
      </c>
      <c r="C1851">
        <v>0.101775148</v>
      </c>
      <c r="D1851">
        <v>2</v>
      </c>
    </row>
    <row r="1852" spans="1:4" x14ac:dyDescent="0.35">
      <c r="A1852" t="s">
        <v>6397</v>
      </c>
      <c r="B1852">
        <v>5</v>
      </c>
      <c r="C1852">
        <v>0.101481075</v>
      </c>
      <c r="D1852">
        <v>1</v>
      </c>
    </row>
    <row r="1853" spans="1:4" x14ac:dyDescent="0.35">
      <c r="A1853" t="s">
        <v>3714</v>
      </c>
      <c r="B1853">
        <v>5.8</v>
      </c>
      <c r="C1853">
        <v>0.10146989100000001</v>
      </c>
      <c r="D1853">
        <v>2</v>
      </c>
    </row>
    <row r="1854" spans="1:4" x14ac:dyDescent="0.35">
      <c r="A1854" t="s">
        <v>1795</v>
      </c>
      <c r="B1854">
        <v>5.6</v>
      </c>
      <c r="C1854">
        <v>0.10141394400000001</v>
      </c>
      <c r="D1854">
        <v>2</v>
      </c>
    </row>
    <row r="1855" spans="1:4" x14ac:dyDescent="0.35">
      <c r="A1855" t="s">
        <v>6850</v>
      </c>
      <c r="B1855">
        <v>3.8</v>
      </c>
      <c r="C1855">
        <v>0.10138585</v>
      </c>
      <c r="D1855">
        <v>1</v>
      </c>
    </row>
    <row r="1856" spans="1:4" x14ac:dyDescent="0.35">
      <c r="A1856" t="s">
        <v>5465</v>
      </c>
      <c r="B1856">
        <v>9.3000000000000007</v>
      </c>
      <c r="C1856">
        <v>0.101317716</v>
      </c>
      <c r="D1856">
        <v>2</v>
      </c>
    </row>
    <row r="1857" spans="1:4" x14ac:dyDescent="0.35">
      <c r="A1857" t="s">
        <v>1259</v>
      </c>
      <c r="B1857">
        <v>3.8</v>
      </c>
      <c r="C1857">
        <v>0.101229212</v>
      </c>
      <c r="D1857">
        <v>1</v>
      </c>
    </row>
    <row r="1858" spans="1:4" x14ac:dyDescent="0.35">
      <c r="A1858" t="s">
        <v>5585</v>
      </c>
      <c r="B1858">
        <v>3</v>
      </c>
      <c r="C1858">
        <v>0.10081743899999999</v>
      </c>
      <c r="D1858">
        <v>1</v>
      </c>
    </row>
    <row r="1859" spans="1:4" x14ac:dyDescent="0.35">
      <c r="A1859" t="s">
        <v>1076</v>
      </c>
      <c r="B1859">
        <v>3.6</v>
      </c>
      <c r="C1859">
        <v>0.100757576</v>
      </c>
      <c r="D1859">
        <v>1</v>
      </c>
    </row>
    <row r="1860" spans="1:4" x14ac:dyDescent="0.35">
      <c r="A1860" t="s">
        <v>6367</v>
      </c>
      <c r="B1860">
        <v>5.0999999999999996</v>
      </c>
      <c r="C1860">
        <v>0.100703844</v>
      </c>
      <c r="D1860">
        <v>1</v>
      </c>
    </row>
    <row r="1861" spans="1:4" x14ac:dyDescent="0.35">
      <c r="A1861" t="s">
        <v>505</v>
      </c>
      <c r="B1861">
        <v>2.9</v>
      </c>
      <c r="C1861">
        <v>0.100469484</v>
      </c>
      <c r="D1861">
        <v>1</v>
      </c>
    </row>
    <row r="1862" spans="1:4" x14ac:dyDescent="0.35">
      <c r="A1862" t="s">
        <v>5707</v>
      </c>
      <c r="B1862">
        <v>3.2</v>
      </c>
      <c r="C1862">
        <v>0.100421941</v>
      </c>
      <c r="D1862">
        <v>1</v>
      </c>
    </row>
    <row r="1863" spans="1:4" x14ac:dyDescent="0.35">
      <c r="A1863" t="s">
        <v>4404</v>
      </c>
      <c r="B1863">
        <v>9.5</v>
      </c>
      <c r="C1863">
        <v>0.100373886</v>
      </c>
      <c r="D1863">
        <v>2</v>
      </c>
    </row>
    <row r="1864" spans="1:4" x14ac:dyDescent="0.35">
      <c r="A1864" t="s">
        <v>6774</v>
      </c>
      <c r="B1864">
        <v>7.1</v>
      </c>
      <c r="C1864">
        <v>0.100230415</v>
      </c>
      <c r="D1864">
        <v>2</v>
      </c>
    </row>
    <row r="1865" spans="1:4" x14ac:dyDescent="0.35">
      <c r="A1865" t="s">
        <v>5924</v>
      </c>
      <c r="B1865">
        <v>7.1</v>
      </c>
      <c r="C1865">
        <v>0.100115964</v>
      </c>
      <c r="D1865">
        <v>2</v>
      </c>
    </row>
    <row r="1866" spans="1:4" x14ac:dyDescent="0.35">
      <c r="A1866" t="s">
        <v>2073</v>
      </c>
      <c r="B1866">
        <v>3.1</v>
      </c>
      <c r="C1866">
        <v>0.100089366</v>
      </c>
      <c r="D1866">
        <v>1</v>
      </c>
    </row>
    <row r="1867" spans="1:4" x14ac:dyDescent="0.35">
      <c r="A1867" t="s">
        <v>2254</v>
      </c>
      <c r="B1867">
        <v>4.3</v>
      </c>
      <c r="C1867">
        <v>0.100063735</v>
      </c>
      <c r="D1867">
        <v>1</v>
      </c>
    </row>
    <row r="1868" spans="1:4" x14ac:dyDescent="0.35">
      <c r="A1868" t="s">
        <v>4266</v>
      </c>
      <c r="B1868">
        <v>4.5999999999999996</v>
      </c>
      <c r="C1868">
        <v>9.9940511999999995E-2</v>
      </c>
      <c r="D1868">
        <v>1</v>
      </c>
    </row>
    <row r="1869" spans="1:4" x14ac:dyDescent="0.35">
      <c r="A1869" t="s">
        <v>5170</v>
      </c>
      <c r="B1869">
        <v>3.1</v>
      </c>
      <c r="C1869">
        <v>9.9912358000000007E-2</v>
      </c>
      <c r="D1869">
        <v>1</v>
      </c>
    </row>
    <row r="1870" spans="1:4" x14ac:dyDescent="0.35">
      <c r="A1870" t="s">
        <v>3318</v>
      </c>
      <c r="B1870">
        <v>3.4</v>
      </c>
      <c r="C1870">
        <v>9.9756690999999995E-2</v>
      </c>
      <c r="D1870">
        <v>1</v>
      </c>
    </row>
    <row r="1871" spans="1:4" x14ac:dyDescent="0.35">
      <c r="A1871" t="s">
        <v>5815</v>
      </c>
      <c r="B1871">
        <v>3</v>
      </c>
      <c r="C1871">
        <v>9.9730457999999994E-2</v>
      </c>
      <c r="D1871">
        <v>1</v>
      </c>
    </row>
    <row r="1872" spans="1:4" x14ac:dyDescent="0.35">
      <c r="A1872" t="s">
        <v>5201</v>
      </c>
      <c r="B1872">
        <v>9.6999999999999993</v>
      </c>
      <c r="C1872">
        <v>9.9547511000000005E-2</v>
      </c>
      <c r="D1872">
        <v>2</v>
      </c>
    </row>
    <row r="1873" spans="1:4" x14ac:dyDescent="0.35">
      <c r="A1873" t="s">
        <v>6669</v>
      </c>
      <c r="B1873">
        <v>8.6999999999999993</v>
      </c>
      <c r="C1873">
        <v>9.9466582999999997E-2</v>
      </c>
      <c r="D1873">
        <v>2</v>
      </c>
    </row>
    <row r="1874" spans="1:4" x14ac:dyDescent="0.35">
      <c r="A1874" t="s">
        <v>6577</v>
      </c>
      <c r="B1874">
        <v>7.1</v>
      </c>
      <c r="C1874">
        <v>9.9342868000000001E-2</v>
      </c>
      <c r="D1874">
        <v>2</v>
      </c>
    </row>
    <row r="1875" spans="1:4" x14ac:dyDescent="0.35">
      <c r="A1875" t="s">
        <v>2481</v>
      </c>
      <c r="B1875">
        <v>5</v>
      </c>
      <c r="C1875">
        <v>9.9182561000000002E-2</v>
      </c>
      <c r="D1875">
        <v>1</v>
      </c>
    </row>
    <row r="1876" spans="1:4" x14ac:dyDescent="0.35">
      <c r="A1876" t="s">
        <v>3047</v>
      </c>
      <c r="B1876">
        <v>4.2</v>
      </c>
      <c r="C1876">
        <v>9.9157485000000004E-2</v>
      </c>
      <c r="D1876">
        <v>1</v>
      </c>
    </row>
    <row r="1877" spans="1:4" x14ac:dyDescent="0.35">
      <c r="A1877" t="s">
        <v>4836</v>
      </c>
      <c r="B1877">
        <v>3.2</v>
      </c>
      <c r="C1877">
        <v>9.9152541999999996E-2</v>
      </c>
      <c r="D1877">
        <v>1</v>
      </c>
    </row>
    <row r="1878" spans="1:4" x14ac:dyDescent="0.35">
      <c r="A1878" t="s">
        <v>3703</v>
      </c>
      <c r="B1878">
        <v>9.5</v>
      </c>
      <c r="C1878">
        <v>9.9073000999999994E-2</v>
      </c>
      <c r="D1878">
        <v>2</v>
      </c>
    </row>
    <row r="1879" spans="1:4" x14ac:dyDescent="0.35">
      <c r="A1879" t="s">
        <v>354</v>
      </c>
      <c r="B1879">
        <v>9.6999999999999993</v>
      </c>
      <c r="C1879">
        <v>9.9040632000000003E-2</v>
      </c>
      <c r="D1879">
        <v>2</v>
      </c>
    </row>
    <row r="1880" spans="1:4" x14ac:dyDescent="0.35">
      <c r="A1880" t="s">
        <v>3486</v>
      </c>
      <c r="B1880">
        <v>9.8000000000000007</v>
      </c>
      <c r="C1880">
        <v>9.8885793999999999E-2</v>
      </c>
      <c r="D1880">
        <v>2</v>
      </c>
    </row>
    <row r="1881" spans="1:4" x14ac:dyDescent="0.35">
      <c r="A1881" t="s">
        <v>3268</v>
      </c>
      <c r="B1881">
        <v>8.8000000000000007</v>
      </c>
      <c r="C1881">
        <v>9.8692402999999998E-2</v>
      </c>
      <c r="D1881">
        <v>2</v>
      </c>
    </row>
    <row r="1882" spans="1:4" x14ac:dyDescent="0.35">
      <c r="A1882" t="s">
        <v>828</v>
      </c>
      <c r="B1882">
        <v>6.9</v>
      </c>
      <c r="C1882">
        <v>9.8602793999999994E-2</v>
      </c>
      <c r="D1882">
        <v>2</v>
      </c>
    </row>
    <row r="1883" spans="1:4" x14ac:dyDescent="0.35">
      <c r="A1883" t="s">
        <v>2004</v>
      </c>
      <c r="B1883">
        <v>8.6999999999999993</v>
      </c>
      <c r="C1883">
        <v>9.8556183000000006E-2</v>
      </c>
      <c r="D1883">
        <v>2</v>
      </c>
    </row>
    <row r="1884" spans="1:4" x14ac:dyDescent="0.35">
      <c r="A1884" t="s">
        <v>4857</v>
      </c>
      <c r="B1884">
        <v>6.9</v>
      </c>
      <c r="C1884">
        <v>9.8086123999999997E-2</v>
      </c>
      <c r="D1884">
        <v>2</v>
      </c>
    </row>
    <row r="1885" spans="1:4" x14ac:dyDescent="0.35">
      <c r="A1885" t="s">
        <v>2992</v>
      </c>
      <c r="B1885">
        <v>7.7</v>
      </c>
      <c r="C1885">
        <v>9.8074179999999997E-2</v>
      </c>
      <c r="D1885">
        <v>2</v>
      </c>
    </row>
    <row r="1886" spans="1:4" x14ac:dyDescent="0.35">
      <c r="A1886" t="s">
        <v>2522</v>
      </c>
      <c r="B1886">
        <v>3.4</v>
      </c>
      <c r="C1886">
        <v>9.7879281999999998E-2</v>
      </c>
      <c r="D1886">
        <v>1</v>
      </c>
    </row>
    <row r="1887" spans="1:4" x14ac:dyDescent="0.35">
      <c r="A1887" t="s">
        <v>6294</v>
      </c>
      <c r="B1887">
        <v>5</v>
      </c>
      <c r="C1887">
        <v>9.7802198000000007E-2</v>
      </c>
      <c r="D1887">
        <v>1</v>
      </c>
    </row>
    <row r="1888" spans="1:4" x14ac:dyDescent="0.35">
      <c r="A1888" t="s">
        <v>3963</v>
      </c>
      <c r="B1888">
        <v>7.3</v>
      </c>
      <c r="C1888">
        <v>9.7679640999999998E-2</v>
      </c>
      <c r="D1888">
        <v>2</v>
      </c>
    </row>
    <row r="1889" spans="1:4" x14ac:dyDescent="0.35">
      <c r="A1889" t="s">
        <v>4291</v>
      </c>
      <c r="B1889">
        <v>5.3</v>
      </c>
      <c r="C1889">
        <v>9.7636177000000005E-2</v>
      </c>
      <c r="D1889">
        <v>2</v>
      </c>
    </row>
    <row r="1890" spans="1:4" x14ac:dyDescent="0.35">
      <c r="A1890" t="s">
        <v>1515</v>
      </c>
      <c r="B1890">
        <v>3</v>
      </c>
      <c r="C1890">
        <v>9.7605892999999999E-2</v>
      </c>
      <c r="D1890">
        <v>1</v>
      </c>
    </row>
    <row r="1891" spans="1:4" x14ac:dyDescent="0.35">
      <c r="A1891" t="s">
        <v>2512</v>
      </c>
      <c r="B1891">
        <v>3.3</v>
      </c>
      <c r="C1891">
        <v>9.7540983999999997E-2</v>
      </c>
      <c r="D1891">
        <v>1</v>
      </c>
    </row>
    <row r="1892" spans="1:4" x14ac:dyDescent="0.35">
      <c r="A1892" t="s">
        <v>579</v>
      </c>
      <c r="B1892">
        <v>3.5</v>
      </c>
      <c r="C1892">
        <v>9.7523219999999994E-2</v>
      </c>
      <c r="D1892">
        <v>1</v>
      </c>
    </row>
    <row r="1893" spans="1:4" x14ac:dyDescent="0.35">
      <c r="A1893" t="s">
        <v>6191</v>
      </c>
      <c r="B1893">
        <v>3.7</v>
      </c>
      <c r="C1893">
        <v>9.7435896999999994E-2</v>
      </c>
      <c r="D1893">
        <v>1</v>
      </c>
    </row>
    <row r="1894" spans="1:4" x14ac:dyDescent="0.35">
      <c r="A1894" t="s">
        <v>2949</v>
      </c>
      <c r="B1894">
        <v>3.8</v>
      </c>
      <c r="C1894">
        <v>9.7351466999999997E-2</v>
      </c>
      <c r="D1894">
        <v>1</v>
      </c>
    </row>
    <row r="1895" spans="1:4" x14ac:dyDescent="0.35">
      <c r="A1895" t="s">
        <v>5671</v>
      </c>
      <c r="B1895">
        <v>2.9</v>
      </c>
      <c r="C1895">
        <v>9.7328243999999994E-2</v>
      </c>
      <c r="D1895">
        <v>1</v>
      </c>
    </row>
    <row r="1896" spans="1:4" x14ac:dyDescent="0.35">
      <c r="A1896" t="s">
        <v>6428</v>
      </c>
      <c r="B1896">
        <v>7.8</v>
      </c>
      <c r="C1896">
        <v>9.7192981999999997E-2</v>
      </c>
      <c r="D1896">
        <v>2</v>
      </c>
    </row>
    <row r="1897" spans="1:4" x14ac:dyDescent="0.35">
      <c r="A1897" t="s">
        <v>5311</v>
      </c>
      <c r="B1897">
        <v>3.7</v>
      </c>
      <c r="C1897">
        <v>9.7130243000000005E-2</v>
      </c>
      <c r="D1897">
        <v>1</v>
      </c>
    </row>
    <row r="1898" spans="1:4" x14ac:dyDescent="0.35">
      <c r="A1898" t="s">
        <v>501</v>
      </c>
      <c r="B1898">
        <v>3.4</v>
      </c>
      <c r="C1898">
        <v>9.7008891999999999E-2</v>
      </c>
      <c r="D1898">
        <v>1</v>
      </c>
    </row>
    <row r="1899" spans="1:4" x14ac:dyDescent="0.35">
      <c r="A1899" t="s">
        <v>3227</v>
      </c>
      <c r="B1899">
        <v>8.6</v>
      </c>
      <c r="C1899">
        <v>9.6886912000000006E-2</v>
      </c>
      <c r="D1899">
        <v>2</v>
      </c>
    </row>
    <row r="1900" spans="1:4" x14ac:dyDescent="0.35">
      <c r="A1900" t="s">
        <v>2502</v>
      </c>
      <c r="B1900">
        <v>4.5999999999999996</v>
      </c>
      <c r="C1900">
        <v>9.6812279000000001E-2</v>
      </c>
      <c r="D1900">
        <v>1</v>
      </c>
    </row>
    <row r="1901" spans="1:4" x14ac:dyDescent="0.35">
      <c r="A1901" t="s">
        <v>3290</v>
      </c>
      <c r="B1901">
        <v>5</v>
      </c>
      <c r="C1901">
        <v>9.6721311000000004E-2</v>
      </c>
      <c r="D1901">
        <v>1</v>
      </c>
    </row>
    <row r="1902" spans="1:4" x14ac:dyDescent="0.35">
      <c r="A1902" t="s">
        <v>2319</v>
      </c>
      <c r="B1902">
        <v>6.1</v>
      </c>
      <c r="C1902">
        <v>9.6702316999999996E-2</v>
      </c>
      <c r="D1902">
        <v>2</v>
      </c>
    </row>
    <row r="1903" spans="1:4" x14ac:dyDescent="0.35">
      <c r="A1903" t="s">
        <v>5166</v>
      </c>
      <c r="B1903">
        <v>3.5</v>
      </c>
      <c r="C1903">
        <v>9.6599691000000001E-2</v>
      </c>
      <c r="D1903">
        <v>1</v>
      </c>
    </row>
    <row r="1904" spans="1:4" x14ac:dyDescent="0.35">
      <c r="A1904" t="s">
        <v>526</v>
      </c>
      <c r="B1904">
        <v>3.6</v>
      </c>
      <c r="C1904">
        <v>9.6551724000000005E-2</v>
      </c>
      <c r="D1904">
        <v>1</v>
      </c>
    </row>
    <row r="1905" spans="1:4" x14ac:dyDescent="0.35">
      <c r="A1905" t="s">
        <v>5351</v>
      </c>
      <c r="B1905">
        <v>3.6</v>
      </c>
      <c r="C1905">
        <v>9.6403979000000001E-2</v>
      </c>
      <c r="D1905">
        <v>1</v>
      </c>
    </row>
    <row r="1906" spans="1:4" x14ac:dyDescent="0.35">
      <c r="A1906" t="s">
        <v>733</v>
      </c>
      <c r="B1906">
        <v>3.9</v>
      </c>
      <c r="C1906">
        <v>9.6343179000000001E-2</v>
      </c>
      <c r="D1906">
        <v>1</v>
      </c>
    </row>
    <row r="1907" spans="1:4" x14ac:dyDescent="0.35">
      <c r="A1907" t="s">
        <v>5605</v>
      </c>
      <c r="B1907">
        <v>7.1</v>
      </c>
      <c r="C1907">
        <v>9.6264921000000003E-2</v>
      </c>
      <c r="D1907">
        <v>2</v>
      </c>
    </row>
    <row r="1908" spans="1:4" x14ac:dyDescent="0.35">
      <c r="A1908" t="s">
        <v>3120</v>
      </c>
      <c r="B1908">
        <v>8.8000000000000007</v>
      </c>
      <c r="C1908">
        <v>9.6219930999999995E-2</v>
      </c>
      <c r="D1908">
        <v>2</v>
      </c>
    </row>
    <row r="1909" spans="1:4" x14ac:dyDescent="0.35">
      <c r="A1909" t="s">
        <v>5922</v>
      </c>
      <c r="B1909">
        <v>8.3000000000000007</v>
      </c>
      <c r="C1909">
        <v>9.6134786999999999E-2</v>
      </c>
      <c r="D1909">
        <v>2</v>
      </c>
    </row>
    <row r="1910" spans="1:4" x14ac:dyDescent="0.35">
      <c r="A1910" t="s">
        <v>1703</v>
      </c>
      <c r="B1910">
        <v>9.6999999999999993</v>
      </c>
      <c r="C1910">
        <v>9.6083403999999997E-2</v>
      </c>
      <c r="D1910">
        <v>2</v>
      </c>
    </row>
    <row r="1911" spans="1:4" x14ac:dyDescent="0.35">
      <c r="A1911" t="s">
        <v>3360</v>
      </c>
      <c r="B1911">
        <v>8</v>
      </c>
      <c r="C1911">
        <v>9.5942228000000004E-2</v>
      </c>
      <c r="D1911">
        <v>2</v>
      </c>
    </row>
    <row r="1912" spans="1:4" x14ac:dyDescent="0.35">
      <c r="A1912" t="s">
        <v>1445</v>
      </c>
      <c r="B1912">
        <v>6.4</v>
      </c>
      <c r="C1912">
        <v>9.5931478000000001E-2</v>
      </c>
      <c r="D1912">
        <v>2</v>
      </c>
    </row>
    <row r="1913" spans="1:4" x14ac:dyDescent="0.35">
      <c r="A1913" t="s">
        <v>3858</v>
      </c>
      <c r="B1913">
        <v>3.9</v>
      </c>
      <c r="C1913">
        <v>9.5812632999999994E-2</v>
      </c>
      <c r="D1913">
        <v>1</v>
      </c>
    </row>
    <row r="1914" spans="1:4" x14ac:dyDescent="0.35">
      <c r="A1914" t="s">
        <v>3334</v>
      </c>
      <c r="B1914">
        <v>7.8</v>
      </c>
      <c r="C1914">
        <v>9.5789473999999999E-2</v>
      </c>
      <c r="D1914">
        <v>2</v>
      </c>
    </row>
    <row r="1915" spans="1:4" x14ac:dyDescent="0.35">
      <c r="A1915" t="s">
        <v>1769</v>
      </c>
      <c r="B1915">
        <v>4.4000000000000004</v>
      </c>
      <c r="C1915">
        <v>9.5744680999999998E-2</v>
      </c>
      <c r="D1915">
        <v>1</v>
      </c>
    </row>
    <row r="1916" spans="1:4" x14ac:dyDescent="0.35">
      <c r="A1916" t="s">
        <v>192</v>
      </c>
      <c r="B1916">
        <v>9</v>
      </c>
      <c r="C1916">
        <v>9.5728567000000001E-2</v>
      </c>
      <c r="D1916">
        <v>2</v>
      </c>
    </row>
    <row r="1917" spans="1:4" x14ac:dyDescent="0.35">
      <c r="A1917" t="s">
        <v>5370</v>
      </c>
      <c r="B1917">
        <v>7.9</v>
      </c>
      <c r="C1917">
        <v>9.5451412999999999E-2</v>
      </c>
      <c r="D1917">
        <v>2</v>
      </c>
    </row>
    <row r="1918" spans="1:4" x14ac:dyDescent="0.35">
      <c r="A1918" t="s">
        <v>6036</v>
      </c>
      <c r="B1918">
        <v>7.1</v>
      </c>
      <c r="C1918">
        <v>9.5366795000000004E-2</v>
      </c>
      <c r="D1918">
        <v>2</v>
      </c>
    </row>
    <row r="1919" spans="1:4" x14ac:dyDescent="0.35">
      <c r="A1919" t="s">
        <v>2262</v>
      </c>
      <c r="B1919">
        <v>3.9</v>
      </c>
      <c r="C1919">
        <v>9.5338983000000002E-2</v>
      </c>
      <c r="D1919">
        <v>1</v>
      </c>
    </row>
    <row r="1920" spans="1:4" x14ac:dyDescent="0.35">
      <c r="A1920" t="s">
        <v>908</v>
      </c>
      <c r="B1920">
        <v>7.9</v>
      </c>
      <c r="C1920">
        <v>9.5205002999999996E-2</v>
      </c>
      <c r="D1920">
        <v>2</v>
      </c>
    </row>
    <row r="1921" spans="1:4" x14ac:dyDescent="0.35">
      <c r="A1921" t="s">
        <v>5190</v>
      </c>
      <c r="B1921">
        <v>3.1</v>
      </c>
      <c r="C1921">
        <v>9.4947735000000005E-2</v>
      </c>
      <c r="D1921">
        <v>1</v>
      </c>
    </row>
    <row r="1922" spans="1:4" x14ac:dyDescent="0.35">
      <c r="A1922" t="s">
        <v>1832</v>
      </c>
      <c r="B1922">
        <v>6.8</v>
      </c>
      <c r="C1922">
        <v>9.4931616999999996E-2</v>
      </c>
      <c r="D1922">
        <v>2</v>
      </c>
    </row>
    <row r="1923" spans="1:4" x14ac:dyDescent="0.35">
      <c r="A1923" t="s">
        <v>3400</v>
      </c>
      <c r="B1923">
        <v>10</v>
      </c>
      <c r="C1923">
        <v>9.4858399999999995E-2</v>
      </c>
      <c r="D1923">
        <v>2</v>
      </c>
    </row>
    <row r="1924" spans="1:4" x14ac:dyDescent="0.35">
      <c r="A1924" t="s">
        <v>4979</v>
      </c>
      <c r="B1924">
        <v>4.2</v>
      </c>
      <c r="C1924">
        <v>9.4771242000000006E-2</v>
      </c>
      <c r="D1924">
        <v>1</v>
      </c>
    </row>
    <row r="1925" spans="1:4" x14ac:dyDescent="0.35">
      <c r="A1925" t="s">
        <v>5631</v>
      </c>
      <c r="B1925">
        <v>5.3</v>
      </c>
      <c r="C1925">
        <v>9.4650206000000001E-2</v>
      </c>
      <c r="D1925">
        <v>2</v>
      </c>
    </row>
    <row r="1926" spans="1:4" x14ac:dyDescent="0.35">
      <c r="A1926" t="s">
        <v>1476</v>
      </c>
      <c r="B1926">
        <v>3.5</v>
      </c>
      <c r="C1926">
        <v>9.4647013000000002E-2</v>
      </c>
      <c r="D1926">
        <v>1</v>
      </c>
    </row>
    <row r="1927" spans="1:4" x14ac:dyDescent="0.35">
      <c r="A1927" t="s">
        <v>1945</v>
      </c>
      <c r="B1927">
        <v>5.6</v>
      </c>
      <c r="C1927">
        <v>9.4634146000000002E-2</v>
      </c>
      <c r="D1927">
        <v>2</v>
      </c>
    </row>
    <row r="1928" spans="1:4" x14ac:dyDescent="0.35">
      <c r="A1928" t="s">
        <v>1810</v>
      </c>
      <c r="B1928">
        <v>5</v>
      </c>
      <c r="C1928">
        <v>9.4360086999999995E-2</v>
      </c>
      <c r="D1928">
        <v>1</v>
      </c>
    </row>
    <row r="1929" spans="1:4" x14ac:dyDescent="0.35">
      <c r="A1929" t="s">
        <v>1355</v>
      </c>
      <c r="B1929">
        <v>9.6</v>
      </c>
      <c r="C1929">
        <v>9.4285714000000007E-2</v>
      </c>
      <c r="D1929">
        <v>2</v>
      </c>
    </row>
    <row r="1930" spans="1:4" x14ac:dyDescent="0.35">
      <c r="A1930" t="s">
        <v>4531</v>
      </c>
      <c r="B1930">
        <v>9.4</v>
      </c>
      <c r="C1930">
        <v>9.4268256999999994E-2</v>
      </c>
      <c r="D1930">
        <v>2</v>
      </c>
    </row>
    <row r="1931" spans="1:4" x14ac:dyDescent="0.35">
      <c r="A1931" t="s">
        <v>5246</v>
      </c>
      <c r="B1931">
        <v>9.4</v>
      </c>
      <c r="C1931">
        <v>9.4207138999999995E-2</v>
      </c>
      <c r="D1931">
        <v>2</v>
      </c>
    </row>
    <row r="1932" spans="1:4" x14ac:dyDescent="0.35">
      <c r="A1932" t="s">
        <v>6410</v>
      </c>
      <c r="B1932">
        <v>8.3000000000000007</v>
      </c>
      <c r="C1932">
        <v>9.4160104999999994E-2</v>
      </c>
      <c r="D1932">
        <v>2</v>
      </c>
    </row>
    <row r="1933" spans="1:4" x14ac:dyDescent="0.35">
      <c r="A1933" t="s">
        <v>3629</v>
      </c>
      <c r="B1933">
        <v>4</v>
      </c>
      <c r="C1933">
        <v>9.4158075999999993E-2</v>
      </c>
      <c r="D1933">
        <v>1</v>
      </c>
    </row>
    <row r="1934" spans="1:4" x14ac:dyDescent="0.35">
      <c r="A1934" t="s">
        <v>5898</v>
      </c>
      <c r="B1934">
        <v>10.4</v>
      </c>
      <c r="C1934">
        <v>9.4005808999999996E-2</v>
      </c>
      <c r="D1934">
        <v>2</v>
      </c>
    </row>
    <row r="1935" spans="1:4" x14ac:dyDescent="0.35">
      <c r="A1935" t="s">
        <v>1317</v>
      </c>
      <c r="B1935">
        <v>7.7</v>
      </c>
      <c r="C1935">
        <v>9.4004965999999995E-2</v>
      </c>
      <c r="D1935">
        <v>2</v>
      </c>
    </row>
    <row r="1936" spans="1:4" x14ac:dyDescent="0.35">
      <c r="A1936" t="s">
        <v>4019</v>
      </c>
      <c r="B1936">
        <v>8.1999999999999993</v>
      </c>
      <c r="C1936">
        <v>9.3948511999999998E-2</v>
      </c>
      <c r="D1936">
        <v>2</v>
      </c>
    </row>
    <row r="1937" spans="1:4" x14ac:dyDescent="0.35">
      <c r="A1937" t="s">
        <v>4684</v>
      </c>
      <c r="B1937">
        <v>7.3</v>
      </c>
      <c r="C1937">
        <v>9.3914349999999994E-2</v>
      </c>
      <c r="D1937">
        <v>2</v>
      </c>
    </row>
    <row r="1938" spans="1:4" x14ac:dyDescent="0.35">
      <c r="A1938" t="s">
        <v>4704</v>
      </c>
      <c r="B1938">
        <v>10.3</v>
      </c>
      <c r="C1938">
        <v>9.3716720000000003E-2</v>
      </c>
      <c r="D1938">
        <v>2</v>
      </c>
    </row>
    <row r="1939" spans="1:4" x14ac:dyDescent="0.35">
      <c r="A1939" t="s">
        <v>5051</v>
      </c>
      <c r="B1939">
        <v>6.7</v>
      </c>
      <c r="C1939">
        <v>9.3610094000000005E-2</v>
      </c>
      <c r="D1939">
        <v>2</v>
      </c>
    </row>
    <row r="1940" spans="1:4" x14ac:dyDescent="0.35">
      <c r="A1940" t="s">
        <v>4576</v>
      </c>
      <c r="B1940">
        <v>3.1</v>
      </c>
      <c r="C1940">
        <v>9.3474426999999999E-2</v>
      </c>
      <c r="D1940">
        <v>1</v>
      </c>
    </row>
    <row r="1941" spans="1:4" x14ac:dyDescent="0.35">
      <c r="A1941" t="s">
        <v>3083</v>
      </c>
      <c r="B1941">
        <v>10.9</v>
      </c>
      <c r="C1941">
        <v>9.3292990000000006E-2</v>
      </c>
      <c r="D1941">
        <v>2</v>
      </c>
    </row>
    <row r="1942" spans="1:4" x14ac:dyDescent="0.35">
      <c r="A1942" t="s">
        <v>3908</v>
      </c>
      <c r="B1942">
        <v>9.1</v>
      </c>
      <c r="C1942">
        <v>9.3281344000000002E-2</v>
      </c>
      <c r="D1942">
        <v>2</v>
      </c>
    </row>
    <row r="1943" spans="1:4" x14ac:dyDescent="0.35">
      <c r="A1943" t="s">
        <v>1507</v>
      </c>
      <c r="B1943">
        <v>6.6</v>
      </c>
      <c r="C1943">
        <v>9.3013641999999994E-2</v>
      </c>
      <c r="D1943">
        <v>2</v>
      </c>
    </row>
    <row r="1944" spans="1:4" x14ac:dyDescent="0.35">
      <c r="A1944" t="s">
        <v>6848</v>
      </c>
      <c r="B1944">
        <v>3.8</v>
      </c>
      <c r="C1944">
        <v>9.2619391999999995E-2</v>
      </c>
      <c r="D1944">
        <v>1</v>
      </c>
    </row>
    <row r="1945" spans="1:4" x14ac:dyDescent="0.35">
      <c r="A1945" t="s">
        <v>5896</v>
      </c>
      <c r="B1945">
        <v>3</v>
      </c>
      <c r="C1945">
        <v>9.2575618999999998E-2</v>
      </c>
      <c r="D1945">
        <v>1</v>
      </c>
    </row>
    <row r="1946" spans="1:4" x14ac:dyDescent="0.35">
      <c r="A1946" t="s">
        <v>1505</v>
      </c>
      <c r="B1946">
        <v>8.5</v>
      </c>
      <c r="C1946">
        <v>9.2461340000000003E-2</v>
      </c>
      <c r="D1946">
        <v>2</v>
      </c>
    </row>
    <row r="1947" spans="1:4" x14ac:dyDescent="0.35">
      <c r="A1947" t="s">
        <v>5148</v>
      </c>
      <c r="B1947">
        <v>7.8</v>
      </c>
      <c r="C1947">
        <v>9.2280702000000006E-2</v>
      </c>
      <c r="D1947">
        <v>2</v>
      </c>
    </row>
    <row r="1948" spans="1:4" x14ac:dyDescent="0.35">
      <c r="A1948" t="s">
        <v>1717</v>
      </c>
      <c r="B1948">
        <v>5</v>
      </c>
      <c r="C1948">
        <v>9.2265192999999995E-2</v>
      </c>
      <c r="D1948">
        <v>1</v>
      </c>
    </row>
    <row r="1949" spans="1:4" x14ac:dyDescent="0.35">
      <c r="A1949" t="s">
        <v>854</v>
      </c>
      <c r="B1949">
        <v>5.2</v>
      </c>
      <c r="C1949">
        <v>9.2050208999999994E-2</v>
      </c>
      <c r="D1949">
        <v>2</v>
      </c>
    </row>
    <row r="1950" spans="1:4" x14ac:dyDescent="0.35">
      <c r="A1950" t="s">
        <v>3772</v>
      </c>
      <c r="B1950">
        <v>3.4</v>
      </c>
      <c r="C1950">
        <v>9.1861401999999995E-2</v>
      </c>
      <c r="D1950">
        <v>1</v>
      </c>
    </row>
    <row r="1951" spans="1:4" x14ac:dyDescent="0.35">
      <c r="A1951" t="s">
        <v>4981</v>
      </c>
      <c r="B1951">
        <v>5</v>
      </c>
      <c r="C1951">
        <v>9.1653027999999997E-2</v>
      </c>
      <c r="D1951">
        <v>1</v>
      </c>
    </row>
    <row r="1952" spans="1:4" x14ac:dyDescent="0.35">
      <c r="A1952" t="s">
        <v>1200</v>
      </c>
      <c r="B1952">
        <v>4.9000000000000004</v>
      </c>
      <c r="C1952">
        <v>9.1620112000000004E-2</v>
      </c>
      <c r="D1952">
        <v>1</v>
      </c>
    </row>
    <row r="1953" spans="1:4" x14ac:dyDescent="0.35">
      <c r="A1953" t="s">
        <v>6760</v>
      </c>
      <c r="B1953">
        <v>3.7</v>
      </c>
      <c r="C1953">
        <v>9.1580501999999994E-2</v>
      </c>
      <c r="D1953">
        <v>1</v>
      </c>
    </row>
    <row r="1954" spans="1:4" x14ac:dyDescent="0.35">
      <c r="A1954" t="s">
        <v>2438</v>
      </c>
      <c r="B1954">
        <v>4.9000000000000004</v>
      </c>
      <c r="C1954">
        <v>9.1573033999999998E-2</v>
      </c>
      <c r="D1954">
        <v>1</v>
      </c>
    </row>
    <row r="1955" spans="1:4" x14ac:dyDescent="0.35">
      <c r="A1955" t="s">
        <v>4895</v>
      </c>
      <c r="B1955">
        <v>9.1999999999999993</v>
      </c>
      <c r="C1955">
        <v>9.1559796999999998E-2</v>
      </c>
      <c r="D1955">
        <v>2</v>
      </c>
    </row>
    <row r="1956" spans="1:4" x14ac:dyDescent="0.35">
      <c r="A1956" t="s">
        <v>2230</v>
      </c>
      <c r="B1956">
        <v>4.9000000000000004</v>
      </c>
      <c r="C1956">
        <v>9.1517856999999994E-2</v>
      </c>
      <c r="D1956">
        <v>1</v>
      </c>
    </row>
    <row r="1957" spans="1:4" x14ac:dyDescent="0.35">
      <c r="A1957" t="s">
        <v>1237</v>
      </c>
      <c r="B1957">
        <v>8</v>
      </c>
      <c r="C1957">
        <v>9.1311754999999994E-2</v>
      </c>
      <c r="D1957">
        <v>2</v>
      </c>
    </row>
    <row r="1958" spans="1:4" x14ac:dyDescent="0.35">
      <c r="A1958" t="s">
        <v>405</v>
      </c>
      <c r="B1958">
        <v>3.1</v>
      </c>
      <c r="C1958">
        <v>9.1308164999999997E-2</v>
      </c>
      <c r="D1958">
        <v>1</v>
      </c>
    </row>
    <row r="1959" spans="1:4" x14ac:dyDescent="0.35">
      <c r="A1959" t="s">
        <v>2251</v>
      </c>
      <c r="B1959">
        <v>3.4</v>
      </c>
      <c r="C1959">
        <v>9.1205211999999994E-2</v>
      </c>
      <c r="D1959">
        <v>1</v>
      </c>
    </row>
    <row r="1960" spans="1:4" x14ac:dyDescent="0.35">
      <c r="A1960" t="s">
        <v>2147</v>
      </c>
      <c r="B1960">
        <v>6.2</v>
      </c>
      <c r="C1960">
        <v>9.1110127999999999E-2</v>
      </c>
      <c r="D1960">
        <v>2</v>
      </c>
    </row>
    <row r="1961" spans="1:4" x14ac:dyDescent="0.35">
      <c r="A1961" t="s">
        <v>1454</v>
      </c>
      <c r="B1961">
        <v>3.3</v>
      </c>
      <c r="C1961">
        <v>9.0983606999999994E-2</v>
      </c>
      <c r="D1961">
        <v>1</v>
      </c>
    </row>
    <row r="1962" spans="1:4" x14ac:dyDescent="0.35">
      <c r="A1962" t="s">
        <v>2386</v>
      </c>
      <c r="B1962">
        <v>7.8</v>
      </c>
      <c r="C1962">
        <v>9.0973202000000003E-2</v>
      </c>
      <c r="D1962">
        <v>2</v>
      </c>
    </row>
    <row r="1963" spans="1:4" x14ac:dyDescent="0.35">
      <c r="A1963" t="s">
        <v>4667</v>
      </c>
      <c r="B1963">
        <v>7.2</v>
      </c>
      <c r="C1963">
        <v>9.0943682999999997E-2</v>
      </c>
      <c r="D1963">
        <v>2</v>
      </c>
    </row>
    <row r="1964" spans="1:4" x14ac:dyDescent="0.35">
      <c r="A1964" t="s">
        <v>3491</v>
      </c>
      <c r="B1964">
        <v>4.4000000000000004</v>
      </c>
      <c r="C1964">
        <v>9.0909090999999997E-2</v>
      </c>
      <c r="D1964">
        <v>1</v>
      </c>
    </row>
    <row r="1965" spans="1:4" x14ac:dyDescent="0.35">
      <c r="A1965" t="s">
        <v>2957</v>
      </c>
      <c r="B1965">
        <v>9</v>
      </c>
      <c r="C1965">
        <v>9.0798294000000002E-2</v>
      </c>
      <c r="D1965">
        <v>2</v>
      </c>
    </row>
    <row r="1966" spans="1:4" x14ac:dyDescent="0.35">
      <c r="A1966" t="s">
        <v>5832</v>
      </c>
      <c r="B1966">
        <v>4.8</v>
      </c>
      <c r="C1966">
        <v>9.0753424999999999E-2</v>
      </c>
      <c r="D1966">
        <v>1</v>
      </c>
    </row>
    <row r="1967" spans="1:4" x14ac:dyDescent="0.35">
      <c r="A1967" t="s">
        <v>776</v>
      </c>
      <c r="B1967">
        <v>6.3</v>
      </c>
      <c r="C1967">
        <v>9.0590809999999994E-2</v>
      </c>
      <c r="D1967">
        <v>2</v>
      </c>
    </row>
    <row r="1968" spans="1:4" x14ac:dyDescent="0.35">
      <c r="A1968" t="s">
        <v>986</v>
      </c>
      <c r="B1968">
        <v>5.4</v>
      </c>
      <c r="C1968">
        <v>9.054326E-2</v>
      </c>
      <c r="D1968">
        <v>2</v>
      </c>
    </row>
    <row r="1969" spans="1:4" x14ac:dyDescent="0.35">
      <c r="A1969" t="s">
        <v>4380</v>
      </c>
      <c r="B1969">
        <v>4.2</v>
      </c>
      <c r="C1969">
        <v>9.0491802999999996E-2</v>
      </c>
      <c r="D1969">
        <v>1</v>
      </c>
    </row>
    <row r="1970" spans="1:4" x14ac:dyDescent="0.35">
      <c r="A1970" t="s">
        <v>1069</v>
      </c>
      <c r="B1970">
        <v>7.9</v>
      </c>
      <c r="C1970">
        <v>9.0403338E-2</v>
      </c>
      <c r="D1970">
        <v>2</v>
      </c>
    </row>
    <row r="1971" spans="1:4" x14ac:dyDescent="0.35">
      <c r="A1971" t="s">
        <v>4022</v>
      </c>
      <c r="B1971">
        <v>8.6</v>
      </c>
      <c r="C1971">
        <v>8.9958821999999994E-2</v>
      </c>
      <c r="D1971">
        <v>2</v>
      </c>
    </row>
    <row r="1972" spans="1:4" x14ac:dyDescent="0.35">
      <c r="A1972" t="s">
        <v>3018</v>
      </c>
      <c r="B1972">
        <v>3.4</v>
      </c>
      <c r="C1972">
        <v>8.9815557000000004E-2</v>
      </c>
      <c r="D1972">
        <v>1</v>
      </c>
    </row>
    <row r="1973" spans="1:4" x14ac:dyDescent="0.35">
      <c r="A1973" t="s">
        <v>4318</v>
      </c>
      <c r="B1973">
        <v>4</v>
      </c>
      <c r="C1973">
        <v>8.9779005999999995E-2</v>
      </c>
      <c r="D1973">
        <v>1</v>
      </c>
    </row>
    <row r="1974" spans="1:4" x14ac:dyDescent="0.35">
      <c r="A1974" t="s">
        <v>6067</v>
      </c>
      <c r="B1974">
        <v>3.8</v>
      </c>
      <c r="C1974">
        <v>8.9615931999999995E-2</v>
      </c>
      <c r="D1974">
        <v>1</v>
      </c>
    </row>
    <row r="1975" spans="1:4" x14ac:dyDescent="0.35">
      <c r="A1975" t="s">
        <v>2316</v>
      </c>
      <c r="B1975">
        <v>8.6</v>
      </c>
      <c r="C1975">
        <v>8.9518954999999997E-2</v>
      </c>
      <c r="D1975">
        <v>2</v>
      </c>
    </row>
    <row r="1976" spans="1:4" x14ac:dyDescent="0.35">
      <c r="A1976" t="s">
        <v>2528</v>
      </c>
      <c r="B1976">
        <v>9.5</v>
      </c>
      <c r="C1976">
        <v>8.9393503999999999E-2</v>
      </c>
      <c r="D1976">
        <v>2</v>
      </c>
    </row>
    <row r="1977" spans="1:4" x14ac:dyDescent="0.35">
      <c r="A1977" t="s">
        <v>2306</v>
      </c>
      <c r="B1977">
        <v>3.3</v>
      </c>
      <c r="C1977">
        <v>8.9390142000000006E-2</v>
      </c>
      <c r="D1977">
        <v>1</v>
      </c>
    </row>
    <row r="1978" spans="1:4" x14ac:dyDescent="0.35">
      <c r="A1978" t="s">
        <v>3983</v>
      </c>
      <c r="B1978">
        <v>5.5</v>
      </c>
      <c r="C1978">
        <v>8.9020771999999998E-2</v>
      </c>
      <c r="D1978">
        <v>2</v>
      </c>
    </row>
    <row r="1979" spans="1:4" x14ac:dyDescent="0.35">
      <c r="A1979" t="s">
        <v>3089</v>
      </c>
      <c r="B1979">
        <v>9.4</v>
      </c>
      <c r="C1979">
        <v>8.8953487999999997E-2</v>
      </c>
      <c r="D1979">
        <v>2</v>
      </c>
    </row>
    <row r="1980" spans="1:4" x14ac:dyDescent="0.35">
      <c r="A1980" t="s">
        <v>6163</v>
      </c>
      <c r="B1980">
        <v>9.6</v>
      </c>
      <c r="C1980">
        <v>8.8831761999999995E-2</v>
      </c>
      <c r="D1980">
        <v>2</v>
      </c>
    </row>
    <row r="1981" spans="1:4" x14ac:dyDescent="0.35">
      <c r="A1981" t="s">
        <v>6152</v>
      </c>
      <c r="B1981">
        <v>5.4</v>
      </c>
      <c r="C1981">
        <v>8.8775510000000002E-2</v>
      </c>
      <c r="D1981">
        <v>2</v>
      </c>
    </row>
    <row r="1982" spans="1:4" x14ac:dyDescent="0.35">
      <c r="A1982" t="s">
        <v>3827</v>
      </c>
      <c r="B1982">
        <v>5.4</v>
      </c>
      <c r="C1982">
        <v>8.8685015000000006E-2</v>
      </c>
      <c r="D1982">
        <v>2</v>
      </c>
    </row>
    <row r="1983" spans="1:4" x14ac:dyDescent="0.35">
      <c r="A1983" t="s">
        <v>5688</v>
      </c>
      <c r="B1983">
        <v>5.9</v>
      </c>
      <c r="C1983">
        <v>8.8479263000000002E-2</v>
      </c>
      <c r="D1983">
        <v>2</v>
      </c>
    </row>
    <row r="1984" spans="1:4" x14ac:dyDescent="0.35">
      <c r="A1984" t="s">
        <v>6802</v>
      </c>
      <c r="B1984">
        <v>5.4</v>
      </c>
      <c r="C1984">
        <v>8.8445808000000001E-2</v>
      </c>
      <c r="D1984">
        <v>2</v>
      </c>
    </row>
    <row r="1985" spans="1:4" x14ac:dyDescent="0.35">
      <c r="A1985" t="s">
        <v>5806</v>
      </c>
      <c r="B1985">
        <v>10</v>
      </c>
      <c r="C1985">
        <v>8.8347920999999996E-2</v>
      </c>
      <c r="D1985">
        <v>2</v>
      </c>
    </row>
    <row r="1986" spans="1:4" x14ac:dyDescent="0.35">
      <c r="A1986" t="s">
        <v>2095</v>
      </c>
      <c r="B1986">
        <v>4.3</v>
      </c>
      <c r="C1986">
        <v>8.8328076000000005E-2</v>
      </c>
      <c r="D1986">
        <v>1</v>
      </c>
    </row>
    <row r="1987" spans="1:4" x14ac:dyDescent="0.35">
      <c r="A1987" t="s">
        <v>4193</v>
      </c>
      <c r="B1987">
        <v>4.7</v>
      </c>
      <c r="C1987">
        <v>8.8304094E-2</v>
      </c>
      <c r="D1987">
        <v>1</v>
      </c>
    </row>
    <row r="1988" spans="1:4" x14ac:dyDescent="0.35">
      <c r="A1988" t="s">
        <v>3560</v>
      </c>
      <c r="B1988">
        <v>4.3</v>
      </c>
      <c r="C1988">
        <v>8.8253968000000002E-2</v>
      </c>
      <c r="D1988">
        <v>1</v>
      </c>
    </row>
    <row r="1989" spans="1:4" x14ac:dyDescent="0.35">
      <c r="A1989" t="s">
        <v>3698</v>
      </c>
      <c r="B1989">
        <v>6.3</v>
      </c>
      <c r="C1989">
        <v>8.8235294000000006E-2</v>
      </c>
      <c r="D1989">
        <v>2</v>
      </c>
    </row>
    <row r="1990" spans="1:4" x14ac:dyDescent="0.35">
      <c r="A1990" t="s">
        <v>4579</v>
      </c>
      <c r="B1990">
        <v>7</v>
      </c>
      <c r="C1990">
        <v>8.8200706000000004E-2</v>
      </c>
      <c r="D1990">
        <v>2</v>
      </c>
    </row>
    <row r="1991" spans="1:4" x14ac:dyDescent="0.35">
      <c r="A1991" t="s">
        <v>5343</v>
      </c>
      <c r="B1991">
        <v>6.9</v>
      </c>
      <c r="C1991">
        <v>8.8107466999999995E-2</v>
      </c>
      <c r="D1991">
        <v>2</v>
      </c>
    </row>
    <row r="1992" spans="1:4" x14ac:dyDescent="0.35">
      <c r="A1992" t="s">
        <v>4608</v>
      </c>
      <c r="B1992">
        <v>4.0999999999999996</v>
      </c>
      <c r="C1992">
        <v>8.8037634000000003E-2</v>
      </c>
      <c r="D1992">
        <v>1</v>
      </c>
    </row>
    <row r="1993" spans="1:4" x14ac:dyDescent="0.35">
      <c r="A1993" t="s">
        <v>6433</v>
      </c>
      <c r="B1993">
        <v>4.0999999999999996</v>
      </c>
      <c r="C1993">
        <v>8.8037634000000003E-2</v>
      </c>
      <c r="D1993">
        <v>1</v>
      </c>
    </row>
    <row r="1994" spans="1:4" x14ac:dyDescent="0.35">
      <c r="A1994" t="s">
        <v>386</v>
      </c>
      <c r="B1994">
        <v>3.5</v>
      </c>
      <c r="C1994">
        <v>8.8030888000000002E-2</v>
      </c>
      <c r="D1994">
        <v>1</v>
      </c>
    </row>
    <row r="1995" spans="1:4" x14ac:dyDescent="0.35">
      <c r="A1995" t="s">
        <v>2068</v>
      </c>
      <c r="B1995">
        <v>4.5</v>
      </c>
      <c r="C1995">
        <v>8.7985437E-2</v>
      </c>
      <c r="D1995">
        <v>1</v>
      </c>
    </row>
    <row r="1996" spans="1:4" x14ac:dyDescent="0.35">
      <c r="A1996" t="s">
        <v>5648</v>
      </c>
      <c r="B1996">
        <v>8.6</v>
      </c>
      <c r="C1996">
        <v>8.7926090999999998E-2</v>
      </c>
      <c r="D1996">
        <v>2</v>
      </c>
    </row>
    <row r="1997" spans="1:4" x14ac:dyDescent="0.35">
      <c r="A1997" t="s">
        <v>1784</v>
      </c>
      <c r="B1997">
        <v>4.4000000000000004</v>
      </c>
      <c r="C1997">
        <v>8.7829359999999995E-2</v>
      </c>
      <c r="D1997">
        <v>1</v>
      </c>
    </row>
    <row r="1998" spans="1:4" x14ac:dyDescent="0.35">
      <c r="A1998" t="s">
        <v>1658</v>
      </c>
      <c r="B1998">
        <v>3.9</v>
      </c>
      <c r="C1998">
        <v>8.7719298000000001E-2</v>
      </c>
      <c r="D1998">
        <v>1</v>
      </c>
    </row>
    <row r="1999" spans="1:4" x14ac:dyDescent="0.35">
      <c r="A1999" t="s">
        <v>284</v>
      </c>
      <c r="B1999">
        <v>10</v>
      </c>
      <c r="C1999">
        <v>8.7661445000000005E-2</v>
      </c>
      <c r="D1999">
        <v>2</v>
      </c>
    </row>
    <row r="2000" spans="1:4" x14ac:dyDescent="0.35">
      <c r="A2000" t="s">
        <v>2123</v>
      </c>
      <c r="B2000">
        <v>9.3000000000000007</v>
      </c>
      <c r="C2000">
        <v>8.7533156000000001E-2</v>
      </c>
      <c r="D2000">
        <v>2</v>
      </c>
    </row>
    <row r="2001" spans="1:4" x14ac:dyDescent="0.35">
      <c r="A2001" t="s">
        <v>4297</v>
      </c>
      <c r="B2001">
        <v>3.9</v>
      </c>
      <c r="C2001">
        <v>8.7499999999999994E-2</v>
      </c>
      <c r="D2001">
        <v>1</v>
      </c>
    </row>
    <row r="2002" spans="1:4" x14ac:dyDescent="0.35">
      <c r="A2002" t="s">
        <v>6093</v>
      </c>
      <c r="B2002">
        <v>7.1</v>
      </c>
      <c r="C2002">
        <v>8.7495161000000002E-2</v>
      </c>
      <c r="D2002">
        <v>2</v>
      </c>
    </row>
    <row r="2003" spans="1:4" x14ac:dyDescent="0.35">
      <c r="A2003" t="s">
        <v>4498</v>
      </c>
      <c r="B2003">
        <v>8.1999999999999993</v>
      </c>
      <c r="C2003">
        <v>8.7420754000000003E-2</v>
      </c>
      <c r="D2003">
        <v>2</v>
      </c>
    </row>
    <row r="2004" spans="1:4" x14ac:dyDescent="0.35">
      <c r="A2004" t="s">
        <v>5692</v>
      </c>
      <c r="B2004">
        <v>9</v>
      </c>
      <c r="C2004">
        <v>8.7405158999999996E-2</v>
      </c>
      <c r="D2004">
        <v>2</v>
      </c>
    </row>
    <row r="2005" spans="1:4" x14ac:dyDescent="0.35">
      <c r="A2005" t="s">
        <v>96</v>
      </c>
      <c r="B2005">
        <v>3.6</v>
      </c>
      <c r="C2005">
        <v>8.7349397999999995E-2</v>
      </c>
      <c r="D2005">
        <v>1</v>
      </c>
    </row>
    <row r="2006" spans="1:4" x14ac:dyDescent="0.35">
      <c r="A2006" t="s">
        <v>4305</v>
      </c>
      <c r="B2006">
        <v>3.6</v>
      </c>
      <c r="C2006">
        <v>8.7349397999999995E-2</v>
      </c>
      <c r="D2006">
        <v>1</v>
      </c>
    </row>
    <row r="2007" spans="1:4" x14ac:dyDescent="0.35">
      <c r="A2007" t="s">
        <v>715</v>
      </c>
      <c r="B2007">
        <v>5.6</v>
      </c>
      <c r="C2007">
        <v>8.7251574999999998E-2</v>
      </c>
      <c r="D2007">
        <v>2</v>
      </c>
    </row>
    <row r="2008" spans="1:4" x14ac:dyDescent="0.35">
      <c r="A2008" t="s">
        <v>808</v>
      </c>
      <c r="B2008">
        <v>8.3000000000000007</v>
      </c>
      <c r="C2008">
        <v>8.7157477999999997E-2</v>
      </c>
      <c r="D2008">
        <v>2</v>
      </c>
    </row>
    <row r="2009" spans="1:4" x14ac:dyDescent="0.35">
      <c r="A2009" t="s">
        <v>565</v>
      </c>
      <c r="B2009">
        <v>4</v>
      </c>
      <c r="C2009">
        <v>8.7136929000000002E-2</v>
      </c>
      <c r="D2009">
        <v>1</v>
      </c>
    </row>
    <row r="2010" spans="1:4" x14ac:dyDescent="0.35">
      <c r="A2010" t="s">
        <v>1041</v>
      </c>
      <c r="B2010">
        <v>6.7</v>
      </c>
      <c r="C2010">
        <v>8.6938775999999995E-2</v>
      </c>
      <c r="D2010">
        <v>2</v>
      </c>
    </row>
    <row r="2011" spans="1:4" x14ac:dyDescent="0.35">
      <c r="A2011" t="s">
        <v>2161</v>
      </c>
      <c r="B2011">
        <v>6.2</v>
      </c>
      <c r="C2011">
        <v>8.6918349000000006E-2</v>
      </c>
      <c r="D2011">
        <v>2</v>
      </c>
    </row>
    <row r="2012" spans="1:4" x14ac:dyDescent="0.35">
      <c r="A2012" t="s">
        <v>661</v>
      </c>
      <c r="B2012">
        <v>4.3</v>
      </c>
      <c r="C2012">
        <v>8.6435331000000004E-2</v>
      </c>
      <c r="D2012">
        <v>1</v>
      </c>
    </row>
    <row r="2013" spans="1:4" x14ac:dyDescent="0.35">
      <c r="A2013" t="s">
        <v>6271</v>
      </c>
      <c r="B2013">
        <v>4.3</v>
      </c>
      <c r="C2013">
        <v>8.6326401999999997E-2</v>
      </c>
      <c r="D2013">
        <v>1</v>
      </c>
    </row>
    <row r="2014" spans="1:4" x14ac:dyDescent="0.35">
      <c r="A2014" t="s">
        <v>603</v>
      </c>
      <c r="B2014">
        <v>3.7</v>
      </c>
      <c r="C2014">
        <v>8.6245352999999997E-2</v>
      </c>
      <c r="D2014">
        <v>1</v>
      </c>
    </row>
    <row r="2015" spans="1:4" x14ac:dyDescent="0.35">
      <c r="A2015" t="s">
        <v>6691</v>
      </c>
      <c r="B2015">
        <v>5.5</v>
      </c>
      <c r="C2015">
        <v>8.6138614000000002E-2</v>
      </c>
      <c r="D2015">
        <v>2</v>
      </c>
    </row>
    <row r="2016" spans="1:4" x14ac:dyDescent="0.35">
      <c r="A2016" t="s">
        <v>545</v>
      </c>
      <c r="B2016">
        <v>6.9</v>
      </c>
      <c r="C2016">
        <v>8.6076953999999997E-2</v>
      </c>
      <c r="D2016">
        <v>2</v>
      </c>
    </row>
    <row r="2017" spans="1:4" x14ac:dyDescent="0.35">
      <c r="A2017" t="s">
        <v>3659</v>
      </c>
      <c r="B2017">
        <v>6</v>
      </c>
      <c r="C2017">
        <v>8.6011770000000001E-2</v>
      </c>
      <c r="D2017">
        <v>2</v>
      </c>
    </row>
    <row r="2018" spans="1:4" x14ac:dyDescent="0.35">
      <c r="A2018" t="s">
        <v>4240</v>
      </c>
      <c r="B2018">
        <v>6.5</v>
      </c>
      <c r="C2018">
        <v>8.5967130000000003E-2</v>
      </c>
      <c r="D2018">
        <v>2</v>
      </c>
    </row>
    <row r="2019" spans="1:4" x14ac:dyDescent="0.35">
      <c r="A2019" t="s">
        <v>3854</v>
      </c>
      <c r="B2019">
        <v>6.5</v>
      </c>
      <c r="C2019">
        <v>8.5953877999999997E-2</v>
      </c>
      <c r="D2019">
        <v>2</v>
      </c>
    </row>
    <row r="2020" spans="1:4" x14ac:dyDescent="0.35">
      <c r="A2020" t="s">
        <v>4818</v>
      </c>
      <c r="B2020">
        <v>7.4</v>
      </c>
      <c r="C2020">
        <v>8.5914454000000001E-2</v>
      </c>
      <c r="D2020">
        <v>2</v>
      </c>
    </row>
    <row r="2021" spans="1:4" x14ac:dyDescent="0.35">
      <c r="A2021" t="s">
        <v>2023</v>
      </c>
      <c r="B2021">
        <v>4.8</v>
      </c>
      <c r="C2021">
        <v>8.5893059999999993E-2</v>
      </c>
      <c r="D2021">
        <v>1</v>
      </c>
    </row>
    <row r="2022" spans="1:4" x14ac:dyDescent="0.35">
      <c r="A2022" t="s">
        <v>1050</v>
      </c>
      <c r="B2022">
        <v>9.6999999999999993</v>
      </c>
      <c r="C2022">
        <v>8.5625176999999997E-2</v>
      </c>
      <c r="D2022">
        <v>2</v>
      </c>
    </row>
    <row r="2023" spans="1:4" x14ac:dyDescent="0.35">
      <c r="A2023" t="s">
        <v>6017</v>
      </c>
      <c r="B2023">
        <v>7.6</v>
      </c>
      <c r="C2023">
        <v>8.5519224000000005E-2</v>
      </c>
      <c r="D2023">
        <v>2</v>
      </c>
    </row>
    <row r="2024" spans="1:4" x14ac:dyDescent="0.35">
      <c r="A2024" t="s">
        <v>6450</v>
      </c>
      <c r="B2024">
        <v>9.1999999999999993</v>
      </c>
      <c r="C2024">
        <v>8.5449655999999999E-2</v>
      </c>
      <c r="D2024">
        <v>2</v>
      </c>
    </row>
    <row r="2025" spans="1:4" x14ac:dyDescent="0.35">
      <c r="A2025" t="s">
        <v>4900</v>
      </c>
      <c r="B2025">
        <v>9.3000000000000007</v>
      </c>
      <c r="C2025">
        <v>8.5394581999999997E-2</v>
      </c>
      <c r="D2025">
        <v>2</v>
      </c>
    </row>
    <row r="2026" spans="1:4" x14ac:dyDescent="0.35">
      <c r="A2026" t="s">
        <v>5108</v>
      </c>
      <c r="B2026">
        <v>4.5</v>
      </c>
      <c r="C2026">
        <v>8.5351090000000004E-2</v>
      </c>
      <c r="D2026">
        <v>1</v>
      </c>
    </row>
    <row r="2027" spans="1:4" x14ac:dyDescent="0.35">
      <c r="A2027" t="s">
        <v>3016</v>
      </c>
      <c r="B2027">
        <v>6.2</v>
      </c>
      <c r="C2027">
        <v>8.5285020000000003E-2</v>
      </c>
      <c r="D2027">
        <v>2</v>
      </c>
    </row>
    <row r="2028" spans="1:4" x14ac:dyDescent="0.35">
      <c r="A2028" t="s">
        <v>3320</v>
      </c>
      <c r="B2028">
        <v>9.9</v>
      </c>
      <c r="C2028">
        <v>8.5277777999999999E-2</v>
      </c>
      <c r="D2028">
        <v>2</v>
      </c>
    </row>
    <row r="2029" spans="1:4" x14ac:dyDescent="0.35">
      <c r="A2029" t="s">
        <v>3228</v>
      </c>
      <c r="B2029">
        <v>7.7</v>
      </c>
      <c r="C2029">
        <v>8.5204990999999994E-2</v>
      </c>
      <c r="D2029">
        <v>2</v>
      </c>
    </row>
    <row r="2030" spans="1:4" x14ac:dyDescent="0.35">
      <c r="A2030" t="s">
        <v>3564</v>
      </c>
      <c r="B2030">
        <v>9.6999999999999993</v>
      </c>
      <c r="C2030">
        <v>8.5166384999999997E-2</v>
      </c>
      <c r="D2030">
        <v>2</v>
      </c>
    </row>
    <row r="2031" spans="1:4" x14ac:dyDescent="0.35">
      <c r="A2031" t="s">
        <v>1943</v>
      </c>
      <c r="B2031">
        <v>9.4</v>
      </c>
      <c r="C2031">
        <v>8.5112605999999993E-2</v>
      </c>
      <c r="D2031">
        <v>2</v>
      </c>
    </row>
    <row r="2032" spans="1:4" x14ac:dyDescent="0.35">
      <c r="A2032" t="s">
        <v>3694</v>
      </c>
      <c r="B2032">
        <v>7.4</v>
      </c>
      <c r="C2032">
        <v>8.5027725999999998E-2</v>
      </c>
      <c r="D2032">
        <v>2</v>
      </c>
    </row>
    <row r="2033" spans="1:4" x14ac:dyDescent="0.35">
      <c r="A2033" t="s">
        <v>5902</v>
      </c>
      <c r="B2033">
        <v>8.4</v>
      </c>
      <c r="C2033">
        <v>8.4939561999999996E-2</v>
      </c>
      <c r="D2033">
        <v>2</v>
      </c>
    </row>
    <row r="2034" spans="1:4" x14ac:dyDescent="0.35">
      <c r="A2034" t="s">
        <v>3138</v>
      </c>
      <c r="B2034">
        <v>3.8</v>
      </c>
      <c r="C2034">
        <v>8.4878745000000005E-2</v>
      </c>
      <c r="D2034">
        <v>1</v>
      </c>
    </row>
    <row r="2035" spans="1:4" x14ac:dyDescent="0.35">
      <c r="A2035" t="s">
        <v>3138</v>
      </c>
      <c r="B2035">
        <v>3.8</v>
      </c>
      <c r="C2035">
        <v>8.4878745000000005E-2</v>
      </c>
      <c r="D2035">
        <v>1</v>
      </c>
    </row>
    <row r="2036" spans="1:4" x14ac:dyDescent="0.35">
      <c r="A2036" t="s">
        <v>1897</v>
      </c>
      <c r="B2036">
        <v>3.8</v>
      </c>
      <c r="C2036">
        <v>8.4878745000000005E-2</v>
      </c>
      <c r="D2036">
        <v>1</v>
      </c>
    </row>
    <row r="2037" spans="1:4" x14ac:dyDescent="0.35">
      <c r="A2037" t="s">
        <v>3552</v>
      </c>
      <c r="B2037">
        <v>8.3000000000000007</v>
      </c>
      <c r="C2037">
        <v>8.4701248000000007E-2</v>
      </c>
      <c r="D2037">
        <v>2</v>
      </c>
    </row>
    <row r="2038" spans="1:4" x14ac:dyDescent="0.35">
      <c r="A2038" t="s">
        <v>2901</v>
      </c>
      <c r="B2038">
        <v>10.1</v>
      </c>
      <c r="C2038">
        <v>8.4667570999999997E-2</v>
      </c>
      <c r="D2038">
        <v>2</v>
      </c>
    </row>
    <row r="2039" spans="1:4" x14ac:dyDescent="0.35">
      <c r="A2039" t="s">
        <v>3108</v>
      </c>
      <c r="B2039">
        <v>3.7</v>
      </c>
      <c r="C2039">
        <v>8.4621045000000006E-2</v>
      </c>
      <c r="D2039">
        <v>1</v>
      </c>
    </row>
    <row r="2040" spans="1:4" x14ac:dyDescent="0.35">
      <c r="A2040" t="s">
        <v>2217</v>
      </c>
      <c r="B2040">
        <v>5.0999999999999996</v>
      </c>
      <c r="C2040">
        <v>8.4574468E-2</v>
      </c>
      <c r="D2040">
        <v>1</v>
      </c>
    </row>
    <row r="2041" spans="1:4" x14ac:dyDescent="0.35">
      <c r="A2041" t="s">
        <v>170</v>
      </c>
      <c r="B2041">
        <v>3.6</v>
      </c>
      <c r="C2041">
        <v>8.4420568000000001E-2</v>
      </c>
      <c r="D2041">
        <v>1</v>
      </c>
    </row>
    <row r="2042" spans="1:4" x14ac:dyDescent="0.35">
      <c r="A2042" t="s">
        <v>6415</v>
      </c>
      <c r="B2042">
        <v>4.5999999999999996</v>
      </c>
      <c r="C2042">
        <v>8.4380609999999995E-2</v>
      </c>
      <c r="D2042">
        <v>1</v>
      </c>
    </row>
    <row r="2043" spans="1:4" x14ac:dyDescent="0.35">
      <c r="A2043" t="s">
        <v>2925</v>
      </c>
      <c r="B2043">
        <v>3.5</v>
      </c>
      <c r="C2043">
        <v>8.4318360999999994E-2</v>
      </c>
      <c r="D2043">
        <v>1</v>
      </c>
    </row>
    <row r="2044" spans="1:4" x14ac:dyDescent="0.35">
      <c r="A2044" t="s">
        <v>3364</v>
      </c>
      <c r="B2044">
        <v>5.9</v>
      </c>
      <c r="C2044">
        <v>8.4215369999999998E-2</v>
      </c>
      <c r="D2044">
        <v>2</v>
      </c>
    </row>
    <row r="2045" spans="1:4" x14ac:dyDescent="0.35">
      <c r="A2045" t="s">
        <v>4765</v>
      </c>
      <c r="B2045">
        <v>6.5</v>
      </c>
      <c r="C2045">
        <v>8.4206115999999998E-2</v>
      </c>
      <c r="D2045">
        <v>2</v>
      </c>
    </row>
    <row r="2046" spans="1:4" x14ac:dyDescent="0.35">
      <c r="A2046" t="s">
        <v>2859</v>
      </c>
      <c r="B2046">
        <v>3.3</v>
      </c>
      <c r="C2046">
        <v>8.4158416E-2</v>
      </c>
      <c r="D2046">
        <v>1</v>
      </c>
    </row>
    <row r="2047" spans="1:4" x14ac:dyDescent="0.35">
      <c r="A2047" t="s">
        <v>711</v>
      </c>
      <c r="B2047">
        <v>9.9</v>
      </c>
      <c r="C2047">
        <v>8.4140602999999994E-2</v>
      </c>
      <c r="D2047">
        <v>2</v>
      </c>
    </row>
    <row r="2048" spans="1:4" x14ac:dyDescent="0.35">
      <c r="A2048" t="s">
        <v>830</v>
      </c>
      <c r="B2048">
        <v>7.4</v>
      </c>
      <c r="C2048">
        <v>8.4139985E-2</v>
      </c>
      <c r="D2048">
        <v>2</v>
      </c>
    </row>
    <row r="2049" spans="1:4" x14ac:dyDescent="0.35">
      <c r="A2049" t="s">
        <v>3512</v>
      </c>
      <c r="B2049">
        <v>3.6</v>
      </c>
      <c r="C2049">
        <v>8.4040092999999996E-2</v>
      </c>
      <c r="D2049">
        <v>1</v>
      </c>
    </row>
    <row r="2050" spans="1:4" x14ac:dyDescent="0.35">
      <c r="A2050" t="s">
        <v>6204</v>
      </c>
      <c r="B2050">
        <v>7.8</v>
      </c>
      <c r="C2050">
        <v>8.4009884000000007E-2</v>
      </c>
      <c r="D2050">
        <v>2</v>
      </c>
    </row>
    <row r="2051" spans="1:4" x14ac:dyDescent="0.35">
      <c r="A2051" t="s">
        <v>4416</v>
      </c>
      <c r="B2051">
        <v>4.3</v>
      </c>
      <c r="C2051">
        <v>8.3916084000000002E-2</v>
      </c>
      <c r="D2051">
        <v>1</v>
      </c>
    </row>
    <row r="2052" spans="1:4" x14ac:dyDescent="0.35">
      <c r="A2052" t="s">
        <v>2520</v>
      </c>
      <c r="B2052">
        <v>8.3000000000000007</v>
      </c>
      <c r="C2052">
        <v>8.3773086999999996E-2</v>
      </c>
      <c r="D2052">
        <v>2</v>
      </c>
    </row>
    <row r="2053" spans="1:4" x14ac:dyDescent="0.35">
      <c r="A2053" t="s">
        <v>1586</v>
      </c>
      <c r="B2053">
        <v>7.1</v>
      </c>
      <c r="C2053">
        <v>8.3751447000000007E-2</v>
      </c>
      <c r="D2053">
        <v>2</v>
      </c>
    </row>
    <row r="2054" spans="1:4" x14ac:dyDescent="0.35">
      <c r="A2054" t="s">
        <v>2279</v>
      </c>
      <c r="B2054">
        <v>4.9000000000000004</v>
      </c>
      <c r="C2054">
        <v>8.3656510000000003E-2</v>
      </c>
      <c r="D2054">
        <v>1</v>
      </c>
    </row>
    <row r="2055" spans="1:4" x14ac:dyDescent="0.35">
      <c r="A2055" t="s">
        <v>1633</v>
      </c>
      <c r="B2055">
        <v>8.6999999999999993</v>
      </c>
      <c r="C2055">
        <v>8.3491461000000003E-2</v>
      </c>
      <c r="D2055">
        <v>2</v>
      </c>
    </row>
    <row r="2056" spans="1:4" x14ac:dyDescent="0.35">
      <c r="A2056" t="s">
        <v>3584</v>
      </c>
      <c r="B2056">
        <v>6.8</v>
      </c>
      <c r="C2056">
        <v>8.3468395000000001E-2</v>
      </c>
      <c r="D2056">
        <v>2</v>
      </c>
    </row>
    <row r="2057" spans="1:4" x14ac:dyDescent="0.35">
      <c r="A2057" t="s">
        <v>6579</v>
      </c>
      <c r="B2057">
        <v>7.1</v>
      </c>
      <c r="C2057">
        <v>8.3333332999999996E-2</v>
      </c>
      <c r="D2057">
        <v>2</v>
      </c>
    </row>
    <row r="2058" spans="1:4" x14ac:dyDescent="0.35">
      <c r="A2058" t="s">
        <v>3037</v>
      </c>
      <c r="B2058">
        <v>8.5</v>
      </c>
      <c r="C2058">
        <v>8.3199486000000003E-2</v>
      </c>
      <c r="D2058">
        <v>2</v>
      </c>
    </row>
    <row r="2059" spans="1:4" x14ac:dyDescent="0.35">
      <c r="A2059" t="s">
        <v>6895</v>
      </c>
      <c r="B2059">
        <v>4.0999999999999996</v>
      </c>
      <c r="C2059">
        <v>8.3056478000000003E-2</v>
      </c>
      <c r="D2059">
        <v>1</v>
      </c>
    </row>
    <row r="2060" spans="1:4" x14ac:dyDescent="0.35">
      <c r="A2060" t="s">
        <v>883</v>
      </c>
      <c r="B2060">
        <v>4.5</v>
      </c>
      <c r="C2060">
        <v>8.3025829999999995E-2</v>
      </c>
      <c r="D2060">
        <v>1</v>
      </c>
    </row>
    <row r="2061" spans="1:4" x14ac:dyDescent="0.35">
      <c r="A2061" t="s">
        <v>1192</v>
      </c>
      <c r="B2061">
        <v>3.5</v>
      </c>
      <c r="C2061">
        <v>8.2881487000000004E-2</v>
      </c>
      <c r="D2061">
        <v>1</v>
      </c>
    </row>
    <row r="2062" spans="1:4" x14ac:dyDescent="0.35">
      <c r="A2062" t="s">
        <v>1119</v>
      </c>
      <c r="B2062">
        <v>6.1</v>
      </c>
      <c r="C2062">
        <v>8.2478823000000007E-2</v>
      </c>
      <c r="D2062">
        <v>2</v>
      </c>
    </row>
    <row r="2063" spans="1:4" x14ac:dyDescent="0.35">
      <c r="A2063" t="s">
        <v>5771</v>
      </c>
      <c r="B2063">
        <v>6.8</v>
      </c>
      <c r="C2063">
        <v>8.2428629000000003E-2</v>
      </c>
      <c r="D2063">
        <v>2</v>
      </c>
    </row>
    <row r="2064" spans="1:4" x14ac:dyDescent="0.35">
      <c r="A2064" t="s">
        <v>1393</v>
      </c>
      <c r="B2064">
        <v>5.0999999999999996</v>
      </c>
      <c r="C2064">
        <v>8.2390953000000003E-2</v>
      </c>
      <c r="D2064">
        <v>1</v>
      </c>
    </row>
    <row r="2065" spans="1:4" x14ac:dyDescent="0.35">
      <c r="A2065" t="s">
        <v>4214</v>
      </c>
      <c r="B2065">
        <v>3.6</v>
      </c>
      <c r="C2065">
        <v>8.2371054999999999E-2</v>
      </c>
      <c r="D2065">
        <v>1</v>
      </c>
    </row>
    <row r="2066" spans="1:4" x14ac:dyDescent="0.35">
      <c r="A2066" t="s">
        <v>2725</v>
      </c>
      <c r="B2066">
        <v>3.5</v>
      </c>
      <c r="C2066">
        <v>8.2362082000000003E-2</v>
      </c>
      <c r="D2066">
        <v>1</v>
      </c>
    </row>
    <row r="2067" spans="1:4" x14ac:dyDescent="0.35">
      <c r="A2067" t="s">
        <v>5317</v>
      </c>
      <c r="B2067">
        <v>9.8000000000000007</v>
      </c>
      <c r="C2067">
        <v>8.2310268000000006E-2</v>
      </c>
      <c r="D2067">
        <v>2</v>
      </c>
    </row>
    <row r="2068" spans="1:4" x14ac:dyDescent="0.35">
      <c r="A2068" t="s">
        <v>5134</v>
      </c>
      <c r="B2068">
        <v>9.1999999999999993</v>
      </c>
      <c r="C2068">
        <v>8.2138589999999997E-2</v>
      </c>
      <c r="D2068">
        <v>2</v>
      </c>
    </row>
    <row r="2069" spans="1:4" x14ac:dyDescent="0.35">
      <c r="A2069" t="s">
        <v>3814</v>
      </c>
      <c r="B2069">
        <v>8.1999999999999993</v>
      </c>
      <c r="C2069">
        <v>8.1972675999999994E-2</v>
      </c>
      <c r="D2069">
        <v>2</v>
      </c>
    </row>
    <row r="2070" spans="1:4" x14ac:dyDescent="0.35">
      <c r="A2070" t="s">
        <v>6693</v>
      </c>
      <c r="B2070">
        <v>3.3</v>
      </c>
      <c r="C2070">
        <v>8.1766148999999996E-2</v>
      </c>
      <c r="D2070">
        <v>1</v>
      </c>
    </row>
    <row r="2071" spans="1:4" x14ac:dyDescent="0.35">
      <c r="A2071" t="s">
        <v>6566</v>
      </c>
      <c r="B2071">
        <v>8.6999999999999993</v>
      </c>
      <c r="C2071">
        <v>8.1761005999999997E-2</v>
      </c>
      <c r="D2071">
        <v>2</v>
      </c>
    </row>
    <row r="2072" spans="1:4" x14ac:dyDescent="0.35">
      <c r="A2072" t="s">
        <v>1245</v>
      </c>
      <c r="B2072">
        <v>4</v>
      </c>
      <c r="C2072">
        <v>8.1660899999999995E-2</v>
      </c>
      <c r="D2072">
        <v>1</v>
      </c>
    </row>
    <row r="2073" spans="1:4" x14ac:dyDescent="0.35">
      <c r="A2073" t="s">
        <v>3820</v>
      </c>
      <c r="B2073">
        <v>4.9000000000000004</v>
      </c>
      <c r="C2073">
        <v>8.1598198999999996E-2</v>
      </c>
      <c r="D2073">
        <v>1</v>
      </c>
    </row>
    <row r="2074" spans="1:4" x14ac:dyDescent="0.35">
      <c r="A2074" t="s">
        <v>6355</v>
      </c>
      <c r="B2074">
        <v>4.9000000000000004</v>
      </c>
      <c r="C2074">
        <v>8.1576026999999995E-2</v>
      </c>
      <c r="D2074">
        <v>1</v>
      </c>
    </row>
    <row r="2075" spans="1:4" x14ac:dyDescent="0.35">
      <c r="A2075" t="s">
        <v>6337</v>
      </c>
      <c r="B2075">
        <v>4.7</v>
      </c>
      <c r="C2075">
        <v>8.1455806000000006E-2</v>
      </c>
      <c r="D2075">
        <v>1</v>
      </c>
    </row>
    <row r="2076" spans="1:4" x14ac:dyDescent="0.35">
      <c r="A2076" t="s">
        <v>6039</v>
      </c>
      <c r="B2076">
        <v>5.3</v>
      </c>
      <c r="C2076">
        <v>8.1334723999999997E-2</v>
      </c>
      <c r="D2076">
        <v>2</v>
      </c>
    </row>
    <row r="2077" spans="1:4" x14ac:dyDescent="0.35">
      <c r="A2077" t="s">
        <v>5505</v>
      </c>
      <c r="B2077">
        <v>5.7</v>
      </c>
      <c r="C2077">
        <v>8.1328200000000003E-2</v>
      </c>
      <c r="D2077">
        <v>2</v>
      </c>
    </row>
    <row r="2078" spans="1:4" x14ac:dyDescent="0.35">
      <c r="A2078" t="s">
        <v>1775</v>
      </c>
      <c r="B2078">
        <v>4.5</v>
      </c>
      <c r="C2078">
        <v>8.1295844000000006E-2</v>
      </c>
      <c r="D2078">
        <v>1</v>
      </c>
    </row>
    <row r="2079" spans="1:4" x14ac:dyDescent="0.35">
      <c r="A2079" t="s">
        <v>6734</v>
      </c>
      <c r="B2079">
        <v>7.1</v>
      </c>
      <c r="C2079">
        <v>8.1288343999999998E-2</v>
      </c>
      <c r="D2079">
        <v>2</v>
      </c>
    </row>
    <row r="2080" spans="1:4" x14ac:dyDescent="0.35">
      <c r="A2080" t="s">
        <v>5349</v>
      </c>
      <c r="B2080">
        <v>6.4</v>
      </c>
      <c r="C2080">
        <v>8.1161896999999997E-2</v>
      </c>
      <c r="D2080">
        <v>2</v>
      </c>
    </row>
    <row r="2081" spans="1:4" x14ac:dyDescent="0.35">
      <c r="A2081" t="s">
        <v>2836</v>
      </c>
      <c r="B2081">
        <v>6.2</v>
      </c>
      <c r="C2081">
        <v>8.1140350999999999E-2</v>
      </c>
      <c r="D2081">
        <v>2</v>
      </c>
    </row>
    <row r="2082" spans="1:4" x14ac:dyDescent="0.35">
      <c r="A2082" t="s">
        <v>3115</v>
      </c>
      <c r="B2082">
        <v>8.6999999999999993</v>
      </c>
      <c r="C2082">
        <v>8.1132074999999998E-2</v>
      </c>
      <c r="D2082">
        <v>2</v>
      </c>
    </row>
    <row r="2083" spans="1:4" x14ac:dyDescent="0.35">
      <c r="A2083" t="s">
        <v>6015</v>
      </c>
      <c r="B2083">
        <v>4.4000000000000004</v>
      </c>
      <c r="C2083">
        <v>8.1132074999999998E-2</v>
      </c>
      <c r="D2083">
        <v>1</v>
      </c>
    </row>
    <row r="2084" spans="1:4" x14ac:dyDescent="0.35">
      <c r="A2084" t="s">
        <v>2187</v>
      </c>
      <c r="B2084">
        <v>5.4</v>
      </c>
      <c r="C2084">
        <v>8.0971660000000001E-2</v>
      </c>
      <c r="D2084">
        <v>2</v>
      </c>
    </row>
    <row r="2085" spans="1:4" x14ac:dyDescent="0.35">
      <c r="A2085" t="s">
        <v>2070</v>
      </c>
      <c r="B2085">
        <v>7.6</v>
      </c>
      <c r="C2085">
        <v>8.0954102E-2</v>
      </c>
      <c r="D2085">
        <v>2</v>
      </c>
    </row>
    <row r="2086" spans="1:4" x14ac:dyDescent="0.35">
      <c r="A2086" t="s">
        <v>398</v>
      </c>
      <c r="B2086">
        <v>7.7</v>
      </c>
      <c r="C2086">
        <v>8.0858676000000004E-2</v>
      </c>
      <c r="D2086">
        <v>2</v>
      </c>
    </row>
    <row r="2087" spans="1:4" x14ac:dyDescent="0.35">
      <c r="A2087" t="s">
        <v>2980</v>
      </c>
      <c r="B2087">
        <v>7.6</v>
      </c>
      <c r="C2087">
        <v>8.0848006E-2</v>
      </c>
      <c r="D2087">
        <v>2</v>
      </c>
    </row>
    <row r="2088" spans="1:4" x14ac:dyDescent="0.35">
      <c r="A2088" t="s">
        <v>2961</v>
      </c>
      <c r="B2088">
        <v>7</v>
      </c>
      <c r="C2088">
        <v>8.0752645999999997E-2</v>
      </c>
      <c r="D2088">
        <v>2</v>
      </c>
    </row>
    <row r="2089" spans="1:4" x14ac:dyDescent="0.35">
      <c r="A2089" t="s">
        <v>2961</v>
      </c>
      <c r="B2089">
        <v>7</v>
      </c>
      <c r="C2089">
        <v>8.0752645999999997E-2</v>
      </c>
      <c r="D2089">
        <v>2</v>
      </c>
    </row>
    <row r="2090" spans="1:4" x14ac:dyDescent="0.35">
      <c r="A2090" t="s">
        <v>4773</v>
      </c>
      <c r="B2090">
        <v>5.8</v>
      </c>
      <c r="C2090">
        <v>8.0683435999999997E-2</v>
      </c>
      <c r="D2090">
        <v>2</v>
      </c>
    </row>
    <row r="2091" spans="1:4" x14ac:dyDescent="0.35">
      <c r="A2091" t="s">
        <v>4430</v>
      </c>
      <c r="B2091">
        <v>6.6</v>
      </c>
      <c r="C2091">
        <v>8.0545228999999996E-2</v>
      </c>
      <c r="D2091">
        <v>2</v>
      </c>
    </row>
    <row r="2092" spans="1:4" x14ac:dyDescent="0.35">
      <c r="A2092" t="s">
        <v>1651</v>
      </c>
      <c r="B2092">
        <v>9.5</v>
      </c>
      <c r="C2092">
        <v>8.0482896999999998E-2</v>
      </c>
      <c r="D2092">
        <v>2</v>
      </c>
    </row>
    <row r="2093" spans="1:4" x14ac:dyDescent="0.35">
      <c r="A2093" t="s">
        <v>4051</v>
      </c>
      <c r="B2093">
        <v>3.5</v>
      </c>
      <c r="C2093">
        <v>8.0246914000000003E-2</v>
      </c>
      <c r="D2093">
        <v>1</v>
      </c>
    </row>
    <row r="2094" spans="1:4" x14ac:dyDescent="0.35">
      <c r="A2094" t="s">
        <v>4064</v>
      </c>
      <c r="B2094">
        <v>6.1</v>
      </c>
      <c r="C2094">
        <v>8.0180180000000004E-2</v>
      </c>
      <c r="D2094">
        <v>2</v>
      </c>
    </row>
    <row r="2095" spans="1:4" x14ac:dyDescent="0.35">
      <c r="A2095" t="s">
        <v>5482</v>
      </c>
      <c r="B2095">
        <v>4.9000000000000004</v>
      </c>
      <c r="C2095">
        <v>8.0112045000000007E-2</v>
      </c>
      <c r="D2095">
        <v>1</v>
      </c>
    </row>
    <row r="2096" spans="1:4" x14ac:dyDescent="0.35">
      <c r="A2096" t="s">
        <v>5488</v>
      </c>
      <c r="B2096">
        <v>8.9</v>
      </c>
      <c r="C2096">
        <v>8.0061350000000003E-2</v>
      </c>
      <c r="D2096">
        <v>2</v>
      </c>
    </row>
    <row r="2097" spans="1:4" x14ac:dyDescent="0.35">
      <c r="A2097" t="s">
        <v>6798</v>
      </c>
      <c r="B2097">
        <v>6.3</v>
      </c>
      <c r="C2097">
        <v>8.0017489999999997E-2</v>
      </c>
      <c r="D2097">
        <v>2</v>
      </c>
    </row>
    <row r="2098" spans="1:4" x14ac:dyDescent="0.35">
      <c r="A2098" t="s">
        <v>3687</v>
      </c>
      <c r="B2098">
        <v>8.6999999999999993</v>
      </c>
      <c r="C2098">
        <v>7.9899339E-2</v>
      </c>
      <c r="D2098">
        <v>2</v>
      </c>
    </row>
    <row r="2099" spans="1:4" x14ac:dyDescent="0.35">
      <c r="A2099" t="s">
        <v>5787</v>
      </c>
      <c r="B2099">
        <v>5.8</v>
      </c>
      <c r="C2099">
        <v>7.9772079999999995E-2</v>
      </c>
      <c r="D2099">
        <v>2</v>
      </c>
    </row>
    <row r="2100" spans="1:4" x14ac:dyDescent="0.35">
      <c r="A2100" t="s">
        <v>4334</v>
      </c>
      <c r="B2100">
        <v>6.7</v>
      </c>
      <c r="C2100">
        <v>7.9754600999999994E-2</v>
      </c>
      <c r="D2100">
        <v>2</v>
      </c>
    </row>
    <row r="2101" spans="1:4" x14ac:dyDescent="0.35">
      <c r="A2101" t="s">
        <v>3970</v>
      </c>
      <c r="B2101">
        <v>8.1999999999999993</v>
      </c>
      <c r="C2101">
        <v>7.9587080000000004E-2</v>
      </c>
      <c r="D2101">
        <v>2</v>
      </c>
    </row>
    <row r="2102" spans="1:4" x14ac:dyDescent="0.35">
      <c r="A2102" t="s">
        <v>1035</v>
      </c>
      <c r="B2102">
        <v>7.3</v>
      </c>
      <c r="C2102">
        <v>7.9532605000000006E-2</v>
      </c>
      <c r="D2102">
        <v>2</v>
      </c>
    </row>
    <row r="2103" spans="1:4" x14ac:dyDescent="0.35">
      <c r="A2103" t="s">
        <v>5885</v>
      </c>
      <c r="B2103">
        <v>6.6</v>
      </c>
      <c r="C2103">
        <v>7.9503106000000004E-2</v>
      </c>
      <c r="D2103">
        <v>2</v>
      </c>
    </row>
    <row r="2104" spans="1:4" x14ac:dyDescent="0.35">
      <c r="A2104" t="s">
        <v>4456</v>
      </c>
      <c r="B2104">
        <v>4.4000000000000004</v>
      </c>
      <c r="C2104">
        <v>7.9375000000000001E-2</v>
      </c>
      <c r="D2104">
        <v>1</v>
      </c>
    </row>
    <row r="2105" spans="1:4" x14ac:dyDescent="0.35">
      <c r="A2105" t="s">
        <v>5646</v>
      </c>
      <c r="B2105">
        <v>4.0999999999999996</v>
      </c>
      <c r="C2105">
        <v>7.9354405000000003E-2</v>
      </c>
      <c r="D2105">
        <v>1</v>
      </c>
    </row>
    <row r="2106" spans="1:4" x14ac:dyDescent="0.35">
      <c r="A2106" t="s">
        <v>2716</v>
      </c>
      <c r="B2106">
        <v>4.3</v>
      </c>
      <c r="C2106">
        <v>7.9182631000000003E-2</v>
      </c>
      <c r="D2106">
        <v>1</v>
      </c>
    </row>
    <row r="2107" spans="1:4" x14ac:dyDescent="0.35">
      <c r="A2107" t="s">
        <v>6636</v>
      </c>
      <c r="B2107">
        <v>3.8</v>
      </c>
      <c r="C2107">
        <v>7.9157589E-2</v>
      </c>
      <c r="D2107">
        <v>1</v>
      </c>
    </row>
    <row r="2108" spans="1:4" x14ac:dyDescent="0.35">
      <c r="A2108" t="s">
        <v>394</v>
      </c>
      <c r="B2108">
        <v>8</v>
      </c>
      <c r="C2108">
        <v>7.9001368000000002E-2</v>
      </c>
      <c r="D2108">
        <v>2</v>
      </c>
    </row>
    <row r="2109" spans="1:4" x14ac:dyDescent="0.35">
      <c r="A2109" t="s">
        <v>2797</v>
      </c>
      <c r="B2109">
        <v>10.5</v>
      </c>
      <c r="C2109">
        <v>7.8795812000000007E-2</v>
      </c>
      <c r="D2109">
        <v>2</v>
      </c>
    </row>
    <row r="2110" spans="1:4" x14ac:dyDescent="0.35">
      <c r="A2110" t="s">
        <v>4741</v>
      </c>
      <c r="B2110">
        <v>4.0999999999999996</v>
      </c>
      <c r="C2110">
        <v>7.8787879000000005E-2</v>
      </c>
      <c r="D2110">
        <v>1</v>
      </c>
    </row>
    <row r="2111" spans="1:4" x14ac:dyDescent="0.35">
      <c r="A2111" t="s">
        <v>774</v>
      </c>
      <c r="B2111">
        <v>9.1999999999999993</v>
      </c>
      <c r="C2111">
        <v>7.8735461000000007E-2</v>
      </c>
      <c r="D2111">
        <v>2</v>
      </c>
    </row>
    <row r="2112" spans="1:4" x14ac:dyDescent="0.35">
      <c r="A2112" t="s">
        <v>2626</v>
      </c>
      <c r="B2112">
        <v>10.6</v>
      </c>
      <c r="C2112">
        <v>7.8599221999999996E-2</v>
      </c>
      <c r="D2112">
        <v>2</v>
      </c>
    </row>
    <row r="2113" spans="1:4" x14ac:dyDescent="0.35">
      <c r="A2113" t="s">
        <v>4166</v>
      </c>
      <c r="B2113">
        <v>9.6</v>
      </c>
      <c r="C2113">
        <v>7.8548986000000001E-2</v>
      </c>
      <c r="D2113">
        <v>2</v>
      </c>
    </row>
    <row r="2114" spans="1:4" x14ac:dyDescent="0.35">
      <c r="A2114" t="s">
        <v>5160</v>
      </c>
      <c r="B2114">
        <v>4.5</v>
      </c>
      <c r="C2114">
        <v>7.8467152999999998E-2</v>
      </c>
      <c r="D2114">
        <v>1</v>
      </c>
    </row>
    <row r="2115" spans="1:4" x14ac:dyDescent="0.35">
      <c r="A2115" t="s">
        <v>2974</v>
      </c>
      <c r="B2115">
        <v>4.4000000000000004</v>
      </c>
      <c r="C2115">
        <v>7.8212291000000003E-2</v>
      </c>
      <c r="D2115">
        <v>1</v>
      </c>
    </row>
    <row r="2116" spans="1:4" x14ac:dyDescent="0.35">
      <c r="A2116" t="s">
        <v>6786</v>
      </c>
      <c r="B2116">
        <v>8.6</v>
      </c>
      <c r="C2116">
        <v>7.8194532999999997E-2</v>
      </c>
      <c r="D2116">
        <v>2</v>
      </c>
    </row>
    <row r="2117" spans="1:4" x14ac:dyDescent="0.35">
      <c r="A2117" t="s">
        <v>3900</v>
      </c>
      <c r="B2117">
        <v>8.1999999999999993</v>
      </c>
      <c r="C2117">
        <v>7.8125E-2</v>
      </c>
      <c r="D2117">
        <v>2</v>
      </c>
    </row>
    <row r="2118" spans="1:4" x14ac:dyDescent="0.35">
      <c r="A2118" t="s">
        <v>3388</v>
      </c>
      <c r="B2118">
        <v>6.6</v>
      </c>
      <c r="C2118">
        <v>7.8105525999999995E-2</v>
      </c>
      <c r="D2118">
        <v>2</v>
      </c>
    </row>
    <row r="2119" spans="1:4" x14ac:dyDescent="0.35">
      <c r="A2119" t="s">
        <v>2759</v>
      </c>
      <c r="B2119">
        <v>8.1999999999999993</v>
      </c>
      <c r="C2119">
        <v>7.8047160000000004E-2</v>
      </c>
      <c r="D2119">
        <v>2</v>
      </c>
    </row>
    <row r="2120" spans="1:4" x14ac:dyDescent="0.35">
      <c r="A2120" t="s">
        <v>1266</v>
      </c>
      <c r="B2120">
        <v>10.199999999999999</v>
      </c>
      <c r="C2120">
        <v>7.8019908999999998E-2</v>
      </c>
      <c r="D2120">
        <v>2</v>
      </c>
    </row>
    <row r="2121" spans="1:4" x14ac:dyDescent="0.35">
      <c r="A2121" t="s">
        <v>2876</v>
      </c>
      <c r="B2121">
        <v>3.9</v>
      </c>
      <c r="C2121">
        <v>7.7940152999999998E-2</v>
      </c>
      <c r="D2121">
        <v>1</v>
      </c>
    </row>
    <row r="2122" spans="1:4" x14ac:dyDescent="0.35">
      <c r="A2122" t="s">
        <v>5193</v>
      </c>
      <c r="B2122">
        <v>4.3</v>
      </c>
      <c r="C2122">
        <v>7.7855775000000002E-2</v>
      </c>
      <c r="D2122">
        <v>1</v>
      </c>
    </row>
    <row r="2123" spans="1:4" x14ac:dyDescent="0.35">
      <c r="A2123" t="s">
        <v>1920</v>
      </c>
      <c r="B2123">
        <v>4.8</v>
      </c>
      <c r="C2123">
        <v>7.7758719000000004E-2</v>
      </c>
      <c r="D2123">
        <v>1</v>
      </c>
    </row>
    <row r="2124" spans="1:4" x14ac:dyDescent="0.35">
      <c r="A2124" t="s">
        <v>2941</v>
      </c>
      <c r="B2124">
        <v>9.4</v>
      </c>
      <c r="C2124">
        <v>7.7703681999999996E-2</v>
      </c>
      <c r="D2124">
        <v>2</v>
      </c>
    </row>
    <row r="2125" spans="1:4" x14ac:dyDescent="0.35">
      <c r="A2125" t="s">
        <v>2361</v>
      </c>
      <c r="B2125">
        <v>10.5</v>
      </c>
      <c r="C2125">
        <v>7.7647059000000004E-2</v>
      </c>
      <c r="D2125">
        <v>2</v>
      </c>
    </row>
    <row r="2126" spans="1:4" x14ac:dyDescent="0.35">
      <c r="A2126" t="s">
        <v>1934</v>
      </c>
      <c r="B2126">
        <v>4.9000000000000004</v>
      </c>
      <c r="C2126">
        <v>7.7566964000000002E-2</v>
      </c>
      <c r="D2126">
        <v>1</v>
      </c>
    </row>
    <row r="2127" spans="1:4" x14ac:dyDescent="0.35">
      <c r="A2127" t="s">
        <v>5056</v>
      </c>
      <c r="B2127">
        <v>9.6</v>
      </c>
      <c r="C2127">
        <v>7.7534791000000006E-2</v>
      </c>
      <c r="D2127">
        <v>2</v>
      </c>
    </row>
    <row r="2128" spans="1:4" x14ac:dyDescent="0.35">
      <c r="A2128" t="s">
        <v>6083</v>
      </c>
      <c r="B2128">
        <v>9.1999999999999993</v>
      </c>
      <c r="C2128">
        <v>7.7290361000000002E-2</v>
      </c>
      <c r="D2128">
        <v>2</v>
      </c>
    </row>
    <row r="2129" spans="1:4" x14ac:dyDescent="0.35">
      <c r="A2129" t="s">
        <v>5774</v>
      </c>
      <c r="B2129">
        <v>4.4000000000000004</v>
      </c>
      <c r="C2129">
        <v>7.7258567E-2</v>
      </c>
      <c r="D2129">
        <v>1</v>
      </c>
    </row>
    <row r="2130" spans="1:4" x14ac:dyDescent="0.35">
      <c r="A2130" t="s">
        <v>4969</v>
      </c>
      <c r="B2130">
        <v>8.6999999999999993</v>
      </c>
      <c r="C2130">
        <v>7.7212805999999995E-2</v>
      </c>
      <c r="D2130">
        <v>2</v>
      </c>
    </row>
    <row r="2131" spans="1:4" x14ac:dyDescent="0.35">
      <c r="A2131" t="s">
        <v>6122</v>
      </c>
      <c r="B2131">
        <v>5.8</v>
      </c>
      <c r="C2131">
        <v>7.7141504999999999E-2</v>
      </c>
      <c r="D2131">
        <v>2</v>
      </c>
    </row>
    <row r="2132" spans="1:4" x14ac:dyDescent="0.35">
      <c r="A2132" t="s">
        <v>6804</v>
      </c>
      <c r="B2132">
        <v>8.1999999999999993</v>
      </c>
      <c r="C2132">
        <v>7.7127660000000001E-2</v>
      </c>
      <c r="D2132">
        <v>2</v>
      </c>
    </row>
    <row r="2133" spans="1:4" x14ac:dyDescent="0.35">
      <c r="A2133" t="s">
        <v>5928</v>
      </c>
      <c r="B2133">
        <v>5.2</v>
      </c>
      <c r="C2133">
        <v>7.7044025000000002E-2</v>
      </c>
      <c r="D2133">
        <v>2</v>
      </c>
    </row>
    <row r="2134" spans="1:4" x14ac:dyDescent="0.35">
      <c r="A2134" t="s">
        <v>5623</v>
      </c>
      <c r="B2134">
        <v>10.1</v>
      </c>
      <c r="C2134">
        <v>7.7006802999999999E-2</v>
      </c>
      <c r="D2134">
        <v>2</v>
      </c>
    </row>
    <row r="2135" spans="1:4" x14ac:dyDescent="0.35">
      <c r="A2135" t="s">
        <v>3208</v>
      </c>
      <c r="B2135">
        <v>9.8000000000000007</v>
      </c>
      <c r="C2135">
        <v>7.6965979000000004E-2</v>
      </c>
      <c r="D2135">
        <v>2</v>
      </c>
    </row>
    <row r="2136" spans="1:4" x14ac:dyDescent="0.35">
      <c r="A2136" t="s">
        <v>4759</v>
      </c>
      <c r="B2136">
        <v>7.5</v>
      </c>
      <c r="C2136">
        <v>7.6923077000000006E-2</v>
      </c>
      <c r="D2136">
        <v>2</v>
      </c>
    </row>
    <row r="2137" spans="1:4" x14ac:dyDescent="0.35">
      <c r="A2137" t="s">
        <v>5463</v>
      </c>
      <c r="B2137">
        <v>9.6</v>
      </c>
      <c r="C2137">
        <v>7.6726343000000002E-2</v>
      </c>
      <c r="D2137">
        <v>2</v>
      </c>
    </row>
    <row r="2138" spans="1:4" x14ac:dyDescent="0.35">
      <c r="A2138" t="s">
        <v>5839</v>
      </c>
      <c r="B2138">
        <v>5.2</v>
      </c>
      <c r="C2138">
        <v>7.6719576999999997E-2</v>
      </c>
      <c r="D2138">
        <v>2</v>
      </c>
    </row>
    <row r="2139" spans="1:4" x14ac:dyDescent="0.35">
      <c r="A2139" t="s">
        <v>6059</v>
      </c>
      <c r="B2139">
        <v>4.9000000000000004</v>
      </c>
      <c r="C2139">
        <v>7.6707727000000003E-2</v>
      </c>
      <c r="D2139">
        <v>1</v>
      </c>
    </row>
    <row r="2140" spans="1:4" x14ac:dyDescent="0.35">
      <c r="A2140" t="s">
        <v>4832</v>
      </c>
      <c r="B2140">
        <v>7.5</v>
      </c>
      <c r="C2140">
        <v>7.6697247999999996E-2</v>
      </c>
      <c r="D2140">
        <v>2</v>
      </c>
    </row>
    <row r="2141" spans="1:4" x14ac:dyDescent="0.35">
      <c r="A2141" t="s">
        <v>6688</v>
      </c>
      <c r="B2141">
        <v>5.2</v>
      </c>
      <c r="C2141">
        <v>7.6597993000000003E-2</v>
      </c>
      <c r="D2141">
        <v>2</v>
      </c>
    </row>
    <row r="2142" spans="1:4" x14ac:dyDescent="0.35">
      <c r="A2142" t="s">
        <v>1822</v>
      </c>
      <c r="B2142">
        <v>4.3</v>
      </c>
      <c r="C2142">
        <v>7.6579451000000007E-2</v>
      </c>
      <c r="D2142">
        <v>1</v>
      </c>
    </row>
    <row r="2143" spans="1:4" x14ac:dyDescent="0.35">
      <c r="A2143" t="s">
        <v>2583</v>
      </c>
      <c r="B2143">
        <v>5.7</v>
      </c>
      <c r="C2143">
        <v>7.6550387999999997E-2</v>
      </c>
      <c r="D2143">
        <v>2</v>
      </c>
    </row>
    <row r="2144" spans="1:4" x14ac:dyDescent="0.35">
      <c r="A2144" t="s">
        <v>5099</v>
      </c>
      <c r="B2144">
        <v>9.6</v>
      </c>
      <c r="C2144">
        <v>7.6398750000000001E-2</v>
      </c>
      <c r="D2144">
        <v>2</v>
      </c>
    </row>
    <row r="2145" spans="1:4" x14ac:dyDescent="0.35">
      <c r="A2145" t="s">
        <v>6476</v>
      </c>
      <c r="B2145">
        <v>5.0999999999999996</v>
      </c>
      <c r="C2145">
        <v>7.6388889000000001E-2</v>
      </c>
      <c r="D2145">
        <v>1</v>
      </c>
    </row>
    <row r="2146" spans="1:4" x14ac:dyDescent="0.35">
      <c r="A2146" t="s">
        <v>1698</v>
      </c>
      <c r="B2146">
        <v>7</v>
      </c>
      <c r="C2146">
        <v>7.6138148000000003E-2</v>
      </c>
      <c r="D2146">
        <v>2</v>
      </c>
    </row>
    <row r="2147" spans="1:4" x14ac:dyDescent="0.35">
      <c r="A2147" t="s">
        <v>1251</v>
      </c>
      <c r="B2147">
        <v>6.9</v>
      </c>
      <c r="C2147">
        <v>7.6134121999999999E-2</v>
      </c>
      <c r="D2147">
        <v>2</v>
      </c>
    </row>
    <row r="2148" spans="1:4" x14ac:dyDescent="0.35">
      <c r="A2148" t="s">
        <v>4675</v>
      </c>
      <c r="B2148">
        <v>6.8</v>
      </c>
      <c r="C2148">
        <v>7.6117599999999994E-2</v>
      </c>
      <c r="D2148">
        <v>2</v>
      </c>
    </row>
    <row r="2149" spans="1:4" x14ac:dyDescent="0.35">
      <c r="A2149" t="s">
        <v>2932</v>
      </c>
      <c r="B2149">
        <v>6</v>
      </c>
      <c r="C2149">
        <v>7.6116682000000005E-2</v>
      </c>
      <c r="D2149">
        <v>2</v>
      </c>
    </row>
    <row r="2150" spans="1:4" x14ac:dyDescent="0.35">
      <c r="A2150" t="s">
        <v>1002</v>
      </c>
      <c r="B2150">
        <v>7.4</v>
      </c>
      <c r="C2150">
        <v>7.6010382000000001E-2</v>
      </c>
      <c r="D2150">
        <v>2</v>
      </c>
    </row>
    <row r="2151" spans="1:4" x14ac:dyDescent="0.35">
      <c r="A2151" t="s">
        <v>1473</v>
      </c>
      <c r="B2151">
        <v>4</v>
      </c>
      <c r="C2151">
        <v>7.5975359000000006E-2</v>
      </c>
      <c r="D2151">
        <v>1</v>
      </c>
    </row>
    <row r="2152" spans="1:4" x14ac:dyDescent="0.35">
      <c r="A2152" t="s">
        <v>4411</v>
      </c>
      <c r="B2152">
        <v>9.9</v>
      </c>
      <c r="C2152">
        <v>7.5795296999999998E-2</v>
      </c>
      <c r="D2152">
        <v>2</v>
      </c>
    </row>
    <row r="2153" spans="1:4" x14ac:dyDescent="0.35">
      <c r="A2153" t="s">
        <v>4596</v>
      </c>
      <c r="B2153">
        <v>9.3000000000000007</v>
      </c>
      <c r="C2153">
        <v>7.5793184E-2</v>
      </c>
      <c r="D2153">
        <v>2</v>
      </c>
    </row>
    <row r="2154" spans="1:4" x14ac:dyDescent="0.35">
      <c r="A2154" t="s">
        <v>5926</v>
      </c>
      <c r="B2154">
        <v>6.2</v>
      </c>
      <c r="C2154">
        <v>7.5589150999999993E-2</v>
      </c>
      <c r="D2154">
        <v>2</v>
      </c>
    </row>
    <row r="2155" spans="1:4" x14ac:dyDescent="0.35">
      <c r="A2155" t="s">
        <v>6342</v>
      </c>
      <c r="B2155">
        <v>6.3</v>
      </c>
      <c r="C2155">
        <v>7.5447012999999993E-2</v>
      </c>
      <c r="D2155">
        <v>2</v>
      </c>
    </row>
    <row r="2156" spans="1:4" x14ac:dyDescent="0.35">
      <c r="A2156" t="s">
        <v>1730</v>
      </c>
      <c r="B2156">
        <v>8.1999999999999993</v>
      </c>
      <c r="C2156">
        <v>7.5276012000000003E-2</v>
      </c>
      <c r="D2156">
        <v>2</v>
      </c>
    </row>
    <row r="2157" spans="1:4" x14ac:dyDescent="0.35">
      <c r="A2157" t="s">
        <v>4039</v>
      </c>
      <c r="B2157">
        <v>6.4</v>
      </c>
      <c r="C2157">
        <v>7.5223119000000005E-2</v>
      </c>
      <c r="D2157">
        <v>2</v>
      </c>
    </row>
    <row r="2158" spans="1:4" x14ac:dyDescent="0.35">
      <c r="A2158" t="s">
        <v>2271</v>
      </c>
      <c r="B2158">
        <v>5.9</v>
      </c>
      <c r="C2158">
        <v>7.5198504999999999E-2</v>
      </c>
      <c r="D2158">
        <v>2</v>
      </c>
    </row>
    <row r="2159" spans="1:4" x14ac:dyDescent="0.35">
      <c r="A2159" t="s">
        <v>6646</v>
      </c>
      <c r="B2159">
        <v>4.2</v>
      </c>
      <c r="C2159">
        <v>7.5114304000000007E-2</v>
      </c>
      <c r="D2159">
        <v>1</v>
      </c>
    </row>
    <row r="2160" spans="1:4" x14ac:dyDescent="0.35">
      <c r="A2160" t="s">
        <v>1982</v>
      </c>
      <c r="B2160">
        <v>9.1999999999999993</v>
      </c>
      <c r="C2160">
        <v>7.4910820000000003E-2</v>
      </c>
      <c r="D2160">
        <v>2</v>
      </c>
    </row>
    <row r="2161" spans="1:4" x14ac:dyDescent="0.35">
      <c r="A2161" t="s">
        <v>3406</v>
      </c>
      <c r="B2161">
        <v>8.8000000000000007</v>
      </c>
      <c r="C2161">
        <v>7.4798262000000004E-2</v>
      </c>
      <c r="D2161">
        <v>2</v>
      </c>
    </row>
    <row r="2162" spans="1:4" x14ac:dyDescent="0.35">
      <c r="A2162" t="s">
        <v>3406</v>
      </c>
      <c r="B2162">
        <v>8.8000000000000007</v>
      </c>
      <c r="C2162">
        <v>7.4798262000000004E-2</v>
      </c>
      <c r="D2162">
        <v>2</v>
      </c>
    </row>
    <row r="2163" spans="1:4" x14ac:dyDescent="0.35">
      <c r="A2163" t="s">
        <v>3471</v>
      </c>
      <c r="B2163">
        <v>5.0999999999999996</v>
      </c>
      <c r="C2163">
        <v>7.4514039000000004E-2</v>
      </c>
      <c r="D2163">
        <v>1</v>
      </c>
    </row>
    <row r="2164" spans="1:4" x14ac:dyDescent="0.35">
      <c r="A2164" t="s">
        <v>4324</v>
      </c>
      <c r="B2164">
        <v>8.1</v>
      </c>
      <c r="C2164">
        <v>7.4338085999999998E-2</v>
      </c>
      <c r="D2164">
        <v>2</v>
      </c>
    </row>
    <row r="2165" spans="1:4" x14ac:dyDescent="0.35">
      <c r="A2165" t="s">
        <v>2149</v>
      </c>
      <c r="B2165">
        <v>5.0999999999999996</v>
      </c>
      <c r="C2165">
        <v>7.4291823000000007E-2</v>
      </c>
      <c r="D2165">
        <v>1</v>
      </c>
    </row>
    <row r="2166" spans="1:4" x14ac:dyDescent="0.35">
      <c r="A2166" t="s">
        <v>6135</v>
      </c>
      <c r="B2166">
        <v>8.1999999999999993</v>
      </c>
      <c r="C2166">
        <v>7.4209651000000001E-2</v>
      </c>
      <c r="D2166">
        <v>2</v>
      </c>
    </row>
    <row r="2167" spans="1:4" x14ac:dyDescent="0.35">
      <c r="A2167" t="s">
        <v>5131</v>
      </c>
      <c r="B2167">
        <v>4.3</v>
      </c>
      <c r="C2167">
        <v>7.4003794999999997E-2</v>
      </c>
      <c r="D2167">
        <v>1</v>
      </c>
    </row>
    <row r="2168" spans="1:4" x14ac:dyDescent="0.35">
      <c r="A2168" t="s">
        <v>5836</v>
      </c>
      <c r="B2168">
        <v>4</v>
      </c>
      <c r="C2168">
        <v>7.3997233999999995E-2</v>
      </c>
      <c r="D2168">
        <v>1</v>
      </c>
    </row>
    <row r="2169" spans="1:4" x14ac:dyDescent="0.35">
      <c r="A2169" t="s">
        <v>1858</v>
      </c>
      <c r="B2169">
        <v>4.7</v>
      </c>
      <c r="C2169">
        <v>7.3987081999999996E-2</v>
      </c>
      <c r="D2169">
        <v>1</v>
      </c>
    </row>
    <row r="2170" spans="1:4" x14ac:dyDescent="0.35">
      <c r="A2170" t="s">
        <v>3303</v>
      </c>
      <c r="B2170">
        <v>8.6999999999999993</v>
      </c>
      <c r="C2170">
        <v>7.3945878000000007E-2</v>
      </c>
      <c r="D2170">
        <v>2</v>
      </c>
    </row>
    <row r="2171" spans="1:4" x14ac:dyDescent="0.35">
      <c r="A2171" t="s">
        <v>4524</v>
      </c>
      <c r="B2171">
        <v>7.6</v>
      </c>
      <c r="C2171">
        <v>7.3886273000000002E-2</v>
      </c>
      <c r="D2171">
        <v>2</v>
      </c>
    </row>
    <row r="2172" spans="1:4" x14ac:dyDescent="0.35">
      <c r="A2172" t="s">
        <v>5089</v>
      </c>
      <c r="B2172">
        <v>4.2</v>
      </c>
      <c r="C2172">
        <v>7.3856209000000006E-2</v>
      </c>
      <c r="D2172">
        <v>1</v>
      </c>
    </row>
    <row r="2173" spans="1:4" x14ac:dyDescent="0.35">
      <c r="A2173" t="s">
        <v>3866</v>
      </c>
      <c r="B2173">
        <v>6.2</v>
      </c>
      <c r="C2173">
        <v>7.3748903000000005E-2</v>
      </c>
      <c r="D2173">
        <v>2</v>
      </c>
    </row>
    <row r="2174" spans="1:4" x14ac:dyDescent="0.35">
      <c r="A2174" t="s">
        <v>5391</v>
      </c>
      <c r="B2174">
        <v>5.8</v>
      </c>
      <c r="C2174">
        <v>7.3724007999999994E-2</v>
      </c>
      <c r="D2174">
        <v>2</v>
      </c>
    </row>
    <row r="2175" spans="1:4" x14ac:dyDescent="0.35">
      <c r="A2175" t="s">
        <v>3580</v>
      </c>
      <c r="B2175">
        <v>9</v>
      </c>
      <c r="C2175">
        <v>7.3645769999999999E-2</v>
      </c>
      <c r="D2175">
        <v>2</v>
      </c>
    </row>
    <row r="2176" spans="1:4" x14ac:dyDescent="0.35">
      <c r="A2176" t="s">
        <v>2329</v>
      </c>
      <c r="B2176">
        <v>6.2</v>
      </c>
      <c r="C2176">
        <v>7.3535886999999994E-2</v>
      </c>
      <c r="D2176">
        <v>2</v>
      </c>
    </row>
    <row r="2177" spans="1:4" x14ac:dyDescent="0.35">
      <c r="A2177" t="s">
        <v>49</v>
      </c>
      <c r="B2177">
        <v>5.2</v>
      </c>
      <c r="C2177">
        <v>7.3312236000000003E-2</v>
      </c>
      <c r="D2177">
        <v>2</v>
      </c>
    </row>
    <row r="2178" spans="1:4" x14ac:dyDescent="0.35">
      <c r="A2178" t="s">
        <v>3483</v>
      </c>
      <c r="B2178">
        <v>8</v>
      </c>
      <c r="C2178">
        <v>7.3228882999999995E-2</v>
      </c>
      <c r="D2178">
        <v>2</v>
      </c>
    </row>
    <row r="2179" spans="1:4" x14ac:dyDescent="0.35">
      <c r="A2179" t="s">
        <v>1151</v>
      </c>
      <c r="B2179">
        <v>5.6</v>
      </c>
      <c r="C2179">
        <v>7.3182710999999998E-2</v>
      </c>
      <c r="D2179">
        <v>2</v>
      </c>
    </row>
    <row r="2180" spans="1:4" x14ac:dyDescent="0.35">
      <c r="A2180" t="s">
        <v>6292</v>
      </c>
      <c r="B2180">
        <v>3.9</v>
      </c>
      <c r="C2180">
        <v>7.3049644999999996E-2</v>
      </c>
      <c r="D2180">
        <v>1</v>
      </c>
    </row>
    <row r="2181" spans="1:4" x14ac:dyDescent="0.35">
      <c r="A2181" t="s">
        <v>2787</v>
      </c>
      <c r="B2181">
        <v>8.1999999999999993</v>
      </c>
      <c r="C2181">
        <v>7.3024341000000006E-2</v>
      </c>
      <c r="D2181">
        <v>2</v>
      </c>
    </row>
    <row r="2182" spans="1:4" x14ac:dyDescent="0.35">
      <c r="A2182" t="s">
        <v>3035</v>
      </c>
      <c r="B2182">
        <v>9.6999999999999993</v>
      </c>
      <c r="C2182">
        <v>7.2825162999999998E-2</v>
      </c>
      <c r="D2182">
        <v>2</v>
      </c>
    </row>
    <row r="2183" spans="1:4" x14ac:dyDescent="0.35">
      <c r="A2183" t="s">
        <v>3331</v>
      </c>
      <c r="B2183">
        <v>9</v>
      </c>
      <c r="C2183">
        <v>7.2732805999999997E-2</v>
      </c>
      <c r="D2183">
        <v>2</v>
      </c>
    </row>
    <row r="2184" spans="1:4" x14ac:dyDescent="0.35">
      <c r="A2184" t="s">
        <v>5988</v>
      </c>
      <c r="B2184">
        <v>8.1999999999999993</v>
      </c>
      <c r="C2184">
        <v>7.2715142999999996E-2</v>
      </c>
      <c r="D2184">
        <v>2</v>
      </c>
    </row>
    <row r="2185" spans="1:4" x14ac:dyDescent="0.35">
      <c r="A2185" t="s">
        <v>5446</v>
      </c>
      <c r="B2185">
        <v>9.3000000000000007</v>
      </c>
      <c r="C2185">
        <v>7.2673559999999998E-2</v>
      </c>
      <c r="D2185">
        <v>2</v>
      </c>
    </row>
    <row r="2186" spans="1:4" x14ac:dyDescent="0.35">
      <c r="A2186" t="s">
        <v>4964</v>
      </c>
      <c r="B2186">
        <v>9.4</v>
      </c>
      <c r="C2186">
        <v>7.2489082999999996E-2</v>
      </c>
      <c r="D2186">
        <v>2</v>
      </c>
    </row>
    <row r="2187" spans="1:4" x14ac:dyDescent="0.35">
      <c r="A2187" t="s">
        <v>4564</v>
      </c>
      <c r="B2187">
        <v>9.6</v>
      </c>
      <c r="C2187">
        <v>7.2488583999999995E-2</v>
      </c>
      <c r="D2187">
        <v>2</v>
      </c>
    </row>
    <row r="2188" spans="1:4" x14ac:dyDescent="0.35">
      <c r="A2188" t="s">
        <v>3754</v>
      </c>
      <c r="B2188">
        <v>5</v>
      </c>
      <c r="C2188">
        <v>7.2440087E-2</v>
      </c>
      <c r="D2188">
        <v>1</v>
      </c>
    </row>
    <row r="2189" spans="1:4" x14ac:dyDescent="0.35">
      <c r="A2189" t="s">
        <v>4738</v>
      </c>
      <c r="B2189">
        <v>9.8000000000000007</v>
      </c>
      <c r="C2189">
        <v>7.2370266000000003E-2</v>
      </c>
      <c r="D2189">
        <v>2</v>
      </c>
    </row>
    <row r="2190" spans="1:4" x14ac:dyDescent="0.35">
      <c r="A2190" t="s">
        <v>4879</v>
      </c>
      <c r="B2190">
        <v>5.7</v>
      </c>
      <c r="C2190">
        <v>7.2289157000000007E-2</v>
      </c>
      <c r="D2190">
        <v>2</v>
      </c>
    </row>
    <row r="2191" spans="1:4" x14ac:dyDescent="0.35">
      <c r="A2191" t="s">
        <v>6513</v>
      </c>
      <c r="B2191">
        <v>6.3</v>
      </c>
      <c r="C2191">
        <v>7.2263090000000002E-2</v>
      </c>
      <c r="D2191">
        <v>2</v>
      </c>
    </row>
    <row r="2192" spans="1:4" x14ac:dyDescent="0.35">
      <c r="A2192" t="s">
        <v>4010</v>
      </c>
      <c r="B2192">
        <v>8</v>
      </c>
      <c r="C2192">
        <v>7.2115385000000004E-2</v>
      </c>
      <c r="D2192">
        <v>2</v>
      </c>
    </row>
    <row r="2193" spans="1:4" x14ac:dyDescent="0.35">
      <c r="A2193" t="s">
        <v>6662</v>
      </c>
      <c r="B2193">
        <v>10.199999999999999</v>
      </c>
      <c r="C2193">
        <v>7.2098632999999995E-2</v>
      </c>
      <c r="D2193">
        <v>2</v>
      </c>
    </row>
    <row r="2194" spans="1:4" x14ac:dyDescent="0.35">
      <c r="A2194" t="s">
        <v>4414</v>
      </c>
      <c r="B2194">
        <v>4.9000000000000004</v>
      </c>
      <c r="C2194">
        <v>7.1991000999999999E-2</v>
      </c>
      <c r="D2194">
        <v>1</v>
      </c>
    </row>
    <row r="2195" spans="1:4" x14ac:dyDescent="0.35">
      <c r="A2195" t="s">
        <v>3422</v>
      </c>
      <c r="B2195">
        <v>4.5</v>
      </c>
      <c r="C2195">
        <v>7.1859903000000003E-2</v>
      </c>
      <c r="D2195">
        <v>1</v>
      </c>
    </row>
    <row r="2196" spans="1:4" x14ac:dyDescent="0.35">
      <c r="A2196" t="s">
        <v>2291</v>
      </c>
      <c r="B2196">
        <v>4.8</v>
      </c>
      <c r="C2196">
        <v>7.1835804000000003E-2</v>
      </c>
      <c r="D2196">
        <v>1</v>
      </c>
    </row>
    <row r="2197" spans="1:4" x14ac:dyDescent="0.35">
      <c r="A2197" t="s">
        <v>5920</v>
      </c>
      <c r="B2197">
        <v>9.1</v>
      </c>
      <c r="C2197">
        <v>7.1834780000000001E-2</v>
      </c>
      <c r="D2197">
        <v>2</v>
      </c>
    </row>
    <row r="2198" spans="1:4" x14ac:dyDescent="0.35">
      <c r="A2198" t="s">
        <v>1467</v>
      </c>
      <c r="B2198">
        <v>10.199999999999999</v>
      </c>
      <c r="C2198">
        <v>7.1524603000000006E-2</v>
      </c>
      <c r="D2198">
        <v>2</v>
      </c>
    </row>
    <row r="2199" spans="1:4" x14ac:dyDescent="0.35">
      <c r="A2199" t="s">
        <v>371</v>
      </c>
      <c r="B2199">
        <v>4.5999999999999996</v>
      </c>
      <c r="C2199">
        <v>7.1428570999999996E-2</v>
      </c>
      <c r="D2199">
        <v>1</v>
      </c>
    </row>
    <row r="2200" spans="1:4" x14ac:dyDescent="0.35">
      <c r="A2200" t="s">
        <v>371</v>
      </c>
      <c r="B2200">
        <v>4.5999999999999996</v>
      </c>
      <c r="C2200">
        <v>7.1428570999999996E-2</v>
      </c>
      <c r="D2200">
        <v>1</v>
      </c>
    </row>
    <row r="2201" spans="1:4" x14ac:dyDescent="0.35">
      <c r="A2201" t="s">
        <v>779</v>
      </c>
      <c r="B2201">
        <v>10</v>
      </c>
      <c r="C2201">
        <v>7.1389347000000006E-2</v>
      </c>
      <c r="D2201">
        <v>2</v>
      </c>
    </row>
    <row r="2202" spans="1:4" x14ac:dyDescent="0.35">
      <c r="A2202" t="s">
        <v>2581</v>
      </c>
      <c r="B2202">
        <v>4.3</v>
      </c>
      <c r="C2202">
        <v>7.1156289999999997E-2</v>
      </c>
      <c r="D2202">
        <v>1</v>
      </c>
    </row>
    <row r="2203" spans="1:4" x14ac:dyDescent="0.35">
      <c r="A2203" t="s">
        <v>6028</v>
      </c>
      <c r="B2203">
        <v>4.7</v>
      </c>
      <c r="C2203">
        <v>7.1139386999999998E-2</v>
      </c>
      <c r="D2203">
        <v>1</v>
      </c>
    </row>
    <row r="2204" spans="1:4" x14ac:dyDescent="0.35">
      <c r="A2204" t="s">
        <v>496</v>
      </c>
      <c r="B2204">
        <v>10.3</v>
      </c>
      <c r="C2204">
        <v>7.1124134000000006E-2</v>
      </c>
      <c r="D2204">
        <v>2</v>
      </c>
    </row>
    <row r="2205" spans="1:4" x14ac:dyDescent="0.35">
      <c r="A2205" t="s">
        <v>6601</v>
      </c>
      <c r="B2205">
        <v>4</v>
      </c>
      <c r="C2205">
        <v>7.1090047000000003E-2</v>
      </c>
      <c r="D2205">
        <v>1</v>
      </c>
    </row>
    <row r="2206" spans="1:4" x14ac:dyDescent="0.35">
      <c r="A2206" t="s">
        <v>5398</v>
      </c>
      <c r="B2206">
        <v>8.1</v>
      </c>
      <c r="C2206">
        <v>7.1017923999999996E-2</v>
      </c>
      <c r="D2206">
        <v>2</v>
      </c>
    </row>
    <row r="2207" spans="1:4" x14ac:dyDescent="0.35">
      <c r="A2207" t="s">
        <v>5528</v>
      </c>
      <c r="B2207">
        <v>9</v>
      </c>
      <c r="C2207">
        <v>7.0948012000000005E-2</v>
      </c>
      <c r="D2207">
        <v>2</v>
      </c>
    </row>
    <row r="2208" spans="1:4" x14ac:dyDescent="0.35">
      <c r="A2208" t="s">
        <v>575</v>
      </c>
      <c r="B2208">
        <v>5.3</v>
      </c>
      <c r="C2208">
        <v>7.0914696999999999E-2</v>
      </c>
      <c r="D2208">
        <v>2</v>
      </c>
    </row>
    <row r="2209" spans="1:4" x14ac:dyDescent="0.35">
      <c r="A2209" t="s">
        <v>4976</v>
      </c>
      <c r="B2209">
        <v>4.0999999999999996</v>
      </c>
      <c r="C2209">
        <v>7.0802428000000001E-2</v>
      </c>
      <c r="D2209">
        <v>1</v>
      </c>
    </row>
    <row r="2210" spans="1:4" x14ac:dyDescent="0.35">
      <c r="A2210" t="s">
        <v>4891</v>
      </c>
      <c r="B2210">
        <v>8.1999999999999993</v>
      </c>
      <c r="C2210">
        <v>7.0781617000000005E-2</v>
      </c>
      <c r="D2210">
        <v>2</v>
      </c>
    </row>
    <row r="2211" spans="1:4" x14ac:dyDescent="0.35">
      <c r="A2211" t="s">
        <v>3298</v>
      </c>
      <c r="B2211">
        <v>4.5</v>
      </c>
      <c r="C2211">
        <v>7.0609535000000001E-2</v>
      </c>
      <c r="D2211">
        <v>1</v>
      </c>
    </row>
    <row r="2212" spans="1:4" x14ac:dyDescent="0.35">
      <c r="A2212" t="s">
        <v>5701</v>
      </c>
      <c r="B2212">
        <v>4.7</v>
      </c>
      <c r="C2212">
        <v>7.0595098999999994E-2</v>
      </c>
      <c r="D2212">
        <v>1</v>
      </c>
    </row>
    <row r="2213" spans="1:4" x14ac:dyDescent="0.35">
      <c r="A2213" t="s">
        <v>6777</v>
      </c>
      <c r="B2213">
        <v>7.3</v>
      </c>
      <c r="C2213">
        <v>7.0380128E-2</v>
      </c>
      <c r="D2213">
        <v>2</v>
      </c>
    </row>
    <row r="2214" spans="1:4" x14ac:dyDescent="0.35">
      <c r="A2214" t="s">
        <v>3305</v>
      </c>
      <c r="B2214">
        <v>5.3</v>
      </c>
      <c r="C2214">
        <v>7.0239334E-2</v>
      </c>
      <c r="D2214">
        <v>2</v>
      </c>
    </row>
    <row r="2215" spans="1:4" x14ac:dyDescent="0.35">
      <c r="A2215" t="s">
        <v>2224</v>
      </c>
      <c r="B2215">
        <v>4.3</v>
      </c>
      <c r="C2215">
        <v>7.0208728999999997E-2</v>
      </c>
      <c r="D2215">
        <v>1</v>
      </c>
    </row>
    <row r="2216" spans="1:4" x14ac:dyDescent="0.35">
      <c r="A2216" t="s">
        <v>1818</v>
      </c>
      <c r="B2216">
        <v>8.3000000000000007</v>
      </c>
      <c r="C2216">
        <v>7.0204350999999998E-2</v>
      </c>
      <c r="D2216">
        <v>2</v>
      </c>
    </row>
    <row r="2217" spans="1:4" x14ac:dyDescent="0.35">
      <c r="A2217" t="s">
        <v>3258</v>
      </c>
      <c r="B2217">
        <v>9.8000000000000007</v>
      </c>
      <c r="C2217">
        <v>7.0175439000000006E-2</v>
      </c>
      <c r="D2217">
        <v>2</v>
      </c>
    </row>
    <row r="2218" spans="1:4" x14ac:dyDescent="0.35">
      <c r="A2218" t="s">
        <v>3144</v>
      </c>
      <c r="B2218">
        <v>4.0999999999999996</v>
      </c>
      <c r="C2218">
        <v>7.0152217000000003E-2</v>
      </c>
      <c r="D2218">
        <v>1</v>
      </c>
    </row>
    <row r="2219" spans="1:4" x14ac:dyDescent="0.35">
      <c r="A2219" t="s">
        <v>5475</v>
      </c>
      <c r="B2219">
        <v>5.3</v>
      </c>
      <c r="C2219">
        <v>7.0103093000000005E-2</v>
      </c>
      <c r="D2219">
        <v>2</v>
      </c>
    </row>
    <row r="2220" spans="1:4" x14ac:dyDescent="0.35">
      <c r="A2220" t="s">
        <v>650</v>
      </c>
      <c r="B2220">
        <v>6.8</v>
      </c>
      <c r="C2220">
        <v>7.0097245000000002E-2</v>
      </c>
      <c r="D2220">
        <v>2</v>
      </c>
    </row>
    <row r="2221" spans="1:4" x14ac:dyDescent="0.35">
      <c r="A2221" t="s">
        <v>4516</v>
      </c>
      <c r="B2221">
        <v>5.7</v>
      </c>
      <c r="C2221">
        <v>7.0048309000000003E-2</v>
      </c>
      <c r="D2221">
        <v>2</v>
      </c>
    </row>
    <row r="2222" spans="1:4" x14ac:dyDescent="0.35">
      <c r="A2222" t="s">
        <v>6403</v>
      </c>
      <c r="B2222">
        <v>4.7</v>
      </c>
      <c r="C2222">
        <v>7.0023147999999993E-2</v>
      </c>
      <c r="D2222">
        <v>1</v>
      </c>
    </row>
    <row r="2223" spans="1:4" x14ac:dyDescent="0.35">
      <c r="A2223" t="s">
        <v>2127</v>
      </c>
      <c r="B2223">
        <v>5.2</v>
      </c>
      <c r="C2223">
        <v>7.0000000000000007E-2</v>
      </c>
      <c r="D2223">
        <v>2</v>
      </c>
    </row>
    <row r="2224" spans="1:4" x14ac:dyDescent="0.35">
      <c r="A2224" t="s">
        <v>5087</v>
      </c>
      <c r="B2224">
        <v>8.1</v>
      </c>
      <c r="C2224">
        <v>6.9962999999999997E-2</v>
      </c>
      <c r="D2224">
        <v>2</v>
      </c>
    </row>
    <row r="2225" spans="1:4" x14ac:dyDescent="0.35">
      <c r="A2225" t="s">
        <v>5944</v>
      </c>
      <c r="B2225">
        <v>4</v>
      </c>
      <c r="C2225">
        <v>6.9896193999999995E-2</v>
      </c>
      <c r="D2225">
        <v>1</v>
      </c>
    </row>
    <row r="2226" spans="1:4" x14ac:dyDescent="0.35">
      <c r="A2226" t="s">
        <v>57</v>
      </c>
      <c r="B2226">
        <v>8.3000000000000007</v>
      </c>
      <c r="C2226">
        <v>6.9805728999999997E-2</v>
      </c>
      <c r="D2226">
        <v>2</v>
      </c>
    </row>
    <row r="2227" spans="1:4" x14ac:dyDescent="0.35">
      <c r="A2227" t="s">
        <v>4343</v>
      </c>
      <c r="B2227">
        <v>8.6</v>
      </c>
      <c r="C2227">
        <v>6.9626316999999993E-2</v>
      </c>
      <c r="D2227">
        <v>2</v>
      </c>
    </row>
    <row r="2228" spans="1:4" x14ac:dyDescent="0.35">
      <c r="A2228" t="s">
        <v>6069</v>
      </c>
      <c r="B2228">
        <v>6.9</v>
      </c>
      <c r="C2228">
        <v>6.9527215000000003E-2</v>
      </c>
      <c r="D2228">
        <v>2</v>
      </c>
    </row>
    <row r="2229" spans="1:4" x14ac:dyDescent="0.35">
      <c r="A2229" t="s">
        <v>6779</v>
      </c>
      <c r="B2229">
        <v>7.2</v>
      </c>
      <c r="C2229">
        <v>6.9502468999999997E-2</v>
      </c>
      <c r="D2229">
        <v>2</v>
      </c>
    </row>
    <row r="2230" spans="1:4" x14ac:dyDescent="0.35">
      <c r="A2230" t="s">
        <v>1601</v>
      </c>
      <c r="B2230">
        <v>4.0999999999999996</v>
      </c>
      <c r="C2230">
        <v>6.9444443999999994E-2</v>
      </c>
      <c r="D2230">
        <v>1</v>
      </c>
    </row>
    <row r="2231" spans="1:4" x14ac:dyDescent="0.35">
      <c r="A2231" t="s">
        <v>3176</v>
      </c>
      <c r="B2231">
        <v>8.1999999999999993</v>
      </c>
      <c r="C2231">
        <v>6.9439785000000004E-2</v>
      </c>
      <c r="D2231">
        <v>2</v>
      </c>
    </row>
    <row r="2232" spans="1:4" x14ac:dyDescent="0.35">
      <c r="A2232" t="s">
        <v>3824</v>
      </c>
      <c r="B2232">
        <v>4.5999999999999996</v>
      </c>
      <c r="C2232">
        <v>6.9312795999999996E-2</v>
      </c>
      <c r="D2232">
        <v>1</v>
      </c>
    </row>
    <row r="2233" spans="1:4" x14ac:dyDescent="0.35">
      <c r="A2233" t="s">
        <v>1827</v>
      </c>
      <c r="B2233">
        <v>5.3</v>
      </c>
      <c r="C2233">
        <v>6.9306931000000002E-2</v>
      </c>
      <c r="D2233">
        <v>2</v>
      </c>
    </row>
    <row r="2234" spans="1:4" x14ac:dyDescent="0.35">
      <c r="A2234" t="s">
        <v>320</v>
      </c>
      <c r="B2234">
        <v>9.3000000000000007</v>
      </c>
      <c r="C2234">
        <v>6.9187920999999999E-2</v>
      </c>
      <c r="D2234">
        <v>2</v>
      </c>
    </row>
    <row r="2235" spans="1:4" x14ac:dyDescent="0.35">
      <c r="A2235" t="s">
        <v>5823</v>
      </c>
      <c r="B2235">
        <v>9.5</v>
      </c>
      <c r="C2235">
        <v>6.9075145000000004E-2</v>
      </c>
      <c r="D2235">
        <v>2</v>
      </c>
    </row>
    <row r="2236" spans="1:4" x14ac:dyDescent="0.35">
      <c r="A2236" t="s">
        <v>718</v>
      </c>
      <c r="B2236">
        <v>5</v>
      </c>
      <c r="C2236">
        <v>6.8870523000000003E-2</v>
      </c>
      <c r="D2236">
        <v>1</v>
      </c>
    </row>
    <row r="2237" spans="1:4" x14ac:dyDescent="0.35">
      <c r="A2237" t="s">
        <v>2293</v>
      </c>
      <c r="B2237">
        <v>10.3</v>
      </c>
      <c r="C2237">
        <v>6.8763326E-2</v>
      </c>
      <c r="D2237">
        <v>2</v>
      </c>
    </row>
    <row r="2238" spans="1:4" x14ac:dyDescent="0.35">
      <c r="A2238" t="s">
        <v>1631</v>
      </c>
      <c r="B2238">
        <v>8.8000000000000007</v>
      </c>
      <c r="C2238">
        <v>6.8535825999999994E-2</v>
      </c>
      <c r="D2238">
        <v>2</v>
      </c>
    </row>
    <row r="2239" spans="1:4" x14ac:dyDescent="0.35">
      <c r="A2239" t="s">
        <v>1993</v>
      </c>
      <c r="B2239">
        <v>9.4</v>
      </c>
      <c r="C2239">
        <v>6.85331E-2</v>
      </c>
      <c r="D2239">
        <v>2</v>
      </c>
    </row>
    <row r="2240" spans="1:4" x14ac:dyDescent="0.35">
      <c r="A2240" t="s">
        <v>5673</v>
      </c>
      <c r="B2240">
        <v>6.9</v>
      </c>
      <c r="C2240">
        <v>6.8525896000000003E-2</v>
      </c>
      <c r="D2240">
        <v>2</v>
      </c>
    </row>
    <row r="2241" spans="1:4" x14ac:dyDescent="0.35">
      <c r="A2241" t="s">
        <v>2021</v>
      </c>
      <c r="B2241">
        <v>8.8000000000000007</v>
      </c>
      <c r="C2241">
        <v>6.8463444999999998E-2</v>
      </c>
      <c r="D2241">
        <v>2</v>
      </c>
    </row>
    <row r="2242" spans="1:4" x14ac:dyDescent="0.35">
      <c r="A2242" t="s">
        <v>3433</v>
      </c>
      <c r="B2242">
        <v>8.9</v>
      </c>
      <c r="C2242">
        <v>6.8446900000000005E-2</v>
      </c>
      <c r="D2242">
        <v>2</v>
      </c>
    </row>
    <row r="2243" spans="1:4" x14ac:dyDescent="0.35">
      <c r="A2243" t="s">
        <v>5804</v>
      </c>
      <c r="B2243">
        <v>7.8</v>
      </c>
      <c r="C2243">
        <v>6.8301226000000007E-2</v>
      </c>
      <c r="D2243">
        <v>2</v>
      </c>
    </row>
    <row r="2244" spans="1:4" x14ac:dyDescent="0.35">
      <c r="A2244" t="s">
        <v>1341</v>
      </c>
      <c r="B2244">
        <v>4.9000000000000004</v>
      </c>
      <c r="C2244">
        <v>6.8257492000000003E-2</v>
      </c>
      <c r="D2244">
        <v>1</v>
      </c>
    </row>
    <row r="2245" spans="1:4" x14ac:dyDescent="0.35">
      <c r="A2245" t="s">
        <v>643</v>
      </c>
      <c r="B2245">
        <v>5.6</v>
      </c>
      <c r="C2245">
        <v>6.8170672000000002E-2</v>
      </c>
      <c r="D2245">
        <v>2</v>
      </c>
    </row>
    <row r="2246" spans="1:4" x14ac:dyDescent="0.35">
      <c r="A2246" t="s">
        <v>1913</v>
      </c>
      <c r="B2246">
        <v>8</v>
      </c>
      <c r="C2246">
        <v>6.8166325999999999E-2</v>
      </c>
      <c r="D2246">
        <v>2</v>
      </c>
    </row>
    <row r="2247" spans="1:4" x14ac:dyDescent="0.35">
      <c r="A2247" t="s">
        <v>1257</v>
      </c>
      <c r="B2247">
        <v>8.6999999999999993</v>
      </c>
      <c r="C2247">
        <v>6.8110482999999999E-2</v>
      </c>
      <c r="D2247">
        <v>2</v>
      </c>
    </row>
    <row r="2248" spans="1:4" x14ac:dyDescent="0.35">
      <c r="A2248" t="s">
        <v>2642</v>
      </c>
      <c r="B2248">
        <v>4.4000000000000004</v>
      </c>
      <c r="C2248">
        <v>6.8039950000000002E-2</v>
      </c>
      <c r="D2248">
        <v>1</v>
      </c>
    </row>
    <row r="2249" spans="1:4" x14ac:dyDescent="0.35">
      <c r="A2249" t="s">
        <v>6530</v>
      </c>
      <c r="B2249">
        <v>10.199999999999999</v>
      </c>
      <c r="C2249">
        <v>6.7919462999999999E-2</v>
      </c>
      <c r="D2249">
        <v>2</v>
      </c>
    </row>
    <row r="2250" spans="1:4" x14ac:dyDescent="0.35">
      <c r="A2250" t="s">
        <v>149</v>
      </c>
      <c r="B2250">
        <v>7.9</v>
      </c>
      <c r="C2250">
        <v>6.7907618000000003E-2</v>
      </c>
      <c r="D2250">
        <v>2</v>
      </c>
    </row>
    <row r="2251" spans="1:4" x14ac:dyDescent="0.35">
      <c r="A2251" t="s">
        <v>1104</v>
      </c>
      <c r="B2251">
        <v>4.8</v>
      </c>
      <c r="C2251">
        <v>6.7873302999999996E-2</v>
      </c>
      <c r="D2251">
        <v>1</v>
      </c>
    </row>
    <row r="2252" spans="1:4" x14ac:dyDescent="0.35">
      <c r="A2252" t="s">
        <v>2026</v>
      </c>
      <c r="B2252">
        <v>4.4000000000000004</v>
      </c>
      <c r="C2252">
        <v>6.7839196000000004E-2</v>
      </c>
      <c r="D2252">
        <v>1</v>
      </c>
    </row>
    <row r="2253" spans="1:4" x14ac:dyDescent="0.35">
      <c r="A2253" t="s">
        <v>553</v>
      </c>
      <c r="B2253">
        <v>4.3</v>
      </c>
      <c r="C2253">
        <v>6.7472947000000005E-2</v>
      </c>
      <c r="D2253">
        <v>1</v>
      </c>
    </row>
    <row r="2254" spans="1:4" x14ac:dyDescent="0.35">
      <c r="A2254" t="s">
        <v>6516</v>
      </c>
      <c r="B2254">
        <v>7.5</v>
      </c>
      <c r="C2254">
        <v>6.7423965000000002E-2</v>
      </c>
      <c r="D2254">
        <v>2</v>
      </c>
    </row>
    <row r="2255" spans="1:4" x14ac:dyDescent="0.35">
      <c r="A2255" t="s">
        <v>1682</v>
      </c>
      <c r="B2255">
        <v>8.3000000000000007</v>
      </c>
      <c r="C2255">
        <v>6.7371202000000005E-2</v>
      </c>
      <c r="D2255">
        <v>2</v>
      </c>
    </row>
    <row r="2256" spans="1:4" x14ac:dyDescent="0.35">
      <c r="A2256" t="s">
        <v>6092</v>
      </c>
      <c r="B2256">
        <v>8</v>
      </c>
      <c r="C2256">
        <v>6.7284585999999993E-2</v>
      </c>
      <c r="D2256">
        <v>2</v>
      </c>
    </row>
    <row r="2257" spans="1:4" x14ac:dyDescent="0.35">
      <c r="A2257" t="s">
        <v>6899</v>
      </c>
      <c r="B2257">
        <v>8.3000000000000007</v>
      </c>
      <c r="C2257">
        <v>6.7282322000000006E-2</v>
      </c>
      <c r="D2257">
        <v>2</v>
      </c>
    </row>
    <row r="2258" spans="1:4" x14ac:dyDescent="0.35">
      <c r="A2258" t="s">
        <v>238</v>
      </c>
      <c r="B2258">
        <v>8.4</v>
      </c>
      <c r="C2258">
        <v>6.7273317999999999E-2</v>
      </c>
      <c r="D2258">
        <v>2</v>
      </c>
    </row>
    <row r="2259" spans="1:4" x14ac:dyDescent="0.35">
      <c r="A2259" t="s">
        <v>2517</v>
      </c>
      <c r="B2259">
        <v>8.5</v>
      </c>
      <c r="C2259">
        <v>6.7267461000000001E-2</v>
      </c>
      <c r="D2259">
        <v>2</v>
      </c>
    </row>
    <row r="2260" spans="1:4" x14ac:dyDescent="0.35">
      <c r="A2260" t="s">
        <v>4658</v>
      </c>
      <c r="B2260">
        <v>6.3</v>
      </c>
      <c r="C2260">
        <v>6.7043969999999994E-2</v>
      </c>
      <c r="D2260">
        <v>2</v>
      </c>
    </row>
    <row r="2261" spans="1:4" x14ac:dyDescent="0.35">
      <c r="A2261" t="s">
        <v>3355</v>
      </c>
      <c r="B2261">
        <v>9.1</v>
      </c>
      <c r="C2261">
        <v>6.6786463000000004E-2</v>
      </c>
      <c r="D2261">
        <v>2</v>
      </c>
    </row>
    <row r="2262" spans="1:4" x14ac:dyDescent="0.35">
      <c r="A2262" t="s">
        <v>2722</v>
      </c>
      <c r="B2262">
        <v>6.3</v>
      </c>
      <c r="C2262">
        <v>6.6753927000000005E-2</v>
      </c>
      <c r="D2262">
        <v>2</v>
      </c>
    </row>
    <row r="2263" spans="1:4" x14ac:dyDescent="0.35">
      <c r="A2263" t="s">
        <v>1941</v>
      </c>
      <c r="B2263">
        <v>7.3</v>
      </c>
      <c r="C2263">
        <v>6.6742080999999995E-2</v>
      </c>
      <c r="D2263">
        <v>2</v>
      </c>
    </row>
    <row r="2264" spans="1:4" x14ac:dyDescent="0.35">
      <c r="A2264" t="s">
        <v>4300</v>
      </c>
      <c r="B2264">
        <v>5</v>
      </c>
      <c r="C2264">
        <v>6.6703116000000007E-2</v>
      </c>
      <c r="D2264">
        <v>1</v>
      </c>
    </row>
    <row r="2265" spans="1:4" x14ac:dyDescent="0.35">
      <c r="A2265" t="s">
        <v>5414</v>
      </c>
      <c r="B2265">
        <v>5</v>
      </c>
      <c r="C2265">
        <v>6.6593286000000002E-2</v>
      </c>
      <c r="D2265">
        <v>1</v>
      </c>
    </row>
    <row r="2266" spans="1:4" x14ac:dyDescent="0.35">
      <c r="A2266" t="s">
        <v>958</v>
      </c>
      <c r="B2266">
        <v>8.4</v>
      </c>
      <c r="C2266">
        <v>6.6491974999999995E-2</v>
      </c>
      <c r="D2266">
        <v>2</v>
      </c>
    </row>
    <row r="2267" spans="1:4" x14ac:dyDescent="0.35">
      <c r="A2267" t="s">
        <v>2034</v>
      </c>
      <c r="B2267">
        <v>6.4</v>
      </c>
      <c r="C2267">
        <v>6.6242038000000003E-2</v>
      </c>
      <c r="D2267">
        <v>2</v>
      </c>
    </row>
    <row r="2268" spans="1:4" x14ac:dyDescent="0.35">
      <c r="A2268" t="s">
        <v>103</v>
      </c>
      <c r="B2268">
        <v>9</v>
      </c>
      <c r="C2268">
        <v>6.5960666000000001E-2</v>
      </c>
      <c r="D2268">
        <v>2</v>
      </c>
    </row>
    <row r="2269" spans="1:4" x14ac:dyDescent="0.35">
      <c r="A2269" t="s">
        <v>3786</v>
      </c>
      <c r="B2269">
        <v>5.0999999999999996</v>
      </c>
      <c r="C2269">
        <v>6.5916399000000001E-2</v>
      </c>
      <c r="D2269">
        <v>1</v>
      </c>
    </row>
    <row r="2270" spans="1:4" x14ac:dyDescent="0.35">
      <c r="A2270" t="s">
        <v>1469</v>
      </c>
      <c r="B2270">
        <v>9.1</v>
      </c>
      <c r="C2270">
        <v>6.5900845999999999E-2</v>
      </c>
      <c r="D2270">
        <v>2</v>
      </c>
    </row>
    <row r="2271" spans="1:4" x14ac:dyDescent="0.35">
      <c r="A2271" t="s">
        <v>4613</v>
      </c>
      <c r="B2271">
        <v>9.6</v>
      </c>
      <c r="C2271">
        <v>6.5718349999999995E-2</v>
      </c>
      <c r="D2271">
        <v>2</v>
      </c>
    </row>
    <row r="2272" spans="1:4" x14ac:dyDescent="0.35">
      <c r="A2272" t="s">
        <v>3919</v>
      </c>
      <c r="B2272">
        <v>8.1999999999999993</v>
      </c>
      <c r="C2272">
        <v>6.5715233999999997E-2</v>
      </c>
      <c r="D2272">
        <v>2</v>
      </c>
    </row>
    <row r="2273" spans="1:4" x14ac:dyDescent="0.35">
      <c r="A2273" t="s">
        <v>3675</v>
      </c>
      <c r="B2273">
        <v>7.8</v>
      </c>
      <c r="C2273">
        <v>6.5701166000000005E-2</v>
      </c>
      <c r="D2273">
        <v>2</v>
      </c>
    </row>
    <row r="2274" spans="1:4" x14ac:dyDescent="0.35">
      <c r="A2274" t="s">
        <v>5864</v>
      </c>
      <c r="B2274">
        <v>6.6</v>
      </c>
      <c r="C2274">
        <v>6.5675340999999998E-2</v>
      </c>
      <c r="D2274">
        <v>2</v>
      </c>
    </row>
    <row r="2275" spans="1:4" x14ac:dyDescent="0.35">
      <c r="A2275" t="s">
        <v>3110</v>
      </c>
      <c r="B2275">
        <v>7.4</v>
      </c>
      <c r="C2275">
        <v>6.5634217999999994E-2</v>
      </c>
      <c r="D2275">
        <v>2</v>
      </c>
    </row>
    <row r="2276" spans="1:4" x14ac:dyDescent="0.35">
      <c r="A2276" t="s">
        <v>4269</v>
      </c>
      <c r="B2276">
        <v>4.8</v>
      </c>
      <c r="C2276">
        <v>6.5499717999999998E-2</v>
      </c>
      <c r="D2276">
        <v>1</v>
      </c>
    </row>
    <row r="2277" spans="1:4" x14ac:dyDescent="0.35">
      <c r="A2277" t="s">
        <v>4550</v>
      </c>
      <c r="B2277">
        <v>8.4</v>
      </c>
      <c r="C2277">
        <v>6.5493646000000003E-2</v>
      </c>
      <c r="D2277">
        <v>2</v>
      </c>
    </row>
    <row r="2278" spans="1:4" x14ac:dyDescent="0.35">
      <c r="A2278" t="s">
        <v>2889</v>
      </c>
      <c r="B2278">
        <v>4.9000000000000004</v>
      </c>
      <c r="C2278">
        <v>6.5446478000000002E-2</v>
      </c>
      <c r="D2278">
        <v>1</v>
      </c>
    </row>
    <row r="2279" spans="1:4" x14ac:dyDescent="0.35">
      <c r="A2279" t="s">
        <v>3498</v>
      </c>
      <c r="B2279">
        <v>5.7</v>
      </c>
      <c r="C2279">
        <v>6.5425023999999998E-2</v>
      </c>
      <c r="D2279">
        <v>2</v>
      </c>
    </row>
    <row r="2280" spans="1:4" x14ac:dyDescent="0.35">
      <c r="A2280" t="s">
        <v>1705</v>
      </c>
      <c r="B2280">
        <v>8.3000000000000007</v>
      </c>
      <c r="C2280">
        <v>6.5417487999999996E-2</v>
      </c>
      <c r="D2280">
        <v>2</v>
      </c>
    </row>
    <row r="2281" spans="1:4" x14ac:dyDescent="0.35">
      <c r="A2281" t="s">
        <v>1264</v>
      </c>
      <c r="B2281">
        <v>8.6</v>
      </c>
      <c r="C2281">
        <v>6.5411615000000006E-2</v>
      </c>
      <c r="D2281">
        <v>2</v>
      </c>
    </row>
    <row r="2282" spans="1:4" x14ac:dyDescent="0.35">
      <c r="A2282" t="s">
        <v>3946</v>
      </c>
      <c r="B2282">
        <v>8.8000000000000007</v>
      </c>
      <c r="C2282">
        <v>6.5394243000000005E-2</v>
      </c>
      <c r="D2282">
        <v>2</v>
      </c>
    </row>
    <row r="2283" spans="1:4" x14ac:dyDescent="0.35">
      <c r="A2283" t="s">
        <v>6306</v>
      </c>
      <c r="B2283">
        <v>8.1999999999999993</v>
      </c>
      <c r="C2283">
        <v>6.5383338999999999E-2</v>
      </c>
      <c r="D2283">
        <v>2</v>
      </c>
    </row>
    <row r="2284" spans="1:4" x14ac:dyDescent="0.35">
      <c r="A2284" t="s">
        <v>3376</v>
      </c>
      <c r="B2284">
        <v>5.8</v>
      </c>
      <c r="C2284">
        <v>6.5279091999999997E-2</v>
      </c>
      <c r="D2284">
        <v>2</v>
      </c>
    </row>
    <row r="2285" spans="1:4" x14ac:dyDescent="0.35">
      <c r="A2285" t="s">
        <v>4682</v>
      </c>
      <c r="B2285">
        <v>5.0999999999999996</v>
      </c>
      <c r="C2285">
        <v>6.5275548000000003E-2</v>
      </c>
      <c r="D2285">
        <v>1</v>
      </c>
    </row>
    <row r="2286" spans="1:4" x14ac:dyDescent="0.35">
      <c r="A2286" t="s">
        <v>2473</v>
      </c>
      <c r="B2286">
        <v>5.0999999999999996</v>
      </c>
      <c r="C2286">
        <v>6.5275548000000003E-2</v>
      </c>
      <c r="D2286">
        <v>1</v>
      </c>
    </row>
    <row r="2287" spans="1:4" x14ac:dyDescent="0.35">
      <c r="A2287" t="s">
        <v>902</v>
      </c>
      <c r="B2287">
        <v>8</v>
      </c>
      <c r="C2287">
        <v>6.5269667000000003E-2</v>
      </c>
      <c r="D2287">
        <v>2</v>
      </c>
    </row>
    <row r="2288" spans="1:4" x14ac:dyDescent="0.35">
      <c r="A2288" t="s">
        <v>5073</v>
      </c>
      <c r="B2288">
        <v>4.2</v>
      </c>
      <c r="C2288">
        <v>6.5245477999999996E-2</v>
      </c>
      <c r="D2288">
        <v>1</v>
      </c>
    </row>
    <row r="2289" spans="1:4" x14ac:dyDescent="0.35">
      <c r="A2289" t="s">
        <v>6535</v>
      </c>
      <c r="B2289">
        <v>6.5</v>
      </c>
      <c r="C2289">
        <v>6.5217391E-2</v>
      </c>
      <c r="D2289">
        <v>2</v>
      </c>
    </row>
    <row r="2290" spans="1:4" x14ac:dyDescent="0.35">
      <c r="A2290" t="s">
        <v>2508</v>
      </c>
      <c r="B2290">
        <v>9.1</v>
      </c>
      <c r="C2290">
        <v>6.5145601999999997E-2</v>
      </c>
      <c r="D2290">
        <v>2</v>
      </c>
    </row>
    <row r="2291" spans="1:4" x14ac:dyDescent="0.35">
      <c r="A2291" t="s">
        <v>629</v>
      </c>
      <c r="B2291">
        <v>4.8</v>
      </c>
      <c r="C2291">
        <v>6.5129682999999994E-2</v>
      </c>
      <c r="D2291">
        <v>1</v>
      </c>
    </row>
    <row r="2292" spans="1:4" x14ac:dyDescent="0.35">
      <c r="A2292" t="s">
        <v>6165</v>
      </c>
      <c r="B2292">
        <v>7.5</v>
      </c>
      <c r="C2292">
        <v>6.5114587000000002E-2</v>
      </c>
      <c r="D2292">
        <v>2</v>
      </c>
    </row>
    <row r="2293" spans="1:4" x14ac:dyDescent="0.35">
      <c r="A2293" t="s">
        <v>6274</v>
      </c>
      <c r="B2293">
        <v>8.4</v>
      </c>
      <c r="C2293">
        <v>6.5040650000000005E-2</v>
      </c>
      <c r="D2293">
        <v>2</v>
      </c>
    </row>
    <row r="2294" spans="1:4" x14ac:dyDescent="0.35">
      <c r="A2294" t="s">
        <v>3539</v>
      </c>
      <c r="B2294">
        <v>4.4000000000000004</v>
      </c>
      <c r="C2294">
        <v>6.501548E-2</v>
      </c>
      <c r="D2294">
        <v>1</v>
      </c>
    </row>
    <row r="2295" spans="1:4" x14ac:dyDescent="0.35">
      <c r="A2295" t="s">
        <v>2090</v>
      </c>
      <c r="B2295">
        <v>8.1</v>
      </c>
      <c r="C2295">
        <v>6.4767718000000002E-2</v>
      </c>
      <c r="D2295">
        <v>2</v>
      </c>
    </row>
    <row r="2296" spans="1:4" x14ac:dyDescent="0.35">
      <c r="A2296" t="s">
        <v>2687</v>
      </c>
      <c r="B2296">
        <v>7.2</v>
      </c>
      <c r="C2296">
        <v>6.4614215000000003E-2</v>
      </c>
      <c r="D2296">
        <v>2</v>
      </c>
    </row>
    <row r="2297" spans="1:4" x14ac:dyDescent="0.35">
      <c r="A2297" t="s">
        <v>5066</v>
      </c>
      <c r="B2297">
        <v>5.8</v>
      </c>
      <c r="C2297">
        <v>6.4608076E-2</v>
      </c>
      <c r="D2297">
        <v>2</v>
      </c>
    </row>
    <row r="2298" spans="1:4" x14ac:dyDescent="0.35">
      <c r="A2298" t="s">
        <v>3074</v>
      </c>
      <c r="B2298">
        <v>6.2</v>
      </c>
      <c r="C2298">
        <v>6.4501975000000003E-2</v>
      </c>
      <c r="D2298">
        <v>2</v>
      </c>
    </row>
    <row r="2299" spans="1:4" x14ac:dyDescent="0.35">
      <c r="A2299" t="s">
        <v>4914</v>
      </c>
      <c r="B2299">
        <v>4.9000000000000004</v>
      </c>
      <c r="C2299">
        <v>6.4372919000000001E-2</v>
      </c>
      <c r="D2299">
        <v>1</v>
      </c>
    </row>
    <row r="2300" spans="1:4" x14ac:dyDescent="0.35">
      <c r="A2300" t="s">
        <v>1423</v>
      </c>
      <c r="B2300">
        <v>10.5</v>
      </c>
      <c r="C2300">
        <v>6.4129301E-2</v>
      </c>
      <c r="D2300">
        <v>2</v>
      </c>
    </row>
    <row r="2301" spans="1:4" x14ac:dyDescent="0.35">
      <c r="A2301" t="s">
        <v>2762</v>
      </c>
      <c r="B2301">
        <v>7.6</v>
      </c>
      <c r="C2301">
        <v>6.4060802999999999E-2</v>
      </c>
      <c r="D2301">
        <v>2</v>
      </c>
    </row>
    <row r="2302" spans="1:4" x14ac:dyDescent="0.35">
      <c r="A2302" t="s">
        <v>1607</v>
      </c>
      <c r="B2302">
        <v>8.3000000000000007</v>
      </c>
      <c r="C2302">
        <v>6.4060447000000006E-2</v>
      </c>
      <c r="D2302">
        <v>2</v>
      </c>
    </row>
    <row r="2303" spans="1:4" x14ac:dyDescent="0.35">
      <c r="A2303" t="s">
        <v>4574</v>
      </c>
      <c r="B2303">
        <v>7.7</v>
      </c>
      <c r="C2303">
        <v>6.3852430000000002E-2</v>
      </c>
      <c r="D2303">
        <v>2</v>
      </c>
    </row>
    <row r="2304" spans="1:4" x14ac:dyDescent="0.35">
      <c r="A2304" t="s">
        <v>3890</v>
      </c>
      <c r="B2304">
        <v>9.4</v>
      </c>
      <c r="C2304">
        <v>6.3501311000000005E-2</v>
      </c>
      <c r="D2304">
        <v>2</v>
      </c>
    </row>
    <row r="2305" spans="1:4" x14ac:dyDescent="0.35">
      <c r="A2305" t="s">
        <v>4713</v>
      </c>
      <c r="B2305">
        <v>7.7</v>
      </c>
      <c r="C2305">
        <v>6.3475176999999994E-2</v>
      </c>
      <c r="D2305">
        <v>2</v>
      </c>
    </row>
    <row r="2306" spans="1:4" x14ac:dyDescent="0.35">
      <c r="A2306" t="s">
        <v>6480</v>
      </c>
      <c r="B2306">
        <v>9.1</v>
      </c>
      <c r="C2306">
        <v>6.3435068999999997E-2</v>
      </c>
      <c r="D2306">
        <v>2</v>
      </c>
    </row>
    <row r="2307" spans="1:4" x14ac:dyDescent="0.35">
      <c r="A2307" t="s">
        <v>5758</v>
      </c>
      <c r="B2307">
        <v>6</v>
      </c>
      <c r="C2307">
        <v>6.3383492999999999E-2</v>
      </c>
      <c r="D2307">
        <v>2</v>
      </c>
    </row>
    <row r="2308" spans="1:4" x14ac:dyDescent="0.35">
      <c r="A2308" t="s">
        <v>5555</v>
      </c>
      <c r="B2308">
        <v>9.3000000000000007</v>
      </c>
      <c r="C2308">
        <v>6.3238770999999999E-2</v>
      </c>
      <c r="D2308">
        <v>2</v>
      </c>
    </row>
    <row r="2309" spans="1:4" x14ac:dyDescent="0.35">
      <c r="A2309" t="s">
        <v>2120</v>
      </c>
      <c r="B2309">
        <v>5.8</v>
      </c>
      <c r="C2309">
        <v>6.3212928000000002E-2</v>
      </c>
      <c r="D2309">
        <v>2</v>
      </c>
    </row>
    <row r="2310" spans="1:4" x14ac:dyDescent="0.35">
      <c r="A2310" t="s">
        <v>2348</v>
      </c>
      <c r="B2310">
        <v>8</v>
      </c>
      <c r="C2310">
        <v>6.3143445000000006E-2</v>
      </c>
      <c r="D2310">
        <v>2</v>
      </c>
    </row>
    <row r="2311" spans="1:4" x14ac:dyDescent="0.35">
      <c r="A2311" t="s">
        <v>2286</v>
      </c>
      <c r="B2311">
        <v>5.0999999999999996</v>
      </c>
      <c r="C2311">
        <v>6.3034188000000005E-2</v>
      </c>
      <c r="D2311">
        <v>1</v>
      </c>
    </row>
    <row r="2312" spans="1:4" x14ac:dyDescent="0.35">
      <c r="A2312" t="s">
        <v>1136</v>
      </c>
      <c r="B2312">
        <v>5.5</v>
      </c>
      <c r="C2312">
        <v>6.3031515999999996E-2</v>
      </c>
      <c r="D2312">
        <v>2</v>
      </c>
    </row>
    <row r="2313" spans="1:4" x14ac:dyDescent="0.35">
      <c r="A2313" t="s">
        <v>1288</v>
      </c>
      <c r="B2313">
        <v>7.8</v>
      </c>
      <c r="C2313">
        <v>6.2981105999999995E-2</v>
      </c>
      <c r="D2313">
        <v>2</v>
      </c>
    </row>
    <row r="2314" spans="1:4" x14ac:dyDescent="0.35">
      <c r="A2314" t="s">
        <v>3933</v>
      </c>
      <c r="B2314">
        <v>6.7</v>
      </c>
      <c r="C2314">
        <v>6.2934204999999993E-2</v>
      </c>
      <c r="D2314">
        <v>2</v>
      </c>
    </row>
    <row r="2315" spans="1:4" x14ac:dyDescent="0.35">
      <c r="A2315" t="s">
        <v>1366</v>
      </c>
      <c r="B2315">
        <v>8.5</v>
      </c>
      <c r="C2315">
        <v>6.2844184999999997E-2</v>
      </c>
      <c r="D2315">
        <v>2</v>
      </c>
    </row>
    <row r="2316" spans="1:4" x14ac:dyDescent="0.35">
      <c r="A2316" t="s">
        <v>216</v>
      </c>
      <c r="B2316">
        <v>7.7</v>
      </c>
      <c r="C2316">
        <v>6.2834702000000006E-2</v>
      </c>
      <c r="D2316">
        <v>2</v>
      </c>
    </row>
    <row r="2317" spans="1:4" x14ac:dyDescent="0.35">
      <c r="A2317" t="s">
        <v>5180</v>
      </c>
      <c r="B2317">
        <v>8.4</v>
      </c>
      <c r="C2317">
        <v>6.2825520999999995E-2</v>
      </c>
      <c r="D2317">
        <v>2</v>
      </c>
    </row>
    <row r="2318" spans="1:4" x14ac:dyDescent="0.35">
      <c r="A2318" t="s">
        <v>5970</v>
      </c>
      <c r="B2318">
        <v>6.1</v>
      </c>
      <c r="C2318">
        <v>6.2806236000000001E-2</v>
      </c>
      <c r="D2318">
        <v>2</v>
      </c>
    </row>
    <row r="2319" spans="1:4" x14ac:dyDescent="0.35">
      <c r="A2319" t="s">
        <v>299</v>
      </c>
      <c r="B2319">
        <v>6.3</v>
      </c>
      <c r="C2319">
        <v>6.2716262999999994E-2</v>
      </c>
      <c r="D2319">
        <v>2</v>
      </c>
    </row>
    <row r="2320" spans="1:4" x14ac:dyDescent="0.35">
      <c r="A2320" t="s">
        <v>2394</v>
      </c>
      <c r="B2320">
        <v>8.6999999999999993</v>
      </c>
      <c r="C2320">
        <v>6.2658227999999996E-2</v>
      </c>
      <c r="D2320">
        <v>2</v>
      </c>
    </row>
    <row r="2321" spans="1:4" x14ac:dyDescent="0.35">
      <c r="A2321" t="s">
        <v>369</v>
      </c>
      <c r="B2321">
        <v>8.9</v>
      </c>
      <c r="C2321">
        <v>6.25E-2</v>
      </c>
      <c r="D2321">
        <v>2</v>
      </c>
    </row>
    <row r="2322" spans="1:4" x14ac:dyDescent="0.35">
      <c r="A2322" t="s">
        <v>5120</v>
      </c>
      <c r="B2322">
        <v>6.4</v>
      </c>
      <c r="C2322">
        <v>6.25E-2</v>
      </c>
      <c r="D2322">
        <v>2</v>
      </c>
    </row>
    <row r="2323" spans="1:4" x14ac:dyDescent="0.35">
      <c r="A2323" t="s">
        <v>937</v>
      </c>
      <c r="B2323">
        <v>5.5</v>
      </c>
      <c r="C2323">
        <v>6.2468766000000002E-2</v>
      </c>
      <c r="D2323">
        <v>2</v>
      </c>
    </row>
    <row r="2324" spans="1:4" x14ac:dyDescent="0.35">
      <c r="A2324" t="s">
        <v>5841</v>
      </c>
      <c r="B2324">
        <v>5.4</v>
      </c>
      <c r="C2324">
        <v>6.2027231000000002E-2</v>
      </c>
      <c r="D2324">
        <v>2</v>
      </c>
    </row>
    <row r="2325" spans="1:4" x14ac:dyDescent="0.35">
      <c r="A2325" t="s">
        <v>3142</v>
      </c>
      <c r="B2325">
        <v>8.3000000000000007</v>
      </c>
      <c r="C2325">
        <v>6.1964403000000001E-2</v>
      </c>
      <c r="D2325">
        <v>2</v>
      </c>
    </row>
    <row r="2326" spans="1:4" x14ac:dyDescent="0.35">
      <c r="A2326" t="s">
        <v>1953</v>
      </c>
      <c r="B2326">
        <v>5.0999999999999996</v>
      </c>
      <c r="C2326">
        <v>6.1961206999999997E-2</v>
      </c>
      <c r="D2326">
        <v>1</v>
      </c>
    </row>
    <row r="2327" spans="1:4" x14ac:dyDescent="0.35">
      <c r="A2327" t="s">
        <v>2077</v>
      </c>
      <c r="B2327">
        <v>8.6</v>
      </c>
      <c r="C2327">
        <v>6.1760000000000002E-2</v>
      </c>
      <c r="D2327">
        <v>2</v>
      </c>
    </row>
    <row r="2328" spans="1:4" x14ac:dyDescent="0.35">
      <c r="A2328" t="s">
        <v>4126</v>
      </c>
      <c r="B2328">
        <v>5.7</v>
      </c>
      <c r="C2328">
        <v>6.1716489999999999E-2</v>
      </c>
      <c r="D2328">
        <v>2</v>
      </c>
    </row>
    <row r="2329" spans="1:4" x14ac:dyDescent="0.35">
      <c r="A2329" t="s">
        <v>5904</v>
      </c>
      <c r="B2329">
        <v>8.5</v>
      </c>
      <c r="C2329">
        <v>6.1548429000000002E-2</v>
      </c>
      <c r="D2329">
        <v>2</v>
      </c>
    </row>
    <row r="2330" spans="1:4" x14ac:dyDescent="0.35">
      <c r="A2330" t="s">
        <v>3493</v>
      </c>
      <c r="B2330">
        <v>4.7</v>
      </c>
      <c r="C2330">
        <v>6.1484918999999999E-2</v>
      </c>
      <c r="D2330">
        <v>1</v>
      </c>
    </row>
    <row r="2331" spans="1:4" x14ac:dyDescent="0.35">
      <c r="A2331" t="s">
        <v>4632</v>
      </c>
      <c r="B2331">
        <v>5.5</v>
      </c>
      <c r="C2331">
        <v>6.1285500999999999E-2</v>
      </c>
      <c r="D2331">
        <v>2</v>
      </c>
    </row>
    <row r="2332" spans="1:4" x14ac:dyDescent="0.35">
      <c r="A2332" t="s">
        <v>3545</v>
      </c>
      <c r="B2332">
        <v>9.6999999999999993</v>
      </c>
      <c r="C2332">
        <v>6.1218758999999998E-2</v>
      </c>
      <c r="D2332">
        <v>2</v>
      </c>
    </row>
    <row r="2333" spans="1:4" x14ac:dyDescent="0.35">
      <c r="A2333" t="s">
        <v>1797</v>
      </c>
      <c r="B2333">
        <v>10.1</v>
      </c>
      <c r="C2333">
        <v>6.0965739999999997E-2</v>
      </c>
      <c r="D2333">
        <v>2</v>
      </c>
    </row>
    <row r="2334" spans="1:4" x14ac:dyDescent="0.35">
      <c r="A2334" t="s">
        <v>6455</v>
      </c>
      <c r="B2334">
        <v>4.9000000000000004</v>
      </c>
      <c r="C2334">
        <v>6.0913705999999998E-2</v>
      </c>
      <c r="D2334">
        <v>1</v>
      </c>
    </row>
    <row r="2335" spans="1:4" x14ac:dyDescent="0.35">
      <c r="A2335" t="s">
        <v>4087</v>
      </c>
      <c r="B2335">
        <v>8.8000000000000007</v>
      </c>
      <c r="C2335">
        <v>6.0907396000000003E-2</v>
      </c>
      <c r="D2335">
        <v>2</v>
      </c>
    </row>
    <row r="2336" spans="1:4" x14ac:dyDescent="0.35">
      <c r="A2336" t="s">
        <v>5111</v>
      </c>
      <c r="B2336">
        <v>6.7</v>
      </c>
      <c r="C2336">
        <v>6.0890886999999998E-2</v>
      </c>
      <c r="D2336">
        <v>2</v>
      </c>
    </row>
    <row r="2337" spans="1:4" x14ac:dyDescent="0.35">
      <c r="A2337" t="s">
        <v>984</v>
      </c>
      <c r="B2337">
        <v>8.9</v>
      </c>
      <c r="C2337">
        <v>6.0877626999999997E-2</v>
      </c>
      <c r="D2337">
        <v>2</v>
      </c>
    </row>
    <row r="2338" spans="1:4" x14ac:dyDescent="0.35">
      <c r="A2338" t="s">
        <v>1228</v>
      </c>
      <c r="B2338">
        <v>10</v>
      </c>
      <c r="C2338">
        <v>6.0805259E-2</v>
      </c>
      <c r="D2338">
        <v>2</v>
      </c>
    </row>
    <row r="2339" spans="1:4" x14ac:dyDescent="0.35">
      <c r="A2339" t="s">
        <v>2420</v>
      </c>
      <c r="B2339">
        <v>6.9</v>
      </c>
      <c r="C2339">
        <v>6.0725552000000002E-2</v>
      </c>
      <c r="D2339">
        <v>2</v>
      </c>
    </row>
    <row r="2340" spans="1:4" x14ac:dyDescent="0.35">
      <c r="A2340" t="s">
        <v>5018</v>
      </c>
      <c r="B2340">
        <v>9.1999999999999993</v>
      </c>
      <c r="C2340">
        <v>6.0678167999999998E-2</v>
      </c>
      <c r="D2340">
        <v>2</v>
      </c>
    </row>
    <row r="2341" spans="1:4" x14ac:dyDescent="0.35">
      <c r="A2341" t="s">
        <v>695</v>
      </c>
      <c r="B2341">
        <v>8.8000000000000007</v>
      </c>
      <c r="C2341">
        <v>6.0643951000000001E-2</v>
      </c>
      <c r="D2341">
        <v>2</v>
      </c>
    </row>
    <row r="2342" spans="1:4" x14ac:dyDescent="0.35">
      <c r="A2342" t="s">
        <v>5995</v>
      </c>
      <c r="B2342">
        <v>8.1999999999999993</v>
      </c>
      <c r="C2342">
        <v>6.0616208999999997E-2</v>
      </c>
      <c r="D2342">
        <v>2</v>
      </c>
    </row>
    <row r="2343" spans="1:4" x14ac:dyDescent="0.35">
      <c r="A2343" t="s">
        <v>3079</v>
      </c>
      <c r="B2343">
        <v>6.2</v>
      </c>
      <c r="C2343">
        <v>6.0606061000000003E-2</v>
      </c>
      <c r="D2343">
        <v>2</v>
      </c>
    </row>
    <row r="2344" spans="1:4" x14ac:dyDescent="0.35">
      <c r="A2344" t="s">
        <v>1979</v>
      </c>
      <c r="B2344">
        <v>5.0999999999999996</v>
      </c>
      <c r="C2344">
        <v>6.0606061000000003E-2</v>
      </c>
      <c r="D2344">
        <v>1</v>
      </c>
    </row>
    <row r="2345" spans="1:4" x14ac:dyDescent="0.35">
      <c r="A2345" t="s">
        <v>2054</v>
      </c>
      <c r="B2345">
        <v>5.3</v>
      </c>
      <c r="C2345">
        <v>6.0543869E-2</v>
      </c>
      <c r="D2345">
        <v>2</v>
      </c>
    </row>
    <row r="2346" spans="1:4" x14ac:dyDescent="0.35">
      <c r="A2346" t="s">
        <v>2467</v>
      </c>
      <c r="B2346">
        <v>4.8</v>
      </c>
      <c r="C2346">
        <v>6.0518731999999999E-2</v>
      </c>
      <c r="D2346">
        <v>1</v>
      </c>
    </row>
    <row r="2347" spans="1:4" x14ac:dyDescent="0.35">
      <c r="A2347" t="s">
        <v>4678</v>
      </c>
      <c r="B2347">
        <v>5.5</v>
      </c>
      <c r="C2347">
        <v>6.0485869999999997E-2</v>
      </c>
      <c r="D2347">
        <v>2</v>
      </c>
    </row>
    <row r="2348" spans="1:4" x14ac:dyDescent="0.35">
      <c r="A2348" t="s">
        <v>1071</v>
      </c>
      <c r="B2348">
        <v>7.7</v>
      </c>
      <c r="C2348">
        <v>6.0445387000000003E-2</v>
      </c>
      <c r="D2348">
        <v>2</v>
      </c>
    </row>
    <row r="2349" spans="1:4" x14ac:dyDescent="0.35">
      <c r="A2349" t="s">
        <v>750</v>
      </c>
      <c r="B2349">
        <v>9.1</v>
      </c>
      <c r="C2349">
        <v>6.0360360000000002E-2</v>
      </c>
      <c r="D2349">
        <v>2</v>
      </c>
    </row>
    <row r="2350" spans="1:4" x14ac:dyDescent="0.35">
      <c r="A2350" t="s">
        <v>3791</v>
      </c>
      <c r="B2350">
        <v>8.9</v>
      </c>
      <c r="C2350">
        <v>6.0307692000000003E-2</v>
      </c>
      <c r="D2350">
        <v>2</v>
      </c>
    </row>
    <row r="2351" spans="1:4" x14ac:dyDescent="0.35">
      <c r="A2351" t="s">
        <v>1974</v>
      </c>
      <c r="B2351">
        <v>8.5</v>
      </c>
      <c r="C2351">
        <v>6.0089973999999997E-2</v>
      </c>
      <c r="D2351">
        <v>2</v>
      </c>
    </row>
    <row r="2352" spans="1:4" x14ac:dyDescent="0.35">
      <c r="A2352" t="s">
        <v>6532</v>
      </c>
      <c r="B2352">
        <v>6.2</v>
      </c>
      <c r="C2352">
        <v>5.9938299E-2</v>
      </c>
      <c r="D2352">
        <v>2</v>
      </c>
    </row>
    <row r="2353" spans="1:4" x14ac:dyDescent="0.35">
      <c r="A2353" t="s">
        <v>6843</v>
      </c>
      <c r="B2353">
        <v>4.8</v>
      </c>
      <c r="C2353">
        <v>5.9853190000000001E-2</v>
      </c>
      <c r="D2353">
        <v>1</v>
      </c>
    </row>
    <row r="2354" spans="1:4" x14ac:dyDescent="0.35">
      <c r="A2354" t="s">
        <v>2761</v>
      </c>
      <c r="B2354">
        <v>5.4</v>
      </c>
      <c r="C2354">
        <v>5.9837728E-2</v>
      </c>
      <c r="D2354">
        <v>2</v>
      </c>
    </row>
    <row r="2355" spans="1:4" x14ac:dyDescent="0.35">
      <c r="A2355" t="s">
        <v>5375</v>
      </c>
      <c r="B2355">
        <v>5.4</v>
      </c>
      <c r="C2355">
        <v>5.9837728E-2</v>
      </c>
      <c r="D2355">
        <v>2</v>
      </c>
    </row>
    <row r="2356" spans="1:4" x14ac:dyDescent="0.35">
      <c r="A2356" t="s">
        <v>5375</v>
      </c>
      <c r="B2356">
        <v>5.4</v>
      </c>
      <c r="C2356">
        <v>5.9837728E-2</v>
      </c>
      <c r="D2356">
        <v>2</v>
      </c>
    </row>
    <row r="2357" spans="1:4" x14ac:dyDescent="0.35">
      <c r="A2357" t="s">
        <v>5197</v>
      </c>
      <c r="B2357">
        <v>8</v>
      </c>
      <c r="C2357">
        <v>5.9584610000000003E-2</v>
      </c>
      <c r="D2357">
        <v>2</v>
      </c>
    </row>
    <row r="2358" spans="1:4" x14ac:dyDescent="0.35">
      <c r="A2358" t="s">
        <v>3295</v>
      </c>
      <c r="B2358">
        <v>8</v>
      </c>
      <c r="C2358">
        <v>5.9244127000000001E-2</v>
      </c>
      <c r="D2358">
        <v>2</v>
      </c>
    </row>
    <row r="2359" spans="1:4" x14ac:dyDescent="0.35">
      <c r="A2359" t="s">
        <v>5252</v>
      </c>
      <c r="B2359">
        <v>8.5</v>
      </c>
      <c r="C2359">
        <v>5.9184993999999998E-2</v>
      </c>
      <c r="D2359">
        <v>2</v>
      </c>
    </row>
    <row r="2360" spans="1:4" x14ac:dyDescent="0.35">
      <c r="A2360" t="s">
        <v>1056</v>
      </c>
      <c r="B2360">
        <v>7.4</v>
      </c>
      <c r="C2360">
        <v>5.9171597999999999E-2</v>
      </c>
      <c r="D2360">
        <v>2</v>
      </c>
    </row>
    <row r="2361" spans="1:4" x14ac:dyDescent="0.35">
      <c r="A2361" t="s">
        <v>2730</v>
      </c>
      <c r="B2361">
        <v>8.1</v>
      </c>
      <c r="C2361">
        <v>5.9081702E-2</v>
      </c>
      <c r="D2361">
        <v>2</v>
      </c>
    </row>
    <row r="2362" spans="1:4" x14ac:dyDescent="0.35">
      <c r="A2362" t="s">
        <v>1713</v>
      </c>
      <c r="B2362">
        <v>8.4</v>
      </c>
      <c r="C2362">
        <v>5.9073107E-2</v>
      </c>
      <c r="D2362">
        <v>2</v>
      </c>
    </row>
    <row r="2363" spans="1:4" x14ac:dyDescent="0.35">
      <c r="A2363" t="s">
        <v>2284</v>
      </c>
      <c r="B2363">
        <v>8.8000000000000007</v>
      </c>
      <c r="C2363">
        <v>5.9042883999999997E-2</v>
      </c>
      <c r="D2363">
        <v>2</v>
      </c>
    </row>
    <row r="2364" spans="1:4" x14ac:dyDescent="0.35">
      <c r="A2364" t="s">
        <v>5177</v>
      </c>
      <c r="B2364">
        <v>8</v>
      </c>
      <c r="C2364">
        <v>5.8924288999999998E-2</v>
      </c>
      <c r="D2364">
        <v>2</v>
      </c>
    </row>
    <row r="2365" spans="1:4" x14ac:dyDescent="0.35">
      <c r="A2365" t="s">
        <v>3758</v>
      </c>
      <c r="B2365">
        <v>9.3000000000000007</v>
      </c>
      <c r="C2365">
        <v>5.8858326000000002E-2</v>
      </c>
      <c r="D2365">
        <v>2</v>
      </c>
    </row>
    <row r="2366" spans="1:4" x14ac:dyDescent="0.35">
      <c r="A2366" t="s">
        <v>6673</v>
      </c>
      <c r="B2366">
        <v>8.6999999999999993</v>
      </c>
      <c r="C2366">
        <v>5.8768069999999999E-2</v>
      </c>
      <c r="D2366">
        <v>2</v>
      </c>
    </row>
    <row r="2367" spans="1:4" x14ac:dyDescent="0.35">
      <c r="A2367" t="s">
        <v>6673</v>
      </c>
      <c r="B2367">
        <v>8.6999999999999993</v>
      </c>
      <c r="C2367">
        <v>5.8768069999999999E-2</v>
      </c>
      <c r="D2367">
        <v>2</v>
      </c>
    </row>
    <row r="2368" spans="1:4" x14ac:dyDescent="0.35">
      <c r="A2368" t="s">
        <v>3101</v>
      </c>
      <c r="B2368">
        <v>9.3000000000000007</v>
      </c>
      <c r="C2368">
        <v>5.8719385999999998E-2</v>
      </c>
      <c r="D2368">
        <v>2</v>
      </c>
    </row>
    <row r="2369" spans="1:4" x14ac:dyDescent="0.35">
      <c r="A2369" t="s">
        <v>2143</v>
      </c>
      <c r="B2369">
        <v>9</v>
      </c>
      <c r="C2369">
        <v>5.8661777999999998E-2</v>
      </c>
      <c r="D2369">
        <v>2</v>
      </c>
    </row>
    <row r="2370" spans="1:4" x14ac:dyDescent="0.35">
      <c r="A2370" t="s">
        <v>5768</v>
      </c>
      <c r="B2370">
        <v>7.9</v>
      </c>
      <c r="C2370">
        <v>5.8661145999999997E-2</v>
      </c>
      <c r="D2370">
        <v>2</v>
      </c>
    </row>
    <row r="2371" spans="1:4" x14ac:dyDescent="0.35">
      <c r="A2371" t="s">
        <v>2588</v>
      </c>
      <c r="B2371">
        <v>8.6999999999999993</v>
      </c>
      <c r="C2371">
        <v>5.8582677E-2</v>
      </c>
      <c r="D2371">
        <v>2</v>
      </c>
    </row>
    <row r="2372" spans="1:4" x14ac:dyDescent="0.35">
      <c r="A2372" t="s">
        <v>3880</v>
      </c>
      <c r="B2372">
        <v>8.5</v>
      </c>
      <c r="C2372">
        <v>5.8349452000000003E-2</v>
      </c>
      <c r="D2372">
        <v>2</v>
      </c>
    </row>
    <row r="2373" spans="1:4" x14ac:dyDescent="0.35">
      <c r="A2373" t="s">
        <v>4660</v>
      </c>
      <c r="B2373">
        <v>6.3</v>
      </c>
      <c r="C2373">
        <v>5.8311574999999997E-2</v>
      </c>
      <c r="D2373">
        <v>2</v>
      </c>
    </row>
    <row r="2374" spans="1:4" x14ac:dyDescent="0.35">
      <c r="A2374" t="s">
        <v>6137</v>
      </c>
      <c r="B2374">
        <v>7.6</v>
      </c>
      <c r="C2374">
        <v>5.8252427000000002E-2</v>
      </c>
      <c r="D2374">
        <v>2</v>
      </c>
    </row>
    <row r="2375" spans="1:4" x14ac:dyDescent="0.35">
      <c r="A2375" t="s">
        <v>6505</v>
      </c>
      <c r="B2375">
        <v>7.8</v>
      </c>
      <c r="C2375">
        <v>5.8242146000000002E-2</v>
      </c>
      <c r="D2375">
        <v>2</v>
      </c>
    </row>
    <row r="2376" spans="1:4" x14ac:dyDescent="0.35">
      <c r="A2376" t="s">
        <v>161</v>
      </c>
      <c r="B2376">
        <v>5</v>
      </c>
      <c r="C2376">
        <v>5.8241757999999998E-2</v>
      </c>
      <c r="D2376">
        <v>1</v>
      </c>
    </row>
    <row r="2377" spans="1:4" x14ac:dyDescent="0.35">
      <c r="A2377" t="s">
        <v>262</v>
      </c>
      <c r="B2377">
        <v>4.9000000000000004</v>
      </c>
      <c r="C2377">
        <v>5.8230682999999998E-2</v>
      </c>
      <c r="D2377">
        <v>1</v>
      </c>
    </row>
    <row r="2378" spans="1:4" x14ac:dyDescent="0.35">
      <c r="A2378" t="s">
        <v>6303</v>
      </c>
      <c r="B2378">
        <v>6.6</v>
      </c>
      <c r="C2378">
        <v>5.8067191999999997E-2</v>
      </c>
      <c r="D2378">
        <v>2</v>
      </c>
    </row>
    <row r="2379" spans="1:4" x14ac:dyDescent="0.35">
      <c r="A2379" t="s">
        <v>6682</v>
      </c>
      <c r="B2379">
        <v>8.5</v>
      </c>
      <c r="C2379">
        <v>5.7971014000000001E-2</v>
      </c>
      <c r="D2379">
        <v>2</v>
      </c>
    </row>
    <row r="2380" spans="1:4" x14ac:dyDescent="0.35">
      <c r="A2380" t="s">
        <v>4230</v>
      </c>
      <c r="B2380">
        <v>6.5</v>
      </c>
      <c r="C2380">
        <v>5.7934509000000002E-2</v>
      </c>
      <c r="D2380">
        <v>2</v>
      </c>
    </row>
    <row r="2381" spans="1:4" x14ac:dyDescent="0.35">
      <c r="A2381" t="s">
        <v>145</v>
      </c>
      <c r="B2381">
        <v>9.5</v>
      </c>
      <c r="C2381">
        <v>5.7875035999999998E-2</v>
      </c>
      <c r="D2381">
        <v>2</v>
      </c>
    </row>
    <row r="2382" spans="1:4" x14ac:dyDescent="0.35">
      <c r="A2382" t="s">
        <v>3384</v>
      </c>
      <c r="B2382">
        <v>9.6</v>
      </c>
      <c r="C2382">
        <v>5.7867730999999999E-2</v>
      </c>
      <c r="D2382">
        <v>2</v>
      </c>
    </row>
    <row r="2383" spans="1:4" x14ac:dyDescent="0.35">
      <c r="A2383" t="s">
        <v>4210</v>
      </c>
      <c r="B2383">
        <v>7.6</v>
      </c>
      <c r="C2383">
        <v>5.7851239999999998E-2</v>
      </c>
      <c r="D2383">
        <v>2</v>
      </c>
    </row>
    <row r="2384" spans="1:4" x14ac:dyDescent="0.35">
      <c r="A2384" t="s">
        <v>5575</v>
      </c>
      <c r="B2384">
        <v>8.6</v>
      </c>
      <c r="C2384">
        <v>5.7643312000000002E-2</v>
      </c>
      <c r="D2384">
        <v>2</v>
      </c>
    </row>
    <row r="2385" spans="1:4" x14ac:dyDescent="0.35">
      <c r="A2385" t="s">
        <v>3555</v>
      </c>
      <c r="B2385">
        <v>8.1999999999999993</v>
      </c>
      <c r="C2385">
        <v>5.7640750999999997E-2</v>
      </c>
      <c r="D2385">
        <v>2</v>
      </c>
    </row>
    <row r="2386" spans="1:4" x14ac:dyDescent="0.35">
      <c r="A2386" t="s">
        <v>6087</v>
      </c>
      <c r="B2386">
        <v>9.8000000000000007</v>
      </c>
      <c r="C2386">
        <v>5.7557977000000003E-2</v>
      </c>
      <c r="D2386">
        <v>2</v>
      </c>
    </row>
    <row r="2387" spans="1:4" x14ac:dyDescent="0.35">
      <c r="A2387" t="s">
        <v>5826</v>
      </c>
      <c r="B2387">
        <v>6.6</v>
      </c>
      <c r="C2387">
        <v>5.7556936000000003E-2</v>
      </c>
      <c r="D2387">
        <v>2</v>
      </c>
    </row>
    <row r="2388" spans="1:4" x14ac:dyDescent="0.35">
      <c r="A2388" t="s">
        <v>1510</v>
      </c>
      <c r="B2388">
        <v>7.6</v>
      </c>
      <c r="C2388">
        <v>5.7338621999999999E-2</v>
      </c>
      <c r="D2388">
        <v>2</v>
      </c>
    </row>
    <row r="2389" spans="1:4" x14ac:dyDescent="0.35">
      <c r="A2389" t="s">
        <v>2139</v>
      </c>
      <c r="B2389">
        <v>7.2</v>
      </c>
      <c r="C2389">
        <v>5.7295645999999999E-2</v>
      </c>
      <c r="D2389">
        <v>2</v>
      </c>
    </row>
    <row r="2390" spans="1:4" x14ac:dyDescent="0.35">
      <c r="A2390" t="s">
        <v>4034</v>
      </c>
      <c r="B2390">
        <v>6.6</v>
      </c>
      <c r="C2390">
        <v>5.7250312999999997E-2</v>
      </c>
      <c r="D2390">
        <v>2</v>
      </c>
    </row>
    <row r="2391" spans="1:4" x14ac:dyDescent="0.35">
      <c r="A2391" t="s">
        <v>2995</v>
      </c>
      <c r="B2391">
        <v>5</v>
      </c>
      <c r="C2391">
        <v>5.7080131999999999E-2</v>
      </c>
      <c r="D2391">
        <v>1</v>
      </c>
    </row>
    <row r="2392" spans="1:4" x14ac:dyDescent="0.35">
      <c r="A2392" t="s">
        <v>2907</v>
      </c>
      <c r="B2392">
        <v>6.2</v>
      </c>
      <c r="C2392">
        <v>5.7003976999999997E-2</v>
      </c>
      <c r="D2392">
        <v>2</v>
      </c>
    </row>
    <row r="2393" spans="1:4" x14ac:dyDescent="0.35">
      <c r="A2393" t="s">
        <v>4689</v>
      </c>
      <c r="B2393">
        <v>6.4</v>
      </c>
      <c r="C2393">
        <v>5.6924384000000001E-2</v>
      </c>
      <c r="D2393">
        <v>2</v>
      </c>
    </row>
    <row r="2394" spans="1:4" x14ac:dyDescent="0.35">
      <c r="A2394" t="s">
        <v>6486</v>
      </c>
      <c r="B2394">
        <v>9.1</v>
      </c>
      <c r="C2394">
        <v>5.6876317000000003E-2</v>
      </c>
      <c r="D2394">
        <v>2</v>
      </c>
    </row>
    <row r="2395" spans="1:4" x14ac:dyDescent="0.35">
      <c r="A2395" t="s">
        <v>5491</v>
      </c>
      <c r="B2395">
        <v>5.2</v>
      </c>
      <c r="C2395">
        <v>5.6812203999999998E-2</v>
      </c>
      <c r="D2395">
        <v>2</v>
      </c>
    </row>
    <row r="2396" spans="1:4" x14ac:dyDescent="0.35">
      <c r="A2396" t="s">
        <v>3547</v>
      </c>
      <c r="B2396">
        <v>9.1999999999999993</v>
      </c>
      <c r="C2396">
        <v>5.6699492999999997E-2</v>
      </c>
      <c r="D2396">
        <v>2</v>
      </c>
    </row>
    <row r="2397" spans="1:4" x14ac:dyDescent="0.35">
      <c r="A2397" t="s">
        <v>6628</v>
      </c>
      <c r="B2397">
        <v>5.6</v>
      </c>
      <c r="C2397">
        <v>5.6372549000000001E-2</v>
      </c>
      <c r="D2397">
        <v>2</v>
      </c>
    </row>
    <row r="2398" spans="1:4" x14ac:dyDescent="0.35">
      <c r="A2398" t="s">
        <v>1533</v>
      </c>
      <c r="B2398">
        <v>6.8</v>
      </c>
      <c r="C2398">
        <v>5.6366586000000003E-2</v>
      </c>
      <c r="D2398">
        <v>2</v>
      </c>
    </row>
    <row r="2399" spans="1:4" x14ac:dyDescent="0.35">
      <c r="A2399" t="s">
        <v>4288</v>
      </c>
      <c r="B2399">
        <v>7.6</v>
      </c>
      <c r="C2399">
        <v>5.6037599E-2</v>
      </c>
      <c r="D2399">
        <v>2</v>
      </c>
    </row>
    <row r="2400" spans="1:4" x14ac:dyDescent="0.35">
      <c r="A2400" t="s">
        <v>2812</v>
      </c>
      <c r="B2400">
        <v>7.3</v>
      </c>
      <c r="C2400">
        <v>5.5930931000000003E-2</v>
      </c>
      <c r="D2400">
        <v>2</v>
      </c>
    </row>
    <row r="2401" spans="1:4" x14ac:dyDescent="0.35">
      <c r="A2401" t="s">
        <v>3224</v>
      </c>
      <c r="B2401">
        <v>5.7</v>
      </c>
      <c r="C2401">
        <v>5.5796055999999997E-2</v>
      </c>
      <c r="D2401">
        <v>2</v>
      </c>
    </row>
    <row r="2402" spans="1:4" x14ac:dyDescent="0.35">
      <c r="A2402" t="s">
        <v>2274</v>
      </c>
      <c r="B2402">
        <v>7.5</v>
      </c>
      <c r="C2402">
        <v>5.5677655999999999E-2</v>
      </c>
      <c r="D2402">
        <v>2</v>
      </c>
    </row>
    <row r="2403" spans="1:4" x14ac:dyDescent="0.35">
      <c r="A2403" t="s">
        <v>1844</v>
      </c>
      <c r="B2403">
        <v>8.6999999999999993</v>
      </c>
      <c r="C2403">
        <v>5.5643377000000001E-2</v>
      </c>
      <c r="D2403">
        <v>2</v>
      </c>
    </row>
    <row r="2404" spans="1:4" x14ac:dyDescent="0.35">
      <c r="A2404" t="s">
        <v>5520</v>
      </c>
      <c r="B2404">
        <v>8.4</v>
      </c>
      <c r="C2404">
        <v>5.5628271999999999E-2</v>
      </c>
      <c r="D2404">
        <v>2</v>
      </c>
    </row>
    <row r="2405" spans="1:4" x14ac:dyDescent="0.35">
      <c r="A2405" t="s">
        <v>5393</v>
      </c>
      <c r="B2405">
        <v>9.1</v>
      </c>
      <c r="C2405">
        <v>5.5605650999999999E-2</v>
      </c>
      <c r="D2405">
        <v>2</v>
      </c>
    </row>
    <row r="2406" spans="1:4" x14ac:dyDescent="0.35">
      <c r="A2406" t="s">
        <v>3191</v>
      </c>
      <c r="B2406">
        <v>9.3000000000000007</v>
      </c>
      <c r="C2406">
        <v>5.5408193000000001E-2</v>
      </c>
      <c r="D2406">
        <v>2</v>
      </c>
    </row>
    <row r="2407" spans="1:4" x14ac:dyDescent="0.35">
      <c r="A2407" t="s">
        <v>3613</v>
      </c>
      <c r="B2407">
        <v>9.4</v>
      </c>
      <c r="C2407">
        <v>5.5394432E-2</v>
      </c>
      <c r="D2407">
        <v>2</v>
      </c>
    </row>
    <row r="2408" spans="1:4" x14ac:dyDescent="0.35">
      <c r="A2408" t="s">
        <v>6907</v>
      </c>
      <c r="B2408">
        <v>10.3</v>
      </c>
      <c r="C2408">
        <v>5.5304440000000003E-2</v>
      </c>
      <c r="D2408">
        <v>2</v>
      </c>
    </row>
    <row r="2409" spans="1:4" x14ac:dyDescent="0.35">
      <c r="A2409" t="s">
        <v>5494</v>
      </c>
      <c r="B2409">
        <v>8.9</v>
      </c>
      <c r="C2409">
        <v>5.5298116000000001E-2</v>
      </c>
      <c r="D2409">
        <v>2</v>
      </c>
    </row>
    <row r="2410" spans="1:4" x14ac:dyDescent="0.35">
      <c r="A2410" t="s">
        <v>5084</v>
      </c>
      <c r="B2410">
        <v>9.1</v>
      </c>
      <c r="C2410">
        <v>5.5186972000000001E-2</v>
      </c>
      <c r="D2410">
        <v>2</v>
      </c>
    </row>
    <row r="2411" spans="1:4" x14ac:dyDescent="0.35">
      <c r="A2411" t="s">
        <v>2247</v>
      </c>
      <c r="B2411">
        <v>7.2</v>
      </c>
      <c r="C2411">
        <v>5.5156781000000002E-2</v>
      </c>
      <c r="D2411">
        <v>2</v>
      </c>
    </row>
    <row r="2412" spans="1:4" x14ac:dyDescent="0.35">
      <c r="A2412" t="s">
        <v>1552</v>
      </c>
      <c r="B2412">
        <v>7.9</v>
      </c>
      <c r="C2412">
        <v>5.5153395000000001E-2</v>
      </c>
      <c r="D2412">
        <v>2</v>
      </c>
    </row>
    <row r="2413" spans="1:4" x14ac:dyDescent="0.35">
      <c r="A2413" t="s">
        <v>2736</v>
      </c>
      <c r="B2413">
        <v>8.1999999999999993</v>
      </c>
      <c r="C2413">
        <v>5.5055054999999999E-2</v>
      </c>
      <c r="D2413">
        <v>2</v>
      </c>
    </row>
    <row r="2414" spans="1:4" x14ac:dyDescent="0.35">
      <c r="A2414" t="s">
        <v>293</v>
      </c>
      <c r="B2414">
        <v>7.1</v>
      </c>
      <c r="C2414">
        <v>5.5042340000000002E-2</v>
      </c>
      <c r="D2414">
        <v>2</v>
      </c>
    </row>
    <row r="2415" spans="1:4" x14ac:dyDescent="0.35">
      <c r="A2415" t="s">
        <v>6696</v>
      </c>
      <c r="B2415">
        <v>6.2</v>
      </c>
      <c r="C2415">
        <v>5.4940186000000002E-2</v>
      </c>
      <c r="D2415">
        <v>2</v>
      </c>
    </row>
    <row r="2416" spans="1:4" x14ac:dyDescent="0.35">
      <c r="A2416" t="s">
        <v>4946</v>
      </c>
      <c r="B2416">
        <v>9.6</v>
      </c>
      <c r="C2416">
        <v>5.4794520999999999E-2</v>
      </c>
      <c r="D2416">
        <v>2</v>
      </c>
    </row>
    <row r="2417" spans="1:4" x14ac:dyDescent="0.35">
      <c r="A2417" t="s">
        <v>2494</v>
      </c>
      <c r="B2417">
        <v>9.4</v>
      </c>
      <c r="C2417">
        <v>5.4742389000000002E-2</v>
      </c>
      <c r="D2417">
        <v>2</v>
      </c>
    </row>
    <row r="2418" spans="1:4" x14ac:dyDescent="0.35">
      <c r="A2418" t="s">
        <v>6595</v>
      </c>
      <c r="B2418">
        <v>8.9</v>
      </c>
      <c r="C2418">
        <v>5.4730982999999997E-2</v>
      </c>
      <c r="D2418">
        <v>2</v>
      </c>
    </row>
    <row r="2419" spans="1:4" x14ac:dyDescent="0.35">
      <c r="A2419" t="s">
        <v>3262</v>
      </c>
      <c r="B2419">
        <v>5.4</v>
      </c>
      <c r="C2419">
        <v>5.4703476000000001E-2</v>
      </c>
      <c r="D2419">
        <v>2</v>
      </c>
    </row>
    <row r="2420" spans="1:4" x14ac:dyDescent="0.35">
      <c r="A2420" t="s">
        <v>3439</v>
      </c>
      <c r="B2420">
        <v>5.5</v>
      </c>
      <c r="C2420">
        <v>5.4699154999999999E-2</v>
      </c>
      <c r="D2420">
        <v>2</v>
      </c>
    </row>
    <row r="2421" spans="1:4" x14ac:dyDescent="0.35">
      <c r="A2421" t="s">
        <v>6030</v>
      </c>
      <c r="B2421">
        <v>9.8000000000000007</v>
      </c>
      <c r="C2421">
        <v>5.4672245000000001E-2</v>
      </c>
      <c r="D2421">
        <v>2</v>
      </c>
    </row>
    <row r="2422" spans="1:4" x14ac:dyDescent="0.35">
      <c r="A2422" t="s">
        <v>3911</v>
      </c>
      <c r="B2422">
        <v>9.8000000000000007</v>
      </c>
      <c r="C2422">
        <v>5.4626532999999998E-2</v>
      </c>
      <c r="D2422">
        <v>2</v>
      </c>
    </row>
    <row r="2423" spans="1:4" x14ac:dyDescent="0.35">
      <c r="A2423" t="s">
        <v>3418</v>
      </c>
      <c r="B2423">
        <v>7</v>
      </c>
      <c r="C2423">
        <v>5.4453519999999998E-2</v>
      </c>
      <c r="D2423">
        <v>2</v>
      </c>
    </row>
    <row r="2424" spans="1:4" x14ac:dyDescent="0.35">
      <c r="A2424" t="s">
        <v>4748</v>
      </c>
      <c r="B2424">
        <v>6.5</v>
      </c>
      <c r="C2424">
        <v>5.4370556E-2</v>
      </c>
      <c r="D2424">
        <v>2</v>
      </c>
    </row>
    <row r="2425" spans="1:4" x14ac:dyDescent="0.35">
      <c r="A2425" t="s">
        <v>6885</v>
      </c>
      <c r="B2425">
        <v>7</v>
      </c>
      <c r="C2425">
        <v>5.4339327999999999E-2</v>
      </c>
      <c r="D2425">
        <v>2</v>
      </c>
    </row>
    <row r="2426" spans="1:4" x14ac:dyDescent="0.35">
      <c r="A2426" t="s">
        <v>6053</v>
      </c>
      <c r="B2426">
        <v>9.4</v>
      </c>
      <c r="C2426">
        <v>5.4227404999999999E-2</v>
      </c>
      <c r="D2426">
        <v>2</v>
      </c>
    </row>
    <row r="2427" spans="1:4" x14ac:dyDescent="0.35">
      <c r="A2427" t="s">
        <v>2682</v>
      </c>
      <c r="B2427">
        <v>8.1</v>
      </c>
      <c r="C2427">
        <v>5.4054053999999997E-2</v>
      </c>
      <c r="D2427">
        <v>2</v>
      </c>
    </row>
    <row r="2428" spans="1:4" x14ac:dyDescent="0.35">
      <c r="A2428" t="s">
        <v>3562</v>
      </c>
      <c r="B2428">
        <v>6.1</v>
      </c>
      <c r="C2428">
        <v>5.3787539000000002E-2</v>
      </c>
      <c r="D2428">
        <v>2</v>
      </c>
    </row>
    <row r="2429" spans="1:4" x14ac:dyDescent="0.35">
      <c r="A2429" t="s">
        <v>3031</v>
      </c>
      <c r="B2429">
        <v>7.4</v>
      </c>
      <c r="C2429">
        <v>5.3783382999999997E-2</v>
      </c>
      <c r="D2429">
        <v>2</v>
      </c>
    </row>
    <row r="2430" spans="1:4" x14ac:dyDescent="0.35">
      <c r="A2430" t="s">
        <v>1492</v>
      </c>
      <c r="B2430">
        <v>8.9</v>
      </c>
      <c r="C2430">
        <v>5.3604435999999998E-2</v>
      </c>
      <c r="D2430">
        <v>2</v>
      </c>
    </row>
    <row r="2431" spans="1:4" x14ac:dyDescent="0.35">
      <c r="A2431" t="s">
        <v>6286</v>
      </c>
      <c r="B2431">
        <v>10.199999999999999</v>
      </c>
      <c r="C2431">
        <v>5.3590567999999998E-2</v>
      </c>
      <c r="D2431">
        <v>2</v>
      </c>
    </row>
    <row r="2432" spans="1:4" x14ac:dyDescent="0.35">
      <c r="A2432" t="s">
        <v>5557</v>
      </c>
      <c r="B2432">
        <v>5.3</v>
      </c>
      <c r="C2432">
        <v>5.3553037999999997E-2</v>
      </c>
      <c r="D2432">
        <v>2</v>
      </c>
    </row>
    <row r="2433" spans="1:4" x14ac:dyDescent="0.35">
      <c r="A2433" t="s">
        <v>4570</v>
      </c>
      <c r="B2433">
        <v>7.6</v>
      </c>
      <c r="C2433">
        <v>5.3500897999999998E-2</v>
      </c>
      <c r="D2433">
        <v>2</v>
      </c>
    </row>
    <row r="2434" spans="1:4" x14ac:dyDescent="0.35">
      <c r="A2434" t="s">
        <v>4845</v>
      </c>
      <c r="B2434">
        <v>8.1999999999999993</v>
      </c>
      <c r="C2434">
        <v>5.3458068999999997E-2</v>
      </c>
      <c r="D2434">
        <v>2</v>
      </c>
    </row>
    <row r="2435" spans="1:4" x14ac:dyDescent="0.35">
      <c r="A2435" t="s">
        <v>515</v>
      </c>
      <c r="B2435">
        <v>5.7</v>
      </c>
      <c r="C2435">
        <v>5.3358742000000001E-2</v>
      </c>
      <c r="D2435">
        <v>2</v>
      </c>
    </row>
    <row r="2436" spans="1:4" x14ac:dyDescent="0.35">
      <c r="A2436" t="s">
        <v>3125</v>
      </c>
      <c r="B2436">
        <v>5.7</v>
      </c>
      <c r="C2436">
        <v>5.3358742000000001E-2</v>
      </c>
      <c r="D2436">
        <v>2</v>
      </c>
    </row>
    <row r="2437" spans="1:4" x14ac:dyDescent="0.35">
      <c r="A2437" t="s">
        <v>6147</v>
      </c>
      <c r="B2437">
        <v>9</v>
      </c>
      <c r="C2437">
        <v>5.3288672000000002E-2</v>
      </c>
      <c r="D2437">
        <v>2</v>
      </c>
    </row>
    <row r="2438" spans="1:4" x14ac:dyDescent="0.35">
      <c r="A2438" t="s">
        <v>3256</v>
      </c>
      <c r="B2438">
        <v>6.4</v>
      </c>
      <c r="C2438">
        <v>5.3236797000000002E-2</v>
      </c>
      <c r="D2438">
        <v>2</v>
      </c>
    </row>
    <row r="2439" spans="1:4" x14ac:dyDescent="0.35">
      <c r="A2439" t="s">
        <v>4763</v>
      </c>
      <c r="B2439">
        <v>7.3</v>
      </c>
      <c r="C2439">
        <v>5.3183520999999997E-2</v>
      </c>
      <c r="D2439">
        <v>2</v>
      </c>
    </row>
    <row r="2440" spans="1:4" x14ac:dyDescent="0.35">
      <c r="A2440" t="s">
        <v>1033</v>
      </c>
      <c r="B2440">
        <v>9.3000000000000007</v>
      </c>
      <c r="C2440">
        <v>5.2925609999999998E-2</v>
      </c>
      <c r="D2440">
        <v>2</v>
      </c>
    </row>
    <row r="2441" spans="1:4" x14ac:dyDescent="0.35">
      <c r="A2441" t="s">
        <v>1569</v>
      </c>
      <c r="B2441">
        <v>6.8</v>
      </c>
      <c r="C2441">
        <v>5.2907915999999999E-2</v>
      </c>
      <c r="D2441">
        <v>2</v>
      </c>
    </row>
    <row r="2442" spans="1:4" x14ac:dyDescent="0.35">
      <c r="A2442" t="s">
        <v>2585</v>
      </c>
      <c r="B2442">
        <v>6.8</v>
      </c>
      <c r="C2442">
        <v>5.2907915999999999E-2</v>
      </c>
      <c r="D2442">
        <v>2</v>
      </c>
    </row>
    <row r="2443" spans="1:4" x14ac:dyDescent="0.35">
      <c r="A2443" t="s">
        <v>5916</v>
      </c>
      <c r="B2443">
        <v>8.8000000000000007</v>
      </c>
      <c r="C2443">
        <v>5.2878597999999999E-2</v>
      </c>
      <c r="D2443">
        <v>2</v>
      </c>
    </row>
    <row r="2444" spans="1:4" x14ac:dyDescent="0.35">
      <c r="A2444" t="s">
        <v>6032</v>
      </c>
      <c r="B2444">
        <v>9.4</v>
      </c>
      <c r="C2444">
        <v>5.2876235000000001E-2</v>
      </c>
      <c r="D2444">
        <v>2</v>
      </c>
    </row>
    <row r="2445" spans="1:4" x14ac:dyDescent="0.35">
      <c r="A2445" t="s">
        <v>5336</v>
      </c>
      <c r="B2445">
        <v>5.8</v>
      </c>
      <c r="C2445">
        <v>5.2831984999999998E-2</v>
      </c>
      <c r="D2445">
        <v>2</v>
      </c>
    </row>
    <row r="2446" spans="1:4" x14ac:dyDescent="0.35">
      <c r="A2446" t="s">
        <v>4698</v>
      </c>
      <c r="B2446">
        <v>7.6</v>
      </c>
      <c r="C2446">
        <v>5.2744886999999997E-2</v>
      </c>
      <c r="D2446">
        <v>2</v>
      </c>
    </row>
    <row r="2447" spans="1:4" x14ac:dyDescent="0.35">
      <c r="A2447" t="s">
        <v>1604</v>
      </c>
      <c r="B2447">
        <v>6.8</v>
      </c>
      <c r="C2447">
        <v>5.2631578999999998E-2</v>
      </c>
      <c r="D2447">
        <v>2</v>
      </c>
    </row>
    <row r="2448" spans="1:4" x14ac:dyDescent="0.35">
      <c r="A2448" t="s">
        <v>460</v>
      </c>
      <c r="B2448">
        <v>8.9</v>
      </c>
      <c r="C2448">
        <v>5.2599199999999999E-2</v>
      </c>
      <c r="D2448">
        <v>2</v>
      </c>
    </row>
    <row r="2449" spans="1:4" x14ac:dyDescent="0.35">
      <c r="A2449" t="s">
        <v>2756</v>
      </c>
      <c r="B2449">
        <v>8</v>
      </c>
      <c r="C2449">
        <v>5.2397260000000001E-2</v>
      </c>
      <c r="D2449">
        <v>2</v>
      </c>
    </row>
    <row r="2450" spans="1:4" x14ac:dyDescent="0.35">
      <c r="A2450" t="s">
        <v>3070</v>
      </c>
      <c r="B2450">
        <v>6.7</v>
      </c>
      <c r="C2450">
        <v>5.230895E-2</v>
      </c>
      <c r="D2450">
        <v>2</v>
      </c>
    </row>
    <row r="2451" spans="1:4" x14ac:dyDescent="0.35">
      <c r="A2451" t="s">
        <v>2177</v>
      </c>
      <c r="B2451">
        <v>10</v>
      </c>
      <c r="C2451">
        <v>5.2271483000000001E-2</v>
      </c>
      <c r="D2451">
        <v>2</v>
      </c>
    </row>
    <row r="2452" spans="1:4" x14ac:dyDescent="0.35">
      <c r="A2452" t="s">
        <v>3464</v>
      </c>
      <c r="B2452">
        <v>8.1</v>
      </c>
      <c r="C2452">
        <v>5.2256532000000001E-2</v>
      </c>
      <c r="D2452">
        <v>2</v>
      </c>
    </row>
    <row r="2453" spans="1:4" x14ac:dyDescent="0.35">
      <c r="A2453" t="s">
        <v>4258</v>
      </c>
      <c r="B2453">
        <v>6</v>
      </c>
      <c r="C2453">
        <v>5.2201543000000003E-2</v>
      </c>
      <c r="D2453">
        <v>2</v>
      </c>
    </row>
    <row r="2454" spans="1:4" x14ac:dyDescent="0.35">
      <c r="A2454" t="s">
        <v>3454</v>
      </c>
      <c r="B2454">
        <v>9.6</v>
      </c>
      <c r="C2454">
        <v>5.2181352E-2</v>
      </c>
      <c r="D2454">
        <v>2</v>
      </c>
    </row>
    <row r="2455" spans="1:4" x14ac:dyDescent="0.35">
      <c r="A2455" t="s">
        <v>3049</v>
      </c>
      <c r="B2455">
        <v>5.5</v>
      </c>
      <c r="C2455">
        <v>5.2057511000000001E-2</v>
      </c>
      <c r="D2455">
        <v>2</v>
      </c>
    </row>
    <row r="2456" spans="1:4" x14ac:dyDescent="0.35">
      <c r="A2456" t="s">
        <v>1179</v>
      </c>
      <c r="B2456">
        <v>7.2</v>
      </c>
      <c r="C2456">
        <v>5.2012149000000001E-2</v>
      </c>
      <c r="D2456">
        <v>2</v>
      </c>
    </row>
    <row r="2457" spans="1:4" x14ac:dyDescent="0.35">
      <c r="A2457" t="s">
        <v>4386</v>
      </c>
      <c r="B2457">
        <v>7.4</v>
      </c>
      <c r="C2457">
        <v>5.1794303E-2</v>
      </c>
      <c r="D2457">
        <v>2</v>
      </c>
    </row>
    <row r="2458" spans="1:4" x14ac:dyDescent="0.35">
      <c r="A2458" t="s">
        <v>2489</v>
      </c>
      <c r="B2458">
        <v>7.5</v>
      </c>
      <c r="C2458">
        <v>5.171158E-2</v>
      </c>
      <c r="D2458">
        <v>2</v>
      </c>
    </row>
    <row r="2459" spans="1:4" x14ac:dyDescent="0.35">
      <c r="A2459" t="s">
        <v>3260</v>
      </c>
      <c r="B2459">
        <v>7.3</v>
      </c>
      <c r="C2459">
        <v>5.1685393000000003E-2</v>
      </c>
      <c r="D2459">
        <v>2</v>
      </c>
    </row>
    <row r="2460" spans="1:4" x14ac:dyDescent="0.35">
      <c r="A2460" t="s">
        <v>3680</v>
      </c>
      <c r="B2460">
        <v>7.6</v>
      </c>
      <c r="C2460">
        <v>5.1649927999999998E-2</v>
      </c>
      <c r="D2460">
        <v>2</v>
      </c>
    </row>
    <row r="2461" spans="1:4" x14ac:dyDescent="0.35">
      <c r="A2461" t="s">
        <v>2264</v>
      </c>
      <c r="B2461">
        <v>10.3</v>
      </c>
      <c r="C2461">
        <v>5.1641948999999999E-2</v>
      </c>
      <c r="D2461">
        <v>2</v>
      </c>
    </row>
    <row r="2462" spans="1:4" x14ac:dyDescent="0.35">
      <c r="A2462" t="s">
        <v>6603</v>
      </c>
      <c r="B2462">
        <v>10.3</v>
      </c>
      <c r="C2462">
        <v>5.1540914E-2</v>
      </c>
      <c r="D2462">
        <v>2</v>
      </c>
    </row>
    <row r="2463" spans="1:4" x14ac:dyDescent="0.35">
      <c r="A2463" t="s">
        <v>6231</v>
      </c>
      <c r="B2463">
        <v>5.4</v>
      </c>
      <c r="C2463">
        <v>5.1451859000000003E-2</v>
      </c>
      <c r="D2463">
        <v>2</v>
      </c>
    </row>
    <row r="2464" spans="1:4" x14ac:dyDescent="0.35">
      <c r="A2464" t="s">
        <v>2079</v>
      </c>
      <c r="B2464">
        <v>8.6999999999999993</v>
      </c>
      <c r="C2464">
        <v>5.1354757000000001E-2</v>
      </c>
      <c r="D2464">
        <v>2</v>
      </c>
    </row>
    <row r="2465" spans="1:4" x14ac:dyDescent="0.35">
      <c r="A2465" t="s">
        <v>3234</v>
      </c>
      <c r="B2465">
        <v>6.1</v>
      </c>
      <c r="C2465">
        <v>5.1339285999999998E-2</v>
      </c>
      <c r="D2465">
        <v>2</v>
      </c>
    </row>
    <row r="2466" spans="1:4" x14ac:dyDescent="0.35">
      <c r="A2466" t="s">
        <v>2037</v>
      </c>
      <c r="B2466">
        <v>6</v>
      </c>
      <c r="C2466">
        <v>5.1282051000000002E-2</v>
      </c>
      <c r="D2466">
        <v>2</v>
      </c>
    </row>
    <row r="2467" spans="1:4" x14ac:dyDescent="0.35">
      <c r="A2467" t="s">
        <v>1989</v>
      </c>
      <c r="B2467">
        <v>5.7</v>
      </c>
      <c r="C2467">
        <v>5.1122790000000001E-2</v>
      </c>
      <c r="D2467">
        <v>2</v>
      </c>
    </row>
    <row r="2468" spans="1:4" x14ac:dyDescent="0.35">
      <c r="A2468" t="s">
        <v>1176</v>
      </c>
      <c r="B2468">
        <v>7.8</v>
      </c>
      <c r="C2468">
        <v>5.1120447999999999E-2</v>
      </c>
      <c r="D2468">
        <v>2</v>
      </c>
    </row>
    <row r="2469" spans="1:4" x14ac:dyDescent="0.35">
      <c r="A2469" t="s">
        <v>5379</v>
      </c>
      <c r="B2469">
        <v>7.1</v>
      </c>
      <c r="C2469">
        <v>5.1103368000000003E-2</v>
      </c>
      <c r="D2469">
        <v>2</v>
      </c>
    </row>
    <row r="2470" spans="1:4" x14ac:dyDescent="0.35">
      <c r="A2470" t="s">
        <v>1971</v>
      </c>
      <c r="B2470">
        <v>7.1</v>
      </c>
      <c r="C2470">
        <v>5.1103368000000003E-2</v>
      </c>
      <c r="D2470">
        <v>2</v>
      </c>
    </row>
    <row r="2471" spans="1:4" x14ac:dyDescent="0.35">
      <c r="A2471" t="s">
        <v>3898</v>
      </c>
      <c r="B2471">
        <v>8.4</v>
      </c>
      <c r="C2471">
        <v>5.1080550000000002E-2</v>
      </c>
      <c r="D2471">
        <v>2</v>
      </c>
    </row>
    <row r="2472" spans="1:4" x14ac:dyDescent="0.35">
      <c r="A2472" t="s">
        <v>5949</v>
      </c>
      <c r="B2472">
        <v>9.1999999999999993</v>
      </c>
      <c r="C2472">
        <v>5.0999105000000003E-2</v>
      </c>
      <c r="D2472">
        <v>2</v>
      </c>
    </row>
    <row r="2473" spans="1:4" x14ac:dyDescent="0.35">
      <c r="A2473" t="s">
        <v>5419</v>
      </c>
      <c r="B2473">
        <v>7.7</v>
      </c>
      <c r="C2473">
        <v>5.0991501000000002E-2</v>
      </c>
      <c r="D2473">
        <v>2</v>
      </c>
    </row>
    <row r="2474" spans="1:4" x14ac:dyDescent="0.35">
      <c r="A2474" t="s">
        <v>5659</v>
      </c>
      <c r="B2474">
        <v>8</v>
      </c>
      <c r="C2474">
        <v>5.0975026E-2</v>
      </c>
      <c r="D2474">
        <v>2</v>
      </c>
    </row>
    <row r="2475" spans="1:4" x14ac:dyDescent="0.35">
      <c r="A2475" t="s">
        <v>1513</v>
      </c>
      <c r="B2475">
        <v>7.7</v>
      </c>
      <c r="C2475">
        <v>5.0925926000000003E-2</v>
      </c>
      <c r="D2475">
        <v>2</v>
      </c>
    </row>
    <row r="2476" spans="1:4" x14ac:dyDescent="0.35">
      <c r="A2476" t="s">
        <v>4108</v>
      </c>
      <c r="B2476">
        <v>8.1</v>
      </c>
      <c r="C2476">
        <v>5.0692802000000002E-2</v>
      </c>
      <c r="D2476">
        <v>2</v>
      </c>
    </row>
    <row r="2477" spans="1:4" x14ac:dyDescent="0.35">
      <c r="A2477" t="s">
        <v>1319</v>
      </c>
      <c r="B2477">
        <v>6.5</v>
      </c>
      <c r="C2477">
        <v>5.0670016999999998E-2</v>
      </c>
      <c r="D2477">
        <v>2</v>
      </c>
    </row>
    <row r="2478" spans="1:4" x14ac:dyDescent="0.35">
      <c r="A2478" t="s">
        <v>3647</v>
      </c>
      <c r="B2478">
        <v>7.7</v>
      </c>
      <c r="C2478">
        <v>5.0583657999999997E-2</v>
      </c>
      <c r="D2478">
        <v>2</v>
      </c>
    </row>
    <row r="2479" spans="1:4" x14ac:dyDescent="0.35">
      <c r="A2479" t="s">
        <v>5531</v>
      </c>
      <c r="B2479">
        <v>9.1999999999999993</v>
      </c>
      <c r="C2479">
        <v>5.0477897000000001E-2</v>
      </c>
      <c r="D2479">
        <v>2</v>
      </c>
    </row>
    <row r="2480" spans="1:4" x14ac:dyDescent="0.35">
      <c r="A2480" t="s">
        <v>6639</v>
      </c>
      <c r="B2480">
        <v>6.5</v>
      </c>
      <c r="C2480">
        <v>5.0402372000000001E-2</v>
      </c>
      <c r="D2480">
        <v>2</v>
      </c>
    </row>
    <row r="2481" spans="1:4" x14ac:dyDescent="0.35">
      <c r="A2481" t="s">
        <v>288</v>
      </c>
      <c r="B2481">
        <v>6.5</v>
      </c>
      <c r="C2481">
        <v>5.0210970000000001E-2</v>
      </c>
      <c r="D2481">
        <v>2</v>
      </c>
    </row>
    <row r="2482" spans="1:4" x14ac:dyDescent="0.35">
      <c r="A2482" t="s">
        <v>6238</v>
      </c>
      <c r="B2482">
        <v>9.3000000000000007</v>
      </c>
      <c r="C2482">
        <v>5.0161338E-2</v>
      </c>
      <c r="D2482">
        <v>2</v>
      </c>
    </row>
    <row r="2483" spans="1:4" x14ac:dyDescent="0.35">
      <c r="A2483" t="s">
        <v>2302</v>
      </c>
      <c r="B2483">
        <v>10</v>
      </c>
      <c r="C2483">
        <v>5.0136239999999999E-2</v>
      </c>
      <c r="D2483">
        <v>2</v>
      </c>
    </row>
    <row r="2484" spans="1:4" x14ac:dyDescent="0.35">
      <c r="A2484" t="s">
        <v>6091</v>
      </c>
      <c r="B2484">
        <v>8.9</v>
      </c>
      <c r="C2484">
        <v>5.0092194E-2</v>
      </c>
      <c r="D2484">
        <v>2</v>
      </c>
    </row>
    <row r="2485" spans="1:4" x14ac:dyDescent="0.35">
      <c r="A2485" t="s">
        <v>5821</v>
      </c>
      <c r="B2485">
        <v>7.5</v>
      </c>
      <c r="C2485">
        <v>5.0090744E-2</v>
      </c>
      <c r="D2485">
        <v>2</v>
      </c>
    </row>
    <row r="2486" spans="1:4" x14ac:dyDescent="0.35">
      <c r="A2486" t="s">
        <v>4361</v>
      </c>
      <c r="B2486">
        <v>5.8</v>
      </c>
      <c r="C2486">
        <v>4.9976201999999997E-2</v>
      </c>
      <c r="D2486">
        <v>2</v>
      </c>
    </row>
    <row r="2487" spans="1:4" x14ac:dyDescent="0.35">
      <c r="A2487" t="s">
        <v>656</v>
      </c>
      <c r="B2487">
        <v>5.6</v>
      </c>
      <c r="C2487">
        <v>4.9778216E-2</v>
      </c>
      <c r="D2487">
        <v>2</v>
      </c>
    </row>
    <row r="2488" spans="1:4" x14ac:dyDescent="0.35">
      <c r="A2488" t="s">
        <v>1667</v>
      </c>
      <c r="B2488">
        <v>7.5</v>
      </c>
      <c r="C2488">
        <v>4.9762165999999997E-2</v>
      </c>
      <c r="D2488">
        <v>2</v>
      </c>
    </row>
    <row r="2489" spans="1:4" x14ac:dyDescent="0.35">
      <c r="A2489" t="s">
        <v>4554</v>
      </c>
      <c r="B2489">
        <v>5.6</v>
      </c>
      <c r="C2489">
        <v>4.9562681999999997E-2</v>
      </c>
      <c r="D2489">
        <v>2</v>
      </c>
    </row>
    <row r="2490" spans="1:4" x14ac:dyDescent="0.35">
      <c r="A2490" t="s">
        <v>5785</v>
      </c>
      <c r="B2490">
        <v>7.4</v>
      </c>
      <c r="C2490">
        <v>4.9460766000000003E-2</v>
      </c>
      <c r="D2490">
        <v>2</v>
      </c>
    </row>
    <row r="2491" spans="1:4" x14ac:dyDescent="0.35">
      <c r="A2491" t="s">
        <v>6019</v>
      </c>
      <c r="B2491">
        <v>5.8</v>
      </c>
      <c r="C2491">
        <v>4.9382716E-2</v>
      </c>
      <c r="D2491">
        <v>2</v>
      </c>
    </row>
    <row r="2492" spans="1:4" x14ac:dyDescent="0.35">
      <c r="A2492" t="s">
        <v>1708</v>
      </c>
      <c r="B2492">
        <v>5.8</v>
      </c>
      <c r="C2492">
        <v>4.9382716E-2</v>
      </c>
      <c r="D2492">
        <v>2</v>
      </c>
    </row>
    <row r="2493" spans="1:4" x14ac:dyDescent="0.35">
      <c r="A2493" t="s">
        <v>6863</v>
      </c>
      <c r="B2493">
        <v>9.1999999999999993</v>
      </c>
      <c r="C2493">
        <v>4.9356865E-2</v>
      </c>
      <c r="D2493">
        <v>2</v>
      </c>
    </row>
    <row r="2494" spans="1:4" x14ac:dyDescent="0.35">
      <c r="A2494" t="s">
        <v>2137</v>
      </c>
      <c r="B2494">
        <v>6.9</v>
      </c>
      <c r="C2494">
        <v>4.9128367999999999E-2</v>
      </c>
      <c r="D2494">
        <v>2</v>
      </c>
    </row>
    <row r="2495" spans="1:4" x14ac:dyDescent="0.35">
      <c r="A2495" t="s">
        <v>5388</v>
      </c>
      <c r="B2495">
        <v>7.6</v>
      </c>
      <c r="C2495">
        <v>4.9086349000000001E-2</v>
      </c>
      <c r="D2495">
        <v>2</v>
      </c>
    </row>
    <row r="2496" spans="1:4" x14ac:dyDescent="0.35">
      <c r="A2496" t="s">
        <v>5225</v>
      </c>
      <c r="B2496">
        <v>7.9</v>
      </c>
      <c r="C2496">
        <v>4.9083995999999998E-2</v>
      </c>
      <c r="D2496">
        <v>2</v>
      </c>
    </row>
    <row r="2497" spans="1:4" x14ac:dyDescent="0.35">
      <c r="A2497" t="s">
        <v>2841</v>
      </c>
      <c r="B2497">
        <v>8.1999999999999993</v>
      </c>
      <c r="C2497">
        <v>4.9065420999999998E-2</v>
      </c>
      <c r="D2497">
        <v>2</v>
      </c>
    </row>
    <row r="2498" spans="1:4" x14ac:dyDescent="0.35">
      <c r="A2498" t="s">
        <v>5026</v>
      </c>
      <c r="B2498">
        <v>6.2</v>
      </c>
      <c r="C2498">
        <v>4.8932384000000002E-2</v>
      </c>
      <c r="D2498">
        <v>2</v>
      </c>
    </row>
    <row r="2499" spans="1:4" x14ac:dyDescent="0.35">
      <c r="A2499" t="s">
        <v>3586</v>
      </c>
      <c r="B2499">
        <v>9.8000000000000007</v>
      </c>
      <c r="C2499">
        <v>4.8923678999999998E-2</v>
      </c>
      <c r="D2499">
        <v>2</v>
      </c>
    </row>
    <row r="2500" spans="1:4" x14ac:dyDescent="0.35">
      <c r="A2500" t="s">
        <v>3122</v>
      </c>
      <c r="B2500">
        <v>6.5</v>
      </c>
      <c r="C2500">
        <v>4.8913043000000003E-2</v>
      </c>
      <c r="D2500">
        <v>2</v>
      </c>
    </row>
    <row r="2501" spans="1:4" x14ac:dyDescent="0.35">
      <c r="A2501" t="s">
        <v>4113</v>
      </c>
      <c r="B2501">
        <v>7.2</v>
      </c>
      <c r="C2501">
        <v>4.8845133999999998E-2</v>
      </c>
      <c r="D2501">
        <v>2</v>
      </c>
    </row>
    <row r="2502" spans="1:4" x14ac:dyDescent="0.35">
      <c r="A2502" t="s">
        <v>4341</v>
      </c>
      <c r="B2502">
        <v>9.4</v>
      </c>
      <c r="C2502">
        <v>4.8844691000000003E-2</v>
      </c>
      <c r="D2502">
        <v>2</v>
      </c>
    </row>
    <row r="2503" spans="1:4" x14ac:dyDescent="0.35">
      <c r="A2503" t="s">
        <v>3756</v>
      </c>
      <c r="B2503">
        <v>8.5</v>
      </c>
      <c r="C2503">
        <v>4.8749198000000001E-2</v>
      </c>
      <c r="D2503">
        <v>2</v>
      </c>
    </row>
    <row r="2504" spans="1:4" x14ac:dyDescent="0.35">
      <c r="A2504" t="s">
        <v>3452</v>
      </c>
      <c r="B2504">
        <v>9.8000000000000007</v>
      </c>
      <c r="C2504">
        <v>4.8540964999999998E-2</v>
      </c>
      <c r="D2504">
        <v>2</v>
      </c>
    </row>
    <row r="2505" spans="1:4" x14ac:dyDescent="0.35">
      <c r="A2505" t="s">
        <v>6537</v>
      </c>
      <c r="B2505">
        <v>6.3</v>
      </c>
      <c r="C2505">
        <v>4.8218940000000002E-2</v>
      </c>
      <c r="D2505">
        <v>2</v>
      </c>
    </row>
    <row r="2506" spans="1:4" x14ac:dyDescent="0.35">
      <c r="A2506" t="s">
        <v>5990</v>
      </c>
      <c r="B2506">
        <v>7.6</v>
      </c>
      <c r="C2506">
        <v>4.8170953000000002E-2</v>
      </c>
      <c r="D2506">
        <v>2</v>
      </c>
    </row>
    <row r="2507" spans="1:4" x14ac:dyDescent="0.35">
      <c r="A2507" t="s">
        <v>3357</v>
      </c>
      <c r="B2507">
        <v>10.7</v>
      </c>
      <c r="C2507">
        <v>4.8165138000000003E-2</v>
      </c>
      <c r="D2507">
        <v>2</v>
      </c>
    </row>
    <row r="2508" spans="1:4" x14ac:dyDescent="0.35">
      <c r="A2508" t="s">
        <v>5079</v>
      </c>
      <c r="B2508">
        <v>9.5</v>
      </c>
      <c r="C2508">
        <v>4.8140675000000001E-2</v>
      </c>
      <c r="D2508">
        <v>2</v>
      </c>
    </row>
    <row r="2509" spans="1:4" x14ac:dyDescent="0.35">
      <c r="A2509" t="s">
        <v>2256</v>
      </c>
      <c r="B2509">
        <v>8.4</v>
      </c>
      <c r="C2509">
        <v>4.8007837999999997E-2</v>
      </c>
      <c r="D2509">
        <v>2</v>
      </c>
    </row>
    <row r="2510" spans="1:4" x14ac:dyDescent="0.35">
      <c r="A2510" t="s">
        <v>1710</v>
      </c>
      <c r="B2510">
        <v>9</v>
      </c>
      <c r="C2510">
        <v>4.7922354E-2</v>
      </c>
      <c r="D2510">
        <v>2</v>
      </c>
    </row>
    <row r="2511" spans="1:4" x14ac:dyDescent="0.35">
      <c r="A2511" t="s">
        <v>1894</v>
      </c>
      <c r="B2511">
        <v>9.1</v>
      </c>
      <c r="C2511">
        <v>4.7848330000000001E-2</v>
      </c>
      <c r="D2511">
        <v>2</v>
      </c>
    </row>
    <row r="2512" spans="1:4" x14ac:dyDescent="0.35">
      <c r="A2512" t="s">
        <v>1611</v>
      </c>
      <c r="B2512">
        <v>9.1</v>
      </c>
      <c r="C2512">
        <v>4.7776442000000002E-2</v>
      </c>
      <c r="D2512">
        <v>2</v>
      </c>
    </row>
    <row r="2513" spans="1:4" x14ac:dyDescent="0.35">
      <c r="A2513" t="s">
        <v>5641</v>
      </c>
      <c r="B2513">
        <v>8.1</v>
      </c>
      <c r="C2513">
        <v>4.7651234000000001E-2</v>
      </c>
      <c r="D2513">
        <v>2</v>
      </c>
    </row>
    <row r="2514" spans="1:4" x14ac:dyDescent="0.35">
      <c r="A2514" t="s">
        <v>4171</v>
      </c>
      <c r="B2514">
        <v>6.9</v>
      </c>
      <c r="C2514">
        <v>4.7619047999999997E-2</v>
      </c>
      <c r="D2514">
        <v>2</v>
      </c>
    </row>
    <row r="2515" spans="1:4" x14ac:dyDescent="0.35">
      <c r="A2515" t="s">
        <v>5900</v>
      </c>
      <c r="B2515">
        <v>6.5</v>
      </c>
      <c r="C2515">
        <v>4.7538200000000003E-2</v>
      </c>
      <c r="D2515">
        <v>2</v>
      </c>
    </row>
    <row r="2516" spans="1:4" x14ac:dyDescent="0.35">
      <c r="A2516" t="s">
        <v>68</v>
      </c>
      <c r="B2516">
        <v>9.3000000000000007</v>
      </c>
      <c r="C2516">
        <v>4.7227926000000003E-2</v>
      </c>
      <c r="D2516">
        <v>2</v>
      </c>
    </row>
    <row r="2517" spans="1:4" x14ac:dyDescent="0.35">
      <c r="A2517" t="s">
        <v>1918</v>
      </c>
      <c r="B2517">
        <v>7.7</v>
      </c>
      <c r="C2517">
        <v>4.7079646000000003E-2</v>
      </c>
      <c r="D2517">
        <v>2</v>
      </c>
    </row>
    <row r="2518" spans="1:4" x14ac:dyDescent="0.35">
      <c r="A2518" t="s">
        <v>2380</v>
      </c>
      <c r="B2518">
        <v>7.6</v>
      </c>
      <c r="C2518">
        <v>4.7037702000000001E-2</v>
      </c>
      <c r="D2518">
        <v>2</v>
      </c>
    </row>
    <row r="2519" spans="1:4" x14ac:dyDescent="0.35">
      <c r="A2519" t="s">
        <v>5910</v>
      </c>
      <c r="B2519">
        <v>7.9</v>
      </c>
      <c r="C2519">
        <v>4.6912729E-2</v>
      </c>
      <c r="D2519">
        <v>2</v>
      </c>
    </row>
    <row r="2520" spans="1:4" x14ac:dyDescent="0.35">
      <c r="A2520" t="s">
        <v>856</v>
      </c>
      <c r="B2520">
        <v>8.3000000000000007</v>
      </c>
      <c r="C2520">
        <v>4.6626984000000003E-2</v>
      </c>
      <c r="D2520">
        <v>2</v>
      </c>
    </row>
    <row r="2521" spans="1:4" x14ac:dyDescent="0.35">
      <c r="A2521" t="s">
        <v>1637</v>
      </c>
      <c r="B2521">
        <v>8.6</v>
      </c>
      <c r="C2521">
        <v>4.6592710000000002E-2</v>
      </c>
      <c r="D2521">
        <v>2</v>
      </c>
    </row>
    <row r="2522" spans="1:4" x14ac:dyDescent="0.35">
      <c r="A2522" t="s">
        <v>1987</v>
      </c>
      <c r="B2522">
        <v>7.8</v>
      </c>
      <c r="C2522">
        <v>4.6552327999999997E-2</v>
      </c>
      <c r="D2522">
        <v>2</v>
      </c>
    </row>
    <row r="2523" spans="1:4" x14ac:dyDescent="0.35">
      <c r="A2523" t="s">
        <v>1296</v>
      </c>
      <c r="B2523">
        <v>8.4</v>
      </c>
      <c r="C2523">
        <v>4.6148846E-2</v>
      </c>
      <c r="D2523">
        <v>2</v>
      </c>
    </row>
    <row r="2524" spans="1:4" x14ac:dyDescent="0.35">
      <c r="A2524" t="s">
        <v>4327</v>
      </c>
      <c r="B2524">
        <v>8.3000000000000007</v>
      </c>
      <c r="C2524">
        <v>4.6128501000000002E-2</v>
      </c>
      <c r="D2524">
        <v>2</v>
      </c>
    </row>
    <row r="2525" spans="1:4" x14ac:dyDescent="0.35">
      <c r="A2525" t="s">
        <v>4611</v>
      </c>
      <c r="B2525">
        <v>9.1</v>
      </c>
      <c r="C2525">
        <v>4.6112116000000002E-2</v>
      </c>
      <c r="D2525">
        <v>2</v>
      </c>
    </row>
    <row r="2526" spans="1:4" x14ac:dyDescent="0.35">
      <c r="A2526" t="s">
        <v>4469</v>
      </c>
      <c r="B2526">
        <v>8</v>
      </c>
      <c r="C2526">
        <v>4.6090816E-2</v>
      </c>
      <c r="D2526">
        <v>2</v>
      </c>
    </row>
    <row r="2527" spans="1:4" x14ac:dyDescent="0.35">
      <c r="A2527" t="s">
        <v>6757</v>
      </c>
      <c r="B2527">
        <v>7.3</v>
      </c>
      <c r="C2527">
        <v>4.5985677000000003E-2</v>
      </c>
      <c r="D2527">
        <v>2</v>
      </c>
    </row>
    <row r="2528" spans="1:4" x14ac:dyDescent="0.35">
      <c r="A2528" t="s">
        <v>6621</v>
      </c>
      <c r="B2528">
        <v>7.8</v>
      </c>
      <c r="C2528">
        <v>4.5836249000000003E-2</v>
      </c>
      <c r="D2528">
        <v>2</v>
      </c>
    </row>
    <row r="2529" spans="1:4" x14ac:dyDescent="0.35">
      <c r="A2529" t="s">
        <v>5876</v>
      </c>
      <c r="B2529">
        <v>8.6999999999999993</v>
      </c>
      <c r="C2529">
        <v>4.5784654000000001E-2</v>
      </c>
      <c r="D2529">
        <v>2</v>
      </c>
    </row>
    <row r="2530" spans="1:4" x14ac:dyDescent="0.35">
      <c r="A2530" t="s">
        <v>139</v>
      </c>
      <c r="B2530">
        <v>6.5</v>
      </c>
      <c r="C2530">
        <v>4.5743328999999999E-2</v>
      </c>
      <c r="D2530">
        <v>2</v>
      </c>
    </row>
    <row r="2531" spans="1:4" x14ac:dyDescent="0.35">
      <c r="A2531" t="s">
        <v>4372</v>
      </c>
      <c r="B2531">
        <v>7.8</v>
      </c>
      <c r="C2531">
        <v>4.5710266999999999E-2</v>
      </c>
      <c r="D2531">
        <v>2</v>
      </c>
    </row>
    <row r="2532" spans="1:4" x14ac:dyDescent="0.35">
      <c r="A2532" t="s">
        <v>4425</v>
      </c>
      <c r="B2532">
        <v>7.8</v>
      </c>
      <c r="C2532">
        <v>4.5566071E-2</v>
      </c>
      <c r="D2532">
        <v>2</v>
      </c>
    </row>
    <row r="2533" spans="1:4" x14ac:dyDescent="0.35">
      <c r="A2533" t="s">
        <v>561</v>
      </c>
      <c r="B2533">
        <v>8</v>
      </c>
      <c r="C2533">
        <v>4.5423497E-2</v>
      </c>
      <c r="D2533">
        <v>2</v>
      </c>
    </row>
    <row r="2534" spans="1:4" x14ac:dyDescent="0.35">
      <c r="A2534" t="s">
        <v>4730</v>
      </c>
      <c r="B2534">
        <v>8.8000000000000007</v>
      </c>
      <c r="C2534">
        <v>4.5340838000000001E-2</v>
      </c>
      <c r="D2534">
        <v>2</v>
      </c>
    </row>
    <row r="2535" spans="1:4" x14ac:dyDescent="0.35">
      <c r="A2535" t="s">
        <v>2344</v>
      </c>
      <c r="B2535">
        <v>8.4</v>
      </c>
      <c r="C2535">
        <v>4.5247396000000002E-2</v>
      </c>
      <c r="D2535">
        <v>2</v>
      </c>
    </row>
    <row r="2536" spans="1:4" x14ac:dyDescent="0.35">
      <c r="A2536" t="s">
        <v>5345</v>
      </c>
      <c r="B2536">
        <v>8.3000000000000007</v>
      </c>
      <c r="C2536">
        <v>4.4958678000000002E-2</v>
      </c>
      <c r="D2536">
        <v>2</v>
      </c>
    </row>
    <row r="2537" spans="1:4" x14ac:dyDescent="0.35">
      <c r="A2537" t="s">
        <v>5076</v>
      </c>
      <c r="B2537">
        <v>8</v>
      </c>
      <c r="C2537">
        <v>4.4924553999999998E-2</v>
      </c>
      <c r="D2537">
        <v>2</v>
      </c>
    </row>
    <row r="2538" spans="1:4" x14ac:dyDescent="0.35">
      <c r="A2538" t="s">
        <v>2923</v>
      </c>
      <c r="B2538">
        <v>8.5</v>
      </c>
      <c r="C2538">
        <v>4.4857416999999997E-2</v>
      </c>
      <c r="D2538">
        <v>2</v>
      </c>
    </row>
    <row r="2539" spans="1:4" x14ac:dyDescent="0.35">
      <c r="A2539" t="s">
        <v>412</v>
      </c>
      <c r="B2539">
        <v>7.6</v>
      </c>
      <c r="C2539">
        <v>4.4818931999999999E-2</v>
      </c>
      <c r="D2539">
        <v>2</v>
      </c>
    </row>
    <row r="2540" spans="1:4" x14ac:dyDescent="0.35">
      <c r="A2540" t="s">
        <v>4994</v>
      </c>
      <c r="B2540">
        <v>8.1</v>
      </c>
      <c r="C2540">
        <v>4.4796228E-2</v>
      </c>
      <c r="D2540">
        <v>2</v>
      </c>
    </row>
    <row r="2541" spans="1:4" x14ac:dyDescent="0.35">
      <c r="A2541" t="s">
        <v>5914</v>
      </c>
      <c r="B2541">
        <v>8.4</v>
      </c>
      <c r="C2541">
        <v>4.4790652E-2</v>
      </c>
      <c r="D2541">
        <v>2</v>
      </c>
    </row>
    <row r="2542" spans="1:4" x14ac:dyDescent="0.35">
      <c r="A2542" t="s">
        <v>1960</v>
      </c>
      <c r="B2542">
        <v>10</v>
      </c>
      <c r="C2542">
        <v>4.4767921000000002E-2</v>
      </c>
      <c r="D2542">
        <v>2</v>
      </c>
    </row>
    <row r="2543" spans="1:4" x14ac:dyDescent="0.35">
      <c r="A2543" t="s">
        <v>1661</v>
      </c>
      <c r="B2543">
        <v>10.199999999999999</v>
      </c>
      <c r="C2543">
        <v>4.4760118000000002E-2</v>
      </c>
      <c r="D2543">
        <v>2</v>
      </c>
    </row>
    <row r="2544" spans="1:4" x14ac:dyDescent="0.35">
      <c r="A2544" t="s">
        <v>5931</v>
      </c>
      <c r="B2544">
        <v>7.5</v>
      </c>
      <c r="C2544">
        <v>4.4590642999999999E-2</v>
      </c>
      <c r="D2544">
        <v>2</v>
      </c>
    </row>
    <row r="2545" spans="1:4" x14ac:dyDescent="0.35">
      <c r="A2545" t="s">
        <v>4144</v>
      </c>
      <c r="B2545">
        <v>8.6999999999999993</v>
      </c>
      <c r="C2545">
        <v>4.4577932000000001E-2</v>
      </c>
      <c r="D2545">
        <v>2</v>
      </c>
    </row>
    <row r="2546" spans="1:4" x14ac:dyDescent="0.35">
      <c r="A2546" t="s">
        <v>838</v>
      </c>
      <c r="B2546">
        <v>7.4</v>
      </c>
      <c r="C2546">
        <v>4.4518028000000001E-2</v>
      </c>
      <c r="D2546">
        <v>2</v>
      </c>
    </row>
    <row r="2547" spans="1:4" x14ac:dyDescent="0.35">
      <c r="A2547" t="s">
        <v>3077</v>
      </c>
      <c r="B2547">
        <v>9.4</v>
      </c>
      <c r="C2547">
        <v>4.4496487000000001E-2</v>
      </c>
      <c r="D2547">
        <v>2</v>
      </c>
    </row>
    <row r="2548" spans="1:4" x14ac:dyDescent="0.35">
      <c r="A2548" t="s">
        <v>3849</v>
      </c>
      <c r="B2548">
        <v>10</v>
      </c>
      <c r="C2548">
        <v>4.4493271000000001E-2</v>
      </c>
      <c r="D2548">
        <v>2</v>
      </c>
    </row>
    <row r="2549" spans="1:4" x14ac:dyDescent="0.35">
      <c r="A2549" t="s">
        <v>4534</v>
      </c>
      <c r="B2549">
        <v>7.8</v>
      </c>
      <c r="C2549">
        <v>4.4475820999999999E-2</v>
      </c>
      <c r="D2549">
        <v>2</v>
      </c>
    </row>
    <row r="2550" spans="1:4" x14ac:dyDescent="0.35">
      <c r="A2550" t="s">
        <v>5681</v>
      </c>
      <c r="B2550">
        <v>7.8</v>
      </c>
      <c r="C2550">
        <v>4.4436668999999998E-2</v>
      </c>
      <c r="D2550">
        <v>2</v>
      </c>
    </row>
    <row r="2551" spans="1:4" x14ac:dyDescent="0.35">
      <c r="A2551" t="s">
        <v>4067</v>
      </c>
      <c r="B2551">
        <v>7.8</v>
      </c>
      <c r="C2551">
        <v>4.4436668999999998E-2</v>
      </c>
      <c r="D2551">
        <v>2</v>
      </c>
    </row>
    <row r="2552" spans="1:4" x14ac:dyDescent="0.35">
      <c r="A2552" t="s">
        <v>329</v>
      </c>
      <c r="B2552">
        <v>8.9</v>
      </c>
      <c r="C2552">
        <v>4.4294063000000002E-2</v>
      </c>
      <c r="D2552">
        <v>2</v>
      </c>
    </row>
    <row r="2553" spans="1:4" x14ac:dyDescent="0.35">
      <c r="A2553" t="s">
        <v>4124</v>
      </c>
      <c r="B2553">
        <v>10.4</v>
      </c>
      <c r="C2553">
        <v>4.3903729000000002E-2</v>
      </c>
      <c r="D2553">
        <v>2</v>
      </c>
    </row>
    <row r="2554" spans="1:4" x14ac:dyDescent="0.35">
      <c r="A2554" t="s">
        <v>6527</v>
      </c>
      <c r="B2554">
        <v>8.1999999999999993</v>
      </c>
      <c r="C2554">
        <v>4.3853821000000001E-2</v>
      </c>
      <c r="D2554">
        <v>2</v>
      </c>
    </row>
    <row r="2555" spans="1:4" x14ac:dyDescent="0.35">
      <c r="A2555" t="s">
        <v>1896</v>
      </c>
      <c r="B2555">
        <v>7.9</v>
      </c>
      <c r="C2555">
        <v>4.3826087E-2</v>
      </c>
      <c r="D2555">
        <v>2</v>
      </c>
    </row>
    <row r="2556" spans="1:4" x14ac:dyDescent="0.35">
      <c r="A2556" t="s">
        <v>4642</v>
      </c>
      <c r="B2556">
        <v>8.4</v>
      </c>
      <c r="C2556">
        <v>4.3802726E-2</v>
      </c>
      <c r="D2556">
        <v>2</v>
      </c>
    </row>
    <row r="2557" spans="1:4" x14ac:dyDescent="0.35">
      <c r="A2557" t="s">
        <v>2016</v>
      </c>
      <c r="B2557">
        <v>8.4</v>
      </c>
      <c r="C2557">
        <v>4.3802726E-2</v>
      </c>
      <c r="D2557">
        <v>2</v>
      </c>
    </row>
    <row r="2558" spans="1:4" x14ac:dyDescent="0.35">
      <c r="A2558" t="s">
        <v>1544</v>
      </c>
      <c r="B2558">
        <v>7.1</v>
      </c>
      <c r="C2558">
        <v>4.3764523999999999E-2</v>
      </c>
      <c r="D2558">
        <v>2</v>
      </c>
    </row>
    <row r="2559" spans="1:4" x14ac:dyDescent="0.35">
      <c r="A2559" t="s">
        <v>3830</v>
      </c>
      <c r="B2559">
        <v>7.5</v>
      </c>
      <c r="C2559">
        <v>4.3699927E-2</v>
      </c>
      <c r="D2559">
        <v>2</v>
      </c>
    </row>
    <row r="2560" spans="1:4" x14ac:dyDescent="0.35">
      <c r="A2560" t="s">
        <v>521</v>
      </c>
      <c r="B2560">
        <v>8.3000000000000007</v>
      </c>
      <c r="C2560">
        <v>4.3636363999999997E-2</v>
      </c>
      <c r="D2560">
        <v>2</v>
      </c>
    </row>
    <row r="2561" spans="1:4" x14ac:dyDescent="0.35">
      <c r="A2561" t="s">
        <v>1111</v>
      </c>
      <c r="B2561">
        <v>7.6</v>
      </c>
      <c r="C2561">
        <v>4.3635052000000001E-2</v>
      </c>
      <c r="D2561">
        <v>2</v>
      </c>
    </row>
    <row r="2562" spans="1:4" x14ac:dyDescent="0.35">
      <c r="A2562" t="s">
        <v>3591</v>
      </c>
      <c r="B2562">
        <v>9.1</v>
      </c>
      <c r="C2562">
        <v>4.3557169E-2</v>
      </c>
      <c r="D2562">
        <v>2</v>
      </c>
    </row>
    <row r="2563" spans="1:4" x14ac:dyDescent="0.35">
      <c r="A2563" t="s">
        <v>3906</v>
      </c>
      <c r="B2563">
        <v>7.5</v>
      </c>
      <c r="C2563">
        <v>4.3541894999999997E-2</v>
      </c>
      <c r="D2563">
        <v>2</v>
      </c>
    </row>
    <row r="2564" spans="1:4" x14ac:dyDescent="0.35">
      <c r="A2564" t="s">
        <v>3392</v>
      </c>
      <c r="B2564">
        <v>8.8000000000000007</v>
      </c>
      <c r="C2564">
        <v>4.3464761999999997E-2</v>
      </c>
      <c r="D2564">
        <v>2</v>
      </c>
    </row>
    <row r="2565" spans="1:4" x14ac:dyDescent="0.35">
      <c r="A2565" t="s">
        <v>2673</v>
      </c>
      <c r="B2565">
        <v>9.6999999999999993</v>
      </c>
      <c r="C2565">
        <v>4.3404735E-2</v>
      </c>
      <c r="D2565">
        <v>2</v>
      </c>
    </row>
    <row r="2566" spans="1:4" x14ac:dyDescent="0.35">
      <c r="A2566" t="s">
        <v>2116</v>
      </c>
      <c r="B2566">
        <v>7.9</v>
      </c>
      <c r="C2566">
        <v>4.3402778000000003E-2</v>
      </c>
      <c r="D2566">
        <v>2</v>
      </c>
    </row>
    <row r="2567" spans="1:4" x14ac:dyDescent="0.35">
      <c r="A2567" t="s">
        <v>5306</v>
      </c>
      <c r="B2567">
        <v>9</v>
      </c>
      <c r="C2567">
        <v>4.3399090000000001E-2</v>
      </c>
      <c r="D2567">
        <v>2</v>
      </c>
    </row>
    <row r="2568" spans="1:4" x14ac:dyDescent="0.35">
      <c r="A2568" t="s">
        <v>6150</v>
      </c>
      <c r="B2568">
        <v>6.6</v>
      </c>
      <c r="C2568">
        <v>4.3315285000000002E-2</v>
      </c>
      <c r="D2568">
        <v>2</v>
      </c>
    </row>
    <row r="2569" spans="1:4" x14ac:dyDescent="0.35">
      <c r="A2569" t="s">
        <v>5705</v>
      </c>
      <c r="B2569">
        <v>9.6</v>
      </c>
      <c r="C2569">
        <v>4.3241694999999997E-2</v>
      </c>
      <c r="D2569">
        <v>2</v>
      </c>
    </row>
    <row r="2570" spans="1:4" x14ac:dyDescent="0.35">
      <c r="A2570" t="s">
        <v>6184</v>
      </c>
      <c r="B2570">
        <v>9.3000000000000007</v>
      </c>
      <c r="C2570">
        <v>4.3222582000000002E-2</v>
      </c>
      <c r="D2570">
        <v>2</v>
      </c>
    </row>
    <row r="2571" spans="1:4" x14ac:dyDescent="0.35">
      <c r="A2571" t="s">
        <v>4481</v>
      </c>
      <c r="B2571">
        <v>8.1</v>
      </c>
      <c r="C2571">
        <v>4.3214045E-2</v>
      </c>
      <c r="D2571">
        <v>2</v>
      </c>
    </row>
    <row r="2572" spans="1:4" x14ac:dyDescent="0.35">
      <c r="A2572" t="s">
        <v>3884</v>
      </c>
      <c r="B2572">
        <v>6.5</v>
      </c>
      <c r="C2572">
        <v>4.2911233E-2</v>
      </c>
      <c r="D2572">
        <v>2</v>
      </c>
    </row>
    <row r="2573" spans="1:4" x14ac:dyDescent="0.35">
      <c r="A2573" t="s">
        <v>1412</v>
      </c>
      <c r="B2573">
        <v>6.5</v>
      </c>
      <c r="C2573">
        <v>4.2911233E-2</v>
      </c>
      <c r="D2573">
        <v>2</v>
      </c>
    </row>
    <row r="2574" spans="1:4" x14ac:dyDescent="0.35">
      <c r="A2574" t="s">
        <v>2701</v>
      </c>
      <c r="B2574">
        <v>8.6</v>
      </c>
      <c r="C2574">
        <v>4.2811502000000001E-2</v>
      </c>
      <c r="D2574">
        <v>2</v>
      </c>
    </row>
    <row r="2575" spans="1:4" x14ac:dyDescent="0.35">
      <c r="A2575" t="s">
        <v>4332</v>
      </c>
      <c r="B2575">
        <v>10.4</v>
      </c>
      <c r="C2575">
        <v>4.2714885000000001E-2</v>
      </c>
      <c r="D2575">
        <v>2</v>
      </c>
    </row>
    <row r="2576" spans="1:4" x14ac:dyDescent="0.35">
      <c r="A2576" t="s">
        <v>3684</v>
      </c>
      <c r="B2576">
        <v>6.5</v>
      </c>
      <c r="C2576">
        <v>4.2659975000000003E-2</v>
      </c>
      <c r="D2576">
        <v>2</v>
      </c>
    </row>
    <row r="2577" spans="1:4" x14ac:dyDescent="0.35">
      <c r="A2577" t="s">
        <v>4311</v>
      </c>
      <c r="B2577">
        <v>7.7</v>
      </c>
      <c r="C2577">
        <v>4.2659083E-2</v>
      </c>
      <c r="D2577">
        <v>2</v>
      </c>
    </row>
    <row r="2578" spans="1:4" x14ac:dyDescent="0.35">
      <c r="A2578" t="s">
        <v>1947</v>
      </c>
      <c r="B2578">
        <v>8.6999999999999993</v>
      </c>
      <c r="C2578">
        <v>4.2654027999999997E-2</v>
      </c>
      <c r="D2578">
        <v>2</v>
      </c>
    </row>
    <row r="2579" spans="1:4" x14ac:dyDescent="0.35">
      <c r="A2579" t="s">
        <v>179</v>
      </c>
      <c r="B2579">
        <v>8.8000000000000007</v>
      </c>
      <c r="C2579">
        <v>4.2652553000000003E-2</v>
      </c>
      <c r="D2579">
        <v>2</v>
      </c>
    </row>
    <row r="2580" spans="1:4" x14ac:dyDescent="0.35">
      <c r="A2580" t="s">
        <v>3721</v>
      </c>
      <c r="B2580">
        <v>6.5</v>
      </c>
      <c r="C2580">
        <v>4.2580101000000002E-2</v>
      </c>
      <c r="D2580">
        <v>2</v>
      </c>
    </row>
    <row r="2581" spans="1:4" x14ac:dyDescent="0.35">
      <c r="A2581" t="s">
        <v>6752</v>
      </c>
      <c r="B2581">
        <v>7.6</v>
      </c>
      <c r="C2581">
        <v>4.2507204999999999E-2</v>
      </c>
      <c r="D2581">
        <v>2</v>
      </c>
    </row>
    <row r="2582" spans="1:4" x14ac:dyDescent="0.35">
      <c r="A2582" t="s">
        <v>509</v>
      </c>
      <c r="B2582">
        <v>10.199999999999999</v>
      </c>
      <c r="C2582">
        <v>4.2502005000000002E-2</v>
      </c>
      <c r="D2582">
        <v>2</v>
      </c>
    </row>
    <row r="2583" spans="1:4" x14ac:dyDescent="0.35">
      <c r="A2583" t="s">
        <v>871</v>
      </c>
      <c r="B2583">
        <v>8.6999999999999993</v>
      </c>
      <c r="C2583">
        <v>4.2372881000000001E-2</v>
      </c>
      <c r="D2583">
        <v>2</v>
      </c>
    </row>
    <row r="2584" spans="1:4" x14ac:dyDescent="0.35">
      <c r="A2584" t="s">
        <v>1029</v>
      </c>
      <c r="B2584">
        <v>7.3</v>
      </c>
      <c r="C2584">
        <v>4.2306252000000003E-2</v>
      </c>
      <c r="D2584">
        <v>2</v>
      </c>
    </row>
    <row r="2585" spans="1:4" x14ac:dyDescent="0.35">
      <c r="A2585" t="s">
        <v>3977</v>
      </c>
      <c r="B2585">
        <v>7.7</v>
      </c>
      <c r="C2585">
        <v>4.2288556999999997E-2</v>
      </c>
      <c r="D2585">
        <v>2</v>
      </c>
    </row>
    <row r="2586" spans="1:4" x14ac:dyDescent="0.35">
      <c r="A2586" t="s">
        <v>3665</v>
      </c>
      <c r="B2586">
        <v>7.1</v>
      </c>
      <c r="C2586">
        <v>4.2264443999999998E-2</v>
      </c>
      <c r="D2586">
        <v>2</v>
      </c>
    </row>
    <row r="2587" spans="1:4" x14ac:dyDescent="0.35">
      <c r="A2587" t="s">
        <v>2455</v>
      </c>
      <c r="B2587">
        <v>8.6</v>
      </c>
      <c r="C2587">
        <v>4.2145594000000001E-2</v>
      </c>
      <c r="D2587">
        <v>2</v>
      </c>
    </row>
    <row r="2588" spans="1:4" x14ac:dyDescent="0.35">
      <c r="A2588" t="s">
        <v>5263</v>
      </c>
      <c r="B2588">
        <v>7.5</v>
      </c>
      <c r="C2588">
        <v>4.2139978000000002E-2</v>
      </c>
      <c r="D2588">
        <v>2</v>
      </c>
    </row>
    <row r="2589" spans="1:4" x14ac:dyDescent="0.35">
      <c r="A2589" t="s">
        <v>2476</v>
      </c>
      <c r="B2589">
        <v>7.5</v>
      </c>
      <c r="C2589">
        <v>4.2109118000000001E-2</v>
      </c>
      <c r="D2589">
        <v>2</v>
      </c>
    </row>
    <row r="2590" spans="1:4" x14ac:dyDescent="0.35">
      <c r="A2590" t="s">
        <v>2282</v>
      </c>
      <c r="B2590">
        <v>7.6</v>
      </c>
      <c r="C2590">
        <v>4.2013763000000003E-2</v>
      </c>
      <c r="D2590">
        <v>2</v>
      </c>
    </row>
    <row r="2591" spans="1:4" x14ac:dyDescent="0.35">
      <c r="A2591" t="s">
        <v>5140</v>
      </c>
      <c r="B2591">
        <v>6.7</v>
      </c>
      <c r="C2591">
        <v>4.1940788999999999E-2</v>
      </c>
      <c r="D2591">
        <v>2</v>
      </c>
    </row>
    <row r="2592" spans="1:4" x14ac:dyDescent="0.35">
      <c r="A2592" t="s">
        <v>3103</v>
      </c>
      <c r="B2592">
        <v>8.1</v>
      </c>
      <c r="C2592">
        <v>4.1863605999999998E-2</v>
      </c>
      <c r="D2592">
        <v>2</v>
      </c>
    </row>
    <row r="2593" spans="1:4" x14ac:dyDescent="0.35">
      <c r="A2593" t="s">
        <v>379</v>
      </c>
      <c r="B2593">
        <v>7.3</v>
      </c>
      <c r="C2593">
        <v>4.1822255000000003E-2</v>
      </c>
      <c r="D2593">
        <v>2</v>
      </c>
    </row>
    <row r="2594" spans="1:4" x14ac:dyDescent="0.35">
      <c r="A2594" t="s">
        <v>1189</v>
      </c>
      <c r="B2594">
        <v>7.7</v>
      </c>
      <c r="C2594">
        <v>4.1755888999999997E-2</v>
      </c>
      <c r="D2594">
        <v>2</v>
      </c>
    </row>
    <row r="2595" spans="1:4" x14ac:dyDescent="0.35">
      <c r="A2595" t="s">
        <v>6860</v>
      </c>
      <c r="B2595">
        <v>7.7</v>
      </c>
      <c r="C2595">
        <v>4.1755888999999997E-2</v>
      </c>
      <c r="D2595">
        <v>2</v>
      </c>
    </row>
    <row r="2596" spans="1:4" x14ac:dyDescent="0.35">
      <c r="A2596" t="s">
        <v>2921</v>
      </c>
      <c r="B2596">
        <v>7.6</v>
      </c>
      <c r="C2596">
        <v>4.1606887000000002E-2</v>
      </c>
      <c r="D2596">
        <v>2</v>
      </c>
    </row>
    <row r="2597" spans="1:4" x14ac:dyDescent="0.35">
      <c r="A2597" t="s">
        <v>1958</v>
      </c>
      <c r="B2597">
        <v>9.1</v>
      </c>
      <c r="C2597">
        <v>4.1339770999999997E-2</v>
      </c>
      <c r="D2597">
        <v>2</v>
      </c>
    </row>
    <row r="2598" spans="1:4" x14ac:dyDescent="0.35">
      <c r="A2598" t="s">
        <v>4383</v>
      </c>
      <c r="B2598">
        <v>7.5</v>
      </c>
      <c r="C2598">
        <v>4.1120814999999998E-2</v>
      </c>
      <c r="D2598">
        <v>2</v>
      </c>
    </row>
    <row r="2599" spans="1:4" x14ac:dyDescent="0.35">
      <c r="A2599" t="s">
        <v>5999</v>
      </c>
      <c r="B2599">
        <v>8.1999999999999993</v>
      </c>
      <c r="C2599">
        <v>4.1095890000000003E-2</v>
      </c>
      <c r="D2599">
        <v>2</v>
      </c>
    </row>
    <row r="2600" spans="1:4" x14ac:dyDescent="0.35">
      <c r="A2600" t="s">
        <v>4709</v>
      </c>
      <c r="B2600">
        <v>8</v>
      </c>
      <c r="C2600">
        <v>4.0927694000000001E-2</v>
      </c>
      <c r="D2600">
        <v>2</v>
      </c>
    </row>
    <row r="2601" spans="1:4" x14ac:dyDescent="0.35">
      <c r="A2601" t="s">
        <v>1359</v>
      </c>
      <c r="B2601">
        <v>7.6</v>
      </c>
      <c r="C2601">
        <v>4.0830946E-2</v>
      </c>
      <c r="D2601">
        <v>2</v>
      </c>
    </row>
    <row r="2602" spans="1:4" x14ac:dyDescent="0.35">
      <c r="A2602" t="s">
        <v>3254</v>
      </c>
      <c r="B2602">
        <v>8.6999999999999993</v>
      </c>
      <c r="C2602">
        <v>4.0816326999999999E-2</v>
      </c>
      <c r="D2602">
        <v>2</v>
      </c>
    </row>
    <row r="2603" spans="1:4" x14ac:dyDescent="0.35">
      <c r="A2603" t="s">
        <v>1829</v>
      </c>
      <c r="B2603">
        <v>9.6</v>
      </c>
      <c r="C2603">
        <v>4.0740740999999997E-2</v>
      </c>
      <c r="D2603">
        <v>2</v>
      </c>
    </row>
    <row r="2604" spans="1:4" x14ac:dyDescent="0.35">
      <c r="A2604" t="s">
        <v>2534</v>
      </c>
      <c r="B2604">
        <v>8.6</v>
      </c>
      <c r="C2604">
        <v>4.0712468000000002E-2</v>
      </c>
      <c r="D2604">
        <v>2</v>
      </c>
    </row>
    <row r="2605" spans="1:4" x14ac:dyDescent="0.35">
      <c r="A2605" t="s">
        <v>5798</v>
      </c>
      <c r="B2605">
        <v>7.5</v>
      </c>
      <c r="C2605">
        <v>4.0599853999999998E-2</v>
      </c>
      <c r="D2605">
        <v>2</v>
      </c>
    </row>
    <row r="2606" spans="1:4" x14ac:dyDescent="0.35">
      <c r="A2606" t="s">
        <v>4142</v>
      </c>
      <c r="B2606">
        <v>8.8000000000000007</v>
      </c>
      <c r="C2606">
        <v>4.0599625E-2</v>
      </c>
      <c r="D2606">
        <v>2</v>
      </c>
    </row>
    <row r="2607" spans="1:4" x14ac:dyDescent="0.35">
      <c r="A2607" t="s">
        <v>2678</v>
      </c>
      <c r="B2607">
        <v>9.3000000000000007</v>
      </c>
      <c r="C2607">
        <v>4.0433636000000002E-2</v>
      </c>
      <c r="D2607">
        <v>2</v>
      </c>
    </row>
    <row r="2608" spans="1:4" x14ac:dyDescent="0.35">
      <c r="A2608" t="s">
        <v>5543</v>
      </c>
      <c r="B2608">
        <v>10.7</v>
      </c>
      <c r="C2608">
        <v>4.0328795000000001E-2</v>
      </c>
      <c r="D2608">
        <v>2</v>
      </c>
    </row>
    <row r="2609" spans="1:4" x14ac:dyDescent="0.35">
      <c r="A2609" t="s">
        <v>4008</v>
      </c>
      <c r="B2609">
        <v>7.5</v>
      </c>
      <c r="C2609">
        <v>4.0261153000000001E-2</v>
      </c>
      <c r="D2609">
        <v>2</v>
      </c>
    </row>
    <row r="2610" spans="1:4" x14ac:dyDescent="0.35">
      <c r="A2610" t="s">
        <v>3876</v>
      </c>
      <c r="B2610">
        <v>8.3000000000000007</v>
      </c>
      <c r="C2610">
        <v>4.0237466999999999E-2</v>
      </c>
      <c r="D2610">
        <v>2</v>
      </c>
    </row>
    <row r="2611" spans="1:4" x14ac:dyDescent="0.35">
      <c r="A2611" t="s">
        <v>6459</v>
      </c>
      <c r="B2611">
        <v>7.3</v>
      </c>
      <c r="C2611">
        <v>4.0225563999999998E-2</v>
      </c>
      <c r="D2611">
        <v>2</v>
      </c>
    </row>
    <row r="2612" spans="1:4" x14ac:dyDescent="0.35">
      <c r="A2612" t="s">
        <v>1203</v>
      </c>
      <c r="B2612">
        <v>7.3</v>
      </c>
      <c r="C2612">
        <v>4.0165165000000003E-2</v>
      </c>
      <c r="D2612">
        <v>2</v>
      </c>
    </row>
    <row r="2613" spans="1:4" x14ac:dyDescent="0.35">
      <c r="A2613" t="s">
        <v>3315</v>
      </c>
      <c r="B2613">
        <v>8.3000000000000007</v>
      </c>
      <c r="C2613">
        <v>4.0131579000000001E-2</v>
      </c>
      <c r="D2613">
        <v>2</v>
      </c>
    </row>
    <row r="2614" spans="1:4" x14ac:dyDescent="0.35">
      <c r="A2614" t="s">
        <v>5750</v>
      </c>
      <c r="B2614">
        <v>10.7</v>
      </c>
      <c r="C2614">
        <v>4.0071924000000002E-2</v>
      </c>
      <c r="D2614">
        <v>2</v>
      </c>
    </row>
    <row r="2615" spans="1:4" x14ac:dyDescent="0.35">
      <c r="A2615" t="s">
        <v>645</v>
      </c>
      <c r="B2615">
        <v>7.5</v>
      </c>
      <c r="C2615">
        <v>4.0043684000000003E-2</v>
      </c>
      <c r="D2615">
        <v>2</v>
      </c>
    </row>
    <row r="2616" spans="1:4" x14ac:dyDescent="0.35">
      <c r="A2616" t="s">
        <v>2857</v>
      </c>
      <c r="B2616">
        <v>8.4</v>
      </c>
      <c r="C2616">
        <v>4.0026033000000003E-2</v>
      </c>
      <c r="D2616">
        <v>2</v>
      </c>
    </row>
    <row r="2617" spans="1:4" x14ac:dyDescent="0.35">
      <c r="A2617" t="s">
        <v>2299</v>
      </c>
      <c r="B2617">
        <v>8.1</v>
      </c>
      <c r="C2617">
        <v>4.0013564000000001E-2</v>
      </c>
      <c r="D2617">
        <v>2</v>
      </c>
    </row>
    <row r="2618" spans="1:4" x14ac:dyDescent="0.35">
      <c r="A2618" t="s">
        <v>6196</v>
      </c>
      <c r="B2618">
        <v>7.2</v>
      </c>
      <c r="C2618">
        <v>3.9908779999999998E-2</v>
      </c>
      <c r="D2618">
        <v>2</v>
      </c>
    </row>
    <row r="2619" spans="1:4" x14ac:dyDescent="0.35">
      <c r="A2619" t="s">
        <v>5912</v>
      </c>
      <c r="B2619">
        <v>7.4</v>
      </c>
      <c r="C2619">
        <v>3.9585646000000002E-2</v>
      </c>
      <c r="D2619">
        <v>2</v>
      </c>
    </row>
    <row r="2620" spans="1:4" x14ac:dyDescent="0.35">
      <c r="A2620" t="s">
        <v>2233</v>
      </c>
      <c r="B2620">
        <v>8</v>
      </c>
      <c r="C2620">
        <v>3.9356605000000003E-2</v>
      </c>
      <c r="D2620">
        <v>2</v>
      </c>
    </row>
    <row r="2621" spans="1:4" x14ac:dyDescent="0.35">
      <c r="A2621" t="s">
        <v>6277</v>
      </c>
      <c r="B2621">
        <v>8.1</v>
      </c>
      <c r="C2621">
        <v>3.9102346000000003E-2</v>
      </c>
      <c r="D2621">
        <v>2</v>
      </c>
    </row>
    <row r="2622" spans="1:4" x14ac:dyDescent="0.35">
      <c r="A2622" t="s">
        <v>4005</v>
      </c>
      <c r="B2622">
        <v>7.1</v>
      </c>
      <c r="C2622">
        <v>3.8921002000000003E-2</v>
      </c>
      <c r="D2622">
        <v>2</v>
      </c>
    </row>
    <row r="2623" spans="1:4" x14ac:dyDescent="0.35">
      <c r="A2623" t="s">
        <v>4526</v>
      </c>
      <c r="B2623">
        <v>9.6999999999999993</v>
      </c>
      <c r="C2623">
        <v>3.8873238999999997E-2</v>
      </c>
      <c r="D2623">
        <v>2</v>
      </c>
    </row>
    <row r="2624" spans="1:4" x14ac:dyDescent="0.35">
      <c r="A2624" t="s">
        <v>6002</v>
      </c>
      <c r="B2624">
        <v>8.6</v>
      </c>
      <c r="C2624">
        <v>3.8767080000000002E-2</v>
      </c>
      <c r="D2624">
        <v>2</v>
      </c>
    </row>
    <row r="2625" spans="1:4" x14ac:dyDescent="0.35">
      <c r="A2625" t="s">
        <v>3374</v>
      </c>
      <c r="B2625">
        <v>7.8</v>
      </c>
      <c r="C2625">
        <v>3.8759689999999999E-2</v>
      </c>
      <c r="D2625">
        <v>2</v>
      </c>
    </row>
    <row r="2626" spans="1:4" x14ac:dyDescent="0.35">
      <c r="A2626" t="s">
        <v>4462</v>
      </c>
      <c r="B2626">
        <v>7.8</v>
      </c>
      <c r="C2626">
        <v>3.8582953000000003E-2</v>
      </c>
      <c r="D2626">
        <v>2</v>
      </c>
    </row>
    <row r="2627" spans="1:4" x14ac:dyDescent="0.35">
      <c r="A2627" t="s">
        <v>6675</v>
      </c>
      <c r="B2627">
        <v>8.1999999999999993</v>
      </c>
      <c r="C2627">
        <v>3.8538874000000001E-2</v>
      </c>
      <c r="D2627">
        <v>2</v>
      </c>
    </row>
    <row r="2628" spans="1:4" x14ac:dyDescent="0.35">
      <c r="A2628" t="s">
        <v>2496</v>
      </c>
      <c r="B2628">
        <v>8</v>
      </c>
      <c r="C2628">
        <v>3.8395612000000003E-2</v>
      </c>
      <c r="D2628">
        <v>2</v>
      </c>
    </row>
    <row r="2629" spans="1:4" x14ac:dyDescent="0.35">
      <c r="A2629" t="s">
        <v>176</v>
      </c>
      <c r="B2629">
        <v>7.6</v>
      </c>
      <c r="C2629">
        <v>3.8377987000000002E-2</v>
      </c>
      <c r="D2629">
        <v>2</v>
      </c>
    </row>
    <row r="2630" spans="1:4" x14ac:dyDescent="0.35">
      <c r="A2630" t="s">
        <v>5968</v>
      </c>
      <c r="B2630">
        <v>7.4</v>
      </c>
      <c r="C2630">
        <v>3.8333948E-2</v>
      </c>
      <c r="D2630">
        <v>2</v>
      </c>
    </row>
    <row r="2631" spans="1:4" x14ac:dyDescent="0.35">
      <c r="A2631" t="s">
        <v>4409</v>
      </c>
      <c r="B2631">
        <v>8.6</v>
      </c>
      <c r="C2631">
        <v>3.8289726000000003E-2</v>
      </c>
      <c r="D2631">
        <v>2</v>
      </c>
    </row>
    <row r="2632" spans="1:4" x14ac:dyDescent="0.35">
      <c r="A2632" t="s">
        <v>2135</v>
      </c>
      <c r="B2632">
        <v>9</v>
      </c>
      <c r="C2632">
        <v>3.8262982000000001E-2</v>
      </c>
      <c r="D2632">
        <v>2</v>
      </c>
    </row>
    <row r="2633" spans="1:4" x14ac:dyDescent="0.35">
      <c r="A2633" t="s">
        <v>5830</v>
      </c>
      <c r="B2633">
        <v>8.6</v>
      </c>
      <c r="C2633">
        <v>3.8107335999999999E-2</v>
      </c>
      <c r="D2633">
        <v>2</v>
      </c>
    </row>
    <row r="2634" spans="1:4" x14ac:dyDescent="0.35">
      <c r="A2634" t="s">
        <v>5143</v>
      </c>
      <c r="B2634">
        <v>8.6</v>
      </c>
      <c r="C2634">
        <v>3.7994891000000003E-2</v>
      </c>
      <c r="D2634">
        <v>2</v>
      </c>
    </row>
    <row r="2635" spans="1:4" x14ac:dyDescent="0.35">
      <c r="A2635" t="s">
        <v>6009</v>
      </c>
      <c r="B2635">
        <v>8.6999999999999993</v>
      </c>
      <c r="C2635">
        <v>3.7942929E-2</v>
      </c>
      <c r="D2635">
        <v>2</v>
      </c>
    </row>
    <row r="2636" spans="1:4" x14ac:dyDescent="0.35">
      <c r="A2636" t="s">
        <v>1951</v>
      </c>
      <c r="B2636">
        <v>8</v>
      </c>
      <c r="C2636">
        <v>3.7787701999999999E-2</v>
      </c>
      <c r="D2636">
        <v>2</v>
      </c>
    </row>
    <row r="2637" spans="1:4" x14ac:dyDescent="0.35">
      <c r="A2637" t="s">
        <v>3428</v>
      </c>
      <c r="B2637">
        <v>8.1999999999999993</v>
      </c>
      <c r="C2637">
        <v>3.7679226000000003E-2</v>
      </c>
      <c r="D2637">
        <v>2</v>
      </c>
    </row>
    <row r="2638" spans="1:4" x14ac:dyDescent="0.35">
      <c r="A2638" t="s">
        <v>5020</v>
      </c>
      <c r="B2638">
        <v>7.3</v>
      </c>
      <c r="C2638">
        <v>3.7678975000000003E-2</v>
      </c>
      <c r="D2638">
        <v>2</v>
      </c>
    </row>
    <row r="2639" spans="1:4" x14ac:dyDescent="0.35">
      <c r="A2639" t="s">
        <v>4451</v>
      </c>
      <c r="B2639">
        <v>8.1999999999999993</v>
      </c>
      <c r="C2639">
        <v>3.7271215000000003E-2</v>
      </c>
      <c r="D2639">
        <v>2</v>
      </c>
    </row>
    <row r="2640" spans="1:4" x14ac:dyDescent="0.35">
      <c r="A2640" t="s">
        <v>1581</v>
      </c>
      <c r="B2640">
        <v>10.6</v>
      </c>
      <c r="C2640">
        <v>3.7247800999999997E-2</v>
      </c>
      <c r="D2640">
        <v>2</v>
      </c>
    </row>
    <row r="2641" spans="1:4" x14ac:dyDescent="0.35">
      <c r="A2641" t="s">
        <v>3055</v>
      </c>
      <c r="B2641">
        <v>8.5</v>
      </c>
      <c r="C2641">
        <v>3.686934E-2</v>
      </c>
      <c r="D2641">
        <v>2</v>
      </c>
    </row>
    <row r="2642" spans="1:4" x14ac:dyDescent="0.35">
      <c r="A2642" t="s">
        <v>1339</v>
      </c>
      <c r="B2642">
        <v>7.5</v>
      </c>
      <c r="C2642">
        <v>3.6576444999999999E-2</v>
      </c>
      <c r="D2642">
        <v>2</v>
      </c>
    </row>
    <row r="2643" spans="1:4" x14ac:dyDescent="0.35">
      <c r="A2643" t="s">
        <v>4026</v>
      </c>
      <c r="B2643">
        <v>8.3000000000000007</v>
      </c>
      <c r="C2643">
        <v>3.6573310999999997E-2</v>
      </c>
      <c r="D2643">
        <v>2</v>
      </c>
    </row>
    <row r="2644" spans="1:4" x14ac:dyDescent="0.35">
      <c r="A2644" t="s">
        <v>2680</v>
      </c>
      <c r="B2644">
        <v>8.3000000000000007</v>
      </c>
      <c r="C2644">
        <v>3.6573310999999997E-2</v>
      </c>
      <c r="D2644">
        <v>2</v>
      </c>
    </row>
    <row r="2645" spans="1:4" x14ac:dyDescent="0.35">
      <c r="A2645" t="s">
        <v>4026</v>
      </c>
      <c r="B2645">
        <v>8.3000000000000007</v>
      </c>
      <c r="C2645">
        <v>3.6573310999999997E-2</v>
      </c>
      <c r="D2645">
        <v>2</v>
      </c>
    </row>
    <row r="2646" spans="1:4" x14ac:dyDescent="0.35">
      <c r="A2646" t="s">
        <v>2576</v>
      </c>
      <c r="B2646">
        <v>8.1</v>
      </c>
      <c r="C2646">
        <v>3.6486485999999999E-2</v>
      </c>
      <c r="D2646">
        <v>2</v>
      </c>
    </row>
    <row r="2647" spans="1:4" x14ac:dyDescent="0.35">
      <c r="A2647" t="s">
        <v>3217</v>
      </c>
      <c r="B2647">
        <v>8.6999999999999993</v>
      </c>
      <c r="C2647">
        <v>3.6380891999999998E-2</v>
      </c>
      <c r="D2647">
        <v>2</v>
      </c>
    </row>
    <row r="2648" spans="1:4" x14ac:dyDescent="0.35">
      <c r="A2648" t="s">
        <v>1181</v>
      </c>
      <c r="B2648">
        <v>8.1</v>
      </c>
      <c r="C2648">
        <v>3.6246611999999997E-2</v>
      </c>
      <c r="D2648">
        <v>2</v>
      </c>
    </row>
    <row r="2649" spans="1:4" x14ac:dyDescent="0.35">
      <c r="A2649" t="s">
        <v>5309</v>
      </c>
      <c r="B2649">
        <v>8.6</v>
      </c>
      <c r="C2649">
        <v>3.6224975999999999E-2</v>
      </c>
      <c r="D2649">
        <v>2</v>
      </c>
    </row>
    <row r="2650" spans="1:4" x14ac:dyDescent="0.35">
      <c r="A2650" t="s">
        <v>4734</v>
      </c>
      <c r="B2650">
        <v>9.3000000000000007</v>
      </c>
      <c r="C2650">
        <v>3.6112742000000003E-2</v>
      </c>
      <c r="D2650">
        <v>2</v>
      </c>
    </row>
    <row r="2651" spans="1:4" x14ac:dyDescent="0.35">
      <c r="A2651" t="s">
        <v>1892</v>
      </c>
      <c r="B2651">
        <v>8.6</v>
      </c>
      <c r="C2651">
        <v>3.5907213E-2</v>
      </c>
      <c r="D2651">
        <v>2</v>
      </c>
    </row>
    <row r="2652" spans="1:4" x14ac:dyDescent="0.35">
      <c r="A2652" t="s">
        <v>5703</v>
      </c>
      <c r="B2652">
        <v>8</v>
      </c>
      <c r="C2652">
        <v>3.5762942999999998E-2</v>
      </c>
      <c r="D2652">
        <v>2</v>
      </c>
    </row>
    <row r="2653" spans="1:4" x14ac:dyDescent="0.35">
      <c r="A2653" t="s">
        <v>5297</v>
      </c>
      <c r="B2653">
        <v>9.6999999999999993</v>
      </c>
      <c r="C2653">
        <v>3.5683942000000003E-2</v>
      </c>
      <c r="D2653">
        <v>2</v>
      </c>
    </row>
    <row r="2654" spans="1:4" x14ac:dyDescent="0.35">
      <c r="A2654" t="s">
        <v>3052</v>
      </c>
      <c r="B2654">
        <v>8.4</v>
      </c>
      <c r="C2654">
        <v>3.5667538999999998E-2</v>
      </c>
      <c r="D2654">
        <v>2</v>
      </c>
    </row>
    <row r="2655" spans="1:4" x14ac:dyDescent="0.35">
      <c r="A2655" t="s">
        <v>3968</v>
      </c>
      <c r="B2655">
        <v>9.8000000000000007</v>
      </c>
      <c r="C2655">
        <v>3.5504612999999997E-2</v>
      </c>
      <c r="D2655">
        <v>2</v>
      </c>
    </row>
    <row r="2656" spans="1:4" x14ac:dyDescent="0.35">
      <c r="A2656" t="s">
        <v>1276</v>
      </c>
      <c r="B2656">
        <v>8.4</v>
      </c>
      <c r="C2656">
        <v>3.5144809999999999E-2</v>
      </c>
      <c r="D2656">
        <v>2</v>
      </c>
    </row>
    <row r="2657" spans="1:4" x14ac:dyDescent="0.35">
      <c r="A2657" t="s">
        <v>6235</v>
      </c>
      <c r="B2657">
        <v>8.1999999999999993</v>
      </c>
      <c r="C2657">
        <v>3.5140562E-2</v>
      </c>
      <c r="D2657">
        <v>2</v>
      </c>
    </row>
    <row r="2658" spans="1:4" x14ac:dyDescent="0.35">
      <c r="A2658" t="s">
        <v>790</v>
      </c>
      <c r="B2658">
        <v>8.6999999999999993</v>
      </c>
      <c r="C2658">
        <v>3.507673E-2</v>
      </c>
      <c r="D2658">
        <v>2</v>
      </c>
    </row>
    <row r="2659" spans="1:4" x14ac:dyDescent="0.35">
      <c r="A2659" t="s">
        <v>4821</v>
      </c>
      <c r="B2659">
        <v>8.5</v>
      </c>
      <c r="C2659">
        <v>3.4991974000000002E-2</v>
      </c>
      <c r="D2659">
        <v>2</v>
      </c>
    </row>
    <row r="2660" spans="1:4" x14ac:dyDescent="0.35">
      <c r="A2660" t="s">
        <v>2458</v>
      </c>
      <c r="B2660">
        <v>9.9</v>
      </c>
      <c r="C2660">
        <v>3.4731869999999998E-2</v>
      </c>
      <c r="D2660">
        <v>2</v>
      </c>
    </row>
    <row r="2661" spans="1:4" x14ac:dyDescent="0.35">
      <c r="A2661" t="s">
        <v>6349</v>
      </c>
      <c r="B2661">
        <v>10.6</v>
      </c>
      <c r="C2661">
        <v>3.4713293999999999E-2</v>
      </c>
      <c r="D2661">
        <v>2</v>
      </c>
    </row>
    <row r="2662" spans="1:4" x14ac:dyDescent="0.35">
      <c r="A2662" t="s">
        <v>2806</v>
      </c>
      <c r="B2662">
        <v>9</v>
      </c>
      <c r="C2662">
        <v>3.4692634999999999E-2</v>
      </c>
      <c r="D2662">
        <v>2</v>
      </c>
    </row>
    <row r="2663" spans="1:4" x14ac:dyDescent="0.35">
      <c r="A2663" t="s">
        <v>3394</v>
      </c>
      <c r="B2663">
        <v>8.9</v>
      </c>
      <c r="C2663">
        <v>3.4577722999999998E-2</v>
      </c>
      <c r="D2663">
        <v>2</v>
      </c>
    </row>
    <row r="2664" spans="1:4" x14ac:dyDescent="0.35">
      <c r="A2664" t="s">
        <v>1205</v>
      </c>
      <c r="B2664">
        <v>9.4</v>
      </c>
      <c r="C2664">
        <v>3.4523113000000001E-2</v>
      </c>
      <c r="D2664">
        <v>2</v>
      </c>
    </row>
    <row r="2665" spans="1:4" x14ac:dyDescent="0.35">
      <c r="A2665" t="s">
        <v>5068</v>
      </c>
      <c r="B2665">
        <v>8</v>
      </c>
      <c r="C2665">
        <v>3.4364261E-2</v>
      </c>
      <c r="D2665">
        <v>2</v>
      </c>
    </row>
    <row r="2666" spans="1:4" x14ac:dyDescent="0.35">
      <c r="A2666" t="s">
        <v>1500</v>
      </c>
      <c r="B2666">
        <v>10.1</v>
      </c>
      <c r="C2666">
        <v>3.4313725000000003E-2</v>
      </c>
      <c r="D2666">
        <v>2</v>
      </c>
    </row>
    <row r="2667" spans="1:4" x14ac:dyDescent="0.35">
      <c r="A2667" t="s">
        <v>3705</v>
      </c>
      <c r="B2667">
        <v>8.6</v>
      </c>
      <c r="C2667">
        <v>3.3930858000000001E-2</v>
      </c>
      <c r="D2667">
        <v>2</v>
      </c>
    </row>
    <row r="2668" spans="1:4" x14ac:dyDescent="0.35">
      <c r="A2668" t="s">
        <v>2505</v>
      </c>
      <c r="B2668">
        <v>8.1</v>
      </c>
      <c r="C2668">
        <v>3.3909799999999997E-2</v>
      </c>
      <c r="D2668">
        <v>2</v>
      </c>
    </row>
    <row r="2669" spans="1:4" x14ac:dyDescent="0.35">
      <c r="A2669" t="s">
        <v>3948</v>
      </c>
      <c r="B2669">
        <v>9.6</v>
      </c>
      <c r="C2669">
        <v>3.3893477999999998E-2</v>
      </c>
      <c r="D2669">
        <v>2</v>
      </c>
    </row>
    <row r="2670" spans="1:4" x14ac:dyDescent="0.35">
      <c r="A2670" t="s">
        <v>4338</v>
      </c>
      <c r="B2670">
        <v>10.3</v>
      </c>
      <c r="C2670">
        <v>3.3884738999999997E-2</v>
      </c>
      <c r="D2670">
        <v>2</v>
      </c>
    </row>
    <row r="2671" spans="1:4" x14ac:dyDescent="0.35">
      <c r="A2671" t="s">
        <v>5341</v>
      </c>
      <c r="B2671">
        <v>8.6999999999999993</v>
      </c>
      <c r="C2671">
        <v>3.3877038999999998E-2</v>
      </c>
      <c r="D2671">
        <v>2</v>
      </c>
    </row>
    <row r="2672" spans="1:4" x14ac:dyDescent="0.35">
      <c r="A2672" t="s">
        <v>2665</v>
      </c>
      <c r="B2672">
        <v>8.9</v>
      </c>
      <c r="C2672">
        <v>3.3456107999999998E-2</v>
      </c>
      <c r="D2672">
        <v>2</v>
      </c>
    </row>
    <row r="2673" spans="1:4" x14ac:dyDescent="0.35">
      <c r="A2673" t="s">
        <v>3436</v>
      </c>
      <c r="B2673">
        <v>10.3</v>
      </c>
      <c r="C2673">
        <v>3.3430618000000002E-2</v>
      </c>
      <c r="D2673">
        <v>2</v>
      </c>
    </row>
    <row r="2674" spans="1:4" x14ac:dyDescent="0.35">
      <c r="A2674" t="s">
        <v>4926</v>
      </c>
      <c r="B2674">
        <v>8.6</v>
      </c>
      <c r="C2674">
        <v>3.3333333E-2</v>
      </c>
      <c r="D2674">
        <v>2</v>
      </c>
    </row>
    <row r="2675" spans="1:4" x14ac:dyDescent="0.35">
      <c r="A2675" t="s">
        <v>3798</v>
      </c>
      <c r="B2675">
        <v>8.5</v>
      </c>
      <c r="C2675">
        <v>3.3161623000000001E-2</v>
      </c>
      <c r="D2675">
        <v>2</v>
      </c>
    </row>
    <row r="2676" spans="1:4" x14ac:dyDescent="0.35">
      <c r="A2676" t="s">
        <v>5890</v>
      </c>
      <c r="B2676">
        <v>9.1</v>
      </c>
      <c r="C2676">
        <v>3.3033033000000003E-2</v>
      </c>
      <c r="D2676">
        <v>2</v>
      </c>
    </row>
    <row r="2677" spans="1:4" x14ac:dyDescent="0.35">
      <c r="A2677" t="s">
        <v>450</v>
      </c>
      <c r="B2677">
        <v>8.4</v>
      </c>
      <c r="C2677">
        <v>3.2909742999999998E-2</v>
      </c>
      <c r="D2677">
        <v>2</v>
      </c>
    </row>
    <row r="2678" spans="1:4" x14ac:dyDescent="0.35">
      <c r="A2678" t="s">
        <v>1739</v>
      </c>
      <c r="B2678">
        <v>9.3000000000000007</v>
      </c>
      <c r="C2678">
        <v>3.2873496000000002E-2</v>
      </c>
      <c r="D2678">
        <v>2</v>
      </c>
    </row>
    <row r="2679" spans="1:4" x14ac:dyDescent="0.35">
      <c r="A2679" t="s">
        <v>1247</v>
      </c>
      <c r="B2679">
        <v>8.6999999999999993</v>
      </c>
      <c r="C2679">
        <v>3.2594936999999997E-2</v>
      </c>
      <c r="D2679">
        <v>2</v>
      </c>
    </row>
    <row r="2680" spans="1:4" x14ac:dyDescent="0.35">
      <c r="A2680" t="s">
        <v>6457</v>
      </c>
      <c r="B2680">
        <v>10.3</v>
      </c>
      <c r="C2680">
        <v>3.2163743000000002E-2</v>
      </c>
      <c r="D2680">
        <v>2</v>
      </c>
    </row>
    <row r="2681" spans="1:4" x14ac:dyDescent="0.35">
      <c r="A2681" t="s">
        <v>6716</v>
      </c>
      <c r="B2681">
        <v>8.9</v>
      </c>
      <c r="C2681">
        <v>3.2088861000000003E-2</v>
      </c>
      <c r="D2681">
        <v>2</v>
      </c>
    </row>
    <row r="2682" spans="1:4" x14ac:dyDescent="0.35">
      <c r="A2682" t="s">
        <v>5711</v>
      </c>
      <c r="B2682">
        <v>9.1</v>
      </c>
      <c r="C2682">
        <v>3.205322E-2</v>
      </c>
      <c r="D2682">
        <v>2</v>
      </c>
    </row>
    <row r="2683" spans="1:4" x14ac:dyDescent="0.35">
      <c r="A2683" t="s">
        <v>1966</v>
      </c>
      <c r="B2683">
        <v>9</v>
      </c>
      <c r="C2683">
        <v>3.1775129999999999E-2</v>
      </c>
      <c r="D2683">
        <v>2</v>
      </c>
    </row>
    <row r="2684" spans="1:4" x14ac:dyDescent="0.35">
      <c r="A2684" t="s">
        <v>6698</v>
      </c>
      <c r="B2684">
        <v>10.1</v>
      </c>
      <c r="C2684">
        <v>3.1561909999999999E-2</v>
      </c>
      <c r="D2684">
        <v>2</v>
      </c>
    </row>
    <row r="2685" spans="1:4" x14ac:dyDescent="0.35">
      <c r="A2685" t="s">
        <v>2464</v>
      </c>
      <c r="B2685">
        <v>8.6999999999999993</v>
      </c>
      <c r="C2685">
        <v>3.1535792999999999E-2</v>
      </c>
      <c r="D2685">
        <v>2</v>
      </c>
    </row>
    <row r="2686" spans="1:4" x14ac:dyDescent="0.35">
      <c r="A2686" t="s">
        <v>3072</v>
      </c>
      <c r="B2686">
        <v>9.6999999999999993</v>
      </c>
      <c r="C2686">
        <v>3.0482642000000001E-2</v>
      </c>
      <c r="D2686">
        <v>2</v>
      </c>
    </row>
    <row r="2687" spans="1:4" x14ac:dyDescent="0.35">
      <c r="A2687" t="s">
        <v>6425</v>
      </c>
      <c r="B2687">
        <v>9.9</v>
      </c>
      <c r="C2687">
        <v>3.0152143999999999E-2</v>
      </c>
      <c r="D2687">
        <v>2</v>
      </c>
    </row>
    <row r="2688" spans="1:4" x14ac:dyDescent="0.35">
      <c r="A2688" t="s">
        <v>3847</v>
      </c>
      <c r="B2688">
        <v>10.199999999999999</v>
      </c>
      <c r="C2688">
        <v>3.0010717999999999E-2</v>
      </c>
      <c r="D2688">
        <v>2</v>
      </c>
    </row>
    <row r="2689" spans="1:4" x14ac:dyDescent="0.35">
      <c r="A2689" t="s">
        <v>4054</v>
      </c>
      <c r="B2689">
        <v>9.9</v>
      </c>
      <c r="C2689">
        <v>2.9883785E-2</v>
      </c>
      <c r="D2689">
        <v>2</v>
      </c>
    </row>
    <row r="2690" spans="1:4" x14ac:dyDescent="0.35">
      <c r="A2690" t="s">
        <v>4179</v>
      </c>
      <c r="B2690">
        <v>9.1999999999999993</v>
      </c>
      <c r="C2690">
        <v>2.9868578E-2</v>
      </c>
      <c r="D2690">
        <v>2</v>
      </c>
    </row>
    <row r="2691" spans="1:4" x14ac:dyDescent="0.35">
      <c r="A2691" t="s">
        <v>847</v>
      </c>
      <c r="B2691">
        <v>9.5</v>
      </c>
      <c r="C2691">
        <v>2.9377879999999999E-2</v>
      </c>
      <c r="D2691">
        <v>2</v>
      </c>
    </row>
    <row r="2692" spans="1:4" x14ac:dyDescent="0.35">
      <c r="A2692" t="s">
        <v>635</v>
      </c>
      <c r="B2692">
        <v>10.1</v>
      </c>
      <c r="C2692">
        <v>2.9091898000000001E-2</v>
      </c>
      <c r="D2692">
        <v>2</v>
      </c>
    </row>
    <row r="2693" spans="1:4" x14ac:dyDescent="0.35">
      <c r="A2693" t="s">
        <v>1048</v>
      </c>
      <c r="B2693">
        <v>9.8000000000000007</v>
      </c>
      <c r="C2693">
        <v>2.7878449999999999E-2</v>
      </c>
      <c r="D2693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14"/>
  <sheetViews>
    <sheetView workbookViewId="0">
      <selection activeCell="E20" sqref="E20"/>
    </sheetView>
  </sheetViews>
  <sheetFormatPr defaultRowHeight="14.5" x14ac:dyDescent="0.35"/>
  <cols>
    <col min="2" max="2" width="12.54296875" bestFit="1" customWidth="1"/>
    <col min="3" max="3" width="17.36328125" bestFit="1" customWidth="1"/>
    <col min="4" max="4" width="21.54296875" bestFit="1" customWidth="1"/>
    <col min="5" max="5" width="24.1796875" bestFit="1" customWidth="1"/>
    <col min="6" max="6" width="14" bestFit="1" customWidth="1"/>
    <col min="7" max="7" width="15.36328125" bestFit="1" customWidth="1"/>
  </cols>
  <sheetData>
    <row r="2" spans="2:7" ht="14.4" x14ac:dyDescent="0.3">
      <c r="B2" s="8" t="s">
        <v>6916</v>
      </c>
      <c r="C2" s="8" t="s">
        <v>7002</v>
      </c>
      <c r="D2" t="s">
        <v>7003</v>
      </c>
      <c r="E2" t="s">
        <v>7004</v>
      </c>
    </row>
    <row r="3" spans="2:7" ht="14.4" x14ac:dyDescent="0.3">
      <c r="B3" s="5">
        <v>1</v>
      </c>
      <c r="C3" s="6">
        <v>0.34380105537127426</v>
      </c>
      <c r="D3" s="6">
        <v>2.6107046070460722</v>
      </c>
      <c r="E3" s="6">
        <v>1476</v>
      </c>
    </row>
    <row r="4" spans="2:7" ht="14.4" x14ac:dyDescent="0.3">
      <c r="B4" s="5">
        <v>2</v>
      </c>
      <c r="C4" s="6">
        <v>0.15626011173601975</v>
      </c>
      <c r="D4" s="6">
        <v>8.0037828947368457</v>
      </c>
      <c r="E4" s="6">
        <v>1216</v>
      </c>
    </row>
    <row r="5" spans="2:7" ht="14.4" x14ac:dyDescent="0.3">
      <c r="B5" s="5" t="s">
        <v>6920</v>
      </c>
      <c r="C5" s="6">
        <v>0.25908716701300188</v>
      </c>
      <c r="D5" s="6">
        <v>5.0468053491827725</v>
      </c>
      <c r="E5" s="6">
        <v>2692</v>
      </c>
    </row>
    <row r="11" spans="2:7" ht="15" thickBot="1" x14ac:dyDescent="0.35"/>
    <row r="12" spans="2:7" ht="15" thickBot="1" x14ac:dyDescent="0.35">
      <c r="D12" s="10" t="s">
        <v>7005</v>
      </c>
      <c r="E12" s="10" t="s">
        <v>7006</v>
      </c>
      <c r="F12" s="11" t="s">
        <v>7007</v>
      </c>
      <c r="G12" s="12" t="s">
        <v>7008</v>
      </c>
    </row>
    <row r="13" spans="2:7" ht="14.4" x14ac:dyDescent="0.3">
      <c r="D13" s="13">
        <v>1</v>
      </c>
      <c r="E13" s="14">
        <v>0.34380105537127398</v>
      </c>
      <c r="F13" s="15">
        <v>2.6107046070460722</v>
      </c>
      <c r="G13" s="16">
        <v>1476</v>
      </c>
    </row>
    <row r="14" spans="2:7" ht="15" thickBot="1" x14ac:dyDescent="0.35">
      <c r="D14" s="17">
        <v>2</v>
      </c>
      <c r="E14" s="18">
        <v>0.15626011173601975</v>
      </c>
      <c r="F14" s="19">
        <v>8.0037828947368457</v>
      </c>
      <c r="G14" s="20">
        <v>1216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3"/>
  <sheetViews>
    <sheetView workbookViewId="0">
      <selection activeCell="G10" sqref="G10"/>
    </sheetView>
  </sheetViews>
  <sheetFormatPr defaultRowHeight="14.5" x14ac:dyDescent="0.35"/>
  <sheetData>
    <row r="1" spans="1:3" ht="14.4" x14ac:dyDescent="0.3">
      <c r="A1" t="s">
        <v>2318</v>
      </c>
      <c r="B1">
        <v>99999</v>
      </c>
      <c r="C1">
        <v>1225</v>
      </c>
    </row>
    <row r="2" spans="1:3" ht="14.4" x14ac:dyDescent="0.3">
      <c r="A2" t="s">
        <v>5782</v>
      </c>
      <c r="B2">
        <v>99999</v>
      </c>
      <c r="C2">
        <v>1150</v>
      </c>
    </row>
    <row r="3" spans="1:3" ht="14.4" x14ac:dyDescent="0.3">
      <c r="A3" t="s">
        <v>323</v>
      </c>
      <c r="B3">
        <v>99999</v>
      </c>
      <c r="C3">
        <v>1042</v>
      </c>
    </row>
    <row r="4" spans="1:3" ht="14.4" x14ac:dyDescent="0.3">
      <c r="A4" t="s">
        <v>5732</v>
      </c>
      <c r="B4">
        <v>99999</v>
      </c>
      <c r="C4">
        <v>947</v>
      </c>
    </row>
    <row r="5" spans="1:3" ht="14.4" x14ac:dyDescent="0.3">
      <c r="A5" t="s">
        <v>1158</v>
      </c>
      <c r="B5">
        <v>99999</v>
      </c>
      <c r="C5">
        <v>947</v>
      </c>
    </row>
    <row r="6" spans="1:3" ht="14.4" x14ac:dyDescent="0.3">
      <c r="A6" t="s">
        <v>2324</v>
      </c>
      <c r="B6">
        <v>99999</v>
      </c>
      <c r="C6">
        <v>779</v>
      </c>
    </row>
    <row r="7" spans="1:3" ht="14.4" x14ac:dyDescent="0.3">
      <c r="A7" t="s">
        <v>550</v>
      </c>
      <c r="B7">
        <v>99999</v>
      </c>
      <c r="C7">
        <v>754</v>
      </c>
    </row>
    <row r="8" spans="1:3" ht="14.4" x14ac:dyDescent="0.3">
      <c r="A8" t="s">
        <v>2130</v>
      </c>
      <c r="B8">
        <v>99999</v>
      </c>
      <c r="C8">
        <v>740</v>
      </c>
    </row>
    <row r="9" spans="1:3" ht="14.4" x14ac:dyDescent="0.3">
      <c r="A9" t="s">
        <v>2317</v>
      </c>
      <c r="B9">
        <v>99999</v>
      </c>
      <c r="C9">
        <v>732</v>
      </c>
    </row>
    <row r="10" spans="1:3" ht="14.4" x14ac:dyDescent="0.3">
      <c r="A10" t="s">
        <v>1447</v>
      </c>
      <c r="B10">
        <v>99999</v>
      </c>
      <c r="C10">
        <v>719</v>
      </c>
    </row>
    <row r="11" spans="1:3" ht="14.4" x14ac:dyDescent="0.3">
      <c r="A11" t="s">
        <v>3410</v>
      </c>
      <c r="B11">
        <v>99999</v>
      </c>
      <c r="C11">
        <v>707</v>
      </c>
    </row>
    <row r="12" spans="1:3" ht="14.4" x14ac:dyDescent="0.3">
      <c r="A12" t="s">
        <v>2309</v>
      </c>
      <c r="B12">
        <v>99999</v>
      </c>
      <c r="C12">
        <v>682</v>
      </c>
    </row>
    <row r="13" spans="1:3" ht="14.4" x14ac:dyDescent="0.3">
      <c r="A13" t="s">
        <v>4394</v>
      </c>
      <c r="B13">
        <v>99999</v>
      </c>
      <c r="C13">
        <v>671</v>
      </c>
    </row>
    <row r="14" spans="1:3" ht="14.4" x14ac:dyDescent="0.3">
      <c r="A14" t="s">
        <v>6390</v>
      </c>
      <c r="B14">
        <v>99999</v>
      </c>
      <c r="C14">
        <v>645</v>
      </c>
    </row>
    <row r="15" spans="1:3" ht="14.4" x14ac:dyDescent="0.3">
      <c r="A15" t="s">
        <v>1163</v>
      </c>
      <c r="B15">
        <v>99999</v>
      </c>
      <c r="C15">
        <v>632</v>
      </c>
    </row>
    <row r="16" spans="1:3" ht="14.4" x14ac:dyDescent="0.3">
      <c r="A16" t="s">
        <v>2399</v>
      </c>
      <c r="B16">
        <v>99999</v>
      </c>
      <c r="C16">
        <v>591</v>
      </c>
    </row>
    <row r="17" spans="1:3" ht="14.4" x14ac:dyDescent="0.3">
      <c r="A17" t="s">
        <v>5372</v>
      </c>
      <c r="B17">
        <v>99999</v>
      </c>
      <c r="C17">
        <v>554</v>
      </c>
    </row>
    <row r="18" spans="1:3" ht="14.4" x14ac:dyDescent="0.3">
      <c r="A18" t="s">
        <v>1299</v>
      </c>
      <c r="B18">
        <v>99999</v>
      </c>
      <c r="C18">
        <v>542</v>
      </c>
    </row>
    <row r="19" spans="1:3" ht="14.4" x14ac:dyDescent="0.3">
      <c r="A19" t="s">
        <v>2105</v>
      </c>
      <c r="B19">
        <v>99999</v>
      </c>
      <c r="C19">
        <v>537</v>
      </c>
    </row>
    <row r="20" spans="1:3" ht="14.4" x14ac:dyDescent="0.3">
      <c r="A20" t="s">
        <v>4185</v>
      </c>
      <c r="B20">
        <v>99999</v>
      </c>
      <c r="C20">
        <v>503</v>
      </c>
    </row>
    <row r="21" spans="1:3" ht="14.4" x14ac:dyDescent="0.3">
      <c r="A21" t="s">
        <v>3870</v>
      </c>
      <c r="B21">
        <v>99999</v>
      </c>
      <c r="C21">
        <v>489</v>
      </c>
    </row>
    <row r="22" spans="1:3" ht="14.4" x14ac:dyDescent="0.3">
      <c r="A22" t="s">
        <v>4870</v>
      </c>
      <c r="B22">
        <v>99999</v>
      </c>
      <c r="C22">
        <v>452</v>
      </c>
    </row>
    <row r="23" spans="1:3" ht="14.4" x14ac:dyDescent="0.3">
      <c r="A23" t="s">
        <v>5709</v>
      </c>
      <c r="B23">
        <v>99999</v>
      </c>
      <c r="C23">
        <v>433</v>
      </c>
    </row>
    <row r="24" spans="1:3" ht="14.4" x14ac:dyDescent="0.3">
      <c r="A24" t="s">
        <v>2066</v>
      </c>
      <c r="B24">
        <v>99999</v>
      </c>
      <c r="C24">
        <v>430</v>
      </c>
    </row>
    <row r="25" spans="1:3" x14ac:dyDescent="0.35">
      <c r="A25" t="s">
        <v>3575</v>
      </c>
      <c r="B25">
        <v>99999</v>
      </c>
      <c r="C25">
        <v>419</v>
      </c>
    </row>
    <row r="26" spans="1:3" x14ac:dyDescent="0.35">
      <c r="A26" t="s">
        <v>1802</v>
      </c>
      <c r="B26">
        <v>99999</v>
      </c>
      <c r="C26">
        <v>412</v>
      </c>
    </row>
    <row r="27" spans="1:3" x14ac:dyDescent="0.35">
      <c r="A27" t="s">
        <v>1802</v>
      </c>
      <c r="B27">
        <v>99999</v>
      </c>
      <c r="C27">
        <v>412</v>
      </c>
    </row>
    <row r="28" spans="1:3" x14ac:dyDescent="0.35">
      <c r="A28" t="s">
        <v>889</v>
      </c>
      <c r="B28">
        <v>99999</v>
      </c>
      <c r="C28">
        <v>410</v>
      </c>
    </row>
    <row r="29" spans="1:3" x14ac:dyDescent="0.35">
      <c r="A29" t="s">
        <v>1283</v>
      </c>
      <c r="B29">
        <v>99999</v>
      </c>
      <c r="C29">
        <v>404</v>
      </c>
    </row>
    <row r="30" spans="1:3" x14ac:dyDescent="0.35">
      <c r="A30" t="s">
        <v>6436</v>
      </c>
      <c r="B30">
        <v>99999</v>
      </c>
      <c r="C30">
        <v>381</v>
      </c>
    </row>
    <row r="31" spans="1:3" x14ac:dyDescent="0.35">
      <c r="A31" t="s">
        <v>2338</v>
      </c>
      <c r="B31">
        <v>99999</v>
      </c>
      <c r="C31">
        <v>363</v>
      </c>
    </row>
    <row r="32" spans="1:3" x14ac:dyDescent="0.35">
      <c r="A32" t="s">
        <v>4303</v>
      </c>
      <c r="B32">
        <v>99999</v>
      </c>
      <c r="C32">
        <v>359</v>
      </c>
    </row>
    <row r="33" spans="1:3" x14ac:dyDescent="0.35">
      <c r="A33" t="s">
        <v>1881</v>
      </c>
      <c r="B33">
        <v>99999</v>
      </c>
      <c r="C33">
        <v>343</v>
      </c>
    </row>
    <row r="34" spans="1:3" x14ac:dyDescent="0.35">
      <c r="A34" t="s">
        <v>4655</v>
      </c>
      <c r="B34">
        <v>99999</v>
      </c>
      <c r="C34">
        <v>331</v>
      </c>
    </row>
    <row r="35" spans="1:3" x14ac:dyDescent="0.35">
      <c r="A35" t="s">
        <v>2613</v>
      </c>
      <c r="B35">
        <v>99999</v>
      </c>
      <c r="C35">
        <v>309</v>
      </c>
    </row>
    <row r="36" spans="1:3" x14ac:dyDescent="0.35">
      <c r="A36" t="s">
        <v>3606</v>
      </c>
      <c r="B36">
        <v>99999</v>
      </c>
      <c r="C36">
        <v>307</v>
      </c>
    </row>
    <row r="37" spans="1:3" x14ac:dyDescent="0.35">
      <c r="A37" t="s">
        <v>1166</v>
      </c>
      <c r="B37">
        <v>99999</v>
      </c>
      <c r="C37">
        <v>298</v>
      </c>
    </row>
    <row r="38" spans="1:3" x14ac:dyDescent="0.35">
      <c r="A38" t="s">
        <v>915</v>
      </c>
      <c r="B38">
        <v>99999</v>
      </c>
      <c r="C38">
        <v>297</v>
      </c>
    </row>
    <row r="39" spans="1:3" x14ac:dyDescent="0.35">
      <c r="A39" t="s">
        <v>2311</v>
      </c>
      <c r="B39">
        <v>99999</v>
      </c>
      <c r="C39">
        <v>294</v>
      </c>
    </row>
    <row r="40" spans="1:3" x14ac:dyDescent="0.35">
      <c r="A40" t="s">
        <v>1161</v>
      </c>
      <c r="B40">
        <v>99999</v>
      </c>
      <c r="C40">
        <v>287</v>
      </c>
    </row>
    <row r="41" spans="1:3" x14ac:dyDescent="0.35">
      <c r="A41" t="s">
        <v>2316</v>
      </c>
      <c r="B41">
        <v>99999</v>
      </c>
      <c r="C41">
        <v>281</v>
      </c>
    </row>
    <row r="42" spans="1:3" x14ac:dyDescent="0.35">
      <c r="A42" t="s">
        <v>1301</v>
      </c>
      <c r="B42">
        <v>99999</v>
      </c>
      <c r="C42">
        <v>278</v>
      </c>
    </row>
    <row r="43" spans="1:3" x14ac:dyDescent="0.35">
      <c r="A43" t="s">
        <v>6428</v>
      </c>
      <c r="B43">
        <v>99999</v>
      </c>
      <c r="C43">
        <v>277</v>
      </c>
    </row>
    <row r="44" spans="1:3" x14ac:dyDescent="0.35">
      <c r="A44" t="s">
        <v>2314</v>
      </c>
      <c r="B44">
        <v>99999</v>
      </c>
      <c r="C44">
        <v>273</v>
      </c>
    </row>
    <row r="45" spans="1:3" x14ac:dyDescent="0.35">
      <c r="A45" t="s">
        <v>5056</v>
      </c>
      <c r="B45">
        <v>99999</v>
      </c>
      <c r="C45">
        <v>273</v>
      </c>
    </row>
    <row r="46" spans="1:3" x14ac:dyDescent="0.35">
      <c r="A46" t="s">
        <v>3367</v>
      </c>
      <c r="B46">
        <v>99999</v>
      </c>
      <c r="C46">
        <v>270</v>
      </c>
    </row>
    <row r="47" spans="1:3" x14ac:dyDescent="0.35">
      <c r="A47" t="s">
        <v>3701</v>
      </c>
      <c r="B47">
        <v>99999</v>
      </c>
      <c r="C47">
        <v>265</v>
      </c>
    </row>
    <row r="48" spans="1:3" x14ac:dyDescent="0.35">
      <c r="A48" t="s">
        <v>6566</v>
      </c>
      <c r="B48">
        <v>99999</v>
      </c>
      <c r="C48">
        <v>260</v>
      </c>
    </row>
    <row r="49" spans="1:3" x14ac:dyDescent="0.35">
      <c r="A49" t="s">
        <v>5924</v>
      </c>
      <c r="B49">
        <v>99999</v>
      </c>
      <c r="C49">
        <v>259</v>
      </c>
    </row>
    <row r="50" spans="1:3" x14ac:dyDescent="0.35">
      <c r="A50" t="s">
        <v>3580</v>
      </c>
      <c r="B50">
        <v>99999</v>
      </c>
      <c r="C50">
        <v>242</v>
      </c>
    </row>
    <row r="51" spans="1:3" x14ac:dyDescent="0.35">
      <c r="A51" t="s">
        <v>3900</v>
      </c>
      <c r="B51">
        <v>99999</v>
      </c>
      <c r="C51">
        <v>235</v>
      </c>
    </row>
    <row r="52" spans="1:3" x14ac:dyDescent="0.35">
      <c r="A52" t="s">
        <v>2051</v>
      </c>
      <c r="B52">
        <v>99999</v>
      </c>
      <c r="C52">
        <v>231</v>
      </c>
    </row>
    <row r="53" spans="1:3" x14ac:dyDescent="0.35">
      <c r="A53" t="s">
        <v>5449</v>
      </c>
      <c r="B53">
        <v>99999</v>
      </c>
      <c r="C53">
        <v>224</v>
      </c>
    </row>
    <row r="54" spans="1:3" x14ac:dyDescent="0.35">
      <c r="A54" t="s">
        <v>3919</v>
      </c>
      <c r="B54">
        <v>99999</v>
      </c>
      <c r="C54">
        <v>198</v>
      </c>
    </row>
    <row r="55" spans="1:3" x14ac:dyDescent="0.35">
      <c r="A55" t="s">
        <v>619</v>
      </c>
      <c r="B55">
        <v>99999</v>
      </c>
      <c r="C55">
        <v>198</v>
      </c>
    </row>
    <row r="56" spans="1:3" x14ac:dyDescent="0.35">
      <c r="A56" t="s">
        <v>3066</v>
      </c>
      <c r="B56">
        <v>99999</v>
      </c>
      <c r="C56">
        <v>192</v>
      </c>
    </row>
    <row r="57" spans="1:3" x14ac:dyDescent="0.35">
      <c r="A57" t="s">
        <v>627</v>
      </c>
      <c r="B57">
        <v>99999</v>
      </c>
      <c r="C57">
        <v>179</v>
      </c>
    </row>
    <row r="58" spans="1:3" x14ac:dyDescent="0.35">
      <c r="A58" t="s">
        <v>5197</v>
      </c>
      <c r="B58">
        <v>99999</v>
      </c>
      <c r="C58">
        <v>175</v>
      </c>
    </row>
    <row r="59" spans="1:3" x14ac:dyDescent="0.35">
      <c r="A59" t="s">
        <v>1960</v>
      </c>
      <c r="B59">
        <v>99999</v>
      </c>
      <c r="C59">
        <v>163</v>
      </c>
    </row>
    <row r="60" spans="1:3" x14ac:dyDescent="0.35">
      <c r="A60" t="s">
        <v>5377</v>
      </c>
      <c r="B60">
        <v>99999</v>
      </c>
      <c r="C60">
        <v>149</v>
      </c>
    </row>
    <row r="61" spans="1:3" x14ac:dyDescent="0.35">
      <c r="A61" t="s">
        <v>401</v>
      </c>
      <c r="B61">
        <v>99999</v>
      </c>
      <c r="C61">
        <v>142</v>
      </c>
    </row>
    <row r="62" spans="1:3" x14ac:dyDescent="0.35">
      <c r="A62" t="s">
        <v>4999</v>
      </c>
      <c r="B62">
        <v>99999</v>
      </c>
      <c r="C62">
        <v>140</v>
      </c>
    </row>
    <row r="63" spans="1:3" x14ac:dyDescent="0.35">
      <c r="A63" t="s">
        <v>3542</v>
      </c>
      <c r="B63">
        <v>99999</v>
      </c>
      <c r="C63">
        <v>139</v>
      </c>
    </row>
    <row r="64" spans="1:3" x14ac:dyDescent="0.35">
      <c r="A64" t="s">
        <v>692</v>
      </c>
      <c r="B64">
        <v>99999</v>
      </c>
      <c r="C64">
        <v>137</v>
      </c>
    </row>
    <row r="65" spans="1:3" x14ac:dyDescent="0.35">
      <c r="A65" t="s">
        <v>1971</v>
      </c>
      <c r="B65">
        <v>99999</v>
      </c>
      <c r="C65">
        <v>132</v>
      </c>
    </row>
    <row r="66" spans="1:3" x14ac:dyDescent="0.35">
      <c r="A66" t="s">
        <v>6831</v>
      </c>
      <c r="B66">
        <v>99999</v>
      </c>
      <c r="C66">
        <v>135</v>
      </c>
    </row>
    <row r="67" spans="1:3" x14ac:dyDescent="0.35">
      <c r="A67" t="s">
        <v>2585</v>
      </c>
      <c r="B67">
        <v>99999</v>
      </c>
      <c r="C67">
        <v>131</v>
      </c>
    </row>
    <row r="68" spans="1:3" x14ac:dyDescent="0.35">
      <c r="A68" t="s">
        <v>6026</v>
      </c>
      <c r="B68">
        <v>99999</v>
      </c>
      <c r="C68">
        <v>130</v>
      </c>
    </row>
    <row r="69" spans="1:3" x14ac:dyDescent="0.35">
      <c r="A69" t="s">
        <v>6633</v>
      </c>
      <c r="B69">
        <v>99999</v>
      </c>
      <c r="C69">
        <v>129</v>
      </c>
    </row>
    <row r="70" spans="1:3" x14ac:dyDescent="0.35">
      <c r="A70" t="s">
        <v>6439</v>
      </c>
      <c r="B70">
        <v>99999</v>
      </c>
      <c r="C70">
        <v>128</v>
      </c>
    </row>
    <row r="71" spans="1:3" x14ac:dyDescent="0.35">
      <c r="A71" t="s">
        <v>4067</v>
      </c>
      <c r="B71">
        <v>99999</v>
      </c>
      <c r="C71">
        <v>127</v>
      </c>
    </row>
    <row r="72" spans="1:3" x14ac:dyDescent="0.35">
      <c r="A72" t="s">
        <v>2473</v>
      </c>
      <c r="B72">
        <v>99999</v>
      </c>
      <c r="C72">
        <v>122</v>
      </c>
    </row>
    <row r="73" spans="1:3" x14ac:dyDescent="0.35">
      <c r="A73" t="s">
        <v>1897</v>
      </c>
      <c r="B73">
        <v>99999</v>
      </c>
      <c r="C73">
        <v>119</v>
      </c>
    </row>
    <row r="74" spans="1:3" x14ac:dyDescent="0.35">
      <c r="A74" t="s">
        <v>5375</v>
      </c>
      <c r="B74">
        <v>99999</v>
      </c>
      <c r="C74">
        <v>118</v>
      </c>
    </row>
    <row r="75" spans="1:3" x14ac:dyDescent="0.35">
      <c r="A75" t="s">
        <v>5375</v>
      </c>
      <c r="B75">
        <v>99999</v>
      </c>
      <c r="C75">
        <v>118</v>
      </c>
    </row>
    <row r="76" spans="1:3" x14ac:dyDescent="0.35">
      <c r="A76" t="s">
        <v>6860</v>
      </c>
      <c r="B76">
        <v>99999</v>
      </c>
      <c r="C76">
        <v>117</v>
      </c>
    </row>
    <row r="77" spans="1:3" x14ac:dyDescent="0.35">
      <c r="A77" t="s">
        <v>1433</v>
      </c>
      <c r="B77">
        <v>99999</v>
      </c>
      <c r="C77">
        <v>114</v>
      </c>
    </row>
    <row r="78" spans="1:3" x14ac:dyDescent="0.35">
      <c r="A78" t="s">
        <v>3125</v>
      </c>
      <c r="B78">
        <v>99999</v>
      </c>
      <c r="C78">
        <v>112</v>
      </c>
    </row>
    <row r="79" spans="1:3" x14ac:dyDescent="0.35">
      <c r="A79" t="s">
        <v>911</v>
      </c>
      <c r="B79">
        <v>99999</v>
      </c>
      <c r="C79">
        <v>108</v>
      </c>
    </row>
    <row r="80" spans="1:3" x14ac:dyDescent="0.35">
      <c r="A80" t="s">
        <v>1708</v>
      </c>
      <c r="B80">
        <v>99999</v>
      </c>
      <c r="C80">
        <v>104</v>
      </c>
    </row>
    <row r="81" spans="1:3" x14ac:dyDescent="0.35">
      <c r="A81" t="s">
        <v>2739</v>
      </c>
      <c r="B81">
        <v>99999</v>
      </c>
      <c r="C81">
        <v>103</v>
      </c>
    </row>
    <row r="82" spans="1:3" x14ac:dyDescent="0.35">
      <c r="A82" t="s">
        <v>4893</v>
      </c>
      <c r="B82">
        <v>99999</v>
      </c>
      <c r="C82">
        <v>103</v>
      </c>
    </row>
    <row r="83" spans="1:3" x14ac:dyDescent="0.35">
      <c r="A83" t="s">
        <v>1412</v>
      </c>
      <c r="B83">
        <v>99999</v>
      </c>
      <c r="C83">
        <v>102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Best_Rest</vt:lpstr>
      <vt:lpstr>Review_Date</vt:lpstr>
      <vt:lpstr>Pivots</vt:lpstr>
      <vt:lpstr>Charts</vt:lpstr>
      <vt:lpstr>Clustering result</vt:lpstr>
      <vt:lpstr>Cluster_Charts</vt:lpstr>
      <vt:lpstr>Mice Imputed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Kaushik Nuvvula</dc:creator>
  <cp:lastModifiedBy>rOHaN sADaLE</cp:lastModifiedBy>
  <dcterms:created xsi:type="dcterms:W3CDTF">2015-11-01T02:53:42Z</dcterms:created>
  <dcterms:modified xsi:type="dcterms:W3CDTF">2015-11-02T15:57:39Z</dcterms:modified>
</cp:coreProperties>
</file>