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C3B88765-29CA-4ED6-A860-15DE63FCEE2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H16" i="1"/>
  <c r="H17" i="1"/>
  <c r="J17" i="1" s="1"/>
  <c r="C13" i="1" s="1"/>
  <c r="D5" i="2" s="1"/>
  <c r="H18" i="1"/>
  <c r="H19" i="1"/>
  <c r="H15" i="1"/>
  <c r="J15" i="1" s="1"/>
  <c r="C11" i="1" s="1"/>
  <c r="I19" i="1"/>
  <c r="I18" i="1"/>
  <c r="I17" i="1"/>
  <c r="I16" i="1"/>
  <c r="J16" i="1" l="1"/>
  <c r="C12" i="1" s="1"/>
  <c r="D7" i="2" s="1"/>
  <c r="J19" i="1"/>
  <c r="C15" i="1" s="1"/>
  <c r="D4" i="2" s="1"/>
  <c r="J18" i="1"/>
  <c r="C14" i="1" s="1"/>
  <c r="D6" i="2" s="1"/>
</calcChain>
</file>

<file path=xl/sharedStrings.xml><?xml version="1.0" encoding="utf-8"?>
<sst xmlns="http://schemas.openxmlformats.org/spreadsheetml/2006/main" count="33" uniqueCount="21">
  <si>
    <t>employee_id</t>
  </si>
  <si>
    <t>name</t>
  </si>
  <si>
    <t>department</t>
  </si>
  <si>
    <t>Salary</t>
  </si>
  <si>
    <t>Bonus Percentage</t>
  </si>
  <si>
    <t>income threshold</t>
  </si>
  <si>
    <t>tax rate</t>
  </si>
  <si>
    <t>Alice Smith</t>
  </si>
  <si>
    <t>HR</t>
  </si>
  <si>
    <t>Bob Jones</t>
  </si>
  <si>
    <t>Marketing</t>
  </si>
  <si>
    <t>Charlie Lee</t>
  </si>
  <si>
    <t>IT</t>
  </si>
  <si>
    <t>Diana Clark</t>
  </si>
  <si>
    <t>Fianance</t>
  </si>
  <si>
    <t>Eva Zhang</t>
  </si>
  <si>
    <t>Sales</t>
  </si>
  <si>
    <t>employee id</t>
  </si>
  <si>
    <t>salary</t>
  </si>
  <si>
    <t>bonus</t>
  </si>
  <si>
    <t>total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</si>
</sst>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color theme="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19" applyNumberFormat="0" applyFill="0" applyAlignment="0" applyProtection="0"/>
    <xf numFmtId="0" fontId="4" fillId="10" borderId="0" applyNumberFormat="0" applyBorder="0" applyAlignment="0" applyProtection="0"/>
  </cellStyleXfs>
  <cellXfs count="35">
    <xf numFmtId="0" fontId="0" fillId="0" borderId="0" xfId="0"/>
    <xf numFmtId="9" fontId="0" fillId="0" borderId="0" xfId="1" applyFont="1"/>
    <xf numFmtId="0" fontId="0" fillId="4" borderId="1" xfId="0" applyFill="1" applyBorder="1"/>
    <xf numFmtId="9" fontId="0" fillId="4" borderId="1" xfId="0" applyNumberFormat="1" applyFill="1" applyBorder="1"/>
    <xf numFmtId="0" fontId="0" fillId="5" borderId="1" xfId="0" applyFill="1" applyBorder="1"/>
    <xf numFmtId="9" fontId="0" fillId="5" borderId="1" xfId="0" applyNumberFormat="1" applyFill="1" applyBorder="1"/>
    <xf numFmtId="0" fontId="2" fillId="3" borderId="10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3" fillId="6" borderId="19" xfId="2" applyFill="1" applyAlignment="1">
      <alignment horizontal="left" vertical="center"/>
    </xf>
    <xf numFmtId="9" fontId="3" fillId="6" borderId="19" xfId="2" applyNumberFormat="1" applyFill="1" applyAlignment="1">
      <alignment vertical="center"/>
    </xf>
    <xf numFmtId="0" fontId="3" fillId="9" borderId="19" xfId="2" applyFill="1" applyAlignment="1">
      <alignment horizontal="left" vertical="center"/>
    </xf>
    <xf numFmtId="9" fontId="3" fillId="9" borderId="19" xfId="2" applyNumberFormat="1" applyFill="1" applyAlignment="1">
      <alignment vertical="center"/>
    </xf>
    <xf numFmtId="0" fontId="4" fillId="10" borderId="1" xfId="3" applyBorder="1"/>
    <xf numFmtId="0" fontId="5" fillId="7" borderId="11" xfId="0" applyFont="1" applyFill="1" applyBorder="1"/>
    <xf numFmtId="0" fontId="5" fillId="7" borderId="12" xfId="0" applyFont="1" applyFill="1" applyBorder="1"/>
    <xf numFmtId="0" fontId="5" fillId="8" borderId="11" xfId="0" applyFont="1" applyFill="1" applyBorder="1"/>
    <xf numFmtId="0" fontId="5" fillId="8" borderId="12" xfId="0" applyFont="1" applyFill="1" applyBorder="1"/>
    <xf numFmtId="0" fontId="5" fillId="7" borderId="13" xfId="0" applyFont="1" applyFill="1" applyBorder="1"/>
    <xf numFmtId="0" fontId="5" fillId="7" borderId="14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7" fillId="4" borderId="4" xfId="0" applyFont="1" applyFill="1" applyBorder="1"/>
    <xf numFmtId="9" fontId="7" fillId="4" borderId="5" xfId="0" applyNumberFormat="1" applyFont="1" applyFill="1" applyBorder="1"/>
    <xf numFmtId="0" fontId="7" fillId="5" borderId="4" xfId="0" applyFont="1" applyFill="1" applyBorder="1"/>
    <xf numFmtId="9" fontId="7" fillId="5" borderId="5" xfId="0" applyNumberFormat="1" applyFont="1" applyFill="1" applyBorder="1"/>
    <xf numFmtId="0" fontId="7" fillId="5" borderId="6" xfId="0" applyFont="1" applyFill="1" applyBorder="1"/>
    <xf numFmtId="9" fontId="7" fillId="5" borderId="7" xfId="0" applyNumberFormat="1" applyFont="1" applyFill="1" applyBorder="1"/>
    <xf numFmtId="0" fontId="8" fillId="7" borderId="15" xfId="0" applyFont="1" applyFill="1" applyBorder="1"/>
    <xf numFmtId="9" fontId="8" fillId="7" borderId="17" xfId="1" applyFont="1" applyFill="1" applyBorder="1"/>
    <xf numFmtId="0" fontId="8" fillId="8" borderId="15" xfId="0" applyFont="1" applyFill="1" applyBorder="1"/>
    <xf numFmtId="9" fontId="8" fillId="8" borderId="17" xfId="1" applyFont="1" applyFill="1" applyBorder="1"/>
    <xf numFmtId="0" fontId="8" fillId="7" borderId="16" xfId="0" applyFont="1" applyFill="1" applyBorder="1"/>
    <xf numFmtId="9" fontId="8" fillId="7" borderId="18" xfId="1" applyFont="1" applyFill="1" applyBorder="1"/>
    <xf numFmtId="9" fontId="3" fillId="6" borderId="19" xfId="2" applyNumberFormat="1" applyFill="1" applyAlignment="1">
      <alignment horizontal="left" vertical="center"/>
    </xf>
  </cellXfs>
  <cellStyles count="4">
    <cellStyle name="Bad" xfId="3" builtinId="27"/>
    <cellStyle name="Normal" xfId="0" builtinId="0"/>
    <cellStyle name="Percent" xfId="1" builtinId="5"/>
    <cellStyle name="Total" xfId="2" builtinId="25"/>
  </cellStyles>
  <dxfs count="0"/>
  <tableStyles count="0" defaultTableStyle="TableStyleMedium2" defaultPivotStyle="PivotStyleLight16"/>
  <colors>
    <mruColors>
      <color rgb="FF3399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karshit/Desktop/aaft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3"/>
      <sheetName val="Sheet22"/>
      <sheetName val="Sheet2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9"/>
  <sheetViews>
    <sheetView workbookViewId="0">
      <selection activeCell="M22" sqref="M22"/>
    </sheetView>
  </sheetViews>
  <sheetFormatPr defaultRowHeight="14.4" x14ac:dyDescent="0.3"/>
  <cols>
    <col min="3" max="3" width="12.21875" bestFit="1" customWidth="1"/>
    <col min="4" max="4" width="11" bestFit="1" customWidth="1"/>
    <col min="5" max="5" width="10.77734375" bestFit="1" customWidth="1"/>
    <col min="7" max="7" width="15.77734375" bestFit="1" customWidth="1"/>
    <col min="9" max="9" width="15.44140625" bestFit="1" customWidth="1"/>
  </cols>
  <sheetData>
    <row r="3" spans="2:10" x14ac:dyDescent="0.3"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I3" s="20" t="s">
        <v>5</v>
      </c>
      <c r="J3" s="21" t="s">
        <v>6</v>
      </c>
    </row>
    <row r="4" spans="2:10" x14ac:dyDescent="0.3">
      <c r="C4" s="2">
        <v>1001</v>
      </c>
      <c r="D4" s="2" t="s">
        <v>7</v>
      </c>
      <c r="E4" s="2" t="s">
        <v>8</v>
      </c>
      <c r="F4" s="2">
        <v>50000</v>
      </c>
      <c r="G4" s="3">
        <v>0.1</v>
      </c>
      <c r="I4" s="22">
        <v>0</v>
      </c>
      <c r="J4" s="23">
        <v>0.05</v>
      </c>
    </row>
    <row r="5" spans="2:10" x14ac:dyDescent="0.3">
      <c r="C5" s="4">
        <v>1002</v>
      </c>
      <c r="D5" s="4" t="s">
        <v>9</v>
      </c>
      <c r="E5" s="4" t="s">
        <v>10</v>
      </c>
      <c r="F5" s="4">
        <v>55000</v>
      </c>
      <c r="G5" s="5">
        <v>0.12</v>
      </c>
      <c r="I5" s="24">
        <v>50000</v>
      </c>
      <c r="J5" s="25">
        <v>0.1</v>
      </c>
    </row>
    <row r="6" spans="2:10" x14ac:dyDescent="0.3">
      <c r="C6" s="2">
        <v>1003</v>
      </c>
      <c r="D6" s="2" t="s">
        <v>11</v>
      </c>
      <c r="E6" s="2" t="s">
        <v>12</v>
      </c>
      <c r="F6" s="2">
        <v>62000</v>
      </c>
      <c r="G6" s="3">
        <v>0.15</v>
      </c>
      <c r="I6" s="22">
        <v>60000</v>
      </c>
      <c r="J6" s="23">
        <v>0.15</v>
      </c>
    </row>
    <row r="7" spans="2:10" x14ac:dyDescent="0.3">
      <c r="C7" s="4">
        <v>1004</v>
      </c>
      <c r="D7" s="4" t="s">
        <v>13</v>
      </c>
      <c r="E7" s="4" t="s">
        <v>14</v>
      </c>
      <c r="F7" s="4">
        <v>68000</v>
      </c>
      <c r="G7" s="5">
        <v>0.11</v>
      </c>
      <c r="I7" s="26">
        <v>70000</v>
      </c>
      <c r="J7" s="27">
        <v>0.2</v>
      </c>
    </row>
    <row r="8" spans="2:10" x14ac:dyDescent="0.3">
      <c r="C8" s="2">
        <v>1005</v>
      </c>
      <c r="D8" s="2" t="s">
        <v>15</v>
      </c>
      <c r="E8" s="2" t="s">
        <v>16</v>
      </c>
      <c r="F8" s="2">
        <v>54000</v>
      </c>
      <c r="G8" s="3">
        <v>0.09</v>
      </c>
    </row>
    <row r="9" spans="2:10" ht="15" thickBot="1" x14ac:dyDescent="0.35"/>
    <row r="10" spans="2:10" x14ac:dyDescent="0.3">
      <c r="B10" s="6" t="s">
        <v>1</v>
      </c>
      <c r="C10" s="6" t="s">
        <v>1</v>
      </c>
    </row>
    <row r="11" spans="2:10" ht="18" customHeight="1" x14ac:dyDescent="0.3">
      <c r="B11" s="28" t="s">
        <v>7</v>
      </c>
      <c r="C11" s="29">
        <f>IF(J15&lt;50000,$J$4,IF(J15&lt;60000,$J$5,IF(J15&lt;70000,$J$6,$J$7)))</f>
        <v>0.1</v>
      </c>
    </row>
    <row r="12" spans="2:10" ht="19.95" customHeight="1" x14ac:dyDescent="0.3">
      <c r="B12" s="30" t="s">
        <v>9</v>
      </c>
      <c r="C12" s="31">
        <f>IF(J16&lt;50000,$J$4,IF(J16&lt;60000,$J$5,IF(J16&lt;70000,$J$6,$J$7)))</f>
        <v>0.15</v>
      </c>
    </row>
    <row r="13" spans="2:10" ht="18" customHeight="1" thickBot="1" x14ac:dyDescent="0.35">
      <c r="B13" s="28" t="s">
        <v>11</v>
      </c>
      <c r="C13" s="29">
        <f>IF(J17&lt;50000,$J$4,IF(J17&lt;60000,$J$5,IF(J17&lt;70000,$J$6,$J$7)))</f>
        <v>0.2</v>
      </c>
    </row>
    <row r="14" spans="2:10" ht="18" customHeight="1" x14ac:dyDescent="0.3">
      <c r="B14" s="30" t="s">
        <v>13</v>
      </c>
      <c r="C14" s="31">
        <f>IF(J18&lt;50000,$J$4,IF(J18&lt;60000,$J$5,IF(J18&lt;70000,$J$6,$J$7)))</f>
        <v>0.2</v>
      </c>
      <c r="G14" s="7" t="s">
        <v>17</v>
      </c>
      <c r="H14" s="8" t="s">
        <v>18</v>
      </c>
      <c r="I14" s="8" t="s">
        <v>19</v>
      </c>
      <c r="J14" s="8" t="s">
        <v>20</v>
      </c>
    </row>
    <row r="15" spans="2:10" ht="19.95" customHeight="1" thickBot="1" x14ac:dyDescent="0.35">
      <c r="B15" s="32" t="s">
        <v>15</v>
      </c>
      <c r="C15" s="33">
        <f>IF(J19&lt;50000,$J$4,IF(J19&lt;60000,$J$5,IF(J19&lt;70000,$J$6,$J$7)))</f>
        <v>0.1</v>
      </c>
      <c r="G15" s="14">
        <v>1001</v>
      </c>
      <c r="H15" s="15">
        <f>VLOOKUP(G15,$C$3:$G$8,4,0)</f>
        <v>50000</v>
      </c>
      <c r="I15" s="15">
        <f>F4*G4</f>
        <v>5000</v>
      </c>
      <c r="J15" s="15">
        <f>H15+I15</f>
        <v>55000</v>
      </c>
    </row>
    <row r="16" spans="2:10" x14ac:dyDescent="0.3">
      <c r="G16" s="16">
        <v>1002</v>
      </c>
      <c r="H16" s="17">
        <f t="shared" ref="H16:H19" si="0">VLOOKUP(G16,$C$3:$G$8,4,0)</f>
        <v>55000</v>
      </c>
      <c r="I16" s="17">
        <f>F5*G5</f>
        <v>6600</v>
      </c>
      <c r="J16" s="17">
        <f t="shared" ref="J16:J19" si="1">H16+I16</f>
        <v>61600</v>
      </c>
    </row>
    <row r="17" spans="7:10" x14ac:dyDescent="0.3">
      <c r="G17" s="14">
        <v>1003</v>
      </c>
      <c r="H17" s="15">
        <f t="shared" si="0"/>
        <v>62000</v>
      </c>
      <c r="I17" s="15">
        <f>F6*G6</f>
        <v>9300</v>
      </c>
      <c r="J17" s="15">
        <f t="shared" si="1"/>
        <v>71300</v>
      </c>
    </row>
    <row r="18" spans="7:10" x14ac:dyDescent="0.3">
      <c r="G18" s="16">
        <v>1004</v>
      </c>
      <c r="H18" s="17">
        <f t="shared" si="0"/>
        <v>68000</v>
      </c>
      <c r="I18" s="17">
        <f>F7*G7</f>
        <v>7480</v>
      </c>
      <c r="J18" s="17">
        <f t="shared" si="1"/>
        <v>75480</v>
      </c>
    </row>
    <row r="19" spans="7:10" ht="15" thickBot="1" x14ac:dyDescent="0.35">
      <c r="G19" s="18">
        <v>1005</v>
      </c>
      <c r="H19" s="19">
        <f t="shared" si="0"/>
        <v>54000</v>
      </c>
      <c r="I19" s="19">
        <f>F8*G8</f>
        <v>4860</v>
      </c>
      <c r="J19" s="19">
        <f t="shared" si="1"/>
        <v>58860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8"/>
  <sheetViews>
    <sheetView tabSelected="1" workbookViewId="0">
      <selection activeCell="E4" sqref="E4"/>
    </sheetView>
  </sheetViews>
  <sheetFormatPr defaultRowHeight="14.4" x14ac:dyDescent="0.3"/>
  <cols>
    <col min="2" max="2" width="9.88671875" bestFit="1" customWidth="1"/>
    <col min="3" max="3" width="13.6640625" customWidth="1"/>
    <col min="4" max="4" width="11.109375" customWidth="1"/>
  </cols>
  <sheetData>
    <row r="1" spans="2:4" x14ac:dyDescent="0.3">
      <c r="B1" s="1"/>
    </row>
    <row r="3" spans="2:4" ht="21.45" customHeight="1" thickBot="1" x14ac:dyDescent="0.35">
      <c r="C3" s="9" t="s">
        <v>7</v>
      </c>
      <c r="D3" s="34">
        <v>0.1</v>
      </c>
    </row>
    <row r="4" spans="2:4" ht="21" customHeight="1" thickTop="1" thickBot="1" x14ac:dyDescent="0.35">
      <c r="C4" s="11" t="s">
        <v>9</v>
      </c>
      <c r="D4" s="10" t="e">
        <f>VLOOKUP(C7,Sheet1!#REF!,2,0)</f>
        <v>#REF!</v>
      </c>
    </row>
    <row r="5" spans="2:4" ht="22.05" customHeight="1" thickTop="1" thickBot="1" x14ac:dyDescent="0.35">
      <c r="C5" s="9" t="s">
        <v>11</v>
      </c>
      <c r="D5" s="10" t="e">
        <f>VLOOKUP(C5,Sheet1!I12:J13,2,0)</f>
        <v>#N/A</v>
      </c>
    </row>
    <row r="6" spans="2:4" ht="22.05" customHeight="1" thickTop="1" thickBot="1" x14ac:dyDescent="0.35">
      <c r="C6" s="11" t="s">
        <v>13</v>
      </c>
      <c r="D6" s="12" t="e">
        <f>VLOOKUP(C6,Sheet1!I13:J13,2,0)</f>
        <v>#N/A</v>
      </c>
    </row>
    <row r="7" spans="2:4" ht="19.95" customHeight="1" thickTop="1" thickBot="1" x14ac:dyDescent="0.35">
      <c r="C7" s="9" t="s">
        <v>15</v>
      </c>
      <c r="D7" s="12" t="e">
        <f>VLOOKUP(C4,Sheet1!I11:J13,2,0)</f>
        <v>#N/A</v>
      </c>
    </row>
    <row r="8" spans="2:4" ht="15" thickTop="1" x14ac:dyDescent="0.3"/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'C:\Users\Aakarshit\Desktop\[aaft excel.xlsx]Sheet21'!#REF!</xm:f>
          </x14:formula1>
          <xm:sqref>A1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2024-10-24T05:17:30Z</dcterms:modified>
</cp:coreProperties>
</file>